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_rels/externalLink6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1.xml.rels" ContentType="application/vnd.openxmlformats-package.relationships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wmf" ContentType="image/x-wmf"/>
  <Override PartName="/xl/media/image3.wmf" ContentType="image/x-wmf"/>
  <Override PartName="/xl/media/image4.wmf" ContentType="image/x-wmf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6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vmlDrawing2.vml" ContentType="application/vnd.openxmlformats-officedocument.vmlDrawing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_rels/pivotTable3.xml.rels" ContentType="application/vnd.openxmlformats-package.relationships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0.xml" ContentType="application/vnd.openxmlformats-officedocument.spreadsheetml.comments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PATERN" sheetId="1" state="visible" r:id="rId2"/>
    <sheet name="F4" sheetId="2" state="visible" r:id="rId3"/>
    <sheet name="INPUT" sheetId="3" state="visible" r:id="rId4"/>
    <sheet name="Sheet1" sheetId="4" state="visible" r:id="rId5"/>
    <sheet name="GUIDE PATERN" sheetId="5" state="visible" r:id="rId6"/>
    <sheet name="MASTER" sheetId="6" state="visible" r:id="rId7"/>
    <sheet name="PIVOT" sheetId="7" state="visible" r:id="rId8"/>
    <sheet name="OTW" sheetId="8" state="visible" r:id="rId9"/>
    <sheet name="STOCK AWAL" sheetId="9" state="visible" r:id="rId10"/>
    <sheet name="INPUT INVENTORY" sheetId="10" state="visible" r:id="rId11"/>
    <sheet name="Sheet2" sheetId="11" state="visible" r:id="rId12"/>
    <sheet name="Sheet13" sheetId="12" state="visible" r:id="rId13"/>
    <sheet name="Sheet14" sheetId="13" state="visible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function="false" hidden="false" localSheetId="1" name="_xlnm.Print_Area" vbProcedure="false">F4!$A$1:$BF$53</definedName>
    <definedName function="false" hidden="true" localSheetId="2" name="_xlnm._FilterDatabase" vbProcedure="false">INPUT!$A$3:$BA$1015</definedName>
    <definedName function="false" hidden="true" localSheetId="5" name="_xlnm._FilterDatabase" vbProcedure="false">MASTER!$D$3:$O$1001</definedName>
    <definedName function="false" hidden="false" name="AccessDatabase" vbProcedure="false">"C:\My Documents\X777ﾏｲﾙ.mdb"</definedName>
    <definedName function="false" hidden="false" name="Access_Button" vbProcedure="false">"X777ﾏｲﾙ_Sheet1_List"</definedName>
    <definedName function="false" hidden="false" name="D01N" vbProcedure="false">'INPUT INVENTORY'!$F$10:$M$17</definedName>
    <definedName function="false" hidden="false" name="D40D" vbProcedure="false">'INPUT INVENTORY'!$F$20:$L$28</definedName>
    <definedName function="false" hidden="false" name="D88D" vbProcedure="false">'INPUT INVENTORY'!$F$31:$L$40</definedName>
    <definedName function="false" hidden="false" name="hh" vbProcedure="false">{"年販売台数計画",#N/A,FALSE,"販売台数計画";"月販売台数計画",#N/A,FALSE,"販売台数計画"}</definedName>
    <definedName function="false" hidden="false" name="MASTER" vbProcedure="false">MASTER!$C$4:$L$1101</definedName>
    <definedName function="false" hidden="false" name="MPC派生前出" vbProcedure="false">{"年販売台数計画",#N/A,FALSE,"販売台数計画";"月販売台数計画",#N/A,FALSE,"販売台数計画"}</definedName>
    <definedName function="false" hidden="false" name="wrn_表と台数印刷用_" vbProcedure="false">{"the池台数表",#N/A,TRUE,"負荷見通し(the池)";"the池グラフ",#N/A,TRUE,"負荷見通し(the池)";"the滋台数表",#N/A,TRUE,"負荷見通し(the滋)";"the滋グラフ",#N/A,TRUE,"負荷見通し(the滋)"}</definedName>
    <definedName function="false" hidden="false" name="wrn_販売台数計画_" vbProcedure="false">{"年販売台数計画",#N/A,FALSE,"販売台数計画";"月販売台数計画",#N/A,FALSE,"販売台数計画"}</definedName>
    <definedName function="false" hidden="false" name="_Fill" vbProcedure="false">'[3]'!$A$4:$A$57</definedName>
    <definedName function="false" hidden="false" name="_Fill2" vbProcedure="false">'[4]'!CG$21332</definedName>
    <definedName function="false" hidden="false" name="_Key1" vbProcedure="false">NA()</definedName>
    <definedName function="false" hidden="false" name="_Key2" vbProcedure="false">'[1]'!$F$1286</definedName>
    <definedName function="false" hidden="false" name="_Order1" vbProcedure="false">255</definedName>
    <definedName function="false" hidden="false" name="_Order2" vbProcedure="false">255</definedName>
    <definedName function="false" hidden="false" name="_Regression_Int" vbProcedure="false">1</definedName>
    <definedName function="false" hidden="false" name="_Regression_X" vbProcedure="false">'[5]'!$AW$49</definedName>
    <definedName function="false" hidden="false" name="_xlfn_BAHTTEXT" vbProcedure="false"/>
    <definedName function="false" hidden="false" name="_xlfn_IFERROR" vbProcedure="false"/>
    <definedName function="false" hidden="false" name="__123Graph_A" vbProcedure="false">[2]工数データ!$DB$618</definedName>
    <definedName function="false" hidden="false" name="__123Graph_A全体" vbProcedure="false">[2]工数データ!$CZ$360</definedName>
    <definedName function="false" hidden="false" name="__123Graph_A全体折線" vbProcedure="false">[2]工数データ!$DB$618</definedName>
    <definedName function="false" hidden="false" name="__123Graph_B" vbProcedure="false">[2]工数データ!$DC$619</definedName>
    <definedName function="false" hidden="false" name="__123Graph_B全体" vbProcedure="false">[2]工数データ!$DA$361</definedName>
    <definedName function="false" hidden="false" name="__123Graph_B全体折線" vbProcedure="false">[2]工数データ!$DC$619</definedName>
    <definedName function="false" hidden="false" name="__123Graph_C" vbProcedure="false">[2]工数データ!$DD$620</definedName>
    <definedName function="false" hidden="false" name="__123Graph_C全体" vbProcedure="false">[2]工数データ!$EB$388</definedName>
    <definedName function="false" hidden="false" name="__123Graph_C全体折線" vbProcedure="false">[2]工数データ!$DD$620</definedName>
    <definedName function="false" hidden="false" name="__123Graph_D" vbProcedure="false">[2]工数データ!$DF$622</definedName>
    <definedName function="false" hidden="false" name="__123Graph_D全体折線" vbProcedure="false">[2]工数データ!$DF$622</definedName>
    <definedName function="false" hidden="false" name="__123Graph_E" vbProcedure="false">[2]工数データ!$DJ$626</definedName>
    <definedName function="false" hidden="false" name="__123Graph_E全体折線" vbProcedure="false">[2]工数データ!$DJ$626</definedName>
    <definedName function="false" hidden="false" name="__123Graph_F" vbProcedure="false">[2]工数データ!$DG$623</definedName>
    <definedName function="false" hidden="false" name="__123Graph_F全体折線" vbProcedure="false">[2]工数データ!$DG$623</definedName>
    <definedName function="false" hidden="false" name="__123Graph_X" vbProcedure="false">[2]工数データ!$GT$202</definedName>
    <definedName function="false" hidden="false" name="__123Graph_X全体" vbProcedure="false">[2]工数データ!$GI$191</definedName>
    <definedName function="false" hidden="false" name="__123Graph_X全体折線" vbProcedure="false">[2]工数データ!$GT$202</definedName>
    <definedName function="false" hidden="false" name="あああ" vbProcedure="false">{"年販売台数計画",#N/A,FALSE,"販売台数計画";"月販売台数計画",#N/A,FALSE,"販売台数計画"}</definedName>
    <definedName function="false" hidden="false" name="ダブリ" vbProcedure="false">{"年販売台数計画",#N/A,FALSE,"販売台数計画";"月販売台数計画",#N/A,FALSE,"販売台数計画"}</definedName>
    <definedName function="false" hidden="false" name="関連表" vbProcedure="false">'[6]'!$AW$49</definedName>
    <definedName function="false" hidden="false" name="ＬＬ" vbProcedure="false">{"年販売台数計画",#N/A,FALSE,"販売台数計画";"月販売台数計画",#N/A,FALSE,"販売台数計画"}</definedName>
    <definedName function="false" hidden="false" name="ＬＭ簡易台数" vbProcedure="false">{"年販売台数計画",#N/A,FALSE,"販売台数計画";"月販売台数計画",#N/A,FALSE,"販売台数計画"}</definedName>
    <definedName function="false" hidden="false" localSheetId="4" name="Excel_BuiltIn__FilterDatabase" vbProcedure="false">'GUIDE PATERN'!$A$5:$AR$13</definedName>
    <definedName function="false" hidden="false" localSheetId="5" name="DATA" vbProcedure="false">MASTER!$D$1:$O$1480</definedName>
    <definedName function="false" hidden="false" localSheetId="5" name="MASTER" vbProcedure="false">MASTER!$C$1:$O$1480</definedName>
    <definedName function="false" hidden="false" localSheetId="9" name="hh" vbProcedure="false">{"年販売台数計画",#N/A,FALSE,"販売台数計画";"月販売台数計画",#N/A,FALSE,"販売台数計画"}</definedName>
    <definedName function="false" hidden="false" localSheetId="9" name="MPC派生前出" vbProcedure="false">{"年販売台数計画",#N/A,FALSE,"販売台数計画";"月販売台数計画",#N/A,FALSE,"販売台数計画"}</definedName>
    <definedName function="false" hidden="false" localSheetId="9" name="wrn_表と台数印刷用_" vbProcedure="false">{"the池台数表",#N/A,TRUE,"負荷見通し(the池)";"the池グラフ",#N/A,TRUE,"負荷見通し(the池)";"the滋台数表",#N/A,TRUE,"負荷見通し(the滋)";"the滋グラフ",#N/A,TRUE,"負荷見通し(the滋)"}</definedName>
    <definedName function="false" hidden="false" localSheetId="9" name="wrn_販売台数計画_" vbProcedure="false">{"年販売台数計画",#N/A,FALSE,"販売台数計画";"月販売台数計画",#N/A,FALSE,"販売台数計画"}</definedName>
    <definedName function="false" hidden="false" localSheetId="9" name="_Regression_X" vbProcedure="false">'[5]'!$AW$49</definedName>
    <definedName function="false" hidden="false" localSheetId="9" name="あああ" vbProcedure="false">{"年販売台数計画",#N/A,FALSE,"販売台数計画";"月販売台数計画",#N/A,FALSE,"販売台数計画"}</definedName>
    <definedName function="false" hidden="false" localSheetId="9" name="ダブリ" vbProcedure="false">{"年販売台数計画",#N/A,FALSE,"販売台数計画";"月販売台数計画",#N/A,FALSE,"販売台数計画"}</definedName>
    <definedName function="false" hidden="false" localSheetId="9" name="関連表" vbProcedure="false">'[6]'!$AW$49</definedName>
    <definedName function="false" hidden="false" localSheetId="9" name="ＬＬ" vbProcedure="false">{"年販売台数計画",#N/A,FALSE,"販売台数計画";"月販売台数計画",#N/A,FALSE,"販売台数計画"}</definedName>
    <definedName function="false" hidden="false" localSheetId="9" name="ＬＭ簡易台数" vbProcedure="false">{"年販売台数計画",#N/A,FALSE,"販売台数計画";"月販売台数計画",#N/A,FALSE,"販売台数計画"}</definedName>
  </definedNames>
  <calcPr iterateCount="100" refMode="A1" iterate="false" iterateDelta="0.001"/>
  <pivotCaches>
    <pivotCache cacheId="1" r:id="rId22"/>
    <pivotCache cacheId="2" r:id="rId23"/>
  </pivotCaches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7" authorId="0">
      <text>
        <r>
          <rPr>
            <b val="true"/>
            <sz val="9"/>
            <color rgb="FF000000"/>
            <rFont val="Tahoma"/>
            <family val="2"/>
          </rPr>
          <t xml:space="preserve">Dony:
</t>
        </r>
        <r>
          <rPr>
            <sz val="9"/>
            <color rgb="FF000000"/>
            <rFont val="Tahoma"/>
            <family val="2"/>
          </rPr>
          <t xml:space="preserve">PROCENTASE KAPASITAS STOCK DEPO TERHADAP PLANNING ADM</t>
        </r>
      </text>
    </comment>
    <comment ref="B58" authorId="0">
      <text>
        <r>
          <rPr>
            <b val="true"/>
            <sz val="9"/>
            <color rgb="FF000000"/>
            <rFont val="Tahoma"/>
            <family val="2"/>
          </rPr>
          <t xml:space="preserve">Dony:
</t>
        </r>
        <r>
          <rPr>
            <sz val="9"/>
            <color rgb="FF000000"/>
            <rFont val="Tahoma"/>
            <family val="2"/>
          </rPr>
          <t xml:space="preserve">PLUS -MINUS KAPASITAS STOCK DEPO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b val="true"/>
            <sz val="11"/>
            <color rgb="FF000000"/>
            <rFont val="Tahoma"/>
            <family val="2"/>
          </rPr>
          <t xml:space="preserve">Isi : D atau N
D = Planning Siang
N = Planning Malam</t>
        </r>
      </text>
    </comment>
    <comment ref="A4" authorId="0">
      <text>
        <r>
          <rPr>
            <b val="true"/>
            <sz val="14"/>
            <color rgb="FF000000"/>
            <rFont val="Tahoma"/>
            <family val="2"/>
          </rPr>
          <t xml:space="preserve">Depo:
Paste Value di sini……..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7" authorId="0">
      <text>
        <r>
          <rPr>
            <b val="true"/>
            <sz val="12"/>
            <color rgb="FF000000"/>
            <rFont val="Tahoma"/>
            <family val="2"/>
          </rPr>
          <t xml:space="preserve">Depo:
</t>
        </r>
        <r>
          <rPr>
            <sz val="12"/>
            <color rgb="FF000000"/>
            <rFont val="Tahoma"/>
            <family val="2"/>
          </rPr>
          <t xml:space="preserve">Ketik salah satu
A atau B</t>
        </r>
      </text>
    </comment>
  </commentList>
</comments>
</file>

<file path=xl/sharedStrings.xml><?xml version="1.0" encoding="utf-8"?>
<sst xmlns="http://schemas.openxmlformats.org/spreadsheetml/2006/main" count="24165" uniqueCount="2033">
  <si>
    <t xml:space="preserve">PLAN :</t>
  </si>
  <si>
    <t xml:space="preserve">DOLLY</t>
  </si>
  <si>
    <t xml:space="preserve">ACTUAL :</t>
  </si>
  <si>
    <t xml:space="preserve">PUTARAN</t>
  </si>
  <si>
    <t xml:space="preserve">DAIHATSU D26 UNIT</t>
  </si>
  <si>
    <t xml:space="preserve">TOYOTA D26 UNIT</t>
  </si>
  <si>
    <t xml:space="preserve">DAIHATSU D26 FR-FR</t>
  </si>
  <si>
    <t xml:space="preserve">TOYOTA D26 FR-FR</t>
  </si>
  <si>
    <t xml:space="preserve">D26 RR-RR</t>
  </si>
  <si>
    <t xml:space="preserve">DAIHATSU D79</t>
  </si>
  <si>
    <t xml:space="preserve">TOYOTA D79</t>
  </si>
  <si>
    <t xml:space="preserve">RR-RR  D79</t>
  </si>
  <si>
    <t xml:space="preserve">D40</t>
  </si>
  <si>
    <t xml:space="preserve">D12L</t>
  </si>
  <si>
    <t xml:space="preserve">NO</t>
  </si>
  <si>
    <t xml:space="preserve">REMARK</t>
  </si>
  <si>
    <t xml:space="preserve">D26  W09</t>
  </si>
  <si>
    <t xml:space="preserve">D26  S28</t>
  </si>
  <si>
    <t xml:space="preserve">D26  1G3</t>
  </si>
  <si>
    <t xml:space="preserve">D26  X12</t>
  </si>
  <si>
    <t xml:space="preserve">D26  R75</t>
  </si>
  <si>
    <t xml:space="preserve">D26  G64</t>
  </si>
  <si>
    <t xml:space="preserve">D26  P20</t>
  </si>
  <si>
    <t xml:space="preserve">T26  W09</t>
  </si>
  <si>
    <t xml:space="preserve">T26  S28</t>
  </si>
  <si>
    <t xml:space="preserve">T26   1G3</t>
  </si>
  <si>
    <t xml:space="preserve">T26   X12</t>
  </si>
  <si>
    <t xml:space="preserve">T26   3Q3</t>
  </si>
  <si>
    <t xml:space="preserve">T26   G64</t>
  </si>
  <si>
    <t xml:space="preserve">T26  P20</t>
  </si>
  <si>
    <t xml:space="preserve">D26 W09        FR-FR</t>
  </si>
  <si>
    <t xml:space="preserve">D26 S28        FR-FR</t>
  </si>
  <si>
    <t xml:space="preserve">D26 1G3        FR-FR</t>
  </si>
  <si>
    <t xml:space="preserve">D26  X12        FR-FR</t>
  </si>
  <si>
    <t xml:space="preserve">D26 R75        FR-FR</t>
  </si>
  <si>
    <t xml:space="preserve">D26 G64        FR-FR</t>
  </si>
  <si>
    <t xml:space="preserve">D26 P20        FR-FR</t>
  </si>
  <si>
    <t xml:space="preserve">T26 W09        FR-FR</t>
  </si>
  <si>
    <t xml:space="preserve">T26 S28        FR-FR</t>
  </si>
  <si>
    <t xml:space="preserve">T26   1G3        FR-FR</t>
  </si>
  <si>
    <t xml:space="preserve">T26  X12        FR-FR</t>
  </si>
  <si>
    <t xml:space="preserve">T26 3Q3        FR-FR</t>
  </si>
  <si>
    <t xml:space="preserve">T26 G64        FR-FR</t>
  </si>
  <si>
    <t xml:space="preserve">T26 P20        FR-FR</t>
  </si>
  <si>
    <t xml:space="preserve">26    W09        RR-RR</t>
  </si>
  <si>
    <t xml:space="preserve">26    S28        RR-RR</t>
  </si>
  <si>
    <t xml:space="preserve">26    1G3        RR-RR</t>
  </si>
  <si>
    <t xml:space="preserve">26    X12        RR-RR</t>
  </si>
  <si>
    <t xml:space="preserve">26    R75        RR-RR</t>
  </si>
  <si>
    <t xml:space="preserve">26    G64        RR-RR</t>
  </si>
  <si>
    <t xml:space="preserve">26    P20        RR-RR</t>
  </si>
  <si>
    <t xml:space="preserve">26    3Q3        RR-RR</t>
  </si>
  <si>
    <t xml:space="preserve">TRIAL ENG</t>
  </si>
  <si>
    <t xml:space="preserve">LOW W09</t>
  </si>
  <si>
    <t xml:space="preserve">LOW S28</t>
  </si>
  <si>
    <t xml:space="preserve">LOW X13</t>
  </si>
  <si>
    <t xml:space="preserve">LOW 3Q3</t>
  </si>
  <si>
    <t xml:space="preserve">LOW R71</t>
  </si>
  <si>
    <t xml:space="preserve">LOW 1G3</t>
  </si>
  <si>
    <t xml:space="preserve">LOW 4T3</t>
  </si>
  <si>
    <t xml:space="preserve">HIGHT W09</t>
  </si>
  <si>
    <t xml:space="preserve">HIGHT S28</t>
  </si>
  <si>
    <t xml:space="preserve">HIGHT X13</t>
  </si>
  <si>
    <t xml:space="preserve">HIGHT 3Q3</t>
  </si>
  <si>
    <t xml:space="preserve">HIGHT R71</t>
  </si>
  <si>
    <t xml:space="preserve">HIGHT 1G3</t>
  </si>
  <si>
    <t xml:space="preserve">HIGHT 4T3</t>
  </si>
  <si>
    <t xml:space="preserve">TOYOTA W09</t>
  </si>
  <si>
    <t xml:space="preserve">TOYOTA S28</t>
  </si>
  <si>
    <t xml:space="preserve">TOYOTA  X13</t>
  </si>
  <si>
    <t xml:space="preserve">TOYOTA R40</t>
  </si>
  <si>
    <t xml:space="preserve">TOYOTA R71</t>
  </si>
  <si>
    <t xml:space="preserve">TOYOTA 1G3</t>
  </si>
  <si>
    <t xml:space="preserve">TOYOTA 4T3</t>
  </si>
  <si>
    <t xml:space="preserve">RR RR D79 W09</t>
  </si>
  <si>
    <t xml:space="preserve">RR RR D79 S28</t>
  </si>
  <si>
    <t xml:space="preserve">RR RR D79  X13</t>
  </si>
  <si>
    <t xml:space="preserve">RR RR D79 3Q3</t>
  </si>
  <si>
    <t xml:space="preserve">RR RR D79 R71</t>
  </si>
  <si>
    <t xml:space="preserve">RR RR D79 1G3</t>
  </si>
  <si>
    <t xml:space="preserve">RR RR D79 4T3</t>
  </si>
  <si>
    <t xml:space="preserve">SWING-X09 1 JUMP 2</t>
  </si>
  <si>
    <t xml:space="preserve">D40L-W09</t>
  </si>
  <si>
    <t xml:space="preserve">D40L-1E7</t>
  </si>
  <si>
    <t xml:space="preserve">D40D-1E7</t>
  </si>
  <si>
    <t xml:space="preserve">D40D-X09</t>
  </si>
  <si>
    <t xml:space="preserve">D40D-W09</t>
  </si>
  <si>
    <t xml:space="preserve">D40D-13G</t>
  </si>
  <si>
    <t xml:space="preserve">SWING-1E7</t>
  </si>
  <si>
    <t xml:space="preserve">SWING-X09</t>
  </si>
  <si>
    <t xml:space="preserve">SWING-W09</t>
  </si>
  <si>
    <t xml:space="preserve">SWING-1G3</t>
  </si>
  <si>
    <t xml:space="preserve">JUMP-1E7</t>
  </si>
  <si>
    <t xml:space="preserve">JUMP-X09</t>
  </si>
  <si>
    <t xml:space="preserve">JUMP-W09</t>
  </si>
  <si>
    <t xml:space="preserve">JUMP-1G3</t>
  </si>
  <si>
    <t xml:space="preserve">CUT-1E7</t>
  </si>
  <si>
    <t xml:space="preserve">CUT-W09</t>
  </si>
  <si>
    <t xml:space="preserve">D12L  W09</t>
  </si>
  <si>
    <t xml:space="preserve">D12L  1G3</t>
  </si>
  <si>
    <t xml:space="preserve">D12L IE7</t>
  </si>
  <si>
    <t xml:space="preserve">D12L B79</t>
  </si>
  <si>
    <t xml:space="preserve">D12L  X12</t>
  </si>
  <si>
    <t xml:space="preserve">D12L 3Q3</t>
  </si>
  <si>
    <t xml:space="preserve">D12L  T23</t>
  </si>
  <si>
    <t xml:space="preserve">D12L 4T3</t>
  </si>
  <si>
    <t xml:space="preserve">AERO - W09</t>
  </si>
  <si>
    <t xml:space="preserve">AERO - IE7</t>
  </si>
  <si>
    <t xml:space="preserve">AERO - 3Q3</t>
  </si>
  <si>
    <t xml:space="preserve">AERO - X12</t>
  </si>
  <si>
    <t xml:space="preserve">D12L W24 </t>
  </si>
  <si>
    <t xml:space="preserve">STOCK OVEN </t>
  </si>
  <si>
    <t xml:space="preserve">LOW 3Q3 FR Z</t>
  </si>
  <si>
    <t xml:space="preserve">HIGHT 3Q3 FR Z</t>
  </si>
  <si>
    <t xml:space="preserve">LOW W09 no</t>
  </si>
  <si>
    <t xml:space="preserve">HIGHT 3Q3 fr fr</t>
  </si>
  <si>
    <t xml:space="preserve">RR RR D79 W09 no</t>
  </si>
  <si>
    <t xml:space="preserve">LOW X13 no</t>
  </si>
  <si>
    <t xml:space="preserve">D17  W09</t>
  </si>
  <si>
    <t xml:space="preserve">HIGHT W09 no</t>
  </si>
  <si>
    <t xml:space="preserve">HIGHT S28 fr fr</t>
  </si>
  <si>
    <t xml:space="preserve">HIGHT 4T3 fr fr</t>
  </si>
  <si>
    <t xml:space="preserve">FR</t>
  </si>
  <si>
    <t xml:space="preserve">RR</t>
  </si>
  <si>
    <t xml:space="preserve"> </t>
  </si>
  <si>
    <t xml:space="preserve">     </t>
  </si>
  <si>
    <t xml:space="preserve">PT.SUGITY CREATIVES</t>
  </si>
  <si>
    <t xml:space="preserve">PROGRAM KANBAN MAINBOOTH FACTORY 4</t>
  </si>
  <si>
    <t xml:space="preserve">PCD - PLANNING SECTION ~ OCT 2010</t>
  </si>
  <si>
    <t xml:space="preserve">PATERN PRODUCTION MBF4</t>
  </si>
  <si>
    <t xml:space="preserve">MINIMUM LOT UPDATE 2.06.2012</t>
  </si>
  <si>
    <t xml:space="preserve">TIME</t>
  </si>
  <si>
    <t xml:space="preserve">TO DAY</t>
  </si>
  <si>
    <t xml:space="preserve">PLANT</t>
  </si>
  <si>
    <t xml:space="preserve">STOCK</t>
  </si>
  <si>
    <t xml:space="preserve">PLAN</t>
  </si>
  <si>
    <t xml:space="preserve">E-MAIL</t>
  </si>
  <si>
    <t xml:space="preserve">SISA LOT</t>
  </si>
  <si>
    <t xml:space="preserve">KBN</t>
  </si>
  <si>
    <t xml:space="preserve">AWAL</t>
  </si>
  <si>
    <t xml:space="preserve">ADM</t>
  </si>
  <si>
    <t xml:space="preserve">DEPO</t>
  </si>
  <si>
    <t xml:space="preserve">ACT</t>
  </si>
  <si>
    <t xml:space="preserve">+ / -</t>
  </si>
  <si>
    <t xml:space="preserve">RUNNING TIME</t>
  </si>
  <si>
    <t xml:space="preserve">MINIMUM</t>
  </si>
  <si>
    <t xml:space="preserve">LOT</t>
  </si>
  <si>
    <t xml:space="preserve">FR BUMPER &amp; RR BUMPER STD</t>
  </si>
  <si>
    <t xml:space="preserve">NX-0278</t>
  </si>
  <si>
    <t xml:space="preserve">W09</t>
  </si>
  <si>
    <t xml:space="preserve">NX-0279</t>
  </si>
  <si>
    <t xml:space="preserve">S37</t>
  </si>
  <si>
    <t xml:space="preserve">NX-0280</t>
  </si>
  <si>
    <t xml:space="preserve">IE7</t>
  </si>
  <si>
    <t xml:space="preserve">NX-0281</t>
  </si>
  <si>
    <t xml:space="preserve">1H2</t>
  </si>
  <si>
    <t xml:space="preserve">NX-0282</t>
  </si>
  <si>
    <t xml:space="preserve">X12</t>
  </si>
  <si>
    <t xml:space="preserve">NX-0283</t>
  </si>
  <si>
    <t xml:space="preserve">R56</t>
  </si>
  <si>
    <t xml:space="preserve">NX-0284</t>
  </si>
  <si>
    <t xml:space="preserve">T23</t>
  </si>
  <si>
    <t xml:space="preserve">NX-0285</t>
  </si>
  <si>
    <t xml:space="preserve">B72</t>
  </si>
  <si>
    <t xml:space="preserve">FR BUMPER &amp; RR BUMPER AERO</t>
  </si>
  <si>
    <t xml:space="preserve">NX-0286</t>
  </si>
  <si>
    <t xml:space="preserve">NX-0287</t>
  </si>
  <si>
    <t xml:space="preserve">NX-0288</t>
  </si>
  <si>
    <t xml:space="preserve">NX-0289</t>
  </si>
  <si>
    <t xml:space="preserve">FR BUMPER D40D</t>
  </si>
  <si>
    <t xml:space="preserve">GT-2638</t>
  </si>
  <si>
    <t xml:space="preserve">1E7</t>
  </si>
  <si>
    <t xml:space="preserve">GT-2656</t>
  </si>
  <si>
    <t xml:space="preserve">X09</t>
  </si>
  <si>
    <t xml:space="preserve">GT-2637</t>
  </si>
  <si>
    <t xml:space="preserve">GT-2657</t>
  </si>
  <si>
    <t xml:space="preserve">D40D-T23</t>
  </si>
  <si>
    <t xml:space="preserve">GT-2658</t>
  </si>
  <si>
    <t xml:space="preserve">D40D-B60</t>
  </si>
  <si>
    <t xml:space="preserve">B60</t>
  </si>
  <si>
    <t xml:space="preserve">GT-3353</t>
  </si>
  <si>
    <t xml:space="preserve">D40D-8P1</t>
  </si>
  <si>
    <t xml:space="preserve">8P1</t>
  </si>
  <si>
    <t xml:space="preserve">RR BUMPER SWING</t>
  </si>
  <si>
    <t xml:space="preserve">GT-2168</t>
  </si>
  <si>
    <t xml:space="preserve">GT-2169</t>
  </si>
  <si>
    <t xml:space="preserve">GT-2170</t>
  </si>
  <si>
    <t xml:space="preserve">SWING-T23</t>
  </si>
  <si>
    <t xml:space="preserve">GT-2171</t>
  </si>
  <si>
    <t xml:space="preserve">SWING-B60</t>
  </si>
  <si>
    <t xml:space="preserve">GT-3062</t>
  </si>
  <si>
    <t xml:space="preserve">GT-3354</t>
  </si>
  <si>
    <t xml:space="preserve">SWING-8P1</t>
  </si>
  <si>
    <t xml:space="preserve">RR BUMPER JUMP</t>
  </si>
  <si>
    <t xml:space="preserve">GT-2647</t>
  </si>
  <si>
    <t xml:space="preserve">GT-2650</t>
  </si>
  <si>
    <t xml:space="preserve">GT-2646</t>
  </si>
  <si>
    <t xml:space="preserve">GT-2651</t>
  </si>
  <si>
    <t xml:space="preserve">JUMP-T23</t>
  </si>
  <si>
    <t xml:space="preserve">GT-2652</t>
  </si>
  <si>
    <t xml:space="preserve">JUMP-B60</t>
  </si>
  <si>
    <t xml:space="preserve">RR BUMPER JUMP CUT</t>
  </si>
  <si>
    <t xml:space="preserve">GT-2645</t>
  </si>
  <si>
    <t xml:space="preserve">GT-2644</t>
  </si>
  <si>
    <t xml:space="preserve">FR BUMPER AND RR BUMPER D88D</t>
  </si>
  <si>
    <t xml:space="preserve">GT-3301</t>
  </si>
  <si>
    <t xml:space="preserve">D88D-S33</t>
  </si>
  <si>
    <t xml:space="preserve">S33</t>
  </si>
  <si>
    <t xml:space="preserve">GT-3729</t>
  </si>
  <si>
    <t xml:space="preserve">D88D-S37</t>
  </si>
  <si>
    <t xml:space="preserve">GT-3451</t>
  </si>
  <si>
    <t xml:space="preserve">D88D-X12</t>
  </si>
  <si>
    <t xml:space="preserve">GT-0294</t>
  </si>
  <si>
    <t xml:space="preserve">D88D-1E7</t>
  </si>
  <si>
    <t xml:space="preserve">GT-0296</t>
  </si>
  <si>
    <t xml:space="preserve">D88D-T23</t>
  </si>
  <si>
    <t xml:space="preserve">GT-3030</t>
  </si>
  <si>
    <t xml:space="preserve">D88D-W09</t>
  </si>
  <si>
    <t xml:space="preserve">GT-0298</t>
  </si>
  <si>
    <t xml:space="preserve">D88D-B60</t>
  </si>
  <si>
    <t xml:space="preserve">PLAN  W/HOUR</t>
  </si>
  <si>
    <t xml:space="preserve">ACT  W/HOUR</t>
  </si>
  <si>
    <t xml:space="preserve">PLAN </t>
  </si>
  <si>
    <t xml:space="preserve">D83T</t>
  </si>
  <si>
    <t xml:space="preserve">AERO</t>
  </si>
  <si>
    <t xml:space="preserve">D40D FR</t>
  </si>
  <si>
    <t xml:space="preserve">D40D RR</t>
  </si>
  <si>
    <t xml:space="preserve">D88D</t>
  </si>
  <si>
    <t xml:space="preserve">OVER LOT</t>
  </si>
  <si>
    <t xml:space="preserve">MINUS LOT</t>
  </si>
  <si>
    <t xml:space="preserve">UH209</t>
  </si>
  <si>
    <t xml:space="preserve">BS1E7</t>
  </si>
  <si>
    <t xml:space="preserve">ORDER NO</t>
  </si>
  <si>
    <t xml:space="preserve">KANBAN NO</t>
  </si>
  <si>
    <t xml:space="preserve">NUMBER</t>
  </si>
  <si>
    <t xml:space="preserve">SUFFIX</t>
  </si>
  <si>
    <t xml:space="preserve">COLOUR</t>
  </si>
  <si>
    <t xml:space="preserve">CON</t>
  </si>
  <si>
    <t xml:space="preserve">FR BUMPER</t>
  </si>
  <si>
    <t xml:space="preserve">RR BUMPER</t>
  </si>
  <si>
    <t xml:space="preserve">GRILLE RAD.</t>
  </si>
  <si>
    <t xml:space="preserve">XX</t>
  </si>
  <si>
    <t xml:space="preserve">GT-0295</t>
  </si>
  <si>
    <t xml:space="preserve">GT-0297</t>
  </si>
  <si>
    <t xml:space="preserve">UHS33</t>
  </si>
  <si>
    <t xml:space="preserve">NX-0230</t>
  </si>
  <si>
    <t xml:space="preserve">AX-1679</t>
  </si>
  <si>
    <t xml:space="preserve">UK209</t>
  </si>
  <si>
    <t xml:space="preserve">NX-0231</t>
  </si>
  <si>
    <t xml:space="preserve">AX-1680</t>
  </si>
  <si>
    <t xml:space="preserve">UA1E7</t>
  </si>
  <si>
    <t xml:space="preserve">NX-0232</t>
  </si>
  <si>
    <t xml:space="preserve">AX-1681</t>
  </si>
  <si>
    <t xml:space="preserve">WJ</t>
  </si>
  <si>
    <t xml:space="preserve">JANGAN DI HAPUS YA…</t>
  </si>
  <si>
    <t xml:space="preserve">NX-0233</t>
  </si>
  <si>
    <t xml:space="preserve">AX-1682</t>
  </si>
  <si>
    <t xml:space="preserve">UE1E7</t>
  </si>
  <si>
    <t xml:space="preserve">NX-0234</t>
  </si>
  <si>
    <t xml:space="preserve">AX-1683</t>
  </si>
  <si>
    <t xml:space="preserve">UH1E7</t>
  </si>
  <si>
    <t xml:space="preserve">NX-0235</t>
  </si>
  <si>
    <t xml:space="preserve">AX-1684</t>
  </si>
  <si>
    <t xml:space="preserve">VJ209</t>
  </si>
  <si>
    <t xml:space="preserve">NX-0236</t>
  </si>
  <si>
    <t xml:space="preserve">AX-1685</t>
  </si>
  <si>
    <t xml:space="preserve">UK1E7</t>
  </si>
  <si>
    <t xml:space="preserve">NX-0237</t>
  </si>
  <si>
    <t xml:space="preserve">AX-1686</t>
  </si>
  <si>
    <t xml:space="preserve">NX-0254</t>
  </si>
  <si>
    <t xml:space="preserve">AX-1687</t>
  </si>
  <si>
    <t xml:space="preserve">NX-0255</t>
  </si>
  <si>
    <t xml:space="preserve">AX-1688</t>
  </si>
  <si>
    <t xml:space="preserve">NX-0256</t>
  </si>
  <si>
    <t xml:space="preserve">AX-1690</t>
  </si>
  <si>
    <t xml:space="preserve">NX-0257</t>
  </si>
  <si>
    <t xml:space="preserve">AX-1691</t>
  </si>
  <si>
    <t xml:space="preserve">GT-3727</t>
  </si>
  <si>
    <t xml:space="preserve">AX-1693</t>
  </si>
  <si>
    <t xml:space="preserve">GT-3728</t>
  </si>
  <si>
    <t xml:space="preserve">AX-2863</t>
  </si>
  <si>
    <t xml:space="preserve">AX-1694</t>
  </si>
  <si>
    <t xml:space="preserve">AX-1695</t>
  </si>
  <si>
    <t xml:space="preserve">GT-0282</t>
  </si>
  <si>
    <t xml:space="preserve">AX-1696</t>
  </si>
  <si>
    <t xml:space="preserve">GT-0288</t>
  </si>
  <si>
    <t xml:space="preserve">AX-1924</t>
  </si>
  <si>
    <t xml:space="preserve">GT-0254</t>
  </si>
  <si>
    <t xml:space="preserve">AX-2337</t>
  </si>
  <si>
    <t xml:space="preserve">GT-0264</t>
  </si>
  <si>
    <t xml:space="preserve">AX-2569</t>
  </si>
  <si>
    <t xml:space="preserve">GT-0265</t>
  </si>
  <si>
    <t xml:space="preserve">AX-2570</t>
  </si>
  <si>
    <t xml:space="preserve">GT-0266</t>
  </si>
  <si>
    <t xml:space="preserve">AX-2614</t>
  </si>
  <si>
    <t xml:space="preserve">GT-0267</t>
  </si>
  <si>
    <t xml:space="preserve">AX-2615</t>
  </si>
  <si>
    <t xml:space="preserve">GT-0268</t>
  </si>
  <si>
    <t xml:space="preserve">AX-2616</t>
  </si>
  <si>
    <t xml:space="preserve">GT-0269</t>
  </si>
  <si>
    <t xml:space="preserve">GT-0312</t>
  </si>
  <si>
    <t xml:space="preserve">GT-0270</t>
  </si>
  <si>
    <t xml:space="preserve">GT-0313</t>
  </si>
  <si>
    <t xml:space="preserve">GT-0271</t>
  </si>
  <si>
    <t xml:space="preserve">GT-0314</t>
  </si>
  <si>
    <t xml:space="preserve">GT-0272</t>
  </si>
  <si>
    <t xml:space="preserve">GT-0315</t>
  </si>
  <si>
    <t xml:space="preserve">GT-0273</t>
  </si>
  <si>
    <t xml:space="preserve">GT-2172</t>
  </si>
  <si>
    <t xml:space="preserve">GT-0316</t>
  </si>
  <si>
    <t xml:space="preserve">GT-0274</t>
  </si>
  <si>
    <t xml:space="preserve">GT-0317</t>
  </si>
  <si>
    <t xml:space="preserve">GT-0275</t>
  </si>
  <si>
    <t xml:space="preserve">GT-2666</t>
  </si>
  <si>
    <t xml:space="preserve">GT-2667</t>
  </si>
  <si>
    <t xml:space="preserve">GT-2668</t>
  </si>
  <si>
    <t xml:space="preserve">GT-2669</t>
  </si>
  <si>
    <t xml:space="preserve">GT-2670</t>
  </si>
  <si>
    <t xml:space="preserve">GT-2671</t>
  </si>
  <si>
    <t xml:space="preserve">GT-2882</t>
  </si>
  <si>
    <t xml:space="preserve">GT-2883</t>
  </si>
  <si>
    <t xml:space="preserve">GT-2887</t>
  </si>
  <si>
    <t xml:space="preserve">HAX09</t>
  </si>
  <si>
    <t xml:space="preserve">UAS33</t>
  </si>
  <si>
    <t xml:space="preserve">UX1E7</t>
  </si>
  <si>
    <t xml:space="preserve">HJX09</t>
  </si>
  <si>
    <t xml:space="preserve">UA209</t>
  </si>
  <si>
    <t xml:space="preserve">ZX</t>
  </si>
  <si>
    <t xml:space="preserve">UKW09</t>
  </si>
  <si>
    <t xml:space="preserve">YM</t>
  </si>
  <si>
    <t xml:space="preserve">QDW09</t>
  </si>
  <si>
    <t xml:space="preserve">QF1E7</t>
  </si>
  <si>
    <t xml:space="preserve">HJ1E7</t>
  </si>
  <si>
    <t xml:space="preserve">VA1E7</t>
  </si>
  <si>
    <t xml:space="preserve">HAB60</t>
  </si>
  <si>
    <t xml:space="preserve">KPW09</t>
  </si>
  <si>
    <t xml:space="preserve">YE</t>
  </si>
  <si>
    <t xml:space="preserve">UKR56</t>
  </si>
  <si>
    <t xml:space="preserve">ZV</t>
  </si>
  <si>
    <t xml:space="preserve">UAR56</t>
  </si>
  <si>
    <t xml:space="preserve">UY209</t>
  </si>
  <si>
    <t xml:space="preserve">HQ</t>
  </si>
  <si>
    <t xml:space="preserve">UX209</t>
  </si>
  <si>
    <t xml:space="preserve">KP</t>
  </si>
  <si>
    <t xml:space="preserve">HP1E7</t>
  </si>
  <si>
    <t xml:space="preserve">QH1E7</t>
  </si>
  <si>
    <t xml:space="preserve">BSS33</t>
  </si>
  <si>
    <t xml:space="preserve">BTS33</t>
  </si>
  <si>
    <t xml:space="preserve">UH768</t>
  </si>
  <si>
    <t xml:space="preserve">HA</t>
  </si>
  <si>
    <t xml:space="preserve">JH1E7</t>
  </si>
  <si>
    <t xml:space="preserve">UES33</t>
  </si>
  <si>
    <t xml:space="preserve">UE209</t>
  </si>
  <si>
    <t xml:space="preserve">JP1E7</t>
  </si>
  <si>
    <t xml:space="preserve">KG</t>
  </si>
  <si>
    <t xml:space="preserve">UU1E7</t>
  </si>
  <si>
    <t xml:space="preserve">UH587</t>
  </si>
  <si>
    <t xml:space="preserve">UD209</t>
  </si>
  <si>
    <t xml:space="preserve">UHR56</t>
  </si>
  <si>
    <t xml:space="preserve">UPR56</t>
  </si>
  <si>
    <t xml:space="preserve">QH</t>
  </si>
  <si>
    <t xml:space="preserve">HEW09</t>
  </si>
  <si>
    <t xml:space="preserve">HCW09</t>
  </si>
  <si>
    <t xml:space="preserve">YA</t>
  </si>
  <si>
    <t xml:space="preserve">VKW09</t>
  </si>
  <si>
    <t xml:space="preserve">VA209</t>
  </si>
  <si>
    <t xml:space="preserve">UD768</t>
  </si>
  <si>
    <t xml:space="preserve">BS209</t>
  </si>
  <si>
    <t xml:space="preserve">JH209</t>
  </si>
  <si>
    <t xml:space="preserve">KJ</t>
  </si>
  <si>
    <t xml:space="preserve">HR</t>
  </si>
  <si>
    <t xml:space="preserve">QHW09</t>
  </si>
  <si>
    <t xml:space="preserve">ZY</t>
  </si>
  <si>
    <t xml:space="preserve">FU1E7</t>
  </si>
  <si>
    <t xml:space="preserve">UXS33</t>
  </si>
  <si>
    <t xml:space="preserve">UYS33</t>
  </si>
  <si>
    <t xml:space="preserve">UT1E7</t>
  </si>
  <si>
    <t xml:space="preserve">YB</t>
  </si>
  <si>
    <t xml:space="preserve">QFW09</t>
  </si>
  <si>
    <t xml:space="preserve">UR587</t>
  </si>
  <si>
    <t xml:space="preserve">UZS33</t>
  </si>
  <si>
    <t xml:space="preserve">YR</t>
  </si>
  <si>
    <t xml:space="preserve">HV</t>
  </si>
  <si>
    <t xml:space="preserve">HC</t>
  </si>
  <si>
    <t xml:space="preserve">UB1E7</t>
  </si>
  <si>
    <t xml:space="preserve">VB1E7</t>
  </si>
  <si>
    <t xml:space="preserve">BK209</t>
  </si>
  <si>
    <t xml:space="preserve">BSR56</t>
  </si>
  <si>
    <t xml:space="preserve">US1E7</t>
  </si>
  <si>
    <t xml:space="preserve">UKS33</t>
  </si>
  <si>
    <t xml:space="preserve">UD587</t>
  </si>
  <si>
    <t xml:space="preserve">ZU</t>
  </si>
  <si>
    <t xml:space="preserve">UA587</t>
  </si>
  <si>
    <t xml:space="preserve">MUX09</t>
  </si>
  <si>
    <t xml:space="preserve">UHG45</t>
  </si>
  <si>
    <t xml:space="preserve">UP1E7</t>
  </si>
  <si>
    <t xml:space="preserve">HAW09</t>
  </si>
  <si>
    <t xml:space="preserve">JSS33</t>
  </si>
  <si>
    <t xml:space="preserve">KGX09</t>
  </si>
  <si>
    <t xml:space="preserve">HFW09</t>
  </si>
  <si>
    <t xml:space="preserve">ZW</t>
  </si>
  <si>
    <t xml:space="preserve">ZV209</t>
  </si>
  <si>
    <t xml:space="preserve">US209</t>
  </si>
  <si>
    <t xml:space="preserve">HCB60</t>
  </si>
  <si>
    <t xml:space="preserve">KN</t>
  </si>
  <si>
    <t xml:space="preserve">YZ</t>
  </si>
  <si>
    <t xml:space="preserve">UQ1E7</t>
  </si>
  <si>
    <t xml:space="preserve">MUB60</t>
  </si>
  <si>
    <t xml:space="preserve">JS209</t>
  </si>
  <si>
    <t xml:space="preserve">HNW09</t>
  </si>
  <si>
    <t xml:space="preserve">KNW09</t>
  </si>
  <si>
    <t xml:space="preserve">QTW09</t>
  </si>
  <si>
    <t xml:space="preserve">UFW09</t>
  </si>
  <si>
    <t xml:space="preserve">UJW09</t>
  </si>
  <si>
    <t xml:space="preserve">YW</t>
  </si>
  <si>
    <t xml:space="preserve">VB209</t>
  </si>
  <si>
    <t xml:space="preserve">KPB60</t>
  </si>
  <si>
    <t xml:space="preserve">JP209</t>
  </si>
  <si>
    <t xml:space="preserve">KPX09</t>
  </si>
  <si>
    <t xml:space="preserve">HVW09</t>
  </si>
  <si>
    <t xml:space="preserve">US587</t>
  </si>
  <si>
    <t xml:space="preserve">UK587</t>
  </si>
  <si>
    <t xml:space="preserve">KJX09</t>
  </si>
  <si>
    <t xml:space="preserve">BTR56</t>
  </si>
  <si>
    <t xml:space="preserve">URS33</t>
  </si>
  <si>
    <t xml:space="preserve">VER56</t>
  </si>
  <si>
    <t xml:space="preserve">HRW09</t>
  </si>
  <si>
    <t xml:space="preserve">UC1E7</t>
  </si>
  <si>
    <t xml:space="preserve">UVW09</t>
  </si>
  <si>
    <t xml:space="preserve">KJB60</t>
  </si>
  <si>
    <t xml:space="preserve">REW09</t>
  </si>
  <si>
    <t xml:space="preserve">BT209</t>
  </si>
  <si>
    <t xml:space="preserve">JS1E7</t>
  </si>
  <si>
    <t xml:space="preserve">UGS33</t>
  </si>
  <si>
    <t xml:space="preserve">UTW09</t>
  </si>
  <si>
    <t xml:space="preserve">HCX09</t>
  </si>
  <si>
    <t xml:space="preserve">MU1E7</t>
  </si>
  <si>
    <t xml:space="preserve">BT1E7</t>
  </si>
  <si>
    <t xml:space="preserve">QQW09</t>
  </si>
  <si>
    <t xml:space="preserve">VAS33</t>
  </si>
  <si>
    <t xml:space="preserve">JHJ1E7</t>
  </si>
  <si>
    <t xml:space="preserve">VMW09</t>
  </si>
  <si>
    <t xml:space="preserve">JPW09</t>
  </si>
  <si>
    <t xml:space="preserve">BK1E7</t>
  </si>
  <si>
    <t xml:space="preserve">TUNGGU</t>
  </si>
  <si>
    <t xml:space="preserve">MIN LOT</t>
  </si>
  <si>
    <t xml:space="preserve">SISA</t>
  </si>
  <si>
    <t xml:space="preserve">D17D  W09</t>
  </si>
  <si>
    <t xml:space="preserve">D17D  1G3</t>
  </si>
  <si>
    <t xml:space="preserve">D17D  IE7</t>
  </si>
  <si>
    <t xml:space="preserve">D17D  8X2</t>
  </si>
  <si>
    <t xml:space="preserve">D17D  X12</t>
  </si>
  <si>
    <t xml:space="preserve">D17D  3Q3</t>
  </si>
  <si>
    <t xml:space="preserve">D17D  T23</t>
  </si>
  <si>
    <t xml:space="preserve">D17D  4U3</t>
  </si>
  <si>
    <t xml:space="preserve">D88D-G45</t>
  </si>
  <si>
    <r>
      <rPr>
        <b val="true"/>
        <sz val="12"/>
        <color rgb="FF00CCFF"/>
        <rFont val="Arial Narrow"/>
        <family val="2"/>
      </rPr>
      <t xml:space="preserve">D30D</t>
    </r>
    <r>
      <rPr>
        <b val="true"/>
        <sz val="12"/>
        <color rgb="FFFF0000"/>
        <rFont val="Arial Narrow"/>
        <family val="2"/>
      </rPr>
      <t xml:space="preserve"> W/M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W09</t>
    </r>
  </si>
  <si>
    <t xml:space="preserve">D30D W/M 1E7</t>
  </si>
  <si>
    <r>
      <rPr>
        <b val="true"/>
        <sz val="12"/>
        <color rgb="FF00CCFF"/>
        <rFont val="Arial Narrow"/>
        <family val="2"/>
      </rPr>
      <t xml:space="preserve">D30D </t>
    </r>
    <r>
      <rPr>
        <b val="true"/>
        <sz val="12"/>
        <color rgb="FFFF0000"/>
        <rFont val="Arial Narrow"/>
        <family val="2"/>
      </rPr>
      <t xml:space="preserve">W/M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X13</t>
    </r>
  </si>
  <si>
    <r>
      <rPr>
        <b val="true"/>
        <sz val="12"/>
        <color rgb="FF00CCFF"/>
        <rFont val="Arial Narrow"/>
        <family val="2"/>
      </rPr>
      <t xml:space="preserve">D30D</t>
    </r>
    <r>
      <rPr>
        <b val="true"/>
        <sz val="12"/>
        <color rgb="FFFF0000"/>
        <rFont val="Arial Narrow"/>
        <family val="2"/>
      </rPr>
      <t xml:space="preserve"> </t>
    </r>
    <r>
      <rPr>
        <b val="true"/>
        <sz val="12"/>
        <color rgb="FFFFFF00"/>
        <rFont val="Arial Narrow"/>
        <family val="2"/>
      </rPr>
      <t xml:space="preserve">W/M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R40</t>
    </r>
  </si>
  <si>
    <r>
      <rPr>
        <b val="true"/>
        <sz val="12"/>
        <color rgb="FF00CCFF"/>
        <rFont val="Arial Narrow"/>
        <family val="2"/>
      </rPr>
      <t xml:space="preserve">D30D</t>
    </r>
    <r>
      <rPr>
        <b val="true"/>
        <sz val="12"/>
        <color rgb="FFFF0000"/>
        <rFont val="Arial Narrow"/>
        <family val="2"/>
      </rPr>
      <t xml:space="preserve"> </t>
    </r>
    <r>
      <rPr>
        <b val="true"/>
        <sz val="12"/>
        <color rgb="FFFFFF00"/>
        <rFont val="Arial Narrow"/>
        <family val="2"/>
      </rPr>
      <t xml:space="preserve">W/M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1G3</t>
    </r>
  </si>
  <si>
    <r>
      <rPr>
        <b val="true"/>
        <sz val="12"/>
        <color rgb="FF000000"/>
        <rFont val="Arial Narrow"/>
        <family val="2"/>
      </rPr>
      <t xml:space="preserve">D30D</t>
    </r>
    <r>
      <rPr>
        <b val="true"/>
        <sz val="12"/>
        <color rgb="FFFF0000"/>
        <rFont val="Arial Narrow"/>
        <family val="2"/>
      </rPr>
      <t xml:space="preserve"> </t>
    </r>
    <r>
      <rPr>
        <b val="true"/>
        <sz val="12"/>
        <color rgb="FFFFFF00"/>
        <rFont val="Arial Narrow"/>
        <family val="2"/>
      </rPr>
      <t xml:space="preserve">W/M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0000"/>
        <rFont val="Arial Narrow"/>
        <family val="2"/>
      </rPr>
      <t xml:space="preserve">8X2</t>
    </r>
  </si>
  <si>
    <t xml:space="preserve">D30T W/M R71</t>
  </si>
  <si>
    <t xml:space="preserve">D30T W/M 1G3</t>
  </si>
  <si>
    <r>
      <rPr>
        <b val="true"/>
        <sz val="12"/>
        <color rgb="FF00CCFF"/>
        <rFont val="Arial Narrow"/>
        <family val="2"/>
      </rPr>
      <t xml:space="preserve">D30D</t>
    </r>
    <r>
      <rPr>
        <b val="true"/>
        <sz val="12"/>
        <color rgb="FFFF0000"/>
        <rFont val="Arial Narrow"/>
        <family val="2"/>
      </rPr>
      <t xml:space="preserve"> </t>
    </r>
    <r>
      <rPr>
        <b val="true"/>
        <sz val="12"/>
        <color rgb="FF008000"/>
        <rFont val="Arial Narrow"/>
        <family val="2"/>
      </rPr>
      <t xml:space="preserve">W/O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W09</t>
    </r>
  </si>
  <si>
    <r>
      <rPr>
        <b val="true"/>
        <sz val="12"/>
        <color rgb="FF00CCFF"/>
        <rFont val="Arial Narrow"/>
        <family val="2"/>
      </rPr>
      <t xml:space="preserve">D30D</t>
    </r>
    <r>
      <rPr>
        <b val="true"/>
        <sz val="12"/>
        <color rgb="FFFF0000"/>
        <rFont val="Arial Narrow"/>
        <family val="2"/>
      </rPr>
      <t xml:space="preserve"> </t>
    </r>
    <r>
      <rPr>
        <b val="true"/>
        <sz val="12"/>
        <color rgb="FF008000"/>
        <rFont val="Arial Narrow"/>
        <family val="2"/>
      </rPr>
      <t xml:space="preserve">W/O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1E7</t>
    </r>
  </si>
  <si>
    <r>
      <rPr>
        <b val="true"/>
        <sz val="12"/>
        <color rgb="FF00CCFF"/>
        <rFont val="Arial Narrow"/>
        <family val="2"/>
      </rPr>
      <t xml:space="preserve">D30D </t>
    </r>
    <r>
      <rPr>
        <b val="true"/>
        <sz val="12"/>
        <color rgb="FF008000"/>
        <rFont val="Arial Narrow"/>
        <family val="2"/>
      </rPr>
      <t xml:space="preserve">W/O</t>
    </r>
    <r>
      <rPr>
        <b val="true"/>
        <sz val="12"/>
        <rFont val="Arial Narrow"/>
        <family val="2"/>
      </rPr>
      <t xml:space="preserve"> </t>
    </r>
    <r>
      <rPr>
        <b val="true"/>
        <sz val="12"/>
        <color rgb="FF00CCFF"/>
        <rFont val="Arial Narrow"/>
        <family val="2"/>
      </rPr>
      <t xml:space="preserve">X13</t>
    </r>
  </si>
  <si>
    <r>
      <rPr>
        <b val="true"/>
        <sz val="18"/>
        <color rgb="FFFF0000"/>
        <rFont val="Arial Narrow"/>
        <family val="2"/>
      </rPr>
      <t xml:space="preserve">AERO - IE7</t>
    </r>
    <r>
      <rPr>
        <b val="true"/>
        <sz val="18"/>
        <color rgb="FF0066CC"/>
        <rFont val="Arial Narrow"/>
        <family val="2"/>
      </rPr>
      <t xml:space="preserve"> RR D30</t>
    </r>
  </si>
  <si>
    <r>
      <rPr>
        <b val="true"/>
        <sz val="18"/>
        <color rgb="FFFF0000"/>
        <rFont val="Arial Narrow"/>
        <family val="2"/>
      </rPr>
      <t xml:space="preserve">AERO - W09 </t>
    </r>
    <r>
      <rPr>
        <b val="true"/>
        <sz val="18"/>
        <color rgb="FF0066CC"/>
        <rFont val="Arial Narrow"/>
        <family val="2"/>
      </rPr>
      <t xml:space="preserve">RR D30</t>
    </r>
  </si>
  <si>
    <t xml:space="preserve">DOORTRIM</t>
  </si>
  <si>
    <t xml:space="preserve">D</t>
  </si>
  <si>
    <t xml:space="preserve">FR-RH</t>
  </si>
  <si>
    <t xml:space="preserve">FR-LH</t>
  </si>
  <si>
    <t xml:space="preserve">RR-RH</t>
  </si>
  <si>
    <t xml:space="preserve">RR-LH</t>
  </si>
  <si>
    <t xml:space="preserve">GRILLE</t>
  </si>
  <si>
    <t xml:space="preserve">M/D RH</t>
  </si>
  <si>
    <t xml:space="preserve">M/D LH</t>
  </si>
  <si>
    <t xml:space="preserve">RR SPOILER</t>
  </si>
  <si>
    <t xml:space="preserve">1YAR56</t>
  </si>
  <si>
    <t xml:space="preserve">BM</t>
  </si>
  <si>
    <t xml:space="preserve">(BM)</t>
  </si>
  <si>
    <t xml:space="preserve">XXX</t>
  </si>
  <si>
    <t xml:space="preserve">TR-2499</t>
  </si>
  <si>
    <t xml:space="preserve">TR-2502</t>
  </si>
  <si>
    <t xml:space="preserve">TR-2505</t>
  </si>
  <si>
    <t xml:space="preserve">TR-2508</t>
  </si>
  <si>
    <t xml:space="preserve">X</t>
  </si>
  <si>
    <t xml:space="preserve">1YEW09</t>
  </si>
  <si>
    <t xml:space="preserve">AH</t>
  </si>
  <si>
    <t xml:space="preserve">(AH)</t>
  </si>
  <si>
    <t xml:space="preserve">1ZXX12</t>
  </si>
  <si>
    <t xml:space="preserve">(YM)</t>
  </si>
  <si>
    <t xml:space="preserve">TR-2497</t>
  </si>
  <si>
    <t xml:space="preserve">TR-2500</t>
  </si>
  <si>
    <t xml:space="preserve">TR-2503</t>
  </si>
  <si>
    <t xml:space="preserve">TR-2506</t>
  </si>
  <si>
    <t xml:space="preserve">1YMX12</t>
  </si>
  <si>
    <t xml:space="preserve">YS</t>
  </si>
  <si>
    <t xml:space="preserve">(YS)</t>
  </si>
  <si>
    <t xml:space="preserve">1ZV1E7</t>
  </si>
  <si>
    <t xml:space="preserve">(YE)</t>
  </si>
  <si>
    <t xml:space="preserve">TR-2498</t>
  </si>
  <si>
    <t xml:space="preserve">TR-2501</t>
  </si>
  <si>
    <t xml:space="preserve">TR-2504</t>
  </si>
  <si>
    <t xml:space="preserve">TR-2507</t>
  </si>
  <si>
    <t xml:space="preserve">1YE1E7</t>
  </si>
  <si>
    <t xml:space="preserve">(YR)</t>
  </si>
  <si>
    <t xml:space="preserve">1YZR56</t>
  </si>
  <si>
    <t xml:space="preserve">(ZV)</t>
  </si>
  <si>
    <t xml:space="preserve">(ZY)</t>
  </si>
  <si>
    <t xml:space="preserve">1YS1E7</t>
  </si>
  <si>
    <t xml:space="preserve">(ZX)</t>
  </si>
  <si>
    <t xml:space="preserve">(YA)</t>
  </si>
  <si>
    <t xml:space="preserve">(ZU)</t>
  </si>
  <si>
    <t xml:space="preserve">1ZVX12</t>
  </si>
  <si>
    <t xml:space="preserve">YU</t>
  </si>
  <si>
    <t xml:space="preserve">(YU)</t>
  </si>
  <si>
    <t xml:space="preserve">ZT</t>
  </si>
  <si>
    <t xml:space="preserve">(ZT)</t>
  </si>
  <si>
    <t xml:space="preserve">1YAS33</t>
  </si>
  <si>
    <t xml:space="preserve">ZQ</t>
  </si>
  <si>
    <t xml:space="preserve">(ZQ)</t>
  </si>
  <si>
    <t xml:space="preserve">TR-1869</t>
  </si>
  <si>
    <t xml:space="preserve">TR-1870</t>
  </si>
  <si>
    <t xml:space="preserve">TR-1871</t>
  </si>
  <si>
    <t xml:space="preserve">TR-1872</t>
  </si>
  <si>
    <t xml:space="preserve">1YR1E7</t>
  </si>
  <si>
    <t xml:space="preserve">ZR</t>
  </si>
  <si>
    <t xml:space="preserve">(ZR)</t>
  </si>
  <si>
    <t xml:space="preserve">1ZTR56</t>
  </si>
  <si>
    <t xml:space="preserve">ZS</t>
  </si>
  <si>
    <t xml:space="preserve">(ZS)</t>
  </si>
  <si>
    <t xml:space="preserve">(YZ)</t>
  </si>
  <si>
    <t xml:space="preserve">YV</t>
  </si>
  <si>
    <t xml:space="preserve">(YV)</t>
  </si>
  <si>
    <t xml:space="preserve">1ZYW09</t>
  </si>
  <si>
    <t xml:space="preserve">(YW)</t>
  </si>
  <si>
    <t xml:space="preserve">YC</t>
  </si>
  <si>
    <t xml:space="preserve">(YC)</t>
  </si>
  <si>
    <t xml:space="preserve">YD</t>
  </si>
  <si>
    <t xml:space="preserve">(YD)</t>
  </si>
  <si>
    <t xml:space="preserve">1YM1E7</t>
  </si>
  <si>
    <t xml:space="preserve">YP</t>
  </si>
  <si>
    <t xml:space="preserve">(YP)</t>
  </si>
  <si>
    <t xml:space="preserve">1YDS33</t>
  </si>
  <si>
    <t xml:space="preserve">YQ</t>
  </si>
  <si>
    <t xml:space="preserve">(YQ)</t>
  </si>
  <si>
    <t xml:space="preserve">YX</t>
  </si>
  <si>
    <t xml:space="preserve">(YX)</t>
  </si>
  <si>
    <t xml:space="preserve">1YEX12</t>
  </si>
  <si>
    <t xml:space="preserve">YY</t>
  </si>
  <si>
    <t xml:space="preserve">(YY)</t>
  </si>
  <si>
    <t xml:space="preserve">(ZW)</t>
  </si>
  <si>
    <t xml:space="preserve">ZD</t>
  </si>
  <si>
    <t xml:space="preserve">(ZD)</t>
  </si>
  <si>
    <t xml:space="preserve">(YB)</t>
  </si>
  <si>
    <t xml:space="preserve">1YRW09</t>
  </si>
  <si>
    <t xml:space="preserve">HQX09</t>
  </si>
  <si>
    <t xml:space="preserve">(HQ)</t>
  </si>
  <si>
    <t xml:space="preserve">HQ1E7</t>
  </si>
  <si>
    <t xml:space="preserve">HQB60</t>
  </si>
  <si>
    <t xml:space="preserve">1YBX12</t>
  </si>
  <si>
    <t xml:space="preserve">HQW09</t>
  </si>
  <si>
    <t xml:space="preserve">1YAX12</t>
  </si>
  <si>
    <t xml:space="preserve">HQT23</t>
  </si>
  <si>
    <t xml:space="preserve">BUW09</t>
  </si>
  <si>
    <t xml:space="preserve">BU</t>
  </si>
  <si>
    <t xml:space="preserve">BU1E7</t>
  </si>
  <si>
    <t xml:space="preserve">BWX09</t>
  </si>
  <si>
    <t xml:space="preserve">BW</t>
  </si>
  <si>
    <t xml:space="preserve">(BW)</t>
  </si>
  <si>
    <t xml:space="preserve">BW1E7</t>
  </si>
  <si>
    <t xml:space="preserve">BWB60</t>
  </si>
  <si>
    <t xml:space="preserve">1ZX1E7</t>
  </si>
  <si>
    <t xml:space="preserve">BWW09</t>
  </si>
  <si>
    <t xml:space="preserve">BWT23</t>
  </si>
  <si>
    <t xml:space="preserve">BXX09</t>
  </si>
  <si>
    <t xml:space="preserve">BX</t>
  </si>
  <si>
    <t xml:space="preserve">(BX)</t>
  </si>
  <si>
    <t xml:space="preserve">BX1E7</t>
  </si>
  <si>
    <t xml:space="preserve">BXB60</t>
  </si>
  <si>
    <t xml:space="preserve">BXW09</t>
  </si>
  <si>
    <t xml:space="preserve">BXT23</t>
  </si>
  <si>
    <t xml:space="preserve">BYW09</t>
  </si>
  <si>
    <t xml:space="preserve">BY</t>
  </si>
  <si>
    <t xml:space="preserve">BY1E7</t>
  </si>
  <si>
    <t xml:space="preserve">1YB1E7</t>
  </si>
  <si>
    <t xml:space="preserve">BZW09</t>
  </si>
  <si>
    <t xml:space="preserve">BZ</t>
  </si>
  <si>
    <t xml:space="preserve">BZ1E7</t>
  </si>
  <si>
    <t xml:space="preserve">FUX09</t>
  </si>
  <si>
    <t xml:space="preserve">FU</t>
  </si>
  <si>
    <t xml:space="preserve">(FU)</t>
  </si>
  <si>
    <t xml:space="preserve">FUB60</t>
  </si>
  <si>
    <t xml:space="preserve">FUW09</t>
  </si>
  <si>
    <t xml:space="preserve">FUT23</t>
  </si>
  <si>
    <t xml:space="preserve">FVX09</t>
  </si>
  <si>
    <t xml:space="preserve">FV</t>
  </si>
  <si>
    <t xml:space="preserve">(FV)</t>
  </si>
  <si>
    <t xml:space="preserve">FV1E7</t>
  </si>
  <si>
    <t xml:space="preserve">1YZX12</t>
  </si>
  <si>
    <t xml:space="preserve">FVB60</t>
  </si>
  <si>
    <t xml:space="preserve">FVW09</t>
  </si>
  <si>
    <t xml:space="preserve">FVT23</t>
  </si>
  <si>
    <t xml:space="preserve">FWX09</t>
  </si>
  <si>
    <t xml:space="preserve">FW</t>
  </si>
  <si>
    <t xml:space="preserve">(FW)</t>
  </si>
  <si>
    <t xml:space="preserve">FW1E7</t>
  </si>
  <si>
    <t xml:space="preserve">FWB60</t>
  </si>
  <si>
    <t xml:space="preserve">1YRX12</t>
  </si>
  <si>
    <t xml:space="preserve">FWW09</t>
  </si>
  <si>
    <t xml:space="preserve">1ZTX12</t>
  </si>
  <si>
    <t xml:space="preserve">FWT23</t>
  </si>
  <si>
    <t xml:space="preserve">FXX09</t>
  </si>
  <si>
    <t xml:space="preserve">FX</t>
  </si>
  <si>
    <t xml:space="preserve">(FX)</t>
  </si>
  <si>
    <t xml:space="preserve">FX1E7</t>
  </si>
  <si>
    <t xml:space="preserve">1ZXW09</t>
  </si>
  <si>
    <t xml:space="preserve">FXB60</t>
  </si>
  <si>
    <t xml:space="preserve">FXW09</t>
  </si>
  <si>
    <t xml:space="preserve">FXT23</t>
  </si>
  <si>
    <t xml:space="preserve">SUW09</t>
  </si>
  <si>
    <t xml:space="preserve">SU</t>
  </si>
  <si>
    <t xml:space="preserve">1ZVW09</t>
  </si>
  <si>
    <t xml:space="preserve">SU1E7</t>
  </si>
  <si>
    <t xml:space="preserve">RWX09</t>
  </si>
  <si>
    <t xml:space="preserve">RW</t>
  </si>
  <si>
    <t xml:space="preserve">(RW)</t>
  </si>
  <si>
    <t xml:space="preserve">RW1E7</t>
  </si>
  <si>
    <t xml:space="preserve">RWB60</t>
  </si>
  <si>
    <t xml:space="preserve">RWW09</t>
  </si>
  <si>
    <t xml:space="preserve">RWT23</t>
  </si>
  <si>
    <t xml:space="preserve">1ZDX12</t>
  </si>
  <si>
    <t xml:space="preserve">RXX09</t>
  </si>
  <si>
    <t xml:space="preserve">RX</t>
  </si>
  <si>
    <t xml:space="preserve">(RX)</t>
  </si>
  <si>
    <t xml:space="preserve">1ZVR56</t>
  </si>
  <si>
    <t xml:space="preserve">RX1E7</t>
  </si>
  <si>
    <t xml:space="preserve">1YES33</t>
  </si>
  <si>
    <t xml:space="preserve">RXB60</t>
  </si>
  <si>
    <t xml:space="preserve">RXW09</t>
  </si>
  <si>
    <t xml:space="preserve">RXT23</t>
  </si>
  <si>
    <t xml:space="preserve">1ZXR56</t>
  </si>
  <si>
    <t xml:space="preserve">(HA)</t>
  </si>
  <si>
    <t xml:space="preserve">HA1E7</t>
  </si>
  <si>
    <t xml:space="preserve">1ZVS33</t>
  </si>
  <si>
    <t xml:space="preserve">HAT23</t>
  </si>
  <si>
    <t xml:space="preserve">1YDR56</t>
  </si>
  <si>
    <t xml:space="preserve">HBX09</t>
  </si>
  <si>
    <t xml:space="preserve">HB</t>
  </si>
  <si>
    <t xml:space="preserve">(HB)</t>
  </si>
  <si>
    <t xml:space="preserve">HB1E7</t>
  </si>
  <si>
    <t xml:space="preserve">1ZXS33</t>
  </si>
  <si>
    <t xml:space="preserve">HBB60</t>
  </si>
  <si>
    <t xml:space="preserve">HBW09</t>
  </si>
  <si>
    <t xml:space="preserve">1ZYX12</t>
  </si>
  <si>
    <t xml:space="preserve">HBT23</t>
  </si>
  <si>
    <t xml:space="preserve">(HC)</t>
  </si>
  <si>
    <t xml:space="preserve">HC1E7</t>
  </si>
  <si>
    <t xml:space="preserve">HCT23</t>
  </si>
  <si>
    <t xml:space="preserve">1YAW09</t>
  </si>
  <si>
    <t xml:space="preserve">HDX09</t>
  </si>
  <si>
    <t xml:space="preserve">HD</t>
  </si>
  <si>
    <t xml:space="preserve">(HD)</t>
  </si>
  <si>
    <t xml:space="preserve">HD1E7</t>
  </si>
  <si>
    <t xml:space="preserve">HDB60</t>
  </si>
  <si>
    <t xml:space="preserve">HDW09</t>
  </si>
  <si>
    <t xml:space="preserve">HDT23</t>
  </si>
  <si>
    <t xml:space="preserve">SJX09</t>
  </si>
  <si>
    <t xml:space="preserve">SJ</t>
  </si>
  <si>
    <t xml:space="preserve">(SJ)</t>
  </si>
  <si>
    <t xml:space="preserve">SJ1E7</t>
  </si>
  <si>
    <t xml:space="preserve">SJB60</t>
  </si>
  <si>
    <t xml:space="preserve">SJW09</t>
  </si>
  <si>
    <t xml:space="preserve">SJT23</t>
  </si>
  <si>
    <t xml:space="preserve">HEX09</t>
  </si>
  <si>
    <t xml:space="preserve">HE</t>
  </si>
  <si>
    <t xml:space="preserve">(HE)</t>
  </si>
  <si>
    <t xml:space="preserve">HE1E7</t>
  </si>
  <si>
    <t xml:space="preserve">HEB60</t>
  </si>
  <si>
    <t xml:space="preserve">1YSX12</t>
  </si>
  <si>
    <t xml:space="preserve">HET23</t>
  </si>
  <si>
    <t xml:space="preserve">HFX09</t>
  </si>
  <si>
    <t xml:space="preserve">HF</t>
  </si>
  <si>
    <t xml:space="preserve">(HF)</t>
  </si>
  <si>
    <t xml:space="preserve">HF1E7</t>
  </si>
  <si>
    <t xml:space="preserve">HFB60</t>
  </si>
  <si>
    <t xml:space="preserve">HFT23</t>
  </si>
  <si>
    <t xml:space="preserve">HGX09</t>
  </si>
  <si>
    <t xml:space="preserve">HG</t>
  </si>
  <si>
    <t xml:space="preserve">(HG)</t>
  </si>
  <si>
    <t xml:space="preserve">1ZT1E7</t>
  </si>
  <si>
    <t xml:space="preserve">HG1E7</t>
  </si>
  <si>
    <t xml:space="preserve">HGB60</t>
  </si>
  <si>
    <t xml:space="preserve">HGW09</t>
  </si>
  <si>
    <t xml:space="preserve">2KPB60</t>
  </si>
  <si>
    <t xml:space="preserve">HGT23</t>
  </si>
  <si>
    <t xml:space="preserve">2HFW09</t>
  </si>
  <si>
    <t xml:space="preserve">HJ</t>
  </si>
  <si>
    <t xml:space="preserve">(HJ)</t>
  </si>
  <si>
    <t xml:space="preserve">2HRW09</t>
  </si>
  <si>
    <t xml:space="preserve">2JH1E7</t>
  </si>
  <si>
    <t xml:space="preserve">HJB60</t>
  </si>
  <si>
    <t xml:space="preserve">2HCX09</t>
  </si>
  <si>
    <t xml:space="preserve">HJW09</t>
  </si>
  <si>
    <t xml:space="preserve">2HAW09</t>
  </si>
  <si>
    <t xml:space="preserve">HJT23</t>
  </si>
  <si>
    <t xml:space="preserve">2JFW09</t>
  </si>
  <si>
    <t xml:space="preserve">HJ8P1</t>
  </si>
  <si>
    <t xml:space="preserve">2KGX09</t>
  </si>
  <si>
    <t xml:space="preserve">HKX09</t>
  </si>
  <si>
    <t xml:space="preserve">HK</t>
  </si>
  <si>
    <t xml:space="preserve">(HK)</t>
  </si>
  <si>
    <t xml:space="preserve">2QD1E7</t>
  </si>
  <si>
    <t xml:space="preserve">HK1E7</t>
  </si>
  <si>
    <t xml:space="preserve">2HAB60</t>
  </si>
  <si>
    <t xml:space="preserve">HKB60</t>
  </si>
  <si>
    <t xml:space="preserve">HKW09</t>
  </si>
  <si>
    <t xml:space="preserve">2HNW09</t>
  </si>
  <si>
    <t xml:space="preserve">HKT23</t>
  </si>
  <si>
    <t xml:space="preserve">HMX09</t>
  </si>
  <si>
    <t xml:space="preserve">HM</t>
  </si>
  <si>
    <t xml:space="preserve">(HM)</t>
  </si>
  <si>
    <t xml:space="preserve">2QFW09</t>
  </si>
  <si>
    <t xml:space="preserve">HM1E7</t>
  </si>
  <si>
    <t xml:space="preserve">2HAX09</t>
  </si>
  <si>
    <t xml:space="preserve">HMB60</t>
  </si>
  <si>
    <t xml:space="preserve">2JPS33</t>
  </si>
  <si>
    <t xml:space="preserve">HMW09</t>
  </si>
  <si>
    <t xml:space="preserve">HMT23</t>
  </si>
  <si>
    <t xml:space="preserve">2HJ1E7</t>
  </si>
  <si>
    <t xml:space="preserve">(KG)</t>
  </si>
  <si>
    <t xml:space="preserve">2HCB60</t>
  </si>
  <si>
    <t xml:space="preserve">KG1E7</t>
  </si>
  <si>
    <t xml:space="preserve">KGB60</t>
  </si>
  <si>
    <t xml:space="preserve">2HVW09</t>
  </si>
  <si>
    <t xml:space="preserve">KGW09</t>
  </si>
  <si>
    <t xml:space="preserve">2KJX09</t>
  </si>
  <si>
    <t xml:space="preserve">KGT23</t>
  </si>
  <si>
    <t xml:space="preserve">2HJX09</t>
  </si>
  <si>
    <t xml:space="preserve">KHX09</t>
  </si>
  <si>
    <t xml:space="preserve">KH</t>
  </si>
  <si>
    <t xml:space="preserve">(KH)</t>
  </si>
  <si>
    <t xml:space="preserve">2SPW09</t>
  </si>
  <si>
    <t xml:space="preserve">KH1E7</t>
  </si>
  <si>
    <t xml:space="preserve">KHB60</t>
  </si>
  <si>
    <t xml:space="preserve">KHW09</t>
  </si>
  <si>
    <t xml:space="preserve">2JSX12</t>
  </si>
  <si>
    <t xml:space="preserve">KHT23</t>
  </si>
  <si>
    <t xml:space="preserve">2KGW09</t>
  </si>
  <si>
    <t xml:space="preserve">(KJ)</t>
  </si>
  <si>
    <t xml:space="preserve">KJ1E7</t>
  </si>
  <si>
    <t xml:space="preserve">KJW09</t>
  </si>
  <si>
    <t xml:space="preserve">2QHW09</t>
  </si>
  <si>
    <t xml:space="preserve">KJT23</t>
  </si>
  <si>
    <t xml:space="preserve">2KPX09</t>
  </si>
  <si>
    <t xml:space="preserve">(KP)</t>
  </si>
  <si>
    <t xml:space="preserve">2MUB60</t>
  </si>
  <si>
    <t xml:space="preserve">KP1E7</t>
  </si>
  <si>
    <t xml:space="preserve">2BU1E7</t>
  </si>
  <si>
    <t xml:space="preserve">KPT23</t>
  </si>
  <si>
    <t xml:space="preserve">KQX09</t>
  </si>
  <si>
    <t xml:space="preserve">KQ</t>
  </si>
  <si>
    <t xml:space="preserve">(KQ)</t>
  </si>
  <si>
    <t xml:space="preserve">KQ1E7</t>
  </si>
  <si>
    <t xml:space="preserve">2RG1E7</t>
  </si>
  <si>
    <t xml:space="preserve">KQB60</t>
  </si>
  <si>
    <t xml:space="preserve">KQW09</t>
  </si>
  <si>
    <t xml:space="preserve">KQT23</t>
  </si>
  <si>
    <t xml:space="preserve">2QZW09</t>
  </si>
  <si>
    <t xml:space="preserve">KRX09</t>
  </si>
  <si>
    <t xml:space="preserve">KR</t>
  </si>
  <si>
    <t xml:space="preserve">(KR)</t>
  </si>
  <si>
    <t xml:space="preserve">KR1E7</t>
  </si>
  <si>
    <t xml:space="preserve">KRB60</t>
  </si>
  <si>
    <t xml:space="preserve">2JPW09</t>
  </si>
  <si>
    <t xml:space="preserve">KRW09</t>
  </si>
  <si>
    <t xml:space="preserve">KRT23</t>
  </si>
  <si>
    <t xml:space="preserve">2HX1E7</t>
  </si>
  <si>
    <t xml:space="preserve">SKX09</t>
  </si>
  <si>
    <t xml:space="preserve">SK</t>
  </si>
  <si>
    <t xml:space="preserve">(SK)</t>
  </si>
  <si>
    <t xml:space="preserve">SK1E7</t>
  </si>
  <si>
    <t xml:space="preserve">2QH1E7</t>
  </si>
  <si>
    <t xml:space="preserve">SKB60</t>
  </si>
  <si>
    <t xml:space="preserve">2KJW09</t>
  </si>
  <si>
    <t xml:space="preserve">SKW09</t>
  </si>
  <si>
    <t xml:space="preserve">SKT23</t>
  </si>
  <si>
    <t xml:space="preserve">MTX09</t>
  </si>
  <si>
    <t xml:space="preserve">MT</t>
  </si>
  <si>
    <t xml:space="preserve">(MT)</t>
  </si>
  <si>
    <t xml:space="preserve">MT1E7</t>
  </si>
  <si>
    <t xml:space="preserve">2JSW09</t>
  </si>
  <si>
    <t xml:space="preserve">MTB60</t>
  </si>
  <si>
    <t xml:space="preserve">2HCW09</t>
  </si>
  <si>
    <t xml:space="preserve">MTW09</t>
  </si>
  <si>
    <t xml:space="preserve">MTT23</t>
  </si>
  <si>
    <t xml:space="preserve">MU</t>
  </si>
  <si>
    <t xml:space="preserve">(MU)</t>
  </si>
  <si>
    <t xml:space="preserve">2KGB60</t>
  </si>
  <si>
    <t xml:space="preserve">MUW09</t>
  </si>
  <si>
    <t xml:space="preserve">2HP1E7</t>
  </si>
  <si>
    <t xml:space="preserve">MUT23</t>
  </si>
  <si>
    <t xml:space="preserve">MXX09</t>
  </si>
  <si>
    <t xml:space="preserve">MX</t>
  </si>
  <si>
    <t xml:space="preserve">(MX)</t>
  </si>
  <si>
    <t xml:space="preserve">2JP1E7</t>
  </si>
  <si>
    <t xml:space="preserve">MX1E7</t>
  </si>
  <si>
    <t xml:space="preserve">2RWW09</t>
  </si>
  <si>
    <t xml:space="preserve">MXB60</t>
  </si>
  <si>
    <t xml:space="preserve">MXW09</t>
  </si>
  <si>
    <t xml:space="preserve">MXT23</t>
  </si>
  <si>
    <t xml:space="preserve">MZX09</t>
  </si>
  <si>
    <t xml:space="preserve">MZ</t>
  </si>
  <si>
    <t xml:space="preserve">(MZ)</t>
  </si>
  <si>
    <t xml:space="preserve">MZ1E7</t>
  </si>
  <si>
    <t xml:space="preserve">MZB60</t>
  </si>
  <si>
    <t xml:space="preserve">2BW1E7</t>
  </si>
  <si>
    <t xml:space="preserve">MZW09</t>
  </si>
  <si>
    <t xml:space="preserve">MZT23</t>
  </si>
  <si>
    <t xml:space="preserve">HNX09</t>
  </si>
  <si>
    <t xml:space="preserve">HN</t>
  </si>
  <si>
    <t xml:space="preserve">(HN)</t>
  </si>
  <si>
    <t xml:space="preserve">2HEW09</t>
  </si>
  <si>
    <t xml:space="preserve">HN1E7</t>
  </si>
  <si>
    <t xml:space="preserve">HNB60</t>
  </si>
  <si>
    <t xml:space="preserve">2QF1E7</t>
  </si>
  <si>
    <t xml:space="preserve">HNT23</t>
  </si>
  <si>
    <t xml:space="preserve">HRX09</t>
  </si>
  <si>
    <t xml:space="preserve">(HR)</t>
  </si>
  <si>
    <t xml:space="preserve">2KNW09</t>
  </si>
  <si>
    <t xml:space="preserve">HR1E7</t>
  </si>
  <si>
    <t xml:space="preserve">HRB60</t>
  </si>
  <si>
    <t xml:space="preserve">HRT23</t>
  </si>
  <si>
    <t xml:space="preserve">HSX09</t>
  </si>
  <si>
    <t xml:space="preserve">HS</t>
  </si>
  <si>
    <t xml:space="preserve">(HS)</t>
  </si>
  <si>
    <t xml:space="preserve">2QTW09</t>
  </si>
  <si>
    <t xml:space="preserve">HS1E7</t>
  </si>
  <si>
    <t xml:space="preserve">HSB60</t>
  </si>
  <si>
    <t xml:space="preserve">2KKW09</t>
  </si>
  <si>
    <t xml:space="preserve">HSW09</t>
  </si>
  <si>
    <t xml:space="preserve">HST23</t>
  </si>
  <si>
    <t xml:space="preserve">HTX09</t>
  </si>
  <si>
    <t xml:space="preserve">HT</t>
  </si>
  <si>
    <t xml:space="preserve">(HT)</t>
  </si>
  <si>
    <t xml:space="preserve">HT1E7</t>
  </si>
  <si>
    <t xml:space="preserve">HTB60</t>
  </si>
  <si>
    <t xml:space="preserve">HTW09</t>
  </si>
  <si>
    <t xml:space="preserve">HTT23</t>
  </si>
  <si>
    <t xml:space="preserve">SRX09</t>
  </si>
  <si>
    <t xml:space="preserve">SR</t>
  </si>
  <si>
    <t xml:space="preserve">(SR)</t>
  </si>
  <si>
    <t xml:space="preserve">SR1E7</t>
  </si>
  <si>
    <t xml:space="preserve">SRB60</t>
  </si>
  <si>
    <t xml:space="preserve">SRW09</t>
  </si>
  <si>
    <t xml:space="preserve">2BYW09</t>
  </si>
  <si>
    <t xml:space="preserve">SRT23</t>
  </si>
  <si>
    <t xml:space="preserve">HUX09</t>
  </si>
  <si>
    <t xml:space="preserve">HU</t>
  </si>
  <si>
    <t xml:space="preserve">(HU)</t>
  </si>
  <si>
    <t xml:space="preserve">2MU1E7</t>
  </si>
  <si>
    <t xml:space="preserve">HU1E7</t>
  </si>
  <si>
    <t xml:space="preserve">2KMW09</t>
  </si>
  <si>
    <t xml:space="preserve">HUB60</t>
  </si>
  <si>
    <t xml:space="preserve">HUW09</t>
  </si>
  <si>
    <t xml:space="preserve">HUT23</t>
  </si>
  <si>
    <t xml:space="preserve">2REW09</t>
  </si>
  <si>
    <t xml:space="preserve">HVX09</t>
  </si>
  <si>
    <t xml:space="preserve">(HV)</t>
  </si>
  <si>
    <t xml:space="preserve">2JV1E7</t>
  </si>
  <si>
    <t xml:space="preserve">HV1E7</t>
  </si>
  <si>
    <t xml:space="preserve">HVB60</t>
  </si>
  <si>
    <t xml:space="preserve">HVT23</t>
  </si>
  <si>
    <t xml:space="preserve">2QDW09</t>
  </si>
  <si>
    <t xml:space="preserve">HWX09</t>
  </si>
  <si>
    <t xml:space="preserve">HW</t>
  </si>
  <si>
    <t xml:space="preserve">(HW)</t>
  </si>
  <si>
    <t xml:space="preserve">HW1E7</t>
  </si>
  <si>
    <t xml:space="preserve">HWB60</t>
  </si>
  <si>
    <t xml:space="preserve">HWW09</t>
  </si>
  <si>
    <t xml:space="preserve">HWT23</t>
  </si>
  <si>
    <t xml:space="preserve">2JPX12</t>
  </si>
  <si>
    <t xml:space="preserve">HXX09</t>
  </si>
  <si>
    <t xml:space="preserve">HX</t>
  </si>
  <si>
    <t xml:space="preserve">(HX)</t>
  </si>
  <si>
    <t xml:space="preserve">2KJB60</t>
  </si>
  <si>
    <t xml:space="preserve">HX1E7</t>
  </si>
  <si>
    <t xml:space="preserve">2MV1E7</t>
  </si>
  <si>
    <t xml:space="preserve">HXB60</t>
  </si>
  <si>
    <t xml:space="preserve">2KPW09</t>
  </si>
  <si>
    <t xml:space="preserve">HXW09</t>
  </si>
  <si>
    <t xml:space="preserve">HXT23</t>
  </si>
  <si>
    <t xml:space="preserve">HYX09</t>
  </si>
  <si>
    <t xml:space="preserve">HY</t>
  </si>
  <si>
    <t xml:space="preserve">(HY)</t>
  </si>
  <si>
    <t xml:space="preserve">HY1E7</t>
  </si>
  <si>
    <t xml:space="preserve">HYB60</t>
  </si>
  <si>
    <t xml:space="preserve">HYW09</t>
  </si>
  <si>
    <t xml:space="preserve">HYT23</t>
  </si>
  <si>
    <t xml:space="preserve">HZX09</t>
  </si>
  <si>
    <t xml:space="preserve">HZ</t>
  </si>
  <si>
    <t xml:space="preserve">(HZ)</t>
  </si>
  <si>
    <t xml:space="preserve">HZ1E7</t>
  </si>
  <si>
    <t xml:space="preserve">HZB60</t>
  </si>
  <si>
    <t xml:space="preserve">HZW09</t>
  </si>
  <si>
    <t xml:space="preserve">2JHX12</t>
  </si>
  <si>
    <t xml:space="preserve">HZT23</t>
  </si>
  <si>
    <t xml:space="preserve">JCX09</t>
  </si>
  <si>
    <t xml:space="preserve">JC</t>
  </si>
  <si>
    <t xml:space="preserve">(JC)</t>
  </si>
  <si>
    <t xml:space="preserve">JC1E7</t>
  </si>
  <si>
    <t xml:space="preserve">JCB60</t>
  </si>
  <si>
    <t xml:space="preserve">JCW09</t>
  </si>
  <si>
    <t xml:space="preserve">JCT23</t>
  </si>
  <si>
    <t xml:space="preserve">JDX09</t>
  </si>
  <si>
    <t xml:space="preserve">JD</t>
  </si>
  <si>
    <t xml:space="preserve">(JD)</t>
  </si>
  <si>
    <t xml:space="preserve">2JS1E7</t>
  </si>
  <si>
    <t xml:space="preserve">JD1E7</t>
  </si>
  <si>
    <t xml:space="preserve">JDB60</t>
  </si>
  <si>
    <t xml:space="preserve">2BY1E7</t>
  </si>
  <si>
    <t xml:space="preserve">JDW09</t>
  </si>
  <si>
    <t xml:space="preserve">JDT23</t>
  </si>
  <si>
    <t xml:space="preserve">JEX09</t>
  </si>
  <si>
    <t xml:space="preserve">JE</t>
  </si>
  <si>
    <t xml:space="preserve">(JE)</t>
  </si>
  <si>
    <t xml:space="preserve">JE1E7</t>
  </si>
  <si>
    <t xml:space="preserve">JEB60</t>
  </si>
  <si>
    <t xml:space="preserve">JEW09</t>
  </si>
  <si>
    <t xml:space="preserve">JET23</t>
  </si>
  <si>
    <t xml:space="preserve">JFX09</t>
  </si>
  <si>
    <t xml:space="preserve">JF</t>
  </si>
  <si>
    <t xml:space="preserve">(JF)</t>
  </si>
  <si>
    <t xml:space="preserve">JF1E7</t>
  </si>
  <si>
    <t xml:space="preserve">JFB60</t>
  </si>
  <si>
    <t xml:space="preserve">JFW09</t>
  </si>
  <si>
    <t xml:space="preserve">JFT23</t>
  </si>
  <si>
    <t xml:space="preserve">2FX1E7</t>
  </si>
  <si>
    <t xml:space="preserve">JGX09</t>
  </si>
  <si>
    <t xml:space="preserve">JG</t>
  </si>
  <si>
    <t xml:space="preserve">(JG)</t>
  </si>
  <si>
    <t xml:space="preserve">JG1E7</t>
  </si>
  <si>
    <t xml:space="preserve">JGB60</t>
  </si>
  <si>
    <t xml:space="preserve">JGW09</t>
  </si>
  <si>
    <t xml:space="preserve">JGT23</t>
  </si>
  <si>
    <t xml:space="preserve">KKX09</t>
  </si>
  <si>
    <t xml:space="preserve">KK</t>
  </si>
  <si>
    <t xml:space="preserve">(KK)</t>
  </si>
  <si>
    <t xml:space="preserve">KK1E7</t>
  </si>
  <si>
    <t xml:space="preserve">KKB60</t>
  </si>
  <si>
    <t xml:space="preserve">KKW09</t>
  </si>
  <si>
    <t xml:space="preserve">KKT23</t>
  </si>
  <si>
    <t xml:space="preserve">KMX09</t>
  </si>
  <si>
    <t xml:space="preserve">KM</t>
  </si>
  <si>
    <t xml:space="preserve">(KM)</t>
  </si>
  <si>
    <t xml:space="preserve">KM1E7</t>
  </si>
  <si>
    <t xml:space="preserve">KMB60</t>
  </si>
  <si>
    <t xml:space="preserve">KMW09</t>
  </si>
  <si>
    <t xml:space="preserve">KMT23</t>
  </si>
  <si>
    <t xml:space="preserve">KNX09</t>
  </si>
  <si>
    <t xml:space="preserve">(KN)</t>
  </si>
  <si>
    <t xml:space="preserve">KN1E7</t>
  </si>
  <si>
    <t xml:space="preserve">KNB60</t>
  </si>
  <si>
    <t xml:space="preserve">KNT23</t>
  </si>
  <si>
    <t xml:space="preserve">MVX09</t>
  </si>
  <si>
    <t xml:space="preserve">MV</t>
  </si>
  <si>
    <t xml:space="preserve">(MV)</t>
  </si>
  <si>
    <t xml:space="preserve">MV1E7</t>
  </si>
  <si>
    <t xml:space="preserve">MVB60</t>
  </si>
  <si>
    <t xml:space="preserve">MVW09</t>
  </si>
  <si>
    <t xml:space="preserve">MVT23</t>
  </si>
  <si>
    <t xml:space="preserve">MWX09</t>
  </si>
  <si>
    <t xml:space="preserve">MW</t>
  </si>
  <si>
    <t xml:space="preserve">(MW)</t>
  </si>
  <si>
    <t xml:space="preserve">MW1E7</t>
  </si>
  <si>
    <t xml:space="preserve">MWB60</t>
  </si>
  <si>
    <t xml:space="preserve">MWW09</t>
  </si>
  <si>
    <t xml:space="preserve">MWT23</t>
  </si>
  <si>
    <t xml:space="preserve">QAX09</t>
  </si>
  <si>
    <t xml:space="preserve">QA</t>
  </si>
  <si>
    <t xml:space="preserve">(QA)</t>
  </si>
  <si>
    <t xml:space="preserve">QA1E7</t>
  </si>
  <si>
    <t xml:space="preserve">QAB60</t>
  </si>
  <si>
    <t xml:space="preserve">QAW09</t>
  </si>
  <si>
    <t xml:space="preserve">QAT23</t>
  </si>
  <si>
    <t xml:space="preserve">QBX09</t>
  </si>
  <si>
    <t xml:space="preserve">QB</t>
  </si>
  <si>
    <t xml:space="preserve">(QB)</t>
  </si>
  <si>
    <t xml:space="preserve">QB1E7</t>
  </si>
  <si>
    <t xml:space="preserve">QBB60</t>
  </si>
  <si>
    <t xml:space="preserve">QBW09</t>
  </si>
  <si>
    <t xml:space="preserve">QBT23</t>
  </si>
  <si>
    <t xml:space="preserve">QDX09</t>
  </si>
  <si>
    <t xml:space="preserve">QD</t>
  </si>
  <si>
    <t xml:space="preserve">(QD)</t>
  </si>
  <si>
    <t xml:space="preserve">QD1E7</t>
  </si>
  <si>
    <t xml:space="preserve">QDB60</t>
  </si>
  <si>
    <t xml:space="preserve">QDT23</t>
  </si>
  <si>
    <t xml:space="preserve">QEX09</t>
  </si>
  <si>
    <t xml:space="preserve">QE</t>
  </si>
  <si>
    <t xml:space="preserve">(QE)</t>
  </si>
  <si>
    <t xml:space="preserve">QE1E7</t>
  </si>
  <si>
    <t xml:space="preserve">QEB60</t>
  </si>
  <si>
    <t xml:space="preserve">QEW09</t>
  </si>
  <si>
    <t xml:space="preserve">QET23</t>
  </si>
  <si>
    <t xml:space="preserve">QFX09</t>
  </si>
  <si>
    <t xml:space="preserve">QF</t>
  </si>
  <si>
    <t xml:space="preserve">(QF)</t>
  </si>
  <si>
    <t xml:space="preserve">QFB60</t>
  </si>
  <si>
    <t xml:space="preserve">QFT23</t>
  </si>
  <si>
    <t xml:space="preserve">QGX09</t>
  </si>
  <si>
    <t xml:space="preserve">QG</t>
  </si>
  <si>
    <t xml:space="preserve">(QG)</t>
  </si>
  <si>
    <t xml:space="preserve">QG1E7</t>
  </si>
  <si>
    <t xml:space="preserve">QGB60</t>
  </si>
  <si>
    <t xml:space="preserve">QGW09</t>
  </si>
  <si>
    <t xml:space="preserve">QGT23</t>
  </si>
  <si>
    <t xml:space="preserve">QHX09</t>
  </si>
  <si>
    <t xml:space="preserve">(QH)</t>
  </si>
  <si>
    <t xml:space="preserve">QHB60</t>
  </si>
  <si>
    <t xml:space="preserve">QHT23</t>
  </si>
  <si>
    <t xml:space="preserve">QJX09</t>
  </si>
  <si>
    <t xml:space="preserve">QJ</t>
  </si>
  <si>
    <t xml:space="preserve">(QJ)</t>
  </si>
  <si>
    <t xml:space="preserve">QJ1E7</t>
  </si>
  <si>
    <t xml:space="preserve">QJB60</t>
  </si>
  <si>
    <t xml:space="preserve">QJW09</t>
  </si>
  <si>
    <t xml:space="preserve">QJT23</t>
  </si>
  <si>
    <t xml:space="preserve">QQX09</t>
  </si>
  <si>
    <t xml:space="preserve">QQ</t>
  </si>
  <si>
    <t xml:space="preserve">(QQ)</t>
  </si>
  <si>
    <t xml:space="preserve">QQ1E7</t>
  </si>
  <si>
    <t xml:space="preserve">QQB60</t>
  </si>
  <si>
    <t xml:space="preserve">QQT23</t>
  </si>
  <si>
    <t xml:space="preserve">QRX09</t>
  </si>
  <si>
    <t xml:space="preserve">QR</t>
  </si>
  <si>
    <t xml:space="preserve">(QR)</t>
  </si>
  <si>
    <t xml:space="preserve">QR1E7</t>
  </si>
  <si>
    <t xml:space="preserve">QRB60</t>
  </si>
  <si>
    <t xml:space="preserve">QRW09</t>
  </si>
  <si>
    <t xml:space="preserve">QRT23</t>
  </si>
  <si>
    <t xml:space="preserve">QSX09</t>
  </si>
  <si>
    <t xml:space="preserve">QS</t>
  </si>
  <si>
    <t xml:space="preserve">(QS)</t>
  </si>
  <si>
    <t xml:space="preserve">QS1E7</t>
  </si>
  <si>
    <t xml:space="preserve">QSB60</t>
  </si>
  <si>
    <t xml:space="preserve">QSW09</t>
  </si>
  <si>
    <t xml:space="preserve">QST23</t>
  </si>
  <si>
    <t xml:space="preserve">QTX09</t>
  </si>
  <si>
    <t xml:space="preserve">QT</t>
  </si>
  <si>
    <t xml:space="preserve">(QT)</t>
  </si>
  <si>
    <t xml:space="preserve">QT1E7</t>
  </si>
  <si>
    <t xml:space="preserve">QTB60</t>
  </si>
  <si>
    <t xml:space="preserve">QTT23</t>
  </si>
  <si>
    <t xml:space="preserve">QYX09</t>
  </si>
  <si>
    <t xml:space="preserve">QY</t>
  </si>
  <si>
    <t xml:space="preserve">(QY)</t>
  </si>
  <si>
    <t xml:space="preserve">QY1E7</t>
  </si>
  <si>
    <t xml:space="preserve">QYB60</t>
  </si>
  <si>
    <t xml:space="preserve">QYW09</t>
  </si>
  <si>
    <t xml:space="preserve">QYT23</t>
  </si>
  <si>
    <t xml:space="preserve">SMX09</t>
  </si>
  <si>
    <t xml:space="preserve">SM</t>
  </si>
  <si>
    <t xml:space="preserve">(SM)</t>
  </si>
  <si>
    <t xml:space="preserve">SM1E7</t>
  </si>
  <si>
    <t xml:space="preserve">SMB60</t>
  </si>
  <si>
    <t xml:space="preserve">SMW09</t>
  </si>
  <si>
    <t xml:space="preserve">SMT23</t>
  </si>
  <si>
    <t xml:space="preserve">SNX09</t>
  </si>
  <si>
    <t xml:space="preserve">SN</t>
  </si>
  <si>
    <t xml:space="preserve">(SN)</t>
  </si>
  <si>
    <t xml:space="preserve">SN1E7</t>
  </si>
  <si>
    <t xml:space="preserve">SNB60</t>
  </si>
  <si>
    <t xml:space="preserve">SNW09</t>
  </si>
  <si>
    <t xml:space="preserve">SNT23</t>
  </si>
  <si>
    <t xml:space="preserve">QZX09</t>
  </si>
  <si>
    <t xml:space="preserve">QZ</t>
  </si>
  <si>
    <t xml:space="preserve">(QZ)</t>
  </si>
  <si>
    <t xml:space="preserve">QZ1E7</t>
  </si>
  <si>
    <t xml:space="preserve">QZB60</t>
  </si>
  <si>
    <t xml:space="preserve">QZW09</t>
  </si>
  <si>
    <t xml:space="preserve">QZT23</t>
  </si>
  <si>
    <t xml:space="preserve">RDX09</t>
  </si>
  <si>
    <t xml:space="preserve">RD</t>
  </si>
  <si>
    <t xml:space="preserve">(RD)</t>
  </si>
  <si>
    <t xml:space="preserve">RD1E7</t>
  </si>
  <si>
    <t xml:space="preserve">RDB60</t>
  </si>
  <si>
    <t xml:space="preserve">RDW09</t>
  </si>
  <si>
    <t xml:space="preserve">RDT23</t>
  </si>
  <si>
    <t xml:space="preserve">REX09</t>
  </si>
  <si>
    <t xml:space="preserve">RE</t>
  </si>
  <si>
    <t xml:space="preserve">(RE)</t>
  </si>
  <si>
    <t xml:space="preserve">RE1E7</t>
  </si>
  <si>
    <t xml:space="preserve">REB60</t>
  </si>
  <si>
    <t xml:space="preserve">RET23</t>
  </si>
  <si>
    <t xml:space="preserve">RFX09</t>
  </si>
  <si>
    <t xml:space="preserve">RF</t>
  </si>
  <si>
    <t xml:space="preserve">(RF)</t>
  </si>
  <si>
    <t xml:space="preserve">RF1E7</t>
  </si>
  <si>
    <t xml:space="preserve">RFB60</t>
  </si>
  <si>
    <t xml:space="preserve">RFW09</t>
  </si>
  <si>
    <t xml:space="preserve">RFT23</t>
  </si>
  <si>
    <t xml:space="preserve">SPX09</t>
  </si>
  <si>
    <t xml:space="preserve">SP</t>
  </si>
  <si>
    <t xml:space="preserve">(SP)</t>
  </si>
  <si>
    <t xml:space="preserve">SP1E7</t>
  </si>
  <si>
    <t xml:space="preserve">SPB60</t>
  </si>
  <si>
    <t xml:space="preserve">SPW09</t>
  </si>
  <si>
    <t xml:space="preserve">SPT23</t>
  </si>
  <si>
    <t xml:space="preserve">SQX09</t>
  </si>
  <si>
    <t xml:space="preserve">SQ</t>
  </si>
  <si>
    <t xml:space="preserve">(SQ)</t>
  </si>
  <si>
    <t xml:space="preserve">SQ1E7</t>
  </si>
  <si>
    <t xml:space="preserve">SQB60</t>
  </si>
  <si>
    <t xml:space="preserve">SQW09</t>
  </si>
  <si>
    <t xml:space="preserve">SQT23</t>
  </si>
  <si>
    <t xml:space="preserve">JMX09</t>
  </si>
  <si>
    <t xml:space="preserve">JM</t>
  </si>
  <si>
    <t xml:space="preserve">(JM)</t>
  </si>
  <si>
    <t xml:space="preserve">JM1E7</t>
  </si>
  <si>
    <t xml:space="preserve">JMB60</t>
  </si>
  <si>
    <t xml:space="preserve">JMW09</t>
  </si>
  <si>
    <t xml:space="preserve">JMT23</t>
  </si>
  <si>
    <t xml:space="preserve">JTX09</t>
  </si>
  <si>
    <t xml:space="preserve">JT</t>
  </si>
  <si>
    <t xml:space="preserve">(JT)</t>
  </si>
  <si>
    <t xml:space="preserve">JT1E7</t>
  </si>
  <si>
    <t xml:space="preserve">JTB60</t>
  </si>
  <si>
    <t xml:space="preserve">JTW09</t>
  </si>
  <si>
    <t xml:space="preserve">JTT23</t>
  </si>
  <si>
    <t xml:space="preserve">JWX09</t>
  </si>
  <si>
    <t xml:space="preserve">JW</t>
  </si>
  <si>
    <t xml:space="preserve">(JW)</t>
  </si>
  <si>
    <t xml:space="preserve">JW1E7</t>
  </si>
  <si>
    <t xml:space="preserve">JWB60</t>
  </si>
  <si>
    <t xml:space="preserve">JWW09</t>
  </si>
  <si>
    <t xml:space="preserve">JWT23</t>
  </si>
  <si>
    <t xml:space="preserve">ZAW09</t>
  </si>
  <si>
    <t xml:space="preserve">ZA</t>
  </si>
  <si>
    <t xml:space="preserve">(ZA)</t>
  </si>
  <si>
    <t xml:space="preserve">ZA1E7</t>
  </si>
  <si>
    <t xml:space="preserve">ZAX09</t>
  </si>
  <si>
    <t xml:space="preserve">ZAB60</t>
  </si>
  <si>
    <t xml:space="preserve">ZAT23</t>
  </si>
  <si>
    <t xml:space="preserve">ZBW09</t>
  </si>
  <si>
    <t xml:space="preserve">ZB</t>
  </si>
  <si>
    <t xml:space="preserve">(ZB)</t>
  </si>
  <si>
    <t xml:space="preserve">ZB1E7</t>
  </si>
  <si>
    <t xml:space="preserve">ZBX09</t>
  </si>
  <si>
    <t xml:space="preserve">ZBB60</t>
  </si>
  <si>
    <t xml:space="preserve">ZBT23</t>
  </si>
  <si>
    <t xml:space="preserve">HPW09</t>
  </si>
  <si>
    <t xml:space="preserve">HP</t>
  </si>
  <si>
    <t xml:space="preserve">(HP)</t>
  </si>
  <si>
    <t xml:space="preserve">HPX09</t>
  </si>
  <si>
    <t xml:space="preserve">HPB60</t>
  </si>
  <si>
    <t xml:space="preserve">HPT23</t>
  </si>
  <si>
    <t xml:space="preserve">MBW09</t>
  </si>
  <si>
    <t xml:space="preserve">MB</t>
  </si>
  <si>
    <t xml:space="preserve">(MB)</t>
  </si>
  <si>
    <t xml:space="preserve">MB1E7</t>
  </si>
  <si>
    <t xml:space="preserve">MBX09</t>
  </si>
  <si>
    <t xml:space="preserve">MBB60</t>
  </si>
  <si>
    <t xml:space="preserve">MBT23</t>
  </si>
  <si>
    <t xml:space="preserve">JHS36</t>
  </si>
  <si>
    <t xml:space="preserve">JH</t>
  </si>
  <si>
    <t xml:space="preserve">(JH)</t>
  </si>
  <si>
    <t xml:space="preserve">S36</t>
  </si>
  <si>
    <t xml:space="preserve">GT-0293</t>
  </si>
  <si>
    <t xml:space="preserve">GT-3449</t>
  </si>
  <si>
    <t xml:space="preserve">GT-3455</t>
  </si>
  <si>
    <t xml:space="preserve">JHT23</t>
  </si>
  <si>
    <t xml:space="preserve">JHG48</t>
  </si>
  <si>
    <t xml:space="preserve">G48</t>
  </si>
  <si>
    <t xml:space="preserve">JHB60</t>
  </si>
  <si>
    <t xml:space="preserve">JHW09</t>
  </si>
  <si>
    <t xml:space="preserve">GT-3298</t>
  </si>
  <si>
    <t xml:space="preserve">GT-3305</t>
  </si>
  <si>
    <t xml:space="preserve">JHS33</t>
  </si>
  <si>
    <t xml:space="preserve">GT-3299</t>
  </si>
  <si>
    <t xml:space="preserve">GT-3306</t>
  </si>
  <si>
    <t xml:space="preserve">JNS36</t>
  </si>
  <si>
    <t xml:space="preserve">JN</t>
  </si>
  <si>
    <t xml:space="preserve">(JN)</t>
  </si>
  <si>
    <t xml:space="preserve">JN1E7</t>
  </si>
  <si>
    <t xml:space="preserve">JN209</t>
  </si>
  <si>
    <t xml:space="preserve">JNT23</t>
  </si>
  <si>
    <t xml:space="preserve">JNG48</t>
  </si>
  <si>
    <t xml:space="preserve">JNB60</t>
  </si>
  <si>
    <t xml:space="preserve">JNW09</t>
  </si>
  <si>
    <t xml:space="preserve">JNS33</t>
  </si>
  <si>
    <t xml:space="preserve">JPS36</t>
  </si>
  <si>
    <t xml:space="preserve">JP</t>
  </si>
  <si>
    <t xml:space="preserve">(JP)</t>
  </si>
  <si>
    <t xml:space="preserve">JPT23</t>
  </si>
  <si>
    <t xml:space="preserve">JPG48</t>
  </si>
  <si>
    <t xml:space="preserve">JPB60</t>
  </si>
  <si>
    <t xml:space="preserve">JPS33</t>
  </si>
  <si>
    <t xml:space="preserve">JRS36</t>
  </si>
  <si>
    <t xml:space="preserve">JR</t>
  </si>
  <si>
    <t xml:space="preserve">(JR)</t>
  </si>
  <si>
    <t xml:space="preserve">JR1E7</t>
  </si>
  <si>
    <t xml:space="preserve">JR209</t>
  </si>
  <si>
    <t xml:space="preserve">JRT23</t>
  </si>
  <si>
    <t xml:space="preserve">JRG48</t>
  </si>
  <si>
    <t xml:space="preserve">JRB60</t>
  </si>
  <si>
    <t xml:space="preserve">JRW09</t>
  </si>
  <si>
    <t xml:space="preserve">JRS33</t>
  </si>
  <si>
    <t xml:space="preserve">JSS36</t>
  </si>
  <si>
    <t xml:space="preserve">JS</t>
  </si>
  <si>
    <t xml:space="preserve">(JS)</t>
  </si>
  <si>
    <t xml:space="preserve">GT-0847</t>
  </si>
  <si>
    <t xml:space="preserve">GT-0853</t>
  </si>
  <si>
    <t xml:space="preserve">GT-0848</t>
  </si>
  <si>
    <t xml:space="preserve">GT-0854</t>
  </si>
  <si>
    <t xml:space="preserve">GT-3450</t>
  </si>
  <si>
    <t xml:space="preserve">GT-3456</t>
  </si>
  <si>
    <t xml:space="preserve">GT-3468</t>
  </si>
  <si>
    <t xml:space="preserve">GT-3469</t>
  </si>
  <si>
    <t xml:space="preserve">JST23</t>
  </si>
  <si>
    <t xml:space="preserve">GT-0850</t>
  </si>
  <si>
    <t xml:space="preserve">GT-0856</t>
  </si>
  <si>
    <t xml:space="preserve">JSG48</t>
  </si>
  <si>
    <t xml:space="preserve">GT-0851</t>
  </si>
  <si>
    <t xml:space="preserve">GT-0857</t>
  </si>
  <si>
    <t xml:space="preserve">JSB60</t>
  </si>
  <si>
    <t xml:space="preserve">GT-0852</t>
  </si>
  <si>
    <t xml:space="preserve">GT-0858</t>
  </si>
  <si>
    <t xml:space="preserve">JSW09</t>
  </si>
  <si>
    <t xml:space="preserve">GT-3029</t>
  </si>
  <si>
    <t xml:space="preserve">GT-3034</t>
  </si>
  <si>
    <t xml:space="preserve">GT-3045</t>
  </si>
  <si>
    <t xml:space="preserve">GT-3046</t>
  </si>
  <si>
    <t xml:space="preserve">GT-3300</t>
  </si>
  <si>
    <t xml:space="preserve">GT-3307</t>
  </si>
  <si>
    <t xml:space="preserve">GT-3320</t>
  </si>
  <si>
    <t xml:space="preserve">GT-3321</t>
  </si>
  <si>
    <t xml:space="preserve">JUS36</t>
  </si>
  <si>
    <t xml:space="preserve">JU</t>
  </si>
  <si>
    <t xml:space="preserve">(JU)</t>
  </si>
  <si>
    <t xml:space="preserve">JU1E7</t>
  </si>
  <si>
    <t xml:space="preserve">JU209</t>
  </si>
  <si>
    <t xml:space="preserve">JUT23</t>
  </si>
  <si>
    <t xml:space="preserve">JUG48</t>
  </si>
  <si>
    <t xml:space="preserve">JUB60</t>
  </si>
  <si>
    <t xml:space="preserve">JUW09</t>
  </si>
  <si>
    <t xml:space="preserve">JUS33</t>
  </si>
  <si>
    <t xml:space="preserve">JVS36</t>
  </si>
  <si>
    <t xml:space="preserve">JV</t>
  </si>
  <si>
    <t xml:space="preserve">(JV)</t>
  </si>
  <si>
    <t xml:space="preserve">JV1E7</t>
  </si>
  <si>
    <t xml:space="preserve">JV209</t>
  </si>
  <si>
    <t xml:space="preserve">JVT23</t>
  </si>
  <si>
    <t xml:space="preserve">JVG48</t>
  </si>
  <si>
    <t xml:space="preserve">JVB60</t>
  </si>
  <si>
    <t xml:space="preserve">JVW09</t>
  </si>
  <si>
    <t xml:space="preserve">JVS33</t>
  </si>
  <si>
    <t xml:space="preserve">JXS36</t>
  </si>
  <si>
    <t xml:space="preserve">JX</t>
  </si>
  <si>
    <t xml:space="preserve">(JX)</t>
  </si>
  <si>
    <t xml:space="preserve">JX1E7</t>
  </si>
  <si>
    <t xml:space="preserve">JX209</t>
  </si>
  <si>
    <t xml:space="preserve">JXT23</t>
  </si>
  <si>
    <t xml:space="preserve">JXG48</t>
  </si>
  <si>
    <t xml:space="preserve">JXB60</t>
  </si>
  <si>
    <t xml:space="preserve">JXW09</t>
  </si>
  <si>
    <t xml:space="preserve">JXS33</t>
  </si>
  <si>
    <t xml:space="preserve">DKW09</t>
  </si>
  <si>
    <t xml:space="preserve">DK</t>
  </si>
  <si>
    <t xml:space="preserve">(DK)</t>
  </si>
  <si>
    <t xml:space="preserve">DK1E7</t>
  </si>
  <si>
    <t xml:space="preserve">BLX09</t>
  </si>
  <si>
    <t xml:space="preserve">BL</t>
  </si>
  <si>
    <t xml:space="preserve">(BL)</t>
  </si>
  <si>
    <t xml:space="preserve">BL1E7</t>
  </si>
  <si>
    <t xml:space="preserve">BLB60</t>
  </si>
  <si>
    <t xml:space="preserve">BLW09</t>
  </si>
  <si>
    <t xml:space="preserve">BLT23</t>
  </si>
  <si>
    <t xml:space="preserve">ANX09</t>
  </si>
  <si>
    <t xml:space="preserve">AN</t>
  </si>
  <si>
    <t xml:space="preserve">(AN)</t>
  </si>
  <si>
    <t xml:space="preserve">AN1E7</t>
  </si>
  <si>
    <t xml:space="preserve">ANB60</t>
  </si>
  <si>
    <t xml:space="preserve">ANW09</t>
  </si>
  <si>
    <t xml:space="preserve">ANT23</t>
  </si>
  <si>
    <t xml:space="preserve">RGX09</t>
  </si>
  <si>
    <t xml:space="preserve">RG</t>
  </si>
  <si>
    <t xml:space="preserve">(RG)</t>
  </si>
  <si>
    <t xml:space="preserve">RG1E7</t>
  </si>
  <si>
    <t xml:space="preserve">RGB60</t>
  </si>
  <si>
    <t xml:space="preserve">RGW09</t>
  </si>
  <si>
    <t xml:space="preserve">RGT23</t>
  </si>
  <si>
    <t xml:space="preserve">RHX09</t>
  </si>
  <si>
    <t xml:space="preserve">RH</t>
  </si>
  <si>
    <t xml:space="preserve">(RH)</t>
  </si>
  <si>
    <t xml:space="preserve">RH1E7</t>
  </si>
  <si>
    <t xml:space="preserve">RHB60</t>
  </si>
  <si>
    <t xml:space="preserve">RHW09</t>
  </si>
  <si>
    <t xml:space="preserve">RHT23</t>
  </si>
  <si>
    <t xml:space="preserve">RJX09</t>
  </si>
  <si>
    <t xml:space="preserve">RJ</t>
  </si>
  <si>
    <t xml:space="preserve">(RJ)</t>
  </si>
  <si>
    <t xml:space="preserve">RJ1E7</t>
  </si>
  <si>
    <t xml:space="preserve">RJB60</t>
  </si>
  <si>
    <t xml:space="preserve">RJW09</t>
  </si>
  <si>
    <t xml:space="preserve">RJT23</t>
  </si>
  <si>
    <t xml:space="preserve">(XXX)</t>
  </si>
  <si>
    <t xml:space="preserve">CAW09</t>
  </si>
  <si>
    <t xml:space="preserve">CA</t>
  </si>
  <si>
    <t xml:space="preserve">(CA)</t>
  </si>
  <si>
    <t xml:space="preserve">NX-0627</t>
  </si>
  <si>
    <t xml:space="preserve">NX-0633</t>
  </si>
  <si>
    <t xml:space="preserve">NX-0639</t>
  </si>
  <si>
    <t xml:space="preserve">NX-0643</t>
  </si>
  <si>
    <t xml:space="preserve">CAS37</t>
  </si>
  <si>
    <t xml:space="preserve">CA1E7</t>
  </si>
  <si>
    <t xml:space="preserve">CA1H2</t>
  </si>
  <si>
    <t xml:space="preserve">CAX12</t>
  </si>
  <si>
    <t xml:space="preserve">CAR56</t>
  </si>
  <si>
    <t xml:space="preserve">CAT23</t>
  </si>
  <si>
    <t xml:space="preserve">CAB72</t>
  </si>
  <si>
    <t xml:space="preserve">CBW09</t>
  </si>
  <si>
    <t xml:space="preserve">CB</t>
  </si>
  <si>
    <t xml:space="preserve">(CB)</t>
  </si>
  <si>
    <t xml:space="preserve">NX-0624</t>
  </si>
  <si>
    <t xml:space="preserve">NX-0630</t>
  </si>
  <si>
    <t xml:space="preserve">NX-0636</t>
  </si>
  <si>
    <t xml:space="preserve">NX-0640</t>
  </si>
  <si>
    <t xml:space="preserve">CBS37</t>
  </si>
  <si>
    <t xml:space="preserve">CB1E7</t>
  </si>
  <si>
    <t xml:space="preserve">CB1H2</t>
  </si>
  <si>
    <t xml:space="preserve">CBX12</t>
  </si>
  <si>
    <t xml:space="preserve">CBR56</t>
  </si>
  <si>
    <t xml:space="preserve">CBT23</t>
  </si>
  <si>
    <t xml:space="preserve">CBB72</t>
  </si>
  <si>
    <t xml:space="preserve">EAW09</t>
  </si>
  <si>
    <t xml:space="preserve">EA</t>
  </si>
  <si>
    <t xml:space="preserve">(EA)</t>
  </si>
  <si>
    <t xml:space="preserve">NX-0238</t>
  </si>
  <si>
    <t xml:space="preserve">EAS37</t>
  </si>
  <si>
    <t xml:space="preserve">NX-0239</t>
  </si>
  <si>
    <t xml:space="preserve">EA1E7</t>
  </si>
  <si>
    <t xml:space="preserve">NX-0240</t>
  </si>
  <si>
    <t xml:space="preserve">EA1H2</t>
  </si>
  <si>
    <t xml:space="preserve">NX-0241</t>
  </si>
  <si>
    <t xml:space="preserve">EAX12</t>
  </si>
  <si>
    <t xml:space="preserve">NX-0242</t>
  </si>
  <si>
    <t xml:space="preserve">EAR56</t>
  </si>
  <si>
    <t xml:space="preserve">NX-0243</t>
  </si>
  <si>
    <t xml:space="preserve">EAT23</t>
  </si>
  <si>
    <t xml:space="preserve">NX-0244</t>
  </si>
  <si>
    <t xml:space="preserve">EAB72</t>
  </si>
  <si>
    <t xml:space="preserve">NX-0245</t>
  </si>
  <si>
    <t xml:space="preserve">EBW09</t>
  </si>
  <si>
    <t xml:space="preserve">EB</t>
  </si>
  <si>
    <t xml:space="preserve">(EB)</t>
  </si>
  <si>
    <t xml:space="preserve">NX-0625</t>
  </si>
  <si>
    <t xml:space="preserve">NX-0631</t>
  </si>
  <si>
    <t xml:space="preserve">NX-0637</t>
  </si>
  <si>
    <t xml:space="preserve">NX-0641</t>
  </si>
  <si>
    <t xml:space="preserve">EBS37</t>
  </si>
  <si>
    <t xml:space="preserve">EB1E7</t>
  </si>
  <si>
    <t xml:space="preserve">EB1H2</t>
  </si>
  <si>
    <t xml:space="preserve">EBX12</t>
  </si>
  <si>
    <t xml:space="preserve">EBR56</t>
  </si>
  <si>
    <t xml:space="preserve">EBT23</t>
  </si>
  <si>
    <t xml:space="preserve">EBB72</t>
  </si>
  <si>
    <t xml:space="preserve">ECW09</t>
  </si>
  <si>
    <t xml:space="preserve">EC</t>
  </si>
  <si>
    <t xml:space="preserve">(EC)</t>
  </si>
  <si>
    <t xml:space="preserve">ECS37</t>
  </si>
  <si>
    <t xml:space="preserve">EC1E7</t>
  </si>
  <si>
    <t xml:space="preserve">EC1H2</t>
  </si>
  <si>
    <t xml:space="preserve">ECX12</t>
  </si>
  <si>
    <t xml:space="preserve">ECR56</t>
  </si>
  <si>
    <t xml:space="preserve">ECT23</t>
  </si>
  <si>
    <t xml:space="preserve">ECB72</t>
  </si>
  <si>
    <t xml:space="preserve">DPW09</t>
  </si>
  <si>
    <t xml:space="preserve">DP</t>
  </si>
  <si>
    <t xml:space="preserve">(DP)</t>
  </si>
  <si>
    <t xml:space="preserve">NX-1295</t>
  </si>
  <si>
    <t xml:space="preserve">DPS37</t>
  </si>
  <si>
    <t xml:space="preserve">NX-1296</t>
  </si>
  <si>
    <t xml:space="preserve">DP1E7</t>
  </si>
  <si>
    <t xml:space="preserve">NX-1297</t>
  </si>
  <si>
    <t xml:space="preserve">DP1H2</t>
  </si>
  <si>
    <t xml:space="preserve">NX-1298</t>
  </si>
  <si>
    <t xml:space="preserve">DPX12</t>
  </si>
  <si>
    <t xml:space="preserve">NX-1299</t>
  </si>
  <si>
    <t xml:space="preserve">DPR56</t>
  </si>
  <si>
    <t xml:space="preserve">NX-1300</t>
  </si>
  <si>
    <t xml:space="preserve">DPT23</t>
  </si>
  <si>
    <t xml:space="preserve">NX-1301</t>
  </si>
  <si>
    <t xml:space="preserve">DPB72</t>
  </si>
  <si>
    <t xml:space="preserve">NX-1302</t>
  </si>
  <si>
    <t xml:space="preserve">DUW09</t>
  </si>
  <si>
    <t xml:space="preserve">DU</t>
  </si>
  <si>
    <t xml:space="preserve">(DU)</t>
  </si>
  <si>
    <t xml:space="preserve">NX-0246</t>
  </si>
  <si>
    <t xml:space="preserve">DUS37</t>
  </si>
  <si>
    <t xml:space="preserve">NX-0247</t>
  </si>
  <si>
    <t xml:space="preserve">DU1E7</t>
  </si>
  <si>
    <t xml:space="preserve">NX-0248</t>
  </si>
  <si>
    <t xml:space="preserve">DU1H2</t>
  </si>
  <si>
    <t xml:space="preserve">NX-0249</t>
  </si>
  <si>
    <t xml:space="preserve">DUX12</t>
  </si>
  <si>
    <t xml:space="preserve">NX-0250</t>
  </si>
  <si>
    <t xml:space="preserve">DUR56</t>
  </si>
  <si>
    <t xml:space="preserve">NX-0251</t>
  </si>
  <si>
    <t xml:space="preserve">DUT23</t>
  </si>
  <si>
    <t xml:space="preserve">NX-0252</t>
  </si>
  <si>
    <t xml:space="preserve">DUB72</t>
  </si>
  <si>
    <t xml:space="preserve">NX-0253</t>
  </si>
  <si>
    <t xml:space="preserve">DXW09</t>
  </si>
  <si>
    <t xml:space="preserve">DX</t>
  </si>
  <si>
    <t xml:space="preserve">(DX)</t>
  </si>
  <si>
    <t xml:space="preserve">DXS37</t>
  </si>
  <si>
    <t xml:space="preserve">DX1E7</t>
  </si>
  <si>
    <t xml:space="preserve">DX1H2</t>
  </si>
  <si>
    <t xml:space="preserve">DXX12</t>
  </si>
  <si>
    <t xml:space="preserve">DXR56</t>
  </si>
  <si>
    <t xml:space="preserve">DXT23</t>
  </si>
  <si>
    <t xml:space="preserve">DXB72</t>
  </si>
  <si>
    <t xml:space="preserve">DZW09</t>
  </si>
  <si>
    <t xml:space="preserve">DZ</t>
  </si>
  <si>
    <t xml:space="preserve">(DZ)</t>
  </si>
  <si>
    <t xml:space="preserve">DZS37</t>
  </si>
  <si>
    <t xml:space="preserve">DZ1E7</t>
  </si>
  <si>
    <t xml:space="preserve">DZ1H2</t>
  </si>
  <si>
    <t xml:space="preserve">DZX12</t>
  </si>
  <si>
    <t xml:space="preserve">DZR56</t>
  </si>
  <si>
    <t xml:space="preserve">DZT23</t>
  </si>
  <si>
    <t xml:space="preserve">DZB72</t>
  </si>
  <si>
    <t xml:space="preserve">EQW09</t>
  </si>
  <si>
    <t xml:space="preserve">EQ</t>
  </si>
  <si>
    <t xml:space="preserve">(EQ)</t>
  </si>
  <si>
    <t xml:space="preserve">NX-0629</t>
  </si>
  <si>
    <t xml:space="preserve">NX-0635</t>
  </si>
  <si>
    <t xml:space="preserve">EQS37</t>
  </si>
  <si>
    <t xml:space="preserve">EQ1E7</t>
  </si>
  <si>
    <t xml:space="preserve">EQ1H2</t>
  </si>
  <si>
    <t xml:space="preserve">EQX12</t>
  </si>
  <si>
    <t xml:space="preserve">EQR56</t>
  </si>
  <si>
    <t xml:space="preserve">EQT23</t>
  </si>
  <si>
    <t xml:space="preserve">EQB72</t>
  </si>
  <si>
    <t xml:space="preserve">ETW09</t>
  </si>
  <si>
    <t xml:space="preserve">ET</t>
  </si>
  <si>
    <t xml:space="preserve">(ET)</t>
  </si>
  <si>
    <t xml:space="preserve">NX-0628</t>
  </si>
  <si>
    <t xml:space="preserve">NX-0634</t>
  </si>
  <si>
    <t xml:space="preserve">NX-0638</t>
  </si>
  <si>
    <t xml:space="preserve">NX-0642</t>
  </si>
  <si>
    <t xml:space="preserve">NX-0875</t>
  </si>
  <si>
    <t xml:space="preserve">NX-0879</t>
  </si>
  <si>
    <t xml:space="preserve">ET1E7</t>
  </si>
  <si>
    <t xml:space="preserve">NX-0876</t>
  </si>
  <si>
    <t xml:space="preserve">NX-0880</t>
  </si>
  <si>
    <t xml:space="preserve">ET1H2</t>
  </si>
  <si>
    <t xml:space="preserve">NX-0877</t>
  </si>
  <si>
    <t xml:space="preserve">NX-0881</t>
  </si>
  <si>
    <t xml:space="preserve">ETX12</t>
  </si>
  <si>
    <t xml:space="preserve">NX-0878</t>
  </si>
  <si>
    <t xml:space="preserve">NX-0882</t>
  </si>
  <si>
    <t xml:space="preserve">FAW09</t>
  </si>
  <si>
    <t xml:space="preserve">FA</t>
  </si>
  <si>
    <t xml:space="preserve">(FA)</t>
  </si>
  <si>
    <t xml:space="preserve">FA1E7</t>
  </si>
  <si>
    <t xml:space="preserve">FA1H2</t>
  </si>
  <si>
    <t xml:space="preserve">FAX12</t>
  </si>
  <si>
    <t xml:space="preserve">DQW09</t>
  </si>
  <si>
    <t xml:space="preserve">DQ</t>
  </si>
  <si>
    <t xml:space="preserve">(DQ)</t>
  </si>
  <si>
    <t xml:space="preserve">NX-0626</t>
  </si>
  <si>
    <t xml:space="preserve">NX-0632</t>
  </si>
  <si>
    <t xml:space="preserve">DQS37</t>
  </si>
  <si>
    <t xml:space="preserve">DQ1E7</t>
  </si>
  <si>
    <t xml:space="preserve">DQ1H2</t>
  </si>
  <si>
    <t xml:space="preserve">DQX12</t>
  </si>
  <si>
    <t xml:space="preserve">DQR56</t>
  </si>
  <si>
    <t xml:space="preserve">DQT23</t>
  </si>
  <si>
    <t xml:space="preserve">DQB72</t>
  </si>
  <si>
    <t xml:space="preserve">EVW09</t>
  </si>
  <si>
    <t xml:space="preserve">EV</t>
  </si>
  <si>
    <t xml:space="preserve">(EV)</t>
  </si>
  <si>
    <t xml:space="preserve">EVS37</t>
  </si>
  <si>
    <t xml:space="preserve">EV1E7</t>
  </si>
  <si>
    <t xml:space="preserve">EV1H2</t>
  </si>
  <si>
    <t xml:space="preserve">EVX12</t>
  </si>
  <si>
    <t xml:space="preserve">EVR56</t>
  </si>
  <si>
    <t xml:space="preserve">EVT23</t>
  </si>
  <si>
    <t xml:space="preserve">EVB72</t>
  </si>
  <si>
    <t xml:space="preserve">EXW09</t>
  </si>
  <si>
    <t xml:space="preserve">EX</t>
  </si>
  <si>
    <t xml:space="preserve">(EX)</t>
  </si>
  <si>
    <t xml:space="preserve">EXS37</t>
  </si>
  <si>
    <t xml:space="preserve">EX1E7</t>
  </si>
  <si>
    <t xml:space="preserve">EX1H2</t>
  </si>
  <si>
    <t xml:space="preserve">EXX12</t>
  </si>
  <si>
    <t xml:space="preserve">EXR56</t>
  </si>
  <si>
    <t xml:space="preserve">EXT23</t>
  </si>
  <si>
    <t xml:space="preserve">EXB72</t>
  </si>
  <si>
    <t xml:space="preserve">FCW09</t>
  </si>
  <si>
    <t xml:space="preserve">FC</t>
  </si>
  <si>
    <t xml:space="preserve">(FC)</t>
  </si>
  <si>
    <t xml:space="preserve">FC1E7</t>
  </si>
  <si>
    <t xml:space="preserve">FC1H2</t>
  </si>
  <si>
    <t xml:space="preserve">FCX12</t>
  </si>
  <si>
    <t xml:space="preserve">DRW09</t>
  </si>
  <si>
    <t xml:space="preserve">DR</t>
  </si>
  <si>
    <t xml:space="preserve">(DR)</t>
  </si>
  <si>
    <t xml:space="preserve">DRS37</t>
  </si>
  <si>
    <t xml:space="preserve">DR1E7</t>
  </si>
  <si>
    <t xml:space="preserve">DR1H2</t>
  </si>
  <si>
    <t xml:space="preserve">DRX12</t>
  </si>
  <si>
    <t xml:space="preserve">DRR56</t>
  </si>
  <si>
    <t xml:space="preserve">DRT23</t>
  </si>
  <si>
    <t xml:space="preserve">DRB72</t>
  </si>
  <si>
    <t xml:space="preserve">DTW09</t>
  </si>
  <si>
    <t xml:space="preserve">DT</t>
  </si>
  <si>
    <t xml:space="preserve">(DT)</t>
  </si>
  <si>
    <t xml:space="preserve">DTS37</t>
  </si>
  <si>
    <t xml:space="preserve">DT1E7</t>
  </si>
  <si>
    <t xml:space="preserve">DT1H2</t>
  </si>
  <si>
    <t xml:space="preserve">DTX12</t>
  </si>
  <si>
    <t xml:space="preserve">DTR56</t>
  </si>
  <si>
    <t xml:space="preserve">DTT23</t>
  </si>
  <si>
    <t xml:space="preserve">DTB72</t>
  </si>
  <si>
    <t xml:space="preserve">DWW09</t>
  </si>
  <si>
    <t xml:space="preserve">DW</t>
  </si>
  <si>
    <t xml:space="preserve">(DW)</t>
  </si>
  <si>
    <t xml:space="preserve">DWS37</t>
  </si>
  <si>
    <t xml:space="preserve">DW1E7</t>
  </si>
  <si>
    <t xml:space="preserve">DW1H2</t>
  </si>
  <si>
    <t xml:space="preserve">DWX12</t>
  </si>
  <si>
    <t xml:space="preserve">DWR56</t>
  </si>
  <si>
    <t xml:space="preserve">DWT23</t>
  </si>
  <si>
    <t xml:space="preserve">DWB72</t>
  </si>
  <si>
    <t xml:space="preserve">ENW09</t>
  </si>
  <si>
    <t xml:space="preserve">EN</t>
  </si>
  <si>
    <t xml:space="preserve">(EN)</t>
  </si>
  <si>
    <t xml:space="preserve">ENS37</t>
  </si>
  <si>
    <t xml:space="preserve">EN1E7</t>
  </si>
  <si>
    <t xml:space="preserve">EN1H2</t>
  </si>
  <si>
    <t xml:space="preserve">ENX12</t>
  </si>
  <si>
    <t xml:space="preserve">ENR56</t>
  </si>
  <si>
    <t xml:space="preserve">ENT23</t>
  </si>
  <si>
    <t xml:space="preserve">ENB72</t>
  </si>
  <si>
    <t xml:space="preserve">ESW09</t>
  </si>
  <si>
    <t xml:space="preserve">ES</t>
  </si>
  <si>
    <t xml:space="preserve">(ES)</t>
  </si>
  <si>
    <t xml:space="preserve">ESS37</t>
  </si>
  <si>
    <t xml:space="preserve">ES1E7</t>
  </si>
  <si>
    <t xml:space="preserve">ES1H2</t>
  </si>
  <si>
    <t xml:space="preserve">ESX12</t>
  </si>
  <si>
    <t xml:space="preserve">ESR56</t>
  </si>
  <si>
    <t xml:space="preserve">EST23</t>
  </si>
  <si>
    <t xml:space="preserve">ESB72</t>
  </si>
  <si>
    <t xml:space="preserve">EWW09</t>
  </si>
  <si>
    <t xml:space="preserve">EW</t>
  </si>
  <si>
    <t xml:space="preserve">(EW)</t>
  </si>
  <si>
    <t xml:space="preserve">EWS37</t>
  </si>
  <si>
    <t xml:space="preserve">EW1E7</t>
  </si>
  <si>
    <t xml:space="preserve">EW1H2</t>
  </si>
  <si>
    <t xml:space="preserve">EWX12</t>
  </si>
  <si>
    <t xml:space="preserve">EWR56</t>
  </si>
  <si>
    <t xml:space="preserve">EWT23</t>
  </si>
  <si>
    <t xml:space="preserve">EWB72</t>
  </si>
  <si>
    <t xml:space="preserve">EPW09</t>
  </si>
  <si>
    <t xml:space="preserve">EP</t>
  </si>
  <si>
    <t xml:space="preserve">(EP)</t>
  </si>
  <si>
    <t xml:space="preserve">NX-1303</t>
  </si>
  <si>
    <t xml:space="preserve">EPS37</t>
  </si>
  <si>
    <t xml:space="preserve">NX-1304</t>
  </si>
  <si>
    <t xml:space="preserve">EP1E7</t>
  </si>
  <si>
    <t xml:space="preserve">NX-1305</t>
  </si>
  <si>
    <t xml:space="preserve">EP1H2</t>
  </si>
  <si>
    <t xml:space="preserve">NX-1306</t>
  </si>
  <si>
    <t xml:space="preserve">EPX12</t>
  </si>
  <si>
    <t xml:space="preserve">NX-1307</t>
  </si>
  <si>
    <t xml:space="preserve">EPR56</t>
  </si>
  <si>
    <t xml:space="preserve">NX-1308</t>
  </si>
  <si>
    <t xml:space="preserve">EPT23</t>
  </si>
  <si>
    <t xml:space="preserve">NX-1309</t>
  </si>
  <si>
    <t xml:space="preserve">EPB72</t>
  </si>
  <si>
    <t xml:space="preserve">NX-1310</t>
  </si>
  <si>
    <t xml:space="preserve">EYW09</t>
  </si>
  <si>
    <t xml:space="preserve">EY</t>
  </si>
  <si>
    <t xml:space="preserve">(EY)</t>
  </si>
  <si>
    <t xml:space="preserve">EYS37</t>
  </si>
  <si>
    <t xml:space="preserve">EY1E7</t>
  </si>
  <si>
    <t xml:space="preserve">EY1H2</t>
  </si>
  <si>
    <t xml:space="preserve">EYX12</t>
  </si>
  <si>
    <t xml:space="preserve">EYR56</t>
  </si>
  <si>
    <t xml:space="preserve">EYT23</t>
  </si>
  <si>
    <t xml:space="preserve">EYB72</t>
  </si>
  <si>
    <t xml:space="preserve">FLW09</t>
  </si>
  <si>
    <t xml:space="preserve">FL</t>
  </si>
  <si>
    <t xml:space="preserve">(FL)</t>
  </si>
  <si>
    <t xml:space="preserve">FL1E7</t>
  </si>
  <si>
    <t xml:space="preserve">FL1H2</t>
  </si>
  <si>
    <t xml:space="preserve">FLX12</t>
  </si>
  <si>
    <t xml:space="preserve">DSW09</t>
  </si>
  <si>
    <t xml:space="preserve">DS</t>
  </si>
  <si>
    <t xml:space="preserve">(DS)</t>
  </si>
  <si>
    <t xml:space="preserve">DSS37</t>
  </si>
  <si>
    <t xml:space="preserve">DS1E7</t>
  </si>
  <si>
    <t xml:space="preserve">DS1H2</t>
  </si>
  <si>
    <t xml:space="preserve">DSX12</t>
  </si>
  <si>
    <t xml:space="preserve">DSR56</t>
  </si>
  <si>
    <t xml:space="preserve">DST23</t>
  </si>
  <si>
    <t xml:space="preserve">DSB72</t>
  </si>
  <si>
    <t xml:space="preserve">DVW09</t>
  </si>
  <si>
    <t xml:space="preserve">DV</t>
  </si>
  <si>
    <t xml:space="preserve">(DV)</t>
  </si>
  <si>
    <t xml:space="preserve">DVS37</t>
  </si>
  <si>
    <t xml:space="preserve">DV1E7</t>
  </si>
  <si>
    <t xml:space="preserve">DV1H2</t>
  </si>
  <si>
    <t xml:space="preserve">DVX12</t>
  </si>
  <si>
    <t xml:space="preserve">DVR56</t>
  </si>
  <si>
    <t xml:space="preserve">DVT23</t>
  </si>
  <si>
    <t xml:space="preserve">DVB72</t>
  </si>
  <si>
    <t xml:space="preserve">DYW09</t>
  </si>
  <si>
    <t xml:space="preserve">DY</t>
  </si>
  <si>
    <t xml:space="preserve">(DY)</t>
  </si>
  <si>
    <t xml:space="preserve">DYS37</t>
  </si>
  <si>
    <t xml:space="preserve">DY1E7</t>
  </si>
  <si>
    <t xml:space="preserve">DY1H2</t>
  </si>
  <si>
    <t xml:space="preserve">DYX12</t>
  </si>
  <si>
    <t xml:space="preserve">DYR56</t>
  </si>
  <si>
    <t xml:space="preserve">DYT23</t>
  </si>
  <si>
    <t xml:space="preserve">DYB72</t>
  </si>
  <si>
    <t xml:space="preserve">EMW09</t>
  </si>
  <si>
    <t xml:space="preserve">EM</t>
  </si>
  <si>
    <t xml:space="preserve">(EM)</t>
  </si>
  <si>
    <t xml:space="preserve">EMS37</t>
  </si>
  <si>
    <t xml:space="preserve">EM1E7</t>
  </si>
  <si>
    <t xml:space="preserve">EM1H2</t>
  </si>
  <si>
    <t xml:space="preserve">EMX12</t>
  </si>
  <si>
    <t xml:space="preserve">EMR56</t>
  </si>
  <si>
    <t xml:space="preserve">EMT23</t>
  </si>
  <si>
    <t xml:space="preserve">EMB72</t>
  </si>
  <si>
    <t xml:space="preserve">ERW09</t>
  </si>
  <si>
    <t xml:space="preserve">ER</t>
  </si>
  <si>
    <t xml:space="preserve">(ER)</t>
  </si>
  <si>
    <t xml:space="preserve">ERS37</t>
  </si>
  <si>
    <t xml:space="preserve">ER1E7</t>
  </si>
  <si>
    <t xml:space="preserve">ER1H2</t>
  </si>
  <si>
    <t xml:space="preserve">ERX12</t>
  </si>
  <si>
    <t xml:space="preserve">ERR56</t>
  </si>
  <si>
    <t xml:space="preserve">ERT23</t>
  </si>
  <si>
    <t xml:space="preserve">ERB72</t>
  </si>
  <si>
    <t xml:space="preserve">EUW09</t>
  </si>
  <si>
    <t xml:space="preserve">EU</t>
  </si>
  <si>
    <t xml:space="preserve">(EU)</t>
  </si>
  <si>
    <t xml:space="preserve">EU1E7</t>
  </si>
  <si>
    <t xml:space="preserve">EU1H2</t>
  </si>
  <si>
    <t xml:space="preserve">EUX12</t>
  </si>
  <si>
    <t xml:space="preserve">FBW09</t>
  </si>
  <si>
    <t xml:space="preserve">FB</t>
  </si>
  <si>
    <t xml:space="preserve">(FB)</t>
  </si>
  <si>
    <t xml:space="preserve">FB1E7</t>
  </si>
  <si>
    <t xml:space="preserve">FB1H2</t>
  </si>
  <si>
    <t xml:space="preserve">FBX12</t>
  </si>
  <si>
    <t xml:space="preserve">CCW09</t>
  </si>
  <si>
    <t xml:space="preserve">CC</t>
  </si>
  <si>
    <t xml:space="preserve">(CC)</t>
  </si>
  <si>
    <t xml:space="preserve">CCS37</t>
  </si>
  <si>
    <t xml:space="preserve">CC1E7</t>
  </si>
  <si>
    <t xml:space="preserve">CC1H2</t>
  </si>
  <si>
    <t xml:space="preserve">CCX12</t>
  </si>
  <si>
    <t xml:space="preserve">CCR56</t>
  </si>
  <si>
    <t xml:space="preserve">CCT23</t>
  </si>
  <si>
    <t xml:space="preserve">CCB72</t>
  </si>
  <si>
    <t xml:space="preserve">CDW09</t>
  </si>
  <si>
    <t xml:space="preserve">CD</t>
  </si>
  <si>
    <t xml:space="preserve">(CD)</t>
  </si>
  <si>
    <t xml:space="preserve">CDS37</t>
  </si>
  <si>
    <t xml:space="preserve">CD1E7</t>
  </si>
  <si>
    <t xml:space="preserve">CD1H2</t>
  </si>
  <si>
    <t xml:space="preserve">CDX12</t>
  </si>
  <si>
    <t xml:space="preserve">CDR56</t>
  </si>
  <si>
    <t xml:space="preserve">CDT23</t>
  </si>
  <si>
    <t xml:space="preserve">CDB72</t>
  </si>
  <si>
    <t xml:space="preserve">CGW09</t>
  </si>
  <si>
    <t xml:space="preserve">CG</t>
  </si>
  <si>
    <t xml:space="preserve">(CG)</t>
  </si>
  <si>
    <t xml:space="preserve">CGS37</t>
  </si>
  <si>
    <t xml:space="preserve">CG1E7</t>
  </si>
  <si>
    <t xml:space="preserve">CG1H2</t>
  </si>
  <si>
    <t xml:space="preserve">CGX12</t>
  </si>
  <si>
    <t xml:space="preserve">CGR56</t>
  </si>
  <si>
    <t xml:space="preserve">CGT23</t>
  </si>
  <si>
    <t xml:space="preserve">CGB72</t>
  </si>
  <si>
    <t xml:space="preserve">DBW09</t>
  </si>
  <si>
    <t xml:space="preserve">DB</t>
  </si>
  <si>
    <t xml:space="preserve">(DB)</t>
  </si>
  <si>
    <t xml:space="preserve">DBS37</t>
  </si>
  <si>
    <t xml:space="preserve">DB1E7</t>
  </si>
  <si>
    <t xml:space="preserve">DB1H2</t>
  </si>
  <si>
    <t xml:space="preserve">DBX12</t>
  </si>
  <si>
    <t xml:space="preserve">DBR56</t>
  </si>
  <si>
    <t xml:space="preserve">DBT23</t>
  </si>
  <si>
    <t xml:space="preserve">DBB72</t>
  </si>
  <si>
    <t xml:space="preserve">DCW09</t>
  </si>
  <si>
    <t xml:space="preserve">DC</t>
  </si>
  <si>
    <t xml:space="preserve">(DC)</t>
  </si>
  <si>
    <t xml:space="preserve">DCS37</t>
  </si>
  <si>
    <t xml:space="preserve">DC1E7</t>
  </si>
  <si>
    <t xml:space="preserve">DC1H2</t>
  </si>
  <si>
    <t xml:space="preserve">DCX12</t>
  </si>
  <si>
    <t xml:space="preserve">DCR56</t>
  </si>
  <si>
    <t xml:space="preserve">DCT23</t>
  </si>
  <si>
    <t xml:space="preserve">DCB72</t>
  </si>
  <si>
    <t xml:space="preserve">DDW09</t>
  </si>
  <si>
    <t xml:space="preserve">DD</t>
  </si>
  <si>
    <t xml:space="preserve">(DD)</t>
  </si>
  <si>
    <t xml:space="preserve">DDS37</t>
  </si>
  <si>
    <t xml:space="preserve">DD1E7</t>
  </si>
  <si>
    <t xml:space="preserve">DD1H2</t>
  </si>
  <si>
    <t xml:space="preserve">DDX12</t>
  </si>
  <si>
    <t xml:space="preserve">DDR56</t>
  </si>
  <si>
    <t xml:space="preserve">DDT23</t>
  </si>
  <si>
    <t xml:space="preserve">DDB72</t>
  </si>
  <si>
    <t xml:space="preserve">DHW09</t>
  </si>
  <si>
    <t xml:space="preserve">DH</t>
  </si>
  <si>
    <t xml:space="preserve">(DH)</t>
  </si>
  <si>
    <t xml:space="preserve">DHS37</t>
  </si>
  <si>
    <t xml:space="preserve">DH1E7</t>
  </si>
  <si>
    <t xml:space="preserve">DH1H2</t>
  </si>
  <si>
    <t xml:space="preserve">DHX12</t>
  </si>
  <si>
    <t xml:space="preserve">DHR56</t>
  </si>
  <si>
    <t xml:space="preserve">DHT23</t>
  </si>
  <si>
    <t xml:space="preserve">DHB72</t>
  </si>
  <si>
    <t xml:space="preserve">DJW09</t>
  </si>
  <si>
    <t xml:space="preserve">DJ</t>
  </si>
  <si>
    <t xml:space="preserve">(DJ)</t>
  </si>
  <si>
    <t xml:space="preserve">DJS37</t>
  </si>
  <si>
    <t xml:space="preserve">DJ1E7</t>
  </si>
  <si>
    <t xml:space="preserve">DJ1H2</t>
  </si>
  <si>
    <t xml:space="preserve">DJX12</t>
  </si>
  <si>
    <t xml:space="preserve">DJR56</t>
  </si>
  <si>
    <t xml:space="preserve">DJT23</t>
  </si>
  <si>
    <t xml:space="preserve">DJB72</t>
  </si>
  <si>
    <t xml:space="preserve">DLW09</t>
  </si>
  <si>
    <t xml:space="preserve">DL</t>
  </si>
  <si>
    <t xml:space="preserve">(DL)</t>
  </si>
  <si>
    <t xml:space="preserve">DLS37</t>
  </si>
  <si>
    <t xml:space="preserve">DL1E7</t>
  </si>
  <si>
    <t xml:space="preserve">DL1H2</t>
  </si>
  <si>
    <t xml:space="preserve">DLX12</t>
  </si>
  <si>
    <t xml:space="preserve">DLR56</t>
  </si>
  <si>
    <t xml:space="preserve">DLT23</t>
  </si>
  <si>
    <t xml:space="preserve">DLB72</t>
  </si>
  <si>
    <t xml:space="preserve">EFW09</t>
  </si>
  <si>
    <t xml:space="preserve">EF</t>
  </si>
  <si>
    <t xml:space="preserve">(EF)</t>
  </si>
  <si>
    <t xml:space="preserve">EFS37</t>
  </si>
  <si>
    <t xml:space="preserve">EF1E7</t>
  </si>
  <si>
    <t xml:space="preserve">EF1H2</t>
  </si>
  <si>
    <t xml:space="preserve">EFX12</t>
  </si>
  <si>
    <t xml:space="preserve">EFR56</t>
  </si>
  <si>
    <t xml:space="preserve">EFT23</t>
  </si>
  <si>
    <t xml:space="preserve">EFB72</t>
  </si>
  <si>
    <t xml:space="preserve">EGW09</t>
  </si>
  <si>
    <t xml:space="preserve">EG</t>
  </si>
  <si>
    <t xml:space="preserve">(EG)</t>
  </si>
  <si>
    <t xml:space="preserve">EGS37</t>
  </si>
  <si>
    <t xml:space="preserve">EG1E7</t>
  </si>
  <si>
    <t xml:space="preserve">EG1H2</t>
  </si>
  <si>
    <t xml:space="preserve">EGX12</t>
  </si>
  <si>
    <t xml:space="preserve">EGR56</t>
  </si>
  <si>
    <t xml:space="preserve">EGT23</t>
  </si>
  <si>
    <t xml:space="preserve">EGB72</t>
  </si>
  <si>
    <t xml:space="preserve">EHW09</t>
  </si>
  <si>
    <t xml:space="preserve">EH</t>
  </si>
  <si>
    <t xml:space="preserve">(EH)</t>
  </si>
  <si>
    <t xml:space="preserve">EHS37</t>
  </si>
  <si>
    <t xml:space="preserve">EH1E7</t>
  </si>
  <si>
    <t xml:space="preserve">EH1H2</t>
  </si>
  <si>
    <t xml:space="preserve">EHX12</t>
  </si>
  <si>
    <t xml:space="preserve">EHR56</t>
  </si>
  <si>
    <t xml:space="preserve">EHT23</t>
  </si>
  <si>
    <t xml:space="preserve">EHB72</t>
  </si>
  <si>
    <t xml:space="preserve">EEW09</t>
  </si>
  <si>
    <t xml:space="preserve">EE</t>
  </si>
  <si>
    <t xml:space="preserve">(EE)</t>
  </si>
  <si>
    <t xml:space="preserve">EES37</t>
  </si>
  <si>
    <t xml:space="preserve">EE1E7</t>
  </si>
  <si>
    <t xml:space="preserve">EE1H2</t>
  </si>
  <si>
    <t xml:space="preserve">EEX12</t>
  </si>
  <si>
    <t xml:space="preserve">EER56</t>
  </si>
  <si>
    <t xml:space="preserve">EET23</t>
  </si>
  <si>
    <t xml:space="preserve">EEB72</t>
  </si>
  <si>
    <t xml:space="preserve">ELW09</t>
  </si>
  <si>
    <t xml:space="preserve">EL</t>
  </si>
  <si>
    <t xml:space="preserve">(EL)</t>
  </si>
  <si>
    <t xml:space="preserve">ELS37</t>
  </si>
  <si>
    <t xml:space="preserve">EL1E7</t>
  </si>
  <si>
    <t xml:space="preserve">EL1H2</t>
  </si>
  <si>
    <t xml:space="preserve">ELX12</t>
  </si>
  <si>
    <t xml:space="preserve">ELR56</t>
  </si>
  <si>
    <t xml:space="preserve">ELT23</t>
  </si>
  <si>
    <t xml:space="preserve">ELB72</t>
  </si>
  <si>
    <t xml:space="preserve">DAW09</t>
  </si>
  <si>
    <t xml:space="preserve">DA</t>
  </si>
  <si>
    <t xml:space="preserve">(DA)</t>
  </si>
  <si>
    <t xml:space="preserve">DAS37</t>
  </si>
  <si>
    <t xml:space="preserve">DA1E7</t>
  </si>
  <si>
    <t xml:space="preserve">DA1H2</t>
  </si>
  <si>
    <t xml:space="preserve">DAX12</t>
  </si>
  <si>
    <t xml:space="preserve">DAR56</t>
  </si>
  <si>
    <t xml:space="preserve">DAT23</t>
  </si>
  <si>
    <t xml:space="preserve">DAB72</t>
  </si>
  <si>
    <t xml:space="preserve">DFW09</t>
  </si>
  <si>
    <t xml:space="preserve">DF</t>
  </si>
  <si>
    <t xml:space="preserve">(DF)</t>
  </si>
  <si>
    <t xml:space="preserve">DFS37</t>
  </si>
  <si>
    <t xml:space="preserve">DF1E7</t>
  </si>
  <si>
    <t xml:space="preserve">DF1H2</t>
  </si>
  <si>
    <t xml:space="preserve">DFX12</t>
  </si>
  <si>
    <t xml:space="preserve">DFR56</t>
  </si>
  <si>
    <t xml:space="preserve">DFT23</t>
  </si>
  <si>
    <t xml:space="preserve">DFB72</t>
  </si>
  <si>
    <t xml:space="preserve">DGW09</t>
  </si>
  <si>
    <t xml:space="preserve">DG</t>
  </si>
  <si>
    <t xml:space="preserve">(DG)</t>
  </si>
  <si>
    <t xml:space="preserve">DGS37</t>
  </si>
  <si>
    <t xml:space="preserve">DG1E7</t>
  </si>
  <si>
    <t xml:space="preserve">DG1H2</t>
  </si>
  <si>
    <t xml:space="preserve">DGX12</t>
  </si>
  <si>
    <t xml:space="preserve">DGR56</t>
  </si>
  <si>
    <t xml:space="preserve">DGT23</t>
  </si>
  <si>
    <t xml:space="preserve">DGB72</t>
  </si>
  <si>
    <t xml:space="preserve">EDW09</t>
  </si>
  <si>
    <t xml:space="preserve">ED</t>
  </si>
  <si>
    <t xml:space="preserve">(ED)</t>
  </si>
  <si>
    <t xml:space="preserve">EDS37</t>
  </si>
  <si>
    <t xml:space="preserve">ED1E7</t>
  </si>
  <si>
    <t xml:space="preserve">ED1H2</t>
  </si>
  <si>
    <t xml:space="preserve">EDX12</t>
  </si>
  <si>
    <t xml:space="preserve">EDR56</t>
  </si>
  <si>
    <t xml:space="preserve">EDT23</t>
  </si>
  <si>
    <t xml:space="preserve">EDB72</t>
  </si>
  <si>
    <t xml:space="preserve">EKW09</t>
  </si>
  <si>
    <t xml:space="preserve">EK</t>
  </si>
  <si>
    <t xml:space="preserve">(EK)</t>
  </si>
  <si>
    <t xml:space="preserve">EKS37</t>
  </si>
  <si>
    <t xml:space="preserve">EK1E7</t>
  </si>
  <si>
    <t xml:space="preserve">EK1H2</t>
  </si>
  <si>
    <t xml:space="preserve">EKX12</t>
  </si>
  <si>
    <t xml:space="preserve">EKR56</t>
  </si>
  <si>
    <t xml:space="preserve">EKT23</t>
  </si>
  <si>
    <t xml:space="preserve">EKB72</t>
  </si>
  <si>
    <t xml:space="preserve">CLW09</t>
  </si>
  <si>
    <t xml:space="preserve">CL</t>
  </si>
  <si>
    <t xml:space="preserve">(CL)</t>
  </si>
  <si>
    <t xml:space="preserve">CLS37</t>
  </si>
  <si>
    <t xml:space="preserve">CL1E7</t>
  </si>
  <si>
    <t xml:space="preserve">CL1H2</t>
  </si>
  <si>
    <t xml:space="preserve">CLX12</t>
  </si>
  <si>
    <t xml:space="preserve">CLR56</t>
  </si>
  <si>
    <t xml:space="preserve">CLT23</t>
  </si>
  <si>
    <t xml:space="preserve">CLB72</t>
  </si>
  <si>
    <t xml:space="preserve">DEW09</t>
  </si>
  <si>
    <t xml:space="preserve">DE</t>
  </si>
  <si>
    <t xml:space="preserve">(DE)</t>
  </si>
  <si>
    <t xml:space="preserve">DES37</t>
  </si>
  <si>
    <t xml:space="preserve">DE1E7</t>
  </si>
  <si>
    <t xml:space="preserve">DE1H2</t>
  </si>
  <si>
    <t xml:space="preserve">DEX12</t>
  </si>
  <si>
    <t xml:space="preserve">DER56</t>
  </si>
  <si>
    <t xml:space="preserve">DET23</t>
  </si>
  <si>
    <t xml:space="preserve">DEB72</t>
  </si>
  <si>
    <t xml:space="preserve">DNW09</t>
  </si>
  <si>
    <t xml:space="preserve">DN</t>
  </si>
  <si>
    <t xml:space="preserve">(DN)</t>
  </si>
  <si>
    <t xml:space="preserve">DNS37</t>
  </si>
  <si>
    <t xml:space="preserve">DN1E7</t>
  </si>
  <si>
    <t xml:space="preserve">DN1H2</t>
  </si>
  <si>
    <t xml:space="preserve">DNX12</t>
  </si>
  <si>
    <t xml:space="preserve">DNR56</t>
  </si>
  <si>
    <t xml:space="preserve">DNT23</t>
  </si>
  <si>
    <t xml:space="preserve">DNB72</t>
  </si>
  <si>
    <t xml:space="preserve">EJW09</t>
  </si>
  <si>
    <t xml:space="preserve">EJ</t>
  </si>
  <si>
    <t xml:space="preserve">(EJ)</t>
  </si>
  <si>
    <t xml:space="preserve">EJS37</t>
  </si>
  <si>
    <t xml:space="preserve">EJ1E7</t>
  </si>
  <si>
    <t xml:space="preserve">EJ1H2</t>
  </si>
  <si>
    <t xml:space="preserve">EJX12</t>
  </si>
  <si>
    <t xml:space="preserve">EJR56</t>
  </si>
  <si>
    <t xml:space="preserve">EJT23</t>
  </si>
  <si>
    <t xml:space="preserve">EJB72</t>
  </si>
  <si>
    <t xml:space="preserve">BS</t>
  </si>
  <si>
    <t xml:space="preserve">AX-2404</t>
  </si>
  <si>
    <t xml:space="preserve">AX-2407</t>
  </si>
  <si>
    <t xml:space="preserve">AX-2410</t>
  </si>
  <si>
    <t xml:space="preserve">AX-2413</t>
  </si>
  <si>
    <t xml:space="preserve">AX-1644</t>
  </si>
  <si>
    <t xml:space="preserve">AX-670</t>
  </si>
  <si>
    <t xml:space="preserve">AX-1689</t>
  </si>
  <si>
    <t xml:space="preserve">AX-1645</t>
  </si>
  <si>
    <t xml:space="preserve">AX-671</t>
  </si>
  <si>
    <t xml:space="preserve">AX-2326</t>
  </si>
  <si>
    <t xml:space="preserve">AX-2332</t>
  </si>
  <si>
    <t xml:space="preserve">BS587</t>
  </si>
  <si>
    <t xml:space="preserve">BSG45</t>
  </si>
  <si>
    <t xml:space="preserve">G45</t>
  </si>
  <si>
    <t xml:space="preserve">BS768</t>
  </si>
  <si>
    <t xml:space="preserve">AX-2325</t>
  </si>
  <si>
    <t xml:space="preserve">AX-2331</t>
  </si>
  <si>
    <t xml:space="preserve">BS8P1</t>
  </si>
  <si>
    <t xml:space="preserve">BSB60</t>
  </si>
  <si>
    <t xml:space="preserve">GT-0519</t>
  </si>
  <si>
    <t xml:space="preserve">GT-0525</t>
  </si>
  <si>
    <t xml:space="preserve">GT-0532</t>
  </si>
  <si>
    <t xml:space="preserve">GT-0537</t>
  </si>
  <si>
    <t xml:space="preserve">HP587</t>
  </si>
  <si>
    <t xml:space="preserve">HPG45</t>
  </si>
  <si>
    <t xml:space="preserve">HP768</t>
  </si>
  <si>
    <t xml:space="preserve">HPS33</t>
  </si>
  <si>
    <t xml:space="preserve">HP8P1</t>
  </si>
  <si>
    <t xml:space="preserve">K31E7</t>
  </si>
  <si>
    <t xml:space="preserve">K3</t>
  </si>
  <si>
    <t xml:space="preserve">GT-2966</t>
  </si>
  <si>
    <t xml:space="preserve">GT-2277</t>
  </si>
  <si>
    <t xml:space="preserve">K3W09</t>
  </si>
  <si>
    <t xml:space="preserve">K3T23</t>
  </si>
  <si>
    <t xml:space="preserve">K4</t>
  </si>
  <si>
    <t xml:space="preserve">K4B60</t>
  </si>
  <si>
    <t xml:space="preserve">GT-3012</t>
  </si>
  <si>
    <t xml:space="preserve">GT-3013</t>
  </si>
  <si>
    <t xml:space="preserve">K4X09</t>
  </si>
  <si>
    <t xml:space="preserve">K41E7</t>
  </si>
  <si>
    <t xml:space="preserve">K4W09</t>
  </si>
  <si>
    <t xml:space="preserve">K4T23</t>
  </si>
  <si>
    <t xml:space="preserve">M1W09</t>
  </si>
  <si>
    <t xml:space="preserve">M1</t>
  </si>
  <si>
    <t xml:space="preserve">M11E7</t>
  </si>
  <si>
    <t xml:space="preserve">M1X09</t>
  </si>
  <si>
    <t xml:space="preserve">M1B60</t>
  </si>
  <si>
    <t xml:space="preserve">M1T23</t>
  </si>
  <si>
    <t xml:space="preserve">M2B60</t>
  </si>
  <si>
    <t xml:space="preserve">M2</t>
  </si>
  <si>
    <t xml:space="preserve">GT-2965</t>
  </si>
  <si>
    <t xml:space="preserve">GT-2969</t>
  </si>
  <si>
    <t xml:space="preserve">M2X09</t>
  </si>
  <si>
    <t xml:space="preserve">M21E7</t>
  </si>
  <si>
    <t xml:space="preserve">M2W09</t>
  </si>
  <si>
    <t xml:space="preserve">M2T23</t>
  </si>
  <si>
    <t xml:space="preserve">JHS37</t>
  </si>
  <si>
    <t xml:space="preserve">GT-3733</t>
  </si>
  <si>
    <t xml:space="preserve">JNS37</t>
  </si>
  <si>
    <t xml:space="preserve">JPS37</t>
  </si>
  <si>
    <t xml:space="preserve">JRS37</t>
  </si>
  <si>
    <t xml:space="preserve">JSS37</t>
  </si>
  <si>
    <t xml:space="preserve">GT-3734</t>
  </si>
  <si>
    <t xml:space="preserve">GT-3746</t>
  </si>
  <si>
    <t xml:space="preserve">GT-3747</t>
  </si>
  <si>
    <t xml:space="preserve">JUS37</t>
  </si>
  <si>
    <t xml:space="preserve">JVS37</t>
  </si>
  <si>
    <t xml:space="preserve">JXS37</t>
  </si>
  <si>
    <t xml:space="preserve">Count of FR BUMPER</t>
  </si>
  <si>
    <t xml:space="preserve">(blank)</t>
  </si>
  <si>
    <t xml:space="preserve">Grand Total</t>
  </si>
  <si>
    <t xml:space="preserve">#N/A</t>
  </si>
  <si>
    <t xml:space="preserve">Count of RR BUMPER</t>
  </si>
  <si>
    <t xml:space="preserve">D01N - W09</t>
  </si>
  <si>
    <t xml:space="preserve">D01N - S37</t>
  </si>
  <si>
    <t xml:space="preserve">D01N - IE7</t>
  </si>
  <si>
    <t xml:space="preserve">D01N - 1H2</t>
  </si>
  <si>
    <t xml:space="preserve">D01N - X12</t>
  </si>
  <si>
    <t xml:space="preserve">D01N - R56</t>
  </si>
  <si>
    <t xml:space="preserve">D01N - T23</t>
  </si>
  <si>
    <t xml:space="preserve">D01N - B72</t>
  </si>
  <si>
    <t xml:space="preserve">AERO - 1H2</t>
  </si>
  <si>
    <t xml:space="preserve">D88D-209</t>
  </si>
  <si>
    <t xml:space="preserve">FR STD D01N</t>
  </si>
  <si>
    <t xml:space="preserve">UNIQ</t>
  </si>
  <si>
    <t xml:space="preserve">COLOR</t>
  </si>
  <si>
    <t xml:space="preserve">INV DEPO</t>
  </si>
  <si>
    <t xml:space="preserve">TOTAL</t>
  </si>
  <si>
    <t xml:space="preserve">FR AERO</t>
  </si>
  <si>
    <t xml:space="preserve">RR STD D01N</t>
  </si>
  <si>
    <t xml:space="preserve">RR AERO</t>
  </si>
  <si>
    <t xml:space="preserve">RR SWING D40D</t>
  </si>
  <si>
    <t xml:space="preserve">RR JUMP D40D</t>
  </si>
  <si>
    <t xml:space="preserve">RR JUMP CUT D40D</t>
  </si>
  <si>
    <t xml:space="preserve">FR BUMPER D88D</t>
  </si>
  <si>
    <t xml:space="preserve">GT-0264/0270</t>
  </si>
  <si>
    <t xml:space="preserve">GT-0266/0272</t>
  </si>
  <si>
    <t xml:space="preserve">GT-0265/0271</t>
  </si>
  <si>
    <t xml:space="preserve">GT-0267/0273</t>
  </si>
  <si>
    <t xml:space="preserve">GT-0269/0275</t>
  </si>
  <si>
    <t xml:space="preserve">RR BUMPER D88D</t>
  </si>
  <si>
    <t xml:space="preserve">PT. SUGITY CREATIVES</t>
  </si>
  <si>
    <t xml:space="preserve">DEPO - SUNTER</t>
  </si>
  <si>
    <t xml:space="preserve">TGL:</t>
  </si>
  <si>
    <t xml:space="preserve">JAM:</t>
  </si>
  <si>
    <t xml:space="preserve">BASED ON INTRIMMING PLAN  :</t>
  </si>
  <si>
    <t xml:space="preserve"> 26 OCT 11 (D)</t>
  </si>
  <si>
    <t xml:space="preserve">SHIFT:</t>
  </si>
  <si>
    <t xml:space="preserve">D01N</t>
  </si>
  <si>
    <t xml:space="preserve">NO.</t>
  </si>
  <si>
    <t xml:space="preserve">PART NO.</t>
  </si>
  <si>
    <t xml:space="preserve">PART NAME</t>
  </si>
  <si>
    <t xml:space="preserve">BUMPER</t>
  </si>
  <si>
    <t xml:space="preserve">PLAN/SHIFT</t>
  </si>
  <si>
    <t xml:space="preserve">52119-BZ250</t>
  </si>
  <si>
    <t xml:space="preserve">FR BUMPER D01N</t>
  </si>
  <si>
    <t xml:space="preserve">52159-BZ010</t>
  </si>
  <si>
    <t xml:space="preserve">RR BUMPER D01N</t>
  </si>
  <si>
    <t xml:space="preserve">52119-BZ290</t>
  </si>
  <si>
    <t xml:space="preserve">FR BUMPER AERO</t>
  </si>
  <si>
    <t xml:space="preserve">52159-BZ030</t>
  </si>
  <si>
    <t xml:space="preserve">RR BUMPER AERO</t>
  </si>
  <si>
    <t xml:space="preserve">76901/2-BZ010</t>
  </si>
  <si>
    <t xml:space="preserve">ROCKER PANEL D83T</t>
  </si>
  <si>
    <t xml:space="preserve">D40D</t>
  </si>
  <si>
    <t xml:space="preserve">RESIN</t>
  </si>
  <si>
    <t xml:space="preserve">52101-BZ030</t>
  </si>
  <si>
    <t xml:space="preserve">SWING</t>
  </si>
  <si>
    <t xml:space="preserve">RR BUMPER D40D</t>
  </si>
  <si>
    <t xml:space="preserve">JUMP</t>
  </si>
  <si>
    <t xml:space="preserve">JUMP CUT</t>
  </si>
  <si>
    <t xml:space="preserve">52119-BZ550/60</t>
  </si>
  <si>
    <t xml:space="preserve">52159-BZ410</t>
  </si>
  <si>
    <t xml:space="preserve">7585/60-BZ010</t>
  </si>
  <si>
    <t xml:space="preserve">ROCKER PANEL D88D</t>
  </si>
  <si>
    <t xml:space="preserve">GRILLE RADIATOR</t>
  </si>
  <si>
    <t xml:space="preserve"/>
  </si>
</sst>
</file>

<file path=xl/styles.xml><?xml version="1.0" encoding="utf-8"?>
<styleSheet xmlns="http://schemas.openxmlformats.org/spreadsheetml/2006/main">
  <numFmts count="88">
    <numFmt numFmtId="164" formatCode="General"/>
    <numFmt numFmtId="165" formatCode="_(\$* #,##0_);_(\$* \(#,##0\);_(\$* \-_);_(@_)"/>
    <numFmt numFmtId="166" formatCode="_(\$* #,##0.00_);_(\$* \(#,##0.00\);_(\$* \-??_);_(@_)"/>
    <numFmt numFmtId="167" formatCode="_(\$* #,##0.00_);_(\$* \(#,##0.00\);_(\$* \-??_);_(@_)"/>
    <numFmt numFmtId="168" formatCode="_-* #,##0.00_-;\-* #,##0.00_-;_-* \-??_-;_-@_-"/>
    <numFmt numFmtId="169" formatCode="_-* #,##0_-;\-* #,##0_-;_-* \-_-;_-@_-"/>
    <numFmt numFmtId="170" formatCode="_(* #,##0.00_);_(* \(#,##0.00\);_(* \-??_);_(@_)"/>
    <numFmt numFmtId="171" formatCode="_(* #,##0_);_(* \(#,##0\);_(* \-_);_(@_)"/>
    <numFmt numFmtId="172" formatCode="_-* #,##0_-;\-* #,##0_-;_-* \-??_-;_-@_-"/>
    <numFmt numFmtId="173" formatCode="\\#,##0;&quot;\-&quot;#,##0"/>
    <numFmt numFmtId="174" formatCode="[$-409]#,##0_);[RED]\(#,##0\)"/>
    <numFmt numFmtId="175" formatCode="[$-409]#,##0.00_);[RED]\(#,##0.00\)"/>
    <numFmt numFmtId="176" formatCode="\£#,##0.00;&quot;-£&quot;#,##0.00"/>
    <numFmt numFmtId="177" formatCode="\£#,##0.00;[RED]&quot;-£&quot;#,##0.00"/>
    <numFmt numFmtId="178" formatCode="_-\£* #,##0_-;&quot;-£&quot;* #,##0_-;_-\£* \-_-;_-@_-"/>
    <numFmt numFmtId="179" formatCode="_-\£* #,##0.00_-;&quot;-£&quot;* #,##0.00_-;_-\£* \-??_-;_-@_-"/>
    <numFmt numFmtId="180" formatCode="_(* #,##0.000000_);_(* \(#,##0.000000\);_(* \-??_);_(@_)"/>
    <numFmt numFmtId="181" formatCode="&quot;F &quot;#,##0;&quot;F -&quot;#,##0"/>
    <numFmt numFmtId="182" formatCode="[$-409]#,##0_);\(#,##0\)"/>
    <numFmt numFmtId="183" formatCode="#,##0;\(#,##0\)"/>
    <numFmt numFmtId="184" formatCode="#,##0"/>
    <numFmt numFmtId="185" formatCode="\$#,##0\ ;&quot;($&quot;#,##0\)"/>
    <numFmt numFmtId="186" formatCode="\t0.00%"/>
    <numFmt numFmtId="187" formatCode="[$-409]m/d/yyyy"/>
    <numFmt numFmtId="188" formatCode="\$##,##0_);[RED]&quot;($&quot;#,##0\)"/>
    <numFmt numFmtId="189" formatCode="\$_#\,##0_);&quot;($&quot;_#\,##0\)"/>
    <numFmt numFmtId="190" formatCode="\t# ??/??"/>
    <numFmt numFmtId="191" formatCode="0.00"/>
    <numFmt numFmtId="192" formatCode="d/m/yy"/>
    <numFmt numFmtId="193" formatCode="d/m/yy\ h:mm"/>
    <numFmt numFmtId="194" formatCode="\$#,##0_);[RED]&quot;($&quot;#,##0\)"/>
    <numFmt numFmtId="195" formatCode="\$#,##0.00_);[RED]&quot;($&quot;#,##0.00\)"/>
    <numFmt numFmtId="196" formatCode="\$#,##0;[RED]&quot;-$&quot;#,##0"/>
    <numFmt numFmtId="197" formatCode="\$#,##0.00;[RED]&quot;-$&quot;#,##0.00"/>
    <numFmt numFmtId="198" formatCode="\$#,##0_);[RED]&quot;($&quot;#,##0\)"/>
    <numFmt numFmtId="199" formatCode="\$#,##0.00_);[RED]&quot;($&quot;#,##0.00\)"/>
    <numFmt numFmtId="200" formatCode="#,##0;\-#,##0"/>
    <numFmt numFmtId="201" formatCode="0.00_)"/>
    <numFmt numFmtId="202" formatCode="\$#,##0.0,,"/>
    <numFmt numFmtId="203" formatCode="0%"/>
    <numFmt numFmtId="204" formatCode="&quot;Rp&quot;#,##0;&quot;Rp-&quot;#,##0"/>
    <numFmt numFmtId="205" formatCode="0.00%"/>
    <numFmt numFmtId="206" formatCode="#,##0.0\ _F;\-#,##0.0\ _F"/>
    <numFmt numFmtId="207" formatCode="#,##0.0000\ _F;[RED]\-#,##0.0000\ _F"/>
    <numFmt numFmtId="208" formatCode="@"/>
    <numFmt numFmtId="209" formatCode="&quot;F &quot;#,##0;[RED]&quot;F -&quot;#,##0"/>
    <numFmt numFmtId="210" formatCode="&quot;F &quot;#,##0.00;&quot;F -&quot;#,##0.00"/>
    <numFmt numFmtId="211" formatCode="#,##0.00"/>
    <numFmt numFmtId="212" formatCode="&quot;Rp&quot;#,##0.00_);[RED]&quot;(Rp&quot;#,##0.00\)"/>
    <numFmt numFmtId="213" formatCode="0.0000%"/>
    <numFmt numFmtId="214" formatCode="\$_#\,##0_);[RED]&quot;($&quot;_#\,##0\)"/>
    <numFmt numFmtId="215" formatCode="\\#,##0;[RED]&quot;\-&quot;#,##0"/>
    <numFmt numFmtId="216" formatCode="\\#,##0.00;[RED]&quot;\-&quot;#,##0.00"/>
    <numFmt numFmtId="217" formatCode="_ * #,##0.00_ ;_ * \-#,##0.00_ ;_ * \-??_ ;_ @_ "/>
    <numFmt numFmtId="218" formatCode="_ * #,##0_ ;_ * \-#,##0_ ;_ * \-_ ;_ @_ "/>
    <numFmt numFmtId="219" formatCode="_(* #,##0.00_);_(* \(#,##0.00\);_(* \-??_);_(@_)"/>
    <numFmt numFmtId="220" formatCode="_(* #,##0_);_(* \(#,##0\);_(* \-_);_(@_)"/>
    <numFmt numFmtId="221" formatCode="_-\฿* #,##0_-;&quot;-฿&quot;* #,##0_-;_-\฿* \-_-;_-@_-"/>
    <numFmt numFmtId="222" formatCode="_-\฿* #,##0.00_-;&quot;-฿&quot;* #,##0.00_-;_-\฿* \-??_-;_-@_-"/>
    <numFmt numFmtId="223" formatCode="_(\$* #,##0_);_(\$* \(#,##0\);_(\$* \-_);_(@_)"/>
    <numFmt numFmtId="224" formatCode="_(* #,##0.000000_);_(* \(#,##0.000000\);_(* \-_);_(@_)"/>
    <numFmt numFmtId="225" formatCode="#,##0;[RED]\-#,##0"/>
    <numFmt numFmtId="226" formatCode="_-* #,##0.00_-;\-* #,##0.00_-;_-* \-??_-;_-@_-"/>
    <numFmt numFmtId="227" formatCode="_-* #,##0_-;\-* #,##0_-;_-* \-_-;_-@_-"/>
    <numFmt numFmtId="228" formatCode="_-\$* #,##0.00_-;&quot;-$&quot;* #,##0.00_-;_-\$* \-??_-;_-@_-"/>
    <numFmt numFmtId="229" formatCode="_-\$* #,##0_-;&quot;-$&quot;* #,##0_-;_-\$* \-_-;_-@_-"/>
    <numFmt numFmtId="230" formatCode="_-* #,##0.0_-;\-* #,##0.0_-;_-* \-??_-;_-@_-"/>
    <numFmt numFmtId="231" formatCode="#,##0.00;[RED]\-#,##0.00"/>
    <numFmt numFmtId="232" formatCode="#,##0,"/>
    <numFmt numFmtId="233" formatCode="\\#,##0.00;[RED]&quot;-\&quot;#,##0.00"/>
    <numFmt numFmtId="234" formatCode="\\#,##0.00;[RED]&quot;\-&quot;#,##0.00"/>
    <numFmt numFmtId="235" formatCode="\\#,##0;[RED]&quot;\-&quot;#,##0"/>
    <numFmt numFmtId="236" formatCode="_ * #,##0_ ;_ * \-#,##0_ ;_ * \-_ ;_ @_ "/>
    <numFmt numFmtId="237" formatCode="_ * #,##0.00_ ;_ * \-#,##0.00_ ;_ * \-??_ ;_ @_ "/>
    <numFmt numFmtId="238" formatCode="_ \\* #,##0_ ;_ \\* \-#,##0_ ;_ \\* \-_ ;_ @_ "/>
    <numFmt numFmtId="239" formatCode="_ \\* #,##0.00_ ;_ \\* \-#,##0.00_ ;_ \\* \-??_ ;_ @_ "/>
    <numFmt numFmtId="240" formatCode="General"/>
    <numFmt numFmtId="241" formatCode="0.0%"/>
    <numFmt numFmtId="242" formatCode="[$-409]d\-mmm\-yy"/>
    <numFmt numFmtId="243" formatCode="h:mm;@"/>
    <numFmt numFmtId="244" formatCode="[$-409]h:mm"/>
    <numFmt numFmtId="245" formatCode="h:mm:ss;@"/>
    <numFmt numFmtId="246" formatCode="0.0"/>
    <numFmt numFmtId="247" formatCode="0"/>
    <numFmt numFmtId="248" formatCode="0.00E+00"/>
    <numFmt numFmtId="249" formatCode="0000"/>
    <numFmt numFmtId="250" formatCode="_(* #,##0_);_(* \(#,##0\);_(* &quot;&quot;_);_(@_)"/>
    <numFmt numFmtId="251" formatCode="[$-409]d\-mmm\-yyyy;@"/>
  </numFmts>
  <fonts count="220">
    <font>
      <sz val="12"/>
      <name val="Swis721 BT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erminal"/>
      <family val="3"/>
    </font>
    <font>
      <sz val="11"/>
      <name val="?? ????"/>
      <family val="3"/>
      <charset val="128"/>
    </font>
    <font>
      <sz val="11"/>
      <name val="ＭＳ Ｐゴシック"/>
      <family val="3"/>
      <charset val="128"/>
    </font>
    <font>
      <u val="single"/>
      <sz val="10"/>
      <color rgb="FF0000FF"/>
      <name val="ｷsｲﾓｩ愰 "/>
      <family val="3"/>
    </font>
    <font>
      <sz val="11"/>
      <name val="?団"/>
      <family val="3"/>
    </font>
    <font>
      <sz val="12"/>
      <name val="Times New Roman"/>
      <family val="1"/>
    </font>
    <font>
      <sz val="12"/>
      <name val="?s??????"/>
      <family val="1"/>
    </font>
    <font>
      <sz val="10"/>
      <name val="???? "/>
      <family val="1"/>
    </font>
    <font>
      <sz val="12"/>
      <name val="Swis721 BT"/>
      <family val="1"/>
    </font>
    <font>
      <sz val="14"/>
      <name val="?s???? "/>
      <family val="3"/>
    </font>
    <font>
      <sz val="14"/>
      <name val="????? "/>
      <family val="3"/>
    </font>
    <font>
      <sz val="10"/>
      <name val="2OcuA "/>
      <family val="1"/>
    </font>
    <font>
      <sz val="11"/>
      <color rgb="FF000000"/>
      <name val="?l?r ?o?S?V?b?N"/>
      <family val="1"/>
    </font>
    <font>
      <sz val="11"/>
      <name val="?l?r ?o?S?V?b?N"/>
      <family val="3"/>
    </font>
    <font>
      <sz val="12"/>
      <name val="新細明體"/>
      <family val="1"/>
    </font>
    <font>
      <sz val="11"/>
      <name val="‚l‚r ‚oƒSƒVƒbƒN"/>
      <family val="3"/>
      <charset val="128"/>
    </font>
    <font>
      <sz val="11"/>
      <name val="‚l‚r ‚oƒSƒVƒbƒN"/>
      <family val="0"/>
      <charset val="128"/>
    </font>
    <font>
      <sz val="11"/>
      <name val="‚l‚r ‚oƒSƒVƒbƒN"/>
      <family val="2"/>
      <charset val="128"/>
    </font>
    <font>
      <sz val="11"/>
      <name val="ＭＳ Ｐゴシック"/>
      <family val="0"/>
      <charset val="128"/>
    </font>
    <font>
      <sz val="10"/>
      <name val="Arial"/>
      <family val="2"/>
    </font>
    <font>
      <b val="true"/>
      <sz val="8"/>
      <name val="Arial"/>
      <family val="2"/>
    </font>
    <font>
      <b val="true"/>
      <sz val="10"/>
      <name val="Times New Roman"/>
      <family val="1"/>
    </font>
    <font>
      <sz val="12"/>
      <name val="Arial"/>
      <family val="0"/>
    </font>
    <font>
      <sz val="10"/>
      <name val="Times New Roman"/>
      <family val="1"/>
    </font>
    <font>
      <sz val="10"/>
      <name val="Tahoma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 val="true"/>
      <sz val="12"/>
      <name val="Arial"/>
      <family val="0"/>
    </font>
    <font>
      <b val="true"/>
      <sz val="12"/>
      <name val="Arial"/>
      <family val="2"/>
    </font>
    <font>
      <b val="true"/>
      <sz val="18"/>
      <name val="Arial"/>
      <family val="2"/>
    </font>
    <font>
      <b val="true"/>
      <sz val="10"/>
      <name val="Arial"/>
      <family val="2"/>
    </font>
    <font>
      <sz val="10"/>
      <name val="ＭＳ ゴシック"/>
      <family val="3"/>
      <charset val="128"/>
    </font>
    <font>
      <sz val="11"/>
      <name val="明朝"/>
      <family val="3"/>
      <charset val="128"/>
    </font>
    <font>
      <sz val="7"/>
      <name val="Small Fonts"/>
      <family val="2"/>
    </font>
    <font>
      <b val="true"/>
      <i val="true"/>
      <sz val="16"/>
      <name val="Arial"/>
      <family val="0"/>
    </font>
    <font>
      <sz val="10"/>
      <name val="MS Sans Serif"/>
      <family val="2"/>
    </font>
    <font>
      <b val="true"/>
      <i val="true"/>
      <sz val="10"/>
      <name val="Arial"/>
      <family val="2"/>
    </font>
    <font>
      <b val="true"/>
      <sz val="11"/>
      <name val="Arial"/>
      <family val="2"/>
    </font>
    <font>
      <sz val="11"/>
      <color rgb="FF000000"/>
      <name val="ＭＳ Ｐゴシック"/>
      <family val="3"/>
      <charset val="128"/>
    </font>
    <font>
      <b val="true"/>
      <sz val="10"/>
      <color rgb="FFFF0000"/>
      <name val="Arial"/>
      <family val="2"/>
    </font>
    <font>
      <u val="single"/>
      <sz val="10"/>
      <color rgb="FF0000FF"/>
      <name val="Arial"/>
      <family val="2"/>
    </font>
    <font>
      <u val="single"/>
      <sz val="10"/>
      <color rgb="FF800080"/>
      <name val="Arial"/>
      <family val="2"/>
    </font>
    <font>
      <sz val="11"/>
      <name val="lr oSVbN"/>
      <family val="2"/>
    </font>
    <font>
      <sz val="11"/>
      <name val="lr oSVbN"/>
      <family val="3"/>
    </font>
    <font>
      <sz val="14"/>
      <name val="·s²Ó©ú?"/>
      <family val="3"/>
    </font>
    <font>
      <sz val="12"/>
      <color rgb="FF000000"/>
      <name val="·s²Ó©úÅ "/>
      <family val="3"/>
    </font>
    <font>
      <sz val="14"/>
      <name val="·s²Ó©úÅ "/>
      <family val="3"/>
    </font>
    <font>
      <sz val="14"/>
      <name val="¼Ð·¢Å "/>
      <family val="3"/>
    </font>
    <font>
      <sz val="12"/>
      <name val="·s²Ó©úÅé"/>
      <family val="1"/>
    </font>
    <font>
      <u val="single"/>
      <sz val="10"/>
      <color rgb="FF0000FF"/>
      <name val="MS Sans Serif"/>
      <family val="2"/>
    </font>
    <font>
      <u val="single"/>
      <sz val="10"/>
      <color rgb="FFFF00FF"/>
      <name val="MS Sans Serif"/>
      <family val="2"/>
    </font>
    <font>
      <sz val="11"/>
      <name val="–¾’©"/>
      <family val="0"/>
      <charset val="128"/>
    </font>
    <font>
      <u val="single"/>
      <sz val="11"/>
      <color rgb="FF0000FF"/>
      <name val="ＭＳ Ｐゴシック"/>
      <family val="3"/>
      <charset val="128"/>
    </font>
    <font>
      <u val="single"/>
      <sz val="11"/>
      <color rgb="FF0000FF"/>
      <name val="明朝"/>
      <family val="3"/>
      <charset val="128"/>
    </font>
    <font>
      <u val="single"/>
      <sz val="8.25"/>
      <color rgb="FF0000FF"/>
      <name val="ＭＳ Ｐゴシック"/>
      <family val="3"/>
      <charset val="128"/>
    </font>
    <font>
      <sz val="14"/>
      <name val="標楷?"/>
      <family val="3"/>
    </font>
    <font>
      <sz val="14"/>
      <name val="新細明?"/>
      <family val="3"/>
    </font>
    <font>
      <sz val="11"/>
      <name val="HG丸ｺﾞｼｯｸM-PRO"/>
      <family val="3"/>
      <charset val="128"/>
    </font>
    <font>
      <sz val="14"/>
      <name val="ＭＳ 明朝"/>
      <family val="1"/>
      <charset val="128"/>
    </font>
    <font>
      <sz val="12"/>
      <color rgb="FF000000"/>
      <name val="新細明?"/>
      <family val="3"/>
    </font>
    <font>
      <u val="single"/>
      <sz val="11"/>
      <color rgb="FF800080"/>
      <name val="明朝"/>
      <family val="3"/>
      <charset val="128"/>
    </font>
    <font>
      <u val="single"/>
      <sz val="11"/>
      <color rgb="FF800080"/>
      <name val="ＭＳ Ｐゴシック"/>
      <family val="3"/>
      <charset val="128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11"/>
      <name val=" "/>
      <family val="1"/>
    </font>
    <font>
      <sz val="12"/>
      <color rgb="FF000000"/>
      <name val="?"/>
      <family val="3"/>
    </font>
    <font>
      <sz val="14"/>
      <name val="ｷsｲﾓｩ・"/>
      <family val="3"/>
      <charset val="128"/>
    </font>
    <font>
      <sz val="12"/>
      <name val="Swis721 BT"/>
      <family val="1"/>
      <charset val="128"/>
    </font>
    <font>
      <sz val="11"/>
      <name val="ＭＳ Ｐゴシック"/>
      <family val="3"/>
    </font>
    <font>
      <sz val="12"/>
      <color rgb="FF000000"/>
      <name val="Swis721 BT"/>
      <family val="1"/>
      <charset val="128"/>
    </font>
    <font>
      <sz val="11"/>
      <name val="?? ?????"/>
      <family val="3"/>
    </font>
    <font>
      <sz val="10"/>
      <name val="Verdana"/>
      <family val="2"/>
    </font>
    <font>
      <sz val="14"/>
      <name val="ｷsｲﾓｩ愰 "/>
      <family val="3"/>
      <charset val="128"/>
    </font>
    <font>
      <sz val="14"/>
      <name val="Swis721 BT"/>
      <family val="1"/>
      <charset val="128"/>
    </font>
    <font>
      <sz val="14"/>
      <name val="ｼﾐｷ｢ﾅ "/>
      <family val="3"/>
      <charset val="128"/>
    </font>
    <font>
      <sz val="12"/>
      <name val="ｷsｲﾓｩ愰 "/>
      <family val="3"/>
    </font>
    <font>
      <u val="single"/>
      <sz val="10"/>
      <color rgb="FFFF00FF"/>
      <name val="ｷsｲﾓｩ愰 "/>
      <family val="3"/>
    </font>
    <font>
      <u val="single"/>
      <sz val="11"/>
      <color rgb="FF0000FF"/>
      <name val="ＭＳ Ｐゴシック"/>
      <family val="3"/>
    </font>
    <font>
      <u val="single"/>
      <sz val="11"/>
      <color rgb="FF800080"/>
      <name val="ＭＳ Ｐゴシック"/>
      <family val="3"/>
    </font>
    <font>
      <sz val="11"/>
      <name val="ｵｸｿ "/>
      <family val="3"/>
      <charset val="128"/>
    </font>
    <font>
      <sz val="10"/>
      <name val="MS Gothic"/>
      <family val="3"/>
    </font>
    <font>
      <sz val="24"/>
      <name val="MS Gothic"/>
      <family val="3"/>
    </font>
    <font>
      <b val="true"/>
      <sz val="24"/>
      <name val="MS Gothic"/>
      <family val="3"/>
    </font>
    <font>
      <b val="true"/>
      <sz val="12"/>
      <name val="MS Gothic"/>
      <family val="3"/>
    </font>
    <font>
      <sz val="20"/>
      <color rgb="FF000000"/>
      <name val="Arial Narrow"/>
      <family val="2"/>
    </font>
    <font>
      <sz val="20"/>
      <name val="Arial Narrow"/>
      <family val="2"/>
    </font>
    <font>
      <sz val="8"/>
      <name val="MS Gothic"/>
      <family val="3"/>
    </font>
    <font>
      <sz val="12"/>
      <name val="MS Gothic"/>
      <family val="3"/>
    </font>
    <font>
      <b val="true"/>
      <sz val="26"/>
      <color rgb="FF000000"/>
      <name val="MS Gothic"/>
      <family val="3"/>
    </font>
    <font>
      <b val="true"/>
      <sz val="26"/>
      <color rgb="FF800080"/>
      <name val="MS Gothic"/>
      <family val="3"/>
    </font>
    <font>
      <b val="true"/>
      <sz val="26"/>
      <name val="MS Gothic"/>
      <family val="3"/>
    </font>
    <font>
      <b val="true"/>
      <sz val="18"/>
      <name val="MS Gothic"/>
      <family val="3"/>
    </font>
    <font>
      <b val="true"/>
      <sz val="10"/>
      <name val="MS Gothic"/>
      <family val="3"/>
    </font>
    <font>
      <b val="true"/>
      <sz val="20"/>
      <name val="Arial Narrow"/>
      <family val="2"/>
    </font>
    <font>
      <b val="true"/>
      <sz val="20"/>
      <color rgb="FFFFFFFF"/>
      <name val="Arial Narrow"/>
      <family val="2"/>
    </font>
    <font>
      <b val="true"/>
      <sz val="20"/>
      <color rgb="FF000000"/>
      <name val="Arial Narrow"/>
      <family val="2"/>
    </font>
    <font>
      <b val="true"/>
      <sz val="20"/>
      <color rgb="FF800080"/>
      <name val="Arial Narrow"/>
      <family val="2"/>
    </font>
    <font>
      <b val="true"/>
      <sz val="14"/>
      <name val="Arial Narrow"/>
      <family val="2"/>
    </font>
    <font>
      <b val="true"/>
      <sz val="14"/>
      <color rgb="FFFFFFFF"/>
      <name val="Arial Narrow"/>
      <family val="2"/>
    </font>
    <font>
      <b val="true"/>
      <sz val="14"/>
      <color rgb="FF800080"/>
      <name val="Arial Narrow"/>
      <family val="2"/>
    </font>
    <font>
      <b val="true"/>
      <sz val="14"/>
      <color rgb="FF000000"/>
      <name val="Arial Narrow"/>
      <family val="2"/>
    </font>
    <font>
      <b val="true"/>
      <sz val="14"/>
      <color rgb="FFFF0000"/>
      <name val="Arial Narrow"/>
      <family val="2"/>
    </font>
    <font>
      <b val="true"/>
      <sz val="14"/>
      <color rgb="FFFFFF00"/>
      <name val="Arial Narrow"/>
      <family val="2"/>
    </font>
    <font>
      <b val="true"/>
      <sz val="11"/>
      <name val="Arial Narrow"/>
      <family val="2"/>
    </font>
    <font>
      <b val="true"/>
      <sz val="11"/>
      <color rgb="FFFFFFFF"/>
      <name val="Arial Narrow"/>
      <family val="2"/>
    </font>
    <font>
      <b val="true"/>
      <sz val="11"/>
      <color rgb="FF000000"/>
      <name val="Arial Narrow"/>
      <family val="2"/>
    </font>
    <font>
      <b val="true"/>
      <sz val="12"/>
      <name val="Arial Narrow"/>
      <family val="2"/>
    </font>
    <font>
      <b val="true"/>
      <sz val="12"/>
      <color rgb="FFFFFFFF"/>
      <name val="Arial Narrow"/>
      <family val="2"/>
    </font>
    <font>
      <b val="true"/>
      <sz val="12"/>
      <color rgb="FF000000"/>
      <name val="Arial Narrow"/>
      <family val="2"/>
    </font>
    <font>
      <b val="true"/>
      <sz val="14"/>
      <color rgb="FF00FF00"/>
      <name val="Calibri"/>
      <family val="2"/>
    </font>
    <font>
      <b val="true"/>
      <sz val="14"/>
      <color rgb="FF0000FF"/>
      <name val="Calibri"/>
      <family val="2"/>
    </font>
    <font>
      <b val="true"/>
      <sz val="14"/>
      <color rgb="FFFF0000"/>
      <name val="Calibri"/>
      <family val="2"/>
    </font>
    <font>
      <b val="true"/>
      <sz val="14"/>
      <color rgb="FF008000"/>
      <name val="Calibri"/>
      <family val="2"/>
    </font>
    <font>
      <b val="true"/>
      <sz val="14"/>
      <color rgb="FFFF6600"/>
      <name val="Calibri"/>
      <family val="2"/>
    </font>
    <font>
      <b val="true"/>
      <sz val="14"/>
      <color rgb="FFFF00FF"/>
      <name val="Calibri"/>
      <family val="2"/>
    </font>
    <font>
      <b val="true"/>
      <sz val="28"/>
      <name val="MS Gothic"/>
      <family val="3"/>
    </font>
    <font>
      <sz val="20"/>
      <name val="MS Gothic"/>
      <family val="3"/>
    </font>
    <font>
      <b val="true"/>
      <sz val="24"/>
      <color rgb="FF000000"/>
      <name val="MS Gothic"/>
      <family val="3"/>
    </font>
    <font>
      <b val="true"/>
      <sz val="48"/>
      <name val="MS Gothic"/>
      <family val="3"/>
    </font>
    <font>
      <b val="true"/>
      <sz val="16"/>
      <name val="MS Gothic"/>
      <family val="3"/>
    </font>
    <font>
      <b val="true"/>
      <sz val="16"/>
      <color rgb="FF000000"/>
      <name val="MS Gothic"/>
      <family val="3"/>
    </font>
    <font>
      <sz val="14"/>
      <name val="MS Gothic"/>
      <family val="3"/>
    </font>
    <font>
      <sz val="14"/>
      <color rgb="FF000000"/>
      <name val="MS Gothic"/>
      <family val="3"/>
    </font>
    <font>
      <sz val="10"/>
      <color rgb="FF000000"/>
      <name val="Swis721 BT"/>
      <family val="0"/>
    </font>
    <font>
      <sz val="10"/>
      <color rgb="FFFFFFFF"/>
      <name val="Swis721 BT"/>
      <family val="0"/>
    </font>
    <font>
      <sz val="10"/>
      <name val="Arial Narrow"/>
      <family val="2"/>
    </font>
    <font>
      <b val="true"/>
      <sz val="8"/>
      <name val="Arial Narrow"/>
      <family val="2"/>
    </font>
    <font>
      <b val="true"/>
      <u val="single"/>
      <sz val="12"/>
      <name val="Arial Narrow"/>
      <family val="2"/>
    </font>
    <font>
      <sz val="12"/>
      <name val="Arial Narrow"/>
      <family val="2"/>
    </font>
    <font>
      <sz val="10"/>
      <color rgb="FFFF0000"/>
      <name val="Arial Narrow"/>
      <family val="2"/>
    </font>
    <font>
      <b val="true"/>
      <sz val="12"/>
      <color rgb="FFFF0000"/>
      <name val="Arial Narrow"/>
      <family val="2"/>
    </font>
    <font>
      <sz val="10"/>
      <color rgb="FFFFFFFF"/>
      <name val="Arial Narrow"/>
      <family val="2"/>
    </font>
    <font>
      <sz val="10"/>
      <color rgb="FF0000FF"/>
      <name val="Arial Narrow"/>
      <family val="2"/>
    </font>
    <font>
      <b val="true"/>
      <sz val="10"/>
      <color rgb="FFFF0000"/>
      <name val="Arial Narrow"/>
      <family val="2"/>
    </font>
    <font>
      <b val="true"/>
      <sz val="10"/>
      <name val="Arial Narrow"/>
      <family val="2"/>
    </font>
    <font>
      <b val="true"/>
      <sz val="16"/>
      <color rgb="FFFFFFFF"/>
      <name val="Arial Narrow"/>
      <family val="2"/>
    </font>
    <font>
      <sz val="11"/>
      <name val="Arial Narrow"/>
      <family val="2"/>
    </font>
    <font>
      <b val="true"/>
      <sz val="8"/>
      <color rgb="FFFFFFFF"/>
      <name val="Swis721 BT"/>
      <family val="0"/>
    </font>
    <font>
      <b val="true"/>
      <sz val="13"/>
      <color rgb="FFFFFFFF"/>
      <name val="Arial Narrow"/>
      <family val="2"/>
    </font>
    <font>
      <sz val="16"/>
      <color rgb="FFFF6600"/>
      <name val="Arial Narrow"/>
      <family val="2"/>
    </font>
    <font>
      <sz val="16"/>
      <color rgb="FFFFFF00"/>
      <name val="Arial Narrow"/>
      <family val="2"/>
    </font>
    <font>
      <sz val="16"/>
      <color rgb="FF000000"/>
      <name val="Arial Narrow"/>
      <family val="2"/>
    </font>
    <font>
      <b val="true"/>
      <sz val="13"/>
      <color rgb="FF008000"/>
      <name val="Arial Narrow"/>
      <family val="2"/>
    </font>
    <font>
      <b val="true"/>
      <sz val="13"/>
      <color rgb="FFFF6600"/>
      <name val="Arial Narrow"/>
      <family val="2"/>
    </font>
    <font>
      <b val="true"/>
      <sz val="13"/>
      <name val="Arial Narrow"/>
      <family val="2"/>
    </font>
    <font>
      <b val="true"/>
      <sz val="13"/>
      <color rgb="FF000000"/>
      <name val="Arial Narrow"/>
      <family val="2"/>
    </font>
    <font>
      <b val="true"/>
      <sz val="13"/>
      <color rgb="FF0000FF"/>
      <name val="Arial Narrow"/>
      <family val="2"/>
    </font>
    <font>
      <sz val="12"/>
      <color rgb="FF000000"/>
      <name val="MS Gothic"/>
      <family val="3"/>
    </font>
    <font>
      <sz val="11"/>
      <color rgb="FF000000"/>
      <name val="Arial"/>
      <family val="2"/>
    </font>
    <font>
      <sz val="12"/>
      <color rgb="FFFFFFFF"/>
      <name val="MS Gothic"/>
      <family val="3"/>
    </font>
    <font>
      <sz val="12"/>
      <color rgb="FF000000"/>
      <name val="Arial Narrow"/>
      <family val="2"/>
    </font>
    <font>
      <sz val="11"/>
      <color rgb="FF000000"/>
      <name val="Arial Narrow"/>
      <family val="2"/>
    </font>
    <font>
      <sz val="10"/>
      <color rgb="FF000000"/>
      <name val="Arial Narrow"/>
      <family val="2"/>
    </font>
    <font>
      <b val="true"/>
      <sz val="10"/>
      <color rgb="FF000000"/>
      <name val="Arial Narrow"/>
      <family val="2"/>
    </font>
    <font>
      <sz val="10"/>
      <color rgb="FF000000"/>
      <name val="MS Gothic"/>
      <family val="3"/>
    </font>
    <font>
      <b val="true"/>
      <strike val="true"/>
      <sz val="10"/>
      <color rgb="FF000000"/>
      <name val="Arial Narrow"/>
      <family val="2"/>
    </font>
    <font>
      <strike val="true"/>
      <sz val="11"/>
      <color rgb="FF000000"/>
      <name val="Arial"/>
      <family val="2"/>
    </font>
    <font>
      <sz val="13"/>
      <name val="Arial Narrow"/>
      <family val="2"/>
    </font>
    <font>
      <sz val="12"/>
      <color rgb="FFFF0000"/>
      <name val="Arial Narrow"/>
      <family val="2"/>
    </font>
    <font>
      <sz val="12"/>
      <color rgb="FF0000FF"/>
      <name val="Arial Narrow"/>
      <family val="2"/>
    </font>
    <font>
      <b val="true"/>
      <sz val="9"/>
      <name val="Arial Narrow"/>
      <family val="2"/>
    </font>
    <font>
      <sz val="9"/>
      <name val="Arial Narrow"/>
      <family val="2"/>
    </font>
    <font>
      <b val="true"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rgb="FF000000"/>
      <name val="Swis721 BT"/>
      <family val="0"/>
    </font>
    <font>
      <sz val="12"/>
      <color rgb="FFFFFFFF"/>
      <name val="Swis721 BT"/>
      <family val="0"/>
    </font>
    <font>
      <b val="true"/>
      <sz val="10"/>
      <color rgb="FFFF0000"/>
      <name val="Swis721 BT"/>
      <family val="0"/>
    </font>
    <font>
      <b val="true"/>
      <sz val="16"/>
      <name val="Arial"/>
      <family val="2"/>
    </font>
    <font>
      <sz val="16"/>
      <color rgb="FF000000"/>
      <name val="Swis721 BT"/>
      <family val="0"/>
    </font>
    <font>
      <sz val="12"/>
      <color rgb="FFFF0000"/>
      <name val="Swis721 BT"/>
      <family val="0"/>
    </font>
    <font>
      <sz val="12"/>
      <name val="Calibri"/>
      <family val="2"/>
    </font>
    <font>
      <b val="true"/>
      <sz val="12"/>
      <name val="Calibri"/>
      <family val="2"/>
    </font>
    <font>
      <b val="true"/>
      <sz val="18"/>
      <color rgb="FF0000FF"/>
      <name val="Calibri"/>
      <family val="2"/>
    </font>
    <font>
      <b val="true"/>
      <sz val="18"/>
      <color rgb="FFFF0000"/>
      <name val="Calibri"/>
      <family val="2"/>
    </font>
    <font>
      <b val="true"/>
      <sz val="18"/>
      <color rgb="FFFFFFFF"/>
      <name val="Calibri"/>
      <family val="2"/>
    </font>
    <font>
      <b val="true"/>
      <sz val="18"/>
      <name val="Calibri"/>
      <family val="2"/>
    </font>
    <font>
      <b val="true"/>
      <sz val="18"/>
      <color rgb="FF00FF00"/>
      <name val="Calibri"/>
      <family val="2"/>
    </font>
    <font>
      <b val="true"/>
      <sz val="18"/>
      <color rgb="FF008000"/>
      <name val="Calibri"/>
      <family val="2"/>
    </font>
    <font>
      <b val="true"/>
      <sz val="18"/>
      <color rgb="FFFF6600"/>
      <name val="Calibri"/>
      <family val="2"/>
    </font>
    <font>
      <b val="true"/>
      <sz val="18"/>
      <color rgb="FFFF00FF"/>
      <name val="Calibri"/>
      <family val="2"/>
    </font>
    <font>
      <sz val="12"/>
      <color rgb="FF666699"/>
      <name val="Calibri"/>
      <family val="2"/>
    </font>
    <font>
      <sz val="12"/>
      <color rgb="FF000000"/>
      <name val="Calibri"/>
      <family val="2"/>
    </font>
    <font>
      <b val="true"/>
      <sz val="12"/>
      <color rgb="FF00CCFF"/>
      <name val="Arial Narrow"/>
      <family val="2"/>
    </font>
    <font>
      <b val="true"/>
      <sz val="12"/>
      <color rgb="FFFFFF00"/>
      <name val="Arial Narrow"/>
      <family val="2"/>
    </font>
    <font>
      <b val="true"/>
      <sz val="12"/>
      <color rgb="FF008000"/>
      <name val="Arial Narrow"/>
      <family val="2"/>
    </font>
    <font>
      <b val="true"/>
      <sz val="18"/>
      <color rgb="FFFF0000"/>
      <name val="Arial Narrow"/>
      <family val="2"/>
    </font>
    <font>
      <b val="true"/>
      <sz val="18"/>
      <color rgb="FF0066CC"/>
      <name val="Arial Narrow"/>
      <family val="2"/>
    </font>
    <font>
      <sz val="11"/>
      <name val="Arial"/>
      <family val="2"/>
    </font>
    <font>
      <sz val="20"/>
      <name val="Arial"/>
      <family val="2"/>
    </font>
    <font>
      <sz val="10"/>
      <color rgb="FFFF0000"/>
      <name val="Arial"/>
      <family val="2"/>
    </font>
    <font>
      <sz val="10"/>
      <color rgb="FF000000"/>
      <name val="Tahoma"/>
      <family val="2"/>
    </font>
    <font>
      <b val="true"/>
      <sz val="11"/>
      <color rgb="FF000000"/>
      <name val="Tahoma"/>
      <family val="2"/>
    </font>
    <font>
      <b val="true"/>
      <sz val="14"/>
      <color rgb="FF000000"/>
      <name val="Tahoma"/>
      <family val="2"/>
    </font>
    <font>
      <strike val="true"/>
      <sz val="10"/>
      <color rgb="FF000000"/>
      <name val="MS Gothic"/>
      <family val="3"/>
    </font>
    <font>
      <b val="true"/>
      <sz val="14"/>
      <color rgb="FFFF0000"/>
      <name val="Swis721 BT"/>
      <family val="0"/>
    </font>
    <font>
      <sz val="13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6"/>
      <name val="Arial Narrow"/>
      <family val="2"/>
    </font>
    <font>
      <b val="true"/>
      <sz val="18"/>
      <name val="Arial Narrow"/>
      <family val="2"/>
    </font>
    <font>
      <sz val="26"/>
      <name val="Arial"/>
      <family val="2"/>
    </font>
    <font>
      <sz val="24"/>
      <name val="Arial Narrow"/>
      <family val="2"/>
    </font>
    <font>
      <sz val="24"/>
      <name val="Arial"/>
      <family val="2"/>
    </font>
    <font>
      <b val="true"/>
      <sz val="20"/>
      <name val="Arial"/>
      <family val="2"/>
    </font>
    <font>
      <b val="true"/>
      <sz val="24"/>
      <name val="Arial"/>
      <family val="2"/>
    </font>
    <font>
      <sz val="18"/>
      <name val="Arial Narrow"/>
      <family val="2"/>
    </font>
    <font>
      <b val="true"/>
      <sz val="24"/>
      <name val="Arial Narrow"/>
      <family val="2"/>
    </font>
    <font>
      <b val="true"/>
      <sz val="24"/>
      <color rgb="FFFF0000"/>
      <name val="Arial"/>
      <family val="2"/>
    </font>
    <font>
      <b val="true"/>
      <sz val="18"/>
      <color rgb="FF000000"/>
      <name val="Arial Narrow"/>
      <family val="2"/>
    </font>
    <font>
      <sz val="18"/>
      <name val="Arial"/>
      <family val="2"/>
    </font>
    <font>
      <sz val="26"/>
      <name val="Arial Narrow"/>
      <family val="2"/>
    </font>
    <font>
      <b val="true"/>
      <sz val="12"/>
      <color rgb="FF000000"/>
      <name val="Tahoma"/>
      <family val="2"/>
    </font>
    <font>
      <sz val="12"/>
      <color rgb="FF000000"/>
      <name val="Tahoma"/>
      <family val="2"/>
    </font>
    <font>
      <sz val="20"/>
      <color rgb="FF000000"/>
      <name val="Swis721 BT"/>
      <family val="0"/>
    </font>
    <font>
      <sz val="20"/>
      <color rgb="FFFFFFFF"/>
      <name val="Swis721 BT"/>
      <family val="0"/>
    </font>
  </fonts>
  <fills count="37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99CC00"/>
        <bgColor rgb="FFFFCC00"/>
      </patternFill>
    </fill>
    <fill>
      <patternFill patternType="solid">
        <fgColor rgb="FF969696"/>
        <bgColor rgb="FF808080"/>
      </patternFill>
    </fill>
    <fill>
      <patternFill patternType="solid">
        <fgColor rgb="FF99CCFF"/>
        <bgColor rgb="FFCCCCFF"/>
      </patternFill>
    </fill>
    <fill>
      <patternFill patternType="solid">
        <fgColor rgb="FF000000"/>
        <bgColor rgb="FF000080"/>
      </patternFill>
    </fill>
    <fill>
      <patternFill patternType="solid">
        <fgColor rgb="FFFF6600"/>
        <bgColor rgb="FFFF9900"/>
      </patternFill>
    </fill>
    <fill>
      <patternFill patternType="solid">
        <fgColor rgb="FF800080"/>
        <bgColor rgb="FF800080"/>
      </patternFill>
    </fill>
    <fill>
      <patternFill patternType="solid">
        <fgColor rgb="FFFF0000"/>
        <bgColor rgb="FF993300"/>
      </patternFill>
    </fill>
    <fill>
      <patternFill patternType="solid">
        <fgColor rgb="FFCCCCFF"/>
        <bgColor rgb="FFDFDFDF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808000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0000FF"/>
        <bgColor rgb="FF0000FF"/>
      </patternFill>
    </fill>
    <fill>
      <patternFill patternType="solid">
        <fgColor rgb="FF800000"/>
        <bgColor rgb="FF8000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  <fill>
      <patternFill patternType="solid">
        <fgColor rgb="FF003366"/>
        <bgColor rgb="FF123354"/>
      </patternFill>
    </fill>
    <fill>
      <patternFill patternType="solid">
        <fgColor rgb="FF993300"/>
        <bgColor rgb="FF993366"/>
      </patternFill>
    </fill>
    <fill>
      <patternFill patternType="solid">
        <fgColor rgb="FFFFFF99"/>
        <bgColor rgb="FFFFFFCC"/>
      </patternFill>
    </fill>
    <fill>
      <patternFill patternType="solid">
        <fgColor rgb="FF008000"/>
        <bgColor rgb="FF00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3366FF"/>
        <bgColor rgb="FF0066CC"/>
      </patternFill>
    </fill>
    <fill>
      <patternFill patternType="solid">
        <fgColor rgb="FF339966"/>
        <bgColor rgb="FF008080"/>
      </patternFill>
    </fill>
    <fill>
      <patternFill patternType="solid">
        <fgColor rgb="FFFF00FF"/>
        <bgColor rgb="FFFF00FF"/>
      </patternFill>
    </fill>
    <fill>
      <patternFill patternType="solid">
        <fgColor rgb="FF333333"/>
        <bgColor rgb="FF333300"/>
      </patternFill>
    </fill>
    <fill>
      <patternFill patternType="solid">
        <fgColor rgb="FF333399"/>
        <bgColor rgb="FF123354"/>
      </patternFill>
    </fill>
    <fill>
      <patternFill patternType="solid">
        <fgColor rgb="FFFFCC99"/>
        <bgColor rgb="FFDFDFD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666699"/>
        <bgColor rgb="FF808080"/>
      </patternFill>
    </fill>
    <fill>
      <patternFill patternType="solid">
        <fgColor rgb="FFE1E5E9"/>
        <bgColor rgb="FFDFDFDF"/>
      </patternFill>
    </fill>
  </fills>
  <borders count="92">
    <border diagonalUp="false" diagonalDown="false">
      <left/>
      <right/>
      <top/>
      <bottom/>
      <diagonal/>
    </border>
    <border diagonalUp="false" diagonalDown="false">
      <left style="hair">
        <color rgb="FF123354"/>
      </left>
      <right style="hair">
        <color rgb="FF123354"/>
      </right>
      <top style="hair">
        <color rgb="FF123354"/>
      </top>
      <bottom style="hair">
        <color rgb="FF123354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123354"/>
      </left>
      <right style="thin">
        <color rgb="FF123354"/>
      </right>
      <top style="thin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/>
      <top style="thin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 style="thin">
        <color rgb="FF123354"/>
      </top>
      <bottom/>
      <diagonal/>
    </border>
    <border diagonalUp="false" diagonalDown="false">
      <left style="thin">
        <color rgb="FF123354"/>
      </left>
      <right/>
      <top style="thin">
        <color rgb="FF123354"/>
      </top>
      <bottom/>
      <diagonal/>
    </border>
    <border diagonalUp="false" diagonalDown="false">
      <left/>
      <right/>
      <top style="thin">
        <color rgb="FF123354"/>
      </top>
      <bottom/>
      <diagonal/>
    </border>
    <border diagonalUp="false" diagonalDown="false">
      <left/>
      <right style="thin">
        <color rgb="FF123354"/>
      </right>
      <top style="thin">
        <color rgb="FF123354"/>
      </top>
      <bottom/>
      <diagonal/>
    </border>
    <border diagonalUp="false" diagonalDown="false">
      <left style="medium">
        <color rgb="FF123354"/>
      </left>
      <right style="medium">
        <color rgb="FF123354"/>
      </right>
      <top style="medium">
        <color rgb="FF123354"/>
      </top>
      <bottom style="thin">
        <color rgb="FF123354"/>
      </bottom>
      <diagonal/>
    </border>
    <border diagonalUp="false" diagonalDown="false">
      <left style="medium">
        <color rgb="FF123354"/>
      </left>
      <right/>
      <top style="medium">
        <color rgb="FF123354"/>
      </top>
      <bottom style="thin">
        <color rgb="FF123354"/>
      </bottom>
      <diagonal/>
    </border>
    <border diagonalUp="false" diagonalDown="false">
      <left/>
      <right style="medium">
        <color rgb="FF123354"/>
      </right>
      <top style="medium">
        <color rgb="FF123354"/>
      </top>
      <bottom/>
      <diagonal/>
    </border>
    <border diagonalUp="false" diagonalDown="false">
      <left style="medium">
        <color rgb="FF123354"/>
      </left>
      <right style="medium">
        <color rgb="FF123354"/>
      </right>
      <top style="medium">
        <color rgb="FF123354"/>
      </top>
      <bottom style="medium">
        <color rgb="FF123354"/>
      </bottom>
      <diagonal/>
    </border>
    <border diagonalUp="false" diagonalDown="false">
      <left/>
      <right/>
      <top style="medium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/>
      <bottom/>
      <diagonal/>
    </border>
    <border diagonalUp="false" diagonalDown="false">
      <left style="thin">
        <color rgb="FF123354"/>
      </left>
      <right/>
      <top/>
      <bottom/>
      <diagonal/>
    </border>
    <border diagonalUp="false" diagonalDown="false">
      <left/>
      <right style="thin">
        <color rgb="FF123354"/>
      </right>
      <top/>
      <bottom/>
      <diagonal/>
    </border>
    <border diagonalUp="false" diagonalDown="false">
      <left style="medium">
        <color rgb="FF123354"/>
      </left>
      <right/>
      <top style="thin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 style="thin">
        <color rgb="FF123354"/>
      </top>
      <bottom style="thin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thin">
        <color rgb="FF123354"/>
      </top>
      <bottom style="thin">
        <color rgb="FF123354"/>
      </bottom>
      <diagonal/>
    </border>
    <border diagonalUp="false" diagonalDown="false">
      <left/>
      <right style="thin">
        <color rgb="FF123354"/>
      </right>
      <top style="thin">
        <color rgb="FF123354"/>
      </top>
      <bottom style="thin">
        <color rgb="FF123354"/>
      </bottom>
      <diagonal/>
    </border>
    <border diagonalUp="false" diagonalDown="false">
      <left style="medium">
        <color rgb="FF123354"/>
      </left>
      <right style="medium">
        <color rgb="FF123354"/>
      </right>
      <top style="thin">
        <color rgb="FF123354"/>
      </top>
      <bottom style="thin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medium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 style="medium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 style="medium">
        <color rgb="FF123354"/>
      </top>
      <bottom style="thin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/>
      <bottom style="thin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/>
      <bottom style="thin">
        <color rgb="FF123354"/>
      </bottom>
      <diagonal/>
    </border>
    <border diagonalUp="true" diagonalDown="true">
      <left style="thin">
        <color rgb="FF123354"/>
      </left>
      <right style="thin">
        <color rgb="FF123354"/>
      </right>
      <top style="medium">
        <color rgb="FF123354"/>
      </top>
      <bottom style="thin">
        <color rgb="FF123354"/>
      </bottom>
      <diagonal style="thin">
        <color rgb="FF123354"/>
      </diagonal>
    </border>
    <border diagonalUp="true" diagonalDown="true">
      <left style="thin">
        <color rgb="FF123354"/>
      </left>
      <right style="medium">
        <color rgb="FF123354"/>
      </right>
      <top style="medium">
        <color rgb="FF123354"/>
      </top>
      <bottom style="thin">
        <color rgb="FF123354"/>
      </bottom>
      <diagonal style="thin">
        <color rgb="FF123354"/>
      </diagonal>
    </border>
    <border diagonalUp="false" diagonalDown="false">
      <left/>
      <right style="thin">
        <color rgb="FF123354"/>
      </right>
      <top/>
      <bottom style="thin">
        <color rgb="FF123354"/>
      </bottom>
      <diagonal/>
    </border>
    <border diagonalUp="false" diagonalDown="false">
      <left style="thin">
        <color rgb="FF123354"/>
      </left>
      <right/>
      <top/>
      <bottom style="thin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thin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 style="thin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 style="thin">
        <color rgb="FF123354"/>
      </top>
      <bottom style="medium">
        <color rgb="FF123354"/>
      </bottom>
      <diagonal/>
    </border>
    <border diagonalUp="false" diagonalDown="false">
      <left/>
      <right style="thin">
        <color rgb="FF123354"/>
      </right>
      <top style="thin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/>
      <top style="thin">
        <color rgb="FF123354"/>
      </top>
      <bottom style="medium">
        <color rgb="FF123354"/>
      </bottom>
      <diagonal/>
    </border>
    <border diagonalUp="false" diagonalDown="false">
      <left style="medium">
        <color rgb="FF123354"/>
      </left>
      <right style="medium">
        <color rgb="FF123354"/>
      </right>
      <top style="thin">
        <color rgb="FF123354"/>
      </top>
      <bottom style="medium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thin">
        <color rgb="FF123354"/>
      </top>
      <bottom/>
      <diagonal/>
    </border>
    <border diagonalUp="false" diagonalDown="false">
      <left style="medium">
        <color rgb="FF123354"/>
      </left>
      <right style="medium">
        <color rgb="FF123354"/>
      </right>
      <top/>
      <bottom style="thin">
        <color rgb="FF123354"/>
      </bottom>
      <diagonal/>
    </border>
    <border diagonalUp="false" diagonalDown="false">
      <left style="medium">
        <color rgb="FF123354"/>
      </left>
      <right style="medium">
        <color rgb="FF123354"/>
      </right>
      <top/>
      <bottom style="medium">
        <color rgb="FF123354"/>
      </bottom>
      <diagonal/>
    </border>
    <border diagonalUp="false" diagonalDown="false">
      <left style="thin">
        <color rgb="FF123354"/>
      </left>
      <right/>
      <top/>
      <bottom style="medium">
        <color rgb="FF123354"/>
      </bottom>
      <diagonal/>
    </border>
    <border diagonalUp="false" diagonalDown="false">
      <left/>
      <right style="thin">
        <color rgb="FF123354"/>
      </right>
      <top/>
      <bottom style="medium">
        <color rgb="FF123354"/>
      </bottom>
      <diagonal/>
    </border>
    <border diagonalUp="false" diagonalDown="false">
      <left style="medium">
        <color rgb="FF123354"/>
      </left>
      <right/>
      <top style="medium">
        <color rgb="FF123354"/>
      </top>
      <bottom/>
      <diagonal/>
    </border>
    <border diagonalUp="false" diagonalDown="false">
      <left/>
      <right/>
      <top style="medium">
        <color rgb="FF123354"/>
      </top>
      <bottom/>
      <diagonal/>
    </border>
    <border diagonalUp="false" diagonalDown="false">
      <left style="medium">
        <color rgb="FF123354"/>
      </left>
      <right style="medium">
        <color rgb="FF123354"/>
      </right>
      <top style="medium">
        <color rgb="FF123354"/>
      </top>
      <bottom/>
      <diagonal/>
    </border>
    <border diagonalUp="false" diagonalDown="false">
      <left style="thin">
        <color rgb="FF123354"/>
      </left>
      <right/>
      <top style="medium">
        <color rgb="FF123354"/>
      </top>
      <bottom style="thin">
        <color rgb="FF123354"/>
      </bottom>
      <diagonal/>
    </border>
    <border diagonalUp="false" diagonalDown="false">
      <left/>
      <right/>
      <top style="medium">
        <color rgb="FF123354"/>
      </top>
      <bottom style="thin">
        <color rgb="FF123354"/>
      </bottom>
      <diagonal/>
    </border>
    <border diagonalUp="false" diagonalDown="false">
      <left/>
      <right style="thin">
        <color rgb="FF123354"/>
      </right>
      <top style="medium">
        <color rgb="FF123354"/>
      </top>
      <bottom style="thin">
        <color rgb="FF123354"/>
      </bottom>
      <diagonal/>
    </border>
    <border diagonalUp="false" diagonalDown="false">
      <left style="medium">
        <color rgb="FF123354"/>
      </left>
      <right/>
      <top/>
      <bottom/>
      <diagonal/>
    </border>
    <border diagonalUp="false" diagonalDown="false">
      <left style="medium">
        <color rgb="FF123354"/>
      </left>
      <right style="medium">
        <color rgb="FF123354"/>
      </right>
      <top/>
      <bottom/>
      <diagonal/>
    </border>
    <border diagonalUp="false" diagonalDown="false">
      <left/>
      <right/>
      <top/>
      <bottom style="thin">
        <color rgb="FF123354"/>
      </bottom>
      <diagonal/>
    </border>
    <border diagonalUp="false" diagonalDown="false">
      <left style="medium">
        <color rgb="FF123354"/>
      </left>
      <right/>
      <top/>
      <bottom style="medium">
        <color rgb="FF123354"/>
      </bottom>
      <diagonal/>
    </border>
    <border diagonalUp="false" diagonalDown="false">
      <left/>
      <right/>
      <top style="thin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/>
      <bottom style="medium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medium">
        <color rgb="FF123354"/>
      </top>
      <bottom style="hair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 style="thin">
        <color rgb="FF123354"/>
      </top>
      <bottom/>
      <diagonal/>
    </border>
    <border diagonalUp="false" diagonalDown="false">
      <left/>
      <right style="medium">
        <color rgb="FF123354"/>
      </right>
      <top/>
      <bottom/>
      <diagonal/>
    </border>
    <border diagonalUp="false" diagonalDown="false">
      <left style="medium">
        <color rgb="FF123354"/>
      </left>
      <right style="medium">
        <color rgb="FF123354"/>
      </right>
      <top style="thin">
        <color rgb="FF123354"/>
      </top>
      <bottom/>
      <diagonal/>
    </border>
    <border diagonalUp="false" diagonalDown="false">
      <left style="medium">
        <color rgb="FF123354"/>
      </left>
      <right style="thin">
        <color rgb="FF123354"/>
      </right>
      <top style="hair">
        <color rgb="FF123354"/>
      </top>
      <bottom style="hair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/>
      <bottom/>
      <diagonal/>
    </border>
    <border diagonalUp="false" diagonalDown="false">
      <left style="medium">
        <color rgb="FF123354"/>
      </left>
      <right style="thin">
        <color rgb="FF123354"/>
      </right>
      <top/>
      <bottom/>
      <diagonal/>
    </border>
    <border diagonalUp="false" diagonalDown="false">
      <left/>
      <right style="medium">
        <color rgb="FF123354"/>
      </right>
      <top style="thin">
        <color rgb="FF123354"/>
      </top>
      <bottom style="thin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 style="hair">
        <color rgb="FF123354"/>
      </top>
      <bottom style="hair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 style="hair">
        <color rgb="FF123354"/>
      </top>
      <bottom style="medium">
        <color rgb="FF123354"/>
      </bottom>
      <diagonal/>
    </border>
    <border diagonalUp="false" diagonalDown="false">
      <left/>
      <right style="medium">
        <color rgb="FF123354"/>
      </right>
      <top/>
      <bottom style="medium">
        <color rgb="FF123354"/>
      </bottom>
      <diagonal/>
    </border>
    <border diagonalUp="false" diagonalDown="false">
      <left style="medium">
        <color rgb="FF123354"/>
      </left>
      <right/>
      <top style="thin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/>
      <bottom style="medium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/>
      <bottom style="thin">
        <color rgb="FF123354"/>
      </bottom>
      <diagonal/>
    </border>
    <border diagonalUp="false" diagonalDown="false">
      <left style="medium">
        <color rgb="FF123354"/>
      </left>
      <right style="medium">
        <color rgb="FF123354"/>
      </right>
      <top style="medium">
        <color rgb="FF123354"/>
      </top>
      <bottom style="hair">
        <color rgb="FF123354"/>
      </bottom>
      <diagonal/>
    </border>
    <border diagonalUp="false" diagonalDown="false">
      <left style="medium">
        <color rgb="FF123354"/>
      </left>
      <right style="medium">
        <color rgb="FF123354"/>
      </right>
      <top style="hair">
        <color rgb="FF123354"/>
      </top>
      <bottom style="hair">
        <color rgb="FF123354"/>
      </bottom>
      <diagonal/>
    </border>
    <border diagonalUp="false" diagonalDown="false">
      <left style="medium">
        <color rgb="FF123354"/>
      </left>
      <right style="medium">
        <color rgb="FF123354"/>
      </right>
      <top style="hair">
        <color rgb="FF123354"/>
      </top>
      <bottom style="medium">
        <color rgb="FF123354"/>
      </bottom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FFFFFF"/>
      </left>
      <right/>
      <top style="thin"/>
      <bottom/>
      <diagonal/>
    </border>
    <border diagonalUp="false" diagonalDown="false">
      <left style="thin">
        <color rgb="FFFFFFFF"/>
      </left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123354"/>
      </left>
      <right/>
      <top style="medium">
        <color rgb="FF123354"/>
      </top>
      <bottom style="medium">
        <color rgb="FF123354"/>
      </bottom>
      <diagonal/>
    </border>
    <border diagonalUp="false" diagonalDown="false">
      <left/>
      <right style="medium">
        <color rgb="FF123354"/>
      </right>
      <top style="medium">
        <color rgb="FF123354"/>
      </top>
      <bottom style="medium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medium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 style="thin">
        <color rgb="FF123354"/>
      </right>
      <top style="medium">
        <color rgb="FF123354"/>
      </top>
      <bottom style="medium">
        <color rgb="FF123354"/>
      </bottom>
      <diagonal/>
    </border>
    <border diagonalUp="false" diagonalDown="false">
      <left style="thin">
        <color rgb="FF123354"/>
      </left>
      <right style="medium">
        <color rgb="FF123354"/>
      </right>
      <top style="medium">
        <color rgb="FF123354"/>
      </top>
      <bottom style="medium">
        <color rgb="FF123354"/>
      </bottom>
      <diagonal/>
    </border>
    <border diagonalUp="false" diagonalDown="false">
      <left style="medium">
        <color rgb="FF123354"/>
      </left>
      <right style="thin">
        <color rgb="FF123354"/>
      </right>
      <top style="medium">
        <color rgb="FF123354"/>
      </top>
      <bottom/>
      <diagonal/>
    </border>
    <border diagonalUp="false" diagonalDown="false">
      <left style="medium">
        <color rgb="FF123354"/>
      </left>
      <right style="thin">
        <color rgb="FF123354"/>
      </right>
      <top/>
      <bottom style="medium">
        <color rgb="FF123354"/>
      </bottom>
      <diagonal/>
    </border>
    <border diagonalUp="false" diagonalDown="false">
      <left/>
      <right/>
      <top/>
      <bottom style="medium">
        <color rgb="FF123354"/>
      </bottom>
      <diagonal/>
    </border>
    <border diagonalUp="false" diagonalDown="false">
      <left/>
      <right style="medium">
        <color rgb="FF123354"/>
      </right>
      <top style="medium">
        <color rgb="FF123354"/>
      </top>
      <bottom style="thin">
        <color rgb="FF123354"/>
      </bottom>
      <diagonal/>
    </border>
    <border diagonalUp="false" diagonalDown="false">
      <left/>
      <right style="medium">
        <color rgb="FF123354"/>
      </right>
      <top style="thin">
        <color rgb="FF123354"/>
      </top>
      <bottom style="medium">
        <color rgb="FF123354"/>
      </bottom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203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applyFont="true" applyBorder="false" applyAlignment="false" applyProtection="false"/>
    <xf numFmtId="168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9" fontId="6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72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73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applyFont="true" applyBorder="false" applyAlignment="false" applyProtection="false"/>
    <xf numFmtId="170" fontId="0" fillId="0" borderId="0" applyFont="true" applyBorder="false" applyAlignment="false" applyProtection="false"/>
    <xf numFmtId="170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70" fontId="0" fillId="0" borderId="0" applyFont="true" applyBorder="false" applyAlignment="false" applyProtection="false"/>
    <xf numFmtId="170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73" fontId="0" fillId="0" borderId="0" applyFont="true" applyBorder="false" applyAlignment="false" applyProtection="false"/>
    <xf numFmtId="173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72" fontId="0" fillId="0" borderId="0" applyFont="true" applyBorder="false" applyAlignment="false" applyProtection="false"/>
    <xf numFmtId="172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applyFont="true" applyBorder="false" applyAlignment="false" applyProtection="false"/>
    <xf numFmtId="164" fontId="18" fillId="2" borderId="1" applyFont="true" applyBorder="true" applyAlignment="false" applyProtection="true">
      <protection locked="true" hidden="false"/>
    </xf>
    <xf numFmtId="172" fontId="0" fillId="0" borderId="0" applyFont="true" applyBorder="false" applyAlignment="false" applyProtection="false"/>
    <xf numFmtId="171" fontId="0" fillId="0" borderId="0" applyFont="true" applyBorder="false" applyAlignment="false" applyProtection="false"/>
    <xf numFmtId="175" fontId="0" fillId="0" borderId="0" applyFont="true" applyBorder="false" applyAlignment="false" applyProtection="false"/>
    <xf numFmtId="174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false"/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false"/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1" fontId="87" fillId="0" borderId="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8" fillId="3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8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1" fillId="4" borderId="6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91" fillId="4" borderId="7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92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2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8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7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7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7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8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8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9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0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8" fillId="9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1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1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1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9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1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9" fillId="9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9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4" fillId="9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11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8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7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1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1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7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7" fillId="1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1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1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1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1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9" fillId="7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9" fillId="1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0" fillId="1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8" fillId="1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2" fillId="7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2" fillId="1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3" fillId="1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1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1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4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5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5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6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5" fillId="1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5" fillId="1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4" fillId="1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8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8" fillId="1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1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1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2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3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2" fillId="1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1" fillId="0" borderId="3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99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8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1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6" fillId="1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240" fontId="8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7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7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8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2" fillId="1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2" fillId="1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2" fillId="1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24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4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4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4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4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4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5" fillId="16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5" fillId="16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25" fillId="16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1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2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7" fillId="16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7" fillId="16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7" fillId="16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6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242" fontId="1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0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5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5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0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1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0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6" fillId="17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8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8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8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8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3" fontId="108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8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0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6" fillId="17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4" fontId="137" fillId="17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0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3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1" fillId="1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5" fontId="140" fillId="17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1" fillId="1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2" fillId="1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1" fillId="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2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1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1" fillId="17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3" fontId="143" fillId="1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0" fillId="0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7" fillId="14" borderId="5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4" fillId="14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5" fillId="14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14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6" fillId="14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5" fillId="1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5" fillId="14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1" fillId="14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243" fontId="130" fillId="14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47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50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49" fillId="2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49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5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4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11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2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5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3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5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49" fillId="2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5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5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4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8" fontId="9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2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2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2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7" fillId="14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4" fillId="14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5" fillId="14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1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6" fillId="14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6" fillId="14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5" fillId="1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46" fillId="14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6" fillId="1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8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4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1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1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50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5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7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7" fillId="14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5" fillId="14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2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3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6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8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1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7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0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150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8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3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7" fillId="0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6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1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1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5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4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6" fontId="14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162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6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6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2" fillId="0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246" fontId="16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2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241" fontId="155" fillId="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03" fontId="133" fillId="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46" fontId="16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6" fontId="16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1" fontId="1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3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7" fontId="13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3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247" fontId="13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240" fontId="16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247" fontId="1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6" fontId="13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2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242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249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208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2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249" fontId="23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4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25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3" fillId="1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9" fontId="23" fillId="1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14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50" fontId="23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50" fontId="23" fillId="0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4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1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3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5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249" fontId="23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14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50" fontId="23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50" fontId="23" fillId="0" borderId="6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4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6" borderId="6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40" fontId="23" fillId="4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4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1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6" borderId="6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4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2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2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1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14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14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49" fontId="23" fillId="1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4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4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14" borderId="6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3" fillId="14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14" borderId="6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14" borderId="5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50" fontId="2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23" fillId="14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14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50" fontId="23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5" borderId="6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40" fontId="23" fillId="14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25" borderId="6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25" borderId="7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40" fontId="23" fillId="14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0" fontId="23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249" fontId="2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9" fontId="23" fillId="0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5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1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240" fontId="17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240" fontId="17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2" fillId="17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1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1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2" fillId="18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5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8" fillId="19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0" fillId="2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9" fillId="1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0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8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7" fillId="2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9" fillId="1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7" fillId="2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0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1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1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1" fillId="2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1" fillId="1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1" fillId="2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3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3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3" fillId="2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3" fillId="1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6" fillId="2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6" fillId="2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5" fillId="2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5" fillId="2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87" fillId="1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5" fillId="2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7" fillId="3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7" fillId="29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7" fillId="1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3" fillId="31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88" fillId="1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8" fillId="1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7" fillId="2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0" fillId="2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0" fillId="19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2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2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2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2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2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2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2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240" fontId="23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6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7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5" fillId="1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3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5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5" fillId="2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5" fillId="3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5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5" fillId="2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50" fontId="2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50" fontId="2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250" fontId="2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3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3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2" fillId="2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3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4" fillId="2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251" fontId="205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205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244" fontId="13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244" fontId="205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6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6" fillId="0" borderId="8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6" fillId="0" borderId="8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3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6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3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1" fillId="0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12" borderId="8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12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9" fillId="12" borderId="8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12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9" fillId="36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8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0" fillId="0" borderId="8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8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9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5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9" fillId="0" borderId="8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6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8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8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8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8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4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9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6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6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12" borderId="8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09" fillId="12" borderId="8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12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9" fillId="12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9" fillId="36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16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1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2" fillId="16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2" fillId="16" borderId="9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9" fillId="3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9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247" fontId="212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16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3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36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6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6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12" borderId="8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6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3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5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3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4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9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204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2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6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1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5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5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5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0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3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1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300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3f1?[0]_?-? " xfId="20"/>
    <cellStyle name="3f1o_?-? " xfId="21"/>
    <cellStyle name="3f1・[0]_?-? " xfId="22"/>
    <cellStyle name="3f1[0]_?-? " xfId="23"/>
    <cellStyle name="510T" xfId="24"/>
    <cellStyle name="??" xfId="25"/>
    <cellStyle name="?? [0.00]_laroux" xfId="26"/>
    <cellStyle name="???? [0.00]_laroux" xfId="27"/>
    <cellStyle name="???????_501N(991210)-ｧｺ" xfId="28"/>
    <cellStyle name="????_laroux" xfId="29"/>
    <cellStyle name="??_???????" xfId="30"/>
    <cellStyle name="??唇? [0.00]_076WEPD" xfId="31"/>
    <cellStyle name="??唇?_076WEPD" xfId="32"/>
    <cellStyle name="??耰? [0.00]_076WEPD" xfId="33"/>
    <cellStyle name="??耰?_076WEPD" xfId="34"/>
    <cellStyle name="??? [0.00]_076WEPD" xfId="35"/>
    <cellStyle name="???_076WEPD" xfId="36"/>
    <cellStyle name="?@???-? " xfId="37"/>
    <cellStyle name="?@????? " xfId="38"/>
    <cellStyle name="?@??_3RD-PRICE-LIST-0005_076W (2)_quotation" xfId="39"/>
    <cellStyle name="?@??Sheet1" xfId="40"/>
    <cellStyle name="?@?·065w3rdnew_KZ TMV import (2)_" xfId="41"/>
    <cellStyle name="?@?·065w3rdnewS" xfId="42"/>
    <cellStyle name="?@?·???????fLIST?" xfId="43"/>
    <cellStyle name="?@?·?U???? fL" xfId="44"/>
    <cellStyle name="?@?·tam?" xfId="45"/>
    <cellStyle name="?@?-? " xfId="46"/>
    <cellStyle name="?@Sheet1" xfId="47"/>
    <cellStyle name="?@｡ﾃ??-? " xfId="48"/>
    <cellStyle name="?@｡ﾃ?Sheet1" xfId="49"/>
    <cellStyle name="?@￣・?-? " xfId="50"/>
    <cellStyle name="?@￣・Sheet1" xfId="51"/>
    <cellStyle name="?d????0]_??? " xfId="52"/>
    <cellStyle name="?d??????? " xfId="53"/>
    <cellStyle name="?d????Sheet1" xfId="54"/>
    <cellStyle name="?d?A|?0]_?-? " xfId="55"/>
    <cellStyle name="?d?A|??-? " xfId="56"/>
    <cellStyle name="?d?A|?Sheet1" xfId="57"/>
    <cellStyle name="?d?A|・0]_?-? " xfId="58"/>
    <cellStyle name="?d?A|・?-? " xfId="59"/>
    <cellStyle name="?d?A|・Sheet1" xfId="60"/>
    <cellStyle name="?d?A|0]_?-? " xfId="61"/>
    <cellStyle name="?d?A|?-? " xfId="62"/>
    <cellStyle name="?d?A|Sheet1" xfId="63"/>
    <cellStyle name="?f??[0]_??? " xfId="64"/>
    <cellStyle name="?f???? " xfId="65"/>
    <cellStyle name="?f?Sheet1" xfId="66"/>
    <cellStyle name="?W·_Sheet1?" xfId="67"/>
    <cellStyle name="?W・_Sheet1" xfId="68"/>
    <cellStyle name="?W準_Sheet1_1" xfId="69"/>
    <cellStyle name="?æØè_Out-House(From AMI)" xfId="70"/>
    <cellStyle name="?" xfId="71"/>
    <cellStyle name="? [0.00]_076WEPD" xfId="72"/>
    <cellStyle name="?_076WEPD" xfId="73"/>
    <cellStyle name="? [0.00]_??" xfId="74"/>
    <cellStyle name="?_??" xfId="75"/>
    <cellStyle name="?ｮ・[0.00]_076WEPD" xfId="76"/>
    <cellStyle name="?ｮ銈076WEPD" xfId="77"/>
    <cellStyle name="_061023 TMMIN order Parts List - DMC Reply" xfId="78"/>
    <cellStyle name="_1PP QCD Act Schedule" xfId="79"/>
    <cellStyle name="_1PP Schedule QCD act1" xfId="80"/>
    <cellStyle name="_1PP Schedule Rev.0 (issued on July 03, 2006)" xfId="81"/>
    <cellStyle name="_1PP Schedule Rev.0 (issued on July 03, 2006) (2)" xfId="82"/>
    <cellStyle name="_1PP Schedule Rev.0 (issued on July 03, 2006)1" xfId="83"/>
    <cellStyle name="_1PP Schedule Rev.0 (issued on July 03, 2006)1_Book2" xfId="84"/>
    <cellStyle name="_1PP Schedule Rev.0 (issued on July 03, 2006)1_D04T &amp; D99B LHD GCC 2K Schedule Rev-1 (Mar 08)" xfId="85"/>
    <cellStyle name="_1PP Schedule Rev.0 (issued on July 03, 2006)1_D04T &amp; D99B LHD GCC 2PP Seikantsu Rev 2" xfId="86"/>
    <cellStyle name="_1PP Schedule Rev.0 (issued on July 03, 2006)1_D04T 1PP schedule Rev 1" xfId="87"/>
    <cellStyle name="_1PP Schedule Rev.0 (issued on July 03, 2006)1_D04T 1PP Seikantsu-Draft" xfId="88"/>
    <cellStyle name="_1PP Schedule Rev.0 (issued on July 03, 2006)1_D04T 1PP Seikantsu-Draft_D04T 1PP schedule Rev 1" xfId="89"/>
    <cellStyle name="_1PP Schedule Rev.0 (issued on July 03, 2006)1_D04T 1PP Seikantsu10" xfId="90"/>
    <cellStyle name="_1PP Schedule Rev.0 (issued on July 03, 2006)1_D04T 1PP Seikantsu10_D04T 1PP schedule Rev 1" xfId="91"/>
    <cellStyle name="_1PP Schedule Rev.0 (issued on July 03, 2006)1_D04T Confirmation Vehicle for TDV at ADM" xfId="92"/>
    <cellStyle name="_1PP Schedule Rev.0 (issued on July 03, 2006)1_D99B LHD GCC 2PP&amp;2.5PP User survey (Matsuki san)" xfId="93"/>
    <cellStyle name="_1PP Schedule Rev.0 (issued on July 03, 2006)1_D99B LHD GCC 2PP&amp;2.5PP User survey (Matsuki san)_D04T &amp; D99B LHD GCC 2K Schedule Rev-1 (Mar 08)" xfId="94"/>
    <cellStyle name="_1PP Schedule Rev.0 (issued on July 03, 2006)1_D99B LHD GCC 2PP&amp;2.5PP User survey (Matsuki san)_D04T &amp; D99B LHD GCC 2PP Seikantsu Rev 2" xfId="95"/>
    <cellStyle name="_1PP Schedule Rev.0 (issued on July 03, 2006)1_D99B LHD GCC 2PP&amp;2.5PP User survey (Matsuki san)_D04T 1PP schedule Rev 1" xfId="96"/>
    <cellStyle name="_1PP Schedule Rev.0 (issued on July 03, 2006)1_D99B LHD GCC 2PP&amp;2.5PP User survey (Matsuki san)_D04T Confirmation Vehicle for TDV at ADM" xfId="97"/>
    <cellStyle name="_1PP Schedule Rev.0 (issued on July 03, 2006)1_D99B LHD GCC 2PP&amp;2.5PP User survey (Matsuki san)_K Sched" xfId="98"/>
    <cellStyle name="_1PP Schedule Rev.0 (issued on July 03, 2006)1_D99B LHD GCC 2PP&amp;2.5PP User survey Ver 1 (Jan 5)" xfId="99"/>
    <cellStyle name="_1PP Schedule Rev.0 (issued on July 03, 2006)1_D99B LHD GCC 2PP&amp;2.5PP User survey Ver 1 (Jan 5)_D04T &amp; D99B LHD GCC 2K Schedule Rev-1 (Mar 08)" xfId="100"/>
    <cellStyle name="_1PP Schedule Rev.0 (issued on July 03, 2006)1_D99B LHD GCC 2PP&amp;2.5PP User survey Ver 1 (Jan 5)_D04T &amp; D99B LHD GCC 2PP Seikantsu Rev 2" xfId="101"/>
    <cellStyle name="_1PP Schedule Rev.0 (issued on July 03, 2006)1_D99B LHD GCC 2PP&amp;2.5PP User survey Ver 1 (Jan 5)_D04T 1PP schedule Rev 1" xfId="102"/>
    <cellStyle name="_1PP Schedule Rev.0 (issued on July 03, 2006)1_D99B LHD GCC 2PP&amp;2.5PP User survey Ver 1 (Jan 5)_D04T Confirmation Vehicle for TDV at ADM" xfId="103"/>
    <cellStyle name="_1PP Schedule Rev.0 (issued on July 03, 2006)1_D99B LHD GCC 2PP&amp;2.5PP User survey Ver 1 (Jan 5)_K Sched" xfId="104"/>
    <cellStyle name="_1PP Schedule Rev.0 (issued on July 03, 2006)1_D99B&amp;D04T 2K LHD&amp;GCC Sched_final" xfId="105"/>
    <cellStyle name="_1PP Schedule Rev.0 (issued on July 03, 2006)1_K Sched" xfId="106"/>
    <cellStyle name="_2.5PP Schedule LHD &amp; AERO Model (Issued on June 20)1" xfId="107"/>
    <cellStyle name="_2006 08 - Hinkaku  SVP - Final Rev 01 (Send e-mail)" xfId="108"/>
    <cellStyle name="_285W STiM data as base on Parts Supply (UpDaTe-15)" xfId="109"/>
    <cellStyle name="_285W STiM data as base on Parts Supply (UpDaTe-15)_061023 TMMIN order Parts List - DMC Reply" xfId="110"/>
    <cellStyle name="_285W STiM data as base on Parts Supply (UpDaTe-15)_1PP QCD Act Schedule" xfId="111"/>
    <cellStyle name="_285W STiM data as base on Parts Supply (UpDaTe-15)_1PP Schedule QCD act1" xfId="112"/>
    <cellStyle name="_285W STiM data as base on Parts Supply (UpDaTe-15)_1PP Schedule Rev.0 (issued on July 03, 2006)" xfId="113"/>
    <cellStyle name="_285W STiM data as base on Parts Supply (UpDaTe-15)_1PP Schedule Rev.0 (issued on July 03, 2006) (2)" xfId="114"/>
    <cellStyle name="_285W STiM data as base on Parts Supply (UpDaTe-15)_1PP Schedule Rev.0 (issued on July 03, 2006)1" xfId="115"/>
    <cellStyle name="_285W STiM data as base on Parts Supply (UpDaTe-15)_1PP Schedule Rev.0 (issued on July 03, 2006)1_Book2" xfId="116"/>
    <cellStyle name="_285W STiM data as base on Parts Supply (UpDaTe-15)_1PP Schedule Rev.0 (issued on July 03, 2006)1_D04T &amp; D99B LHD GCC 2K Schedule Rev-1 (Mar 08)" xfId="117"/>
    <cellStyle name="_285W STiM data as base on Parts Supply (UpDaTe-15)_1PP Schedule Rev.0 (issued on July 03, 2006)1_D04T &amp; D99B LHD GCC 2PP Seikantsu Rev 2" xfId="118"/>
    <cellStyle name="_285W STiM data as base on Parts Supply (UpDaTe-15)_1PP Schedule Rev.0 (issued on July 03, 2006)1_D04T 1PP schedule Rev 1" xfId="119"/>
    <cellStyle name="_285W STiM data as base on Parts Supply (UpDaTe-15)_1PP Schedule Rev.0 (issued on July 03, 2006)1_D04T 1PP Seikantsu-Draft" xfId="120"/>
    <cellStyle name="_285W STiM data as base on Parts Supply (UpDaTe-15)_1PP Schedule Rev.0 (issued on July 03, 2006)1_D04T 1PP Seikantsu-Draft_D04T 1PP schedule Rev 1" xfId="121"/>
    <cellStyle name="_285W STiM data as base on Parts Supply (UpDaTe-15)_1PP Schedule Rev.0 (issued on July 03, 2006)1_D04T 1PP Seikantsu10" xfId="122"/>
    <cellStyle name="_285W STiM data as base on Parts Supply (UpDaTe-15)_1PP Schedule Rev.0 (issued on July 03, 2006)1_D04T 1PP Seikantsu10_D04T 1PP schedule Rev 1" xfId="123"/>
    <cellStyle name="_285W STiM data as base on Parts Supply (UpDaTe-15)_1PP Schedule Rev.0 (issued on July 03, 2006)1_D04T Confirmation Vehicle for TDV at ADM" xfId="124"/>
    <cellStyle name="_285W STiM data as base on Parts Supply (UpDaTe-15)_1PP Schedule Rev.0 (issued on July 03, 2006)1_D99B LHD GCC 2PP&amp;2.5PP User survey (Matsuki san)" xfId="125"/>
    <cellStyle name="_285W STiM data as base on Parts Supply (UpDaTe-15)_1PP Schedule Rev.0 (issued on July 03, 2006)1_D99B LHD GCC 2PP&amp;2.5PP User survey (Matsuki san)_D04T &amp; D99B LHD GCC 2K Schedule Rev-1 (Mar 08)" xfId="126"/>
    <cellStyle name="_285W STiM data as base on Parts Supply (UpDaTe-15)_1PP Schedule Rev.0 (issued on July 03, 2006)1_D99B LHD GCC 2PP&amp;2.5PP User survey (Matsuki san)_D04T &amp; D99B LHD GCC 2PP Seikantsu Rev 2" xfId="127"/>
    <cellStyle name="_285W STiM data as base on Parts Supply (UpDaTe-15)_1PP Schedule Rev.0 (issued on July 03, 2006)1_D99B LHD GCC 2PP&amp;2.5PP User survey (Matsuki san)_D04T 1PP schedule Rev 1" xfId="128"/>
    <cellStyle name="_285W STiM data as base on Parts Supply (UpDaTe-15)_1PP Schedule Rev.0 (issued on July 03, 2006)1_D99B LHD GCC 2PP&amp;2.5PP User survey (Matsuki san)_D04T Confirmation Vehicle for TDV at ADM" xfId="129"/>
    <cellStyle name="_285W STiM data as base on Parts Supply (UpDaTe-15)_1PP Schedule Rev.0 (issued on July 03, 2006)1_D99B LHD GCC 2PP&amp;2.5PP User survey (Matsuki san)_K Sched" xfId="130"/>
    <cellStyle name="_285W STiM data as base on Parts Supply (UpDaTe-15)_1PP Schedule Rev.0 (issued on July 03, 2006)1_D99B LHD GCC 2PP&amp;2.5PP User survey Ver 1 (Jan 5)" xfId="131"/>
    <cellStyle name="_285W STiM data as base on Parts Supply (UpDaTe-15)_1PP Schedule Rev.0 (issued on July 03, 2006)1_D99B LHD GCC 2PP&amp;2.5PP User survey Ver 1 (Jan 5)_D04T &amp; D99B LHD GCC 2K Schedule Rev-1 (Mar 08)" xfId="132"/>
    <cellStyle name="_285W STiM data as base on Parts Supply (UpDaTe-15)_1PP Schedule Rev.0 (issued on July 03, 2006)1_D99B LHD GCC 2PP&amp;2.5PP User survey Ver 1 (Jan 5)_D04T &amp; D99B LHD GCC 2PP Seikantsu Rev 2" xfId="133"/>
    <cellStyle name="_285W STiM data as base on Parts Supply (UpDaTe-15)_1PP Schedule Rev.0 (issued on July 03, 2006)1_D99B LHD GCC 2PP&amp;2.5PP User survey Ver 1 (Jan 5)_D04T 1PP schedule Rev 1" xfId="134"/>
    <cellStyle name="_285W STiM data as base on Parts Supply (UpDaTe-15)_1PP Schedule Rev.0 (issued on July 03, 2006)1_D99B LHD GCC 2PP&amp;2.5PP User survey Ver 1 (Jan 5)_D04T Confirmation Vehicle for TDV at ADM" xfId="135"/>
    <cellStyle name="_285W STiM data as base on Parts Supply (UpDaTe-15)_1PP Schedule Rev.0 (issued on July 03, 2006)1_D99B LHD GCC 2PP&amp;2.5PP User survey Ver 1 (Jan 5)_K Sched" xfId="136"/>
    <cellStyle name="_285W STiM data as base on Parts Supply (UpDaTe-15)_1PP Schedule Rev.0 (issued on July 03, 2006)1_D99B&amp;D04T 2K LHD&amp;GCC Sched_final" xfId="137"/>
    <cellStyle name="_285W STiM data as base on Parts Supply (UpDaTe-15)_1PP Schedule Rev.0 (issued on July 03, 2006)1_K Sched" xfId="138"/>
    <cellStyle name="_285W STiM data as base on Parts Supply (UpDaTe-15)_2.5PP Schedule LHD &amp; AERO Model (Issued on June 20)1" xfId="139"/>
    <cellStyle name="_285W STiM data as base on Parts Supply (UpDaTe-15)_471L 2PP Schedule (Issued on May 11, 2006)" xfId="140"/>
    <cellStyle name="_285W STiM data as base on Parts Supply (UpDaTe-15)_471L 2PP Schedule (Issued on May 11, 2006)_Book2" xfId="141"/>
    <cellStyle name="_285W STiM data as base on Parts Supply (UpDaTe-15)_471L 2PP Schedule (Issued on May 11, 2006)_D04T &amp; D99B LHD GCC 2K Schedule Rev-1 (Mar 08)" xfId="142"/>
    <cellStyle name="_285W STiM data as base on Parts Supply (UpDaTe-15)_471L 2PP Schedule (Issued on May 11, 2006)_D04T &amp; D99B LHD GCC 2PP Seikantsu Rev 2" xfId="143"/>
    <cellStyle name="_285W STiM data as base on Parts Supply (UpDaTe-15)_471L 2PP Schedule (Issued on May 11, 2006)_D04T 1PP schedule Rev 1" xfId="144"/>
    <cellStyle name="_285W STiM data as base on Parts Supply (UpDaTe-15)_471L 2PP Schedule (Issued on May 11, 2006)_D04T 1PP Seikantsu-Draft" xfId="145"/>
    <cellStyle name="_285W STiM data as base on Parts Supply (UpDaTe-15)_471L 2PP Schedule (Issued on May 11, 2006)_D04T 1PP Seikantsu-Draft_D04T 1PP schedule Rev 1" xfId="146"/>
    <cellStyle name="_285W STiM data as base on Parts Supply (UpDaTe-15)_471L 2PP Schedule (Issued on May 11, 2006)_D04T 1PP Seikantsu10" xfId="147"/>
    <cellStyle name="_285W STiM data as base on Parts Supply (UpDaTe-15)_471L 2PP Schedule (Issued on May 11, 2006)_D04T 1PP Seikantsu10_D04T 1PP schedule Rev 1" xfId="148"/>
    <cellStyle name="_285W STiM data as base on Parts Supply (UpDaTe-15)_471L 2PP Schedule (Issued on May 11, 2006)_D04T Confirmation Vehicle for TDV at ADM" xfId="149"/>
    <cellStyle name="_285W STiM data as base on Parts Supply (UpDaTe-15)_471L 2PP Schedule (Issued on May 11, 2006)_D99B LHD GCC 2PP&amp;2.5PP User survey (Matsuki san)" xfId="150"/>
    <cellStyle name="_285W STiM data as base on Parts Supply (UpDaTe-15)_471L 2PP Schedule (Issued on May 11, 2006)_D99B LHD GCC 2PP&amp;2.5PP User survey (Matsuki san)_D04T &amp; D99B LHD GCC 2K Schedule Rev-1 (Mar 08)" xfId="151"/>
    <cellStyle name="_285W STiM data as base on Parts Supply (UpDaTe-15)_471L 2PP Schedule (Issued on May 11, 2006)_D99B LHD GCC 2PP&amp;2.5PP User survey (Matsuki san)_D04T &amp; D99B LHD GCC 2PP Seikantsu Rev 2" xfId="152"/>
    <cellStyle name="_285W STiM data as base on Parts Supply (UpDaTe-15)_471L 2PP Schedule (Issued on May 11, 2006)_D99B LHD GCC 2PP&amp;2.5PP User survey (Matsuki san)_D04T 1PP schedule Rev 1" xfId="153"/>
    <cellStyle name="_285W STiM data as base on Parts Supply (UpDaTe-15)_471L 2PP Schedule (Issued on May 11, 2006)_D99B LHD GCC 2PP&amp;2.5PP User survey (Matsuki san)_D04T Confirmation Vehicle for TDV at ADM" xfId="154"/>
    <cellStyle name="_285W STiM data as base on Parts Supply (UpDaTe-15)_471L 2PP Schedule (Issued on May 11, 2006)_D99B LHD GCC 2PP&amp;2.5PP User survey (Matsuki san)_K Sched" xfId="155"/>
    <cellStyle name="_285W STiM data as base on Parts Supply (UpDaTe-15)_471L 2PP Schedule (Issued on May 11, 2006)_D99B LHD GCC 2PP&amp;2.5PP User survey Ver 1 (Jan 5)" xfId="156"/>
    <cellStyle name="_285W STiM data as base on Parts Supply (UpDaTe-15)_471L 2PP Schedule (Issued on May 11, 2006)_D99B LHD GCC 2PP&amp;2.5PP User survey Ver 1 (Jan 5)_D04T &amp; D99B LHD GCC 2K Schedule Rev-1 (Mar 08)" xfId="157"/>
    <cellStyle name="_285W STiM data as base on Parts Supply (UpDaTe-15)_471L 2PP Schedule (Issued on May 11, 2006)_D99B LHD GCC 2PP&amp;2.5PP User survey Ver 1 (Jan 5)_D04T &amp; D99B LHD GCC 2PP Seikantsu Rev 2" xfId="158"/>
    <cellStyle name="_285W STiM data as base on Parts Supply (UpDaTe-15)_471L 2PP Schedule (Issued on May 11, 2006)_D99B LHD GCC 2PP&amp;2.5PP User survey Ver 1 (Jan 5)_D04T 1PP schedule Rev 1" xfId="159"/>
    <cellStyle name="_285W STiM data as base on Parts Supply (UpDaTe-15)_471L 2PP Schedule (Issued on May 11, 2006)_D99B LHD GCC 2PP&amp;2.5PP User survey Ver 1 (Jan 5)_D04T Confirmation Vehicle for TDV at ADM" xfId="160"/>
    <cellStyle name="_285W STiM data as base on Parts Supply (UpDaTe-15)_471L 2PP Schedule (Issued on May 11, 2006)_D99B LHD GCC 2PP&amp;2.5PP User survey Ver 1 (Jan 5)_K Sched" xfId="161"/>
    <cellStyle name="_285W STiM data as base on Parts Supply (UpDaTe-15)_471L 2PP Schedule (Issued on May 11, 2006)_D99B&amp;D04T 2K LHD&amp;GCC Sched_final" xfId="162"/>
    <cellStyle name="_285W STiM data as base on Parts Supply (UpDaTe-15)_471L 2PP Schedule (Issued on May 11, 2006)_K Sched" xfId="163"/>
    <cellStyle name="_285W STiM data as base on Parts Supply (UpDaTe-15)_attachement  D04T 2PP-W (070305)" xfId="164"/>
    <cellStyle name="_285W STiM data as base on Parts Supply (UpDaTe-15)_Azis please check" xfId="165"/>
    <cellStyle name="_285W STiM data as base on Parts Supply (UpDaTe-15)_Azis please check (1)" xfId="166"/>
    <cellStyle name="_285W STiM data as base on Parts Supply (UpDaTe-15)_Book1 (1)" xfId="167"/>
    <cellStyle name="_285W STiM data as base on Parts Supply (UpDaTe-15)_Book2" xfId="168"/>
    <cellStyle name="_285W STiM data as base on Parts Supply (UpDaTe-15)_check eci D99B" xfId="169"/>
    <cellStyle name="_285W STiM data as base on Parts Supply (UpDaTe-15)_Commt !PP 2nd" xfId="170"/>
    <cellStyle name="_285W STiM data as base on Parts Supply (UpDaTe-15)_CPL JSP for D40D-D88D Update DM 017" xfId="171"/>
    <cellStyle name="_285W STiM data as base on Parts Supply (UpDaTe-15)_CPL LSP D99B CBU EXPORT  Up-date DM 024-D99B-C-2007" xfId="172"/>
    <cellStyle name="_285W STiM data as base on Parts Supply (UpDaTe-15)_CPL LSP up-date DM 016-D99B-C-2007" xfId="173"/>
    <cellStyle name="_285W STiM data as base on Parts Supply (UpDaTe-15)_CPL LSP Ware House Kanban Room for D40D &amp; D88D Project Up-date DM 017" xfId="174"/>
    <cellStyle name="_285W STiM data as base on Parts Supply (UpDaTe-15)_CPL LSP Ware House Press Part for D40D &amp; D88D Project Up-date DM 017" xfId="175"/>
    <cellStyle name="_285W STiM data as base on Parts Supply (UpDaTe-15)_D04T &amp; D99B LHD GCC 2K Schedule Rev-1 (Mar 08)" xfId="176"/>
    <cellStyle name="_285W STiM data as base on Parts Supply (UpDaTe-15)_D04T &amp; D99B LHD GCC 2PP Seikantsu Rev 2" xfId="177"/>
    <cellStyle name="_285W STiM data as base on Parts Supply (UpDaTe-15)_D04T 1PP schedule Rev 1" xfId="178"/>
    <cellStyle name="_285W STiM data as base on Parts Supply (UpDaTe-15)_D04T A- Try Commencement" xfId="179"/>
    <cellStyle name="_285W STiM data as base on Parts Supply (UpDaTe-15)_D04T Confirmation Vehicle for TDV at ADM" xfId="180"/>
    <cellStyle name="_285W STiM data as base on Parts Supply (UpDaTe-15)_D04T ECI 1PP W" xfId="181"/>
    <cellStyle name="_285W STiM data as base on Parts Supply (UpDaTe-15)_D04T PP schedule" xfId="182"/>
    <cellStyle name="_285W STiM data as base on Parts Supply (UpDaTe-15)_D04T PP schedule_Book2" xfId="183"/>
    <cellStyle name="_285W STiM data as base on Parts Supply (UpDaTe-15)_D04T PP schedule_D04T &amp; D99B LHD GCC 2K Schedule Rev-1 (Mar 08)" xfId="184"/>
    <cellStyle name="_285W STiM data as base on Parts Supply (UpDaTe-15)_D04T PP schedule_D04T &amp; D99B LHD GCC 2PP Seikantsu Rev 2" xfId="185"/>
    <cellStyle name="_285W STiM data as base on Parts Supply (UpDaTe-15)_D04T PP schedule_D04T 1PP schedule Rev 1" xfId="186"/>
    <cellStyle name="_285W STiM data as base on Parts Supply (UpDaTe-15)_D04T PP schedule_D04T 1PP Seikantsu-Draft" xfId="187"/>
    <cellStyle name="_285W STiM data as base on Parts Supply (UpDaTe-15)_D04T PP schedule_D04T 1PP Seikantsu-Draft_D04T 1PP schedule Rev 1" xfId="188"/>
    <cellStyle name="_285W STiM data as base on Parts Supply (UpDaTe-15)_D04T PP schedule_D04T 1PP Seikantsu10" xfId="189"/>
    <cellStyle name="_285W STiM data as base on Parts Supply (UpDaTe-15)_D04T PP schedule_D04T 1PP Seikantsu10_D04T 1PP schedule Rev 1" xfId="190"/>
    <cellStyle name="_285W STiM data as base on Parts Supply (UpDaTe-15)_D04T PP schedule_D04T Confirmation Vehicle for TDV at ADM" xfId="191"/>
    <cellStyle name="_285W STiM data as base on Parts Supply (UpDaTe-15)_D04T PP schedule_D99B LHD GCC 2PP&amp;2.5PP User survey (Matsuki san)" xfId="192"/>
    <cellStyle name="_285W STiM data as base on Parts Supply (UpDaTe-15)_D04T PP schedule_D99B LHD GCC 2PP&amp;2.5PP User survey (Matsuki san)_D04T &amp; D99B LHD GCC 2K Schedule Rev-1 (Mar 08)" xfId="193"/>
    <cellStyle name="_285W STiM data as base on Parts Supply (UpDaTe-15)_D04T PP schedule_D99B LHD GCC 2PP&amp;2.5PP User survey (Matsuki san)_D04T &amp; D99B LHD GCC 2PP Seikantsu Rev 2" xfId="194"/>
    <cellStyle name="_285W STiM data as base on Parts Supply (UpDaTe-15)_D04T PP schedule_D99B LHD GCC 2PP&amp;2.5PP User survey (Matsuki san)_D04T 1PP schedule Rev 1" xfId="195"/>
    <cellStyle name="_285W STiM data as base on Parts Supply (UpDaTe-15)_D04T PP schedule_D99B LHD GCC 2PP&amp;2.5PP User survey (Matsuki san)_D04T Confirmation Vehicle for TDV at ADM" xfId="196"/>
    <cellStyle name="_285W STiM data as base on Parts Supply (UpDaTe-15)_D04T PP schedule_D99B LHD GCC 2PP&amp;2.5PP User survey (Matsuki san)_K Sched" xfId="197"/>
    <cellStyle name="_285W STiM data as base on Parts Supply (UpDaTe-15)_D04T PP schedule_D99B LHD GCC 2PP&amp;2.5PP User survey Ver 1 (Jan 5)" xfId="198"/>
    <cellStyle name="_285W STiM data as base on Parts Supply (UpDaTe-15)_D04T PP schedule_D99B LHD GCC 2PP&amp;2.5PP User survey Ver 1 (Jan 5)_D04T &amp; D99B LHD GCC 2K Schedule Rev-1 (Mar 08)" xfId="199"/>
    <cellStyle name="_285W STiM data as base on Parts Supply (UpDaTe-15)_D04T PP schedule_D99B LHD GCC 2PP&amp;2.5PP User survey Ver 1 (Jan 5)_D04T &amp; D99B LHD GCC 2PP Seikantsu Rev 2" xfId="200"/>
    <cellStyle name="_285W STiM data as base on Parts Supply (UpDaTe-15)_D04T PP schedule_D99B LHD GCC 2PP&amp;2.5PP User survey Ver 1 (Jan 5)_D04T 1PP schedule Rev 1" xfId="201"/>
    <cellStyle name="_285W STiM data as base on Parts Supply (UpDaTe-15)_D04T PP schedule_D99B LHD GCC 2PP&amp;2.5PP User survey Ver 1 (Jan 5)_D04T Confirmation Vehicle for TDV at ADM" xfId="202"/>
    <cellStyle name="_285W STiM data as base on Parts Supply (UpDaTe-15)_D04T PP schedule_D99B LHD GCC 2PP&amp;2.5PP User survey Ver 1 (Jan 5)_K Sched" xfId="203"/>
    <cellStyle name="_285W STiM data as base on Parts Supply (UpDaTe-15)_D04T PP schedule_D99B&amp;D04T 2K LHD&amp;GCC Sched_final" xfId="204"/>
    <cellStyle name="_285W STiM data as base on Parts Supply (UpDaTe-15)_D04T PP schedule_K Sched" xfId="205"/>
    <cellStyle name="_285W STiM data as base on Parts Supply (UpDaTe-15)_D04T Try Schedule" xfId="206"/>
    <cellStyle name="_285W STiM data as base on Parts Supply (UpDaTe-15)_D04T W-TRY ECI LIST1109" xfId="207"/>
    <cellStyle name="_285W STiM data as base on Parts Supply (UpDaTe-15)_D40D A TRY" xfId="208"/>
    <cellStyle name="_285W STiM data as base on Parts Supply (UpDaTe-15)_D40G A-TRY  BREAKDOWN" xfId="209"/>
    <cellStyle name="_285W STiM data as base on Parts Supply (UpDaTe-15)_D40G_EnginePartListSupply_030807_(2K Ind - 1K TMC_New Katashiki Suffix)" xfId="210"/>
    <cellStyle name="_285W STiM data as base on Parts Supply (UpDaTe-15)_D40G_EnginePartListSupply_030807_(HKK_Stage_Ind)" xfId="211"/>
    <cellStyle name="_285W STiM data as base on Parts Supply (UpDaTe-15)_D40G_EnginePartListSupply_170907_(FCV, HKK_Stage_Ind)" xfId="212"/>
    <cellStyle name="_285W STiM data as base on Parts Supply (UpDaTe-15)_D40G_EnginePartListSupply_311007_(2K TMC)" xfId="213"/>
    <cellStyle name="_285W STiM data as base on Parts Supply (UpDaTe-15)_D40G_PartListSupply_120407 NEW2" xfId="214"/>
    <cellStyle name="_285W STiM data as base on Parts Supply (UpDaTe-15)_D40G_PartListSupply_140607_Final (1 K)" xfId="215"/>
    <cellStyle name="_285W STiM data as base on Parts Supply (UpDaTe-15)_D40G_PartListSupply_170407_Final" xfId="216"/>
    <cellStyle name="_285W STiM data as base on Parts Supply (UpDaTe-15)_D40G_PartListSupply_170407_Fnal" xfId="217"/>
    <cellStyle name="_285W STiM data as base on Parts Supply (UpDaTe-15)_D40G_PartListSupply_190707_ (2K Ind - 1K TMC Exp)" xfId="218"/>
    <cellStyle name="_285W STiM data as base on Parts Supply (UpDaTe-15)_D99B 1PP Schedule Rev 02 (Sept 12)" xfId="219"/>
    <cellStyle name="_285W STiM data as base on Parts Supply (UpDaTe-15)_D99B 1PP Schedule Rev 02 (Sept 12)_Book2" xfId="220"/>
    <cellStyle name="_285W STiM data as base on Parts Supply (UpDaTe-15)_D99B 1PP Schedule Rev 02 (Sept 12)_D04T &amp; D99B LHD GCC 2K Schedule Rev-1 (Mar 08)" xfId="221"/>
    <cellStyle name="_285W STiM data as base on Parts Supply (UpDaTe-15)_D99B 1PP Schedule Rev 02 (Sept 12)_D04T &amp; D99B LHD GCC 2PP Seikantsu Rev 2" xfId="222"/>
    <cellStyle name="_285W STiM data as base on Parts Supply (UpDaTe-15)_D99B 1PP Schedule Rev 02 (Sept 12)_D04T 1PP schedule Rev 1" xfId="223"/>
    <cellStyle name="_285W STiM data as base on Parts Supply (UpDaTe-15)_D99B 1PP Schedule Rev 02 (Sept 12)_D04T 1PP Seikantsu-Draft" xfId="224"/>
    <cellStyle name="_285W STiM data as base on Parts Supply (UpDaTe-15)_D99B 1PP Schedule Rev 02 (Sept 12)_D04T 1PP Seikantsu-Draft_D04T 1PP schedule Rev 1" xfId="225"/>
    <cellStyle name="_285W STiM data as base on Parts Supply (UpDaTe-15)_D99B 1PP Schedule Rev 02 (Sept 12)_D04T 1PP Seikantsu10" xfId="226"/>
    <cellStyle name="_285W STiM data as base on Parts Supply (UpDaTe-15)_D99B 1PP Schedule Rev 02 (Sept 12)_D04T 1PP Seikantsu10_D04T 1PP schedule Rev 1" xfId="227"/>
    <cellStyle name="_285W STiM data as base on Parts Supply (UpDaTe-15)_D99B 1PP Schedule Rev 02 (Sept 12)_D04T Confirmation Vehicle for TDV at ADM" xfId="228"/>
    <cellStyle name="_285W STiM data as base on Parts Supply (UpDaTe-15)_D99B 1PP Schedule Rev 02 (Sept 12)_D99B LHD GCC 2PP&amp;2.5PP User survey (Matsuki san)" xfId="229"/>
    <cellStyle name="_285W STiM data as base on Parts Supply (UpDaTe-15)_D99B 1PP Schedule Rev 02 (Sept 12)_D99B LHD GCC 2PP&amp;2.5PP User survey (Matsuki san)_D04T &amp; D99B LHD GCC 2K Schedule Rev-1 (Mar 08)" xfId="230"/>
    <cellStyle name="_285W STiM data as base on Parts Supply (UpDaTe-15)_D99B 1PP Schedule Rev 02 (Sept 12)_D99B LHD GCC 2PP&amp;2.5PP User survey (Matsuki san)_D04T &amp; D99B LHD GCC 2PP Seikantsu Rev 2" xfId="231"/>
    <cellStyle name="_285W STiM data as base on Parts Supply (UpDaTe-15)_D99B 1PP Schedule Rev 02 (Sept 12)_D99B LHD GCC 2PP&amp;2.5PP User survey (Matsuki san)_D04T 1PP schedule Rev 1" xfId="232"/>
    <cellStyle name="_285W STiM data as base on Parts Supply (UpDaTe-15)_D99B 1PP Schedule Rev 02 (Sept 12)_D99B LHD GCC 2PP&amp;2.5PP User survey (Matsuki san)_D04T Confirmation Vehicle for TDV at ADM" xfId="233"/>
    <cellStyle name="_285W STiM data as base on Parts Supply (UpDaTe-15)_D99B 1PP Schedule Rev 02 (Sept 12)_D99B LHD GCC 2PP&amp;2.5PP User survey (Matsuki san)_K Sched" xfId="234"/>
    <cellStyle name="_285W STiM data as base on Parts Supply (UpDaTe-15)_D99B 1PP Schedule Rev 02 (Sept 12)_D99B LHD GCC 2PP&amp;2.5PP User survey Ver 1 (Jan 5)" xfId="235"/>
    <cellStyle name="_285W STiM data as base on Parts Supply (UpDaTe-15)_D99B 1PP Schedule Rev 02 (Sept 12)_D99B LHD GCC 2PP&amp;2.5PP User survey Ver 1 (Jan 5)_D04T &amp; D99B LHD GCC 2K Schedule Rev-1 (Mar 08)" xfId="236"/>
    <cellStyle name="_285W STiM data as base on Parts Supply (UpDaTe-15)_D99B 1PP Schedule Rev 02 (Sept 12)_D99B LHD GCC 2PP&amp;2.5PP User survey Ver 1 (Jan 5)_D04T &amp; D99B LHD GCC 2PP Seikantsu Rev 2" xfId="237"/>
    <cellStyle name="_285W STiM data as base on Parts Supply (UpDaTe-15)_D99B 1PP Schedule Rev 02 (Sept 12)_D99B LHD GCC 2PP&amp;2.5PP User survey Ver 1 (Jan 5)_D04T 1PP schedule Rev 1" xfId="238"/>
    <cellStyle name="_285W STiM data as base on Parts Supply (UpDaTe-15)_D99B 1PP Schedule Rev 02 (Sept 12)_D99B LHD GCC 2PP&amp;2.5PP User survey Ver 1 (Jan 5)_D04T Confirmation Vehicle for TDV at ADM" xfId="239"/>
    <cellStyle name="_285W STiM data as base on Parts Supply (UpDaTe-15)_D99B 1PP Schedule Rev 02 (Sept 12)_D99B LHD GCC 2PP&amp;2.5PP User survey Ver 1 (Jan 5)_K Sched" xfId="240"/>
    <cellStyle name="_285W STiM data as base on Parts Supply (UpDaTe-15)_D99B 1PP Schedule Rev 02 (Sept 12)_D99B&amp;D04T 2K LHD&amp;GCC Sched_final" xfId="241"/>
    <cellStyle name="_285W STiM data as base on Parts Supply (UpDaTe-15)_D99B 1PP Schedule Rev 02 (Sept 12)_K Sched" xfId="242"/>
    <cellStyle name="_285W STiM data as base on Parts Supply (UpDaTe-15)_D99B 1PP Schedule Rev 02-DRAFT (Sept 12)" xfId="243"/>
    <cellStyle name="_285W STiM data as base on Parts Supply (UpDaTe-15)_D99B LHD GCC 2PP&amp;2.5PP User survey (Matsuki san)" xfId="244"/>
    <cellStyle name="_285W STiM data as base on Parts Supply (UpDaTe-15)_D99B LHD GCC 2PP&amp;2.5PP User survey (Matsuki san)_D04T &amp; D99B LHD GCC 2K Schedule Rev-1 (Mar 08)" xfId="245"/>
    <cellStyle name="_285W STiM data as base on Parts Supply (UpDaTe-15)_D99B LHD GCC 2PP&amp;2.5PP User survey (Matsuki san)_D04T &amp; D99B LHD GCC 2PP Seikantsu Rev 2" xfId="246"/>
    <cellStyle name="_285W STiM data as base on Parts Supply (UpDaTe-15)_D99B LHD GCC 2PP&amp;2.5PP User survey (Matsuki san)_D04T 1PP schedule Rev 1" xfId="247"/>
    <cellStyle name="_285W STiM data as base on Parts Supply (UpDaTe-15)_D99B LHD GCC 2PP&amp;2.5PP User survey (Matsuki san)_D04T Confirmation Vehicle for TDV at ADM" xfId="248"/>
    <cellStyle name="_285W STiM data as base on Parts Supply (UpDaTe-15)_D99B LHD GCC 2PP&amp;2.5PP User survey (Matsuki san)_K Sched" xfId="249"/>
    <cellStyle name="_285W STiM data as base on Parts Supply (UpDaTe-15)_D99B LHD GCC 2PP&amp;2.5PP User survey Ver 1 (Jan 5)" xfId="250"/>
    <cellStyle name="_285W STiM data as base on Parts Supply (UpDaTe-15)_D99B LHD GCC 2PP&amp;2.5PP User survey Ver 1 (Jan 5)_D04T &amp; D99B LHD GCC 2K Schedule Rev-1 (Mar 08)" xfId="251"/>
    <cellStyle name="_285W STiM data as base on Parts Supply (UpDaTe-15)_D99B LHD GCC 2PP&amp;2.5PP User survey Ver 1 (Jan 5)_D04T &amp; D99B LHD GCC 2PP Seikantsu Rev 2" xfId="252"/>
    <cellStyle name="_285W STiM data as base on Parts Supply (UpDaTe-15)_D99B LHD GCC 2PP&amp;2.5PP User survey Ver 1 (Jan 5)_D04T 1PP schedule Rev 1" xfId="253"/>
    <cellStyle name="_285W STiM data as base on Parts Supply (UpDaTe-15)_D99B LHD GCC 2PP&amp;2.5PP User survey Ver 1 (Jan 5)_D04T Confirmation Vehicle for TDV at ADM" xfId="254"/>
    <cellStyle name="_285W STiM data as base on Parts Supply (UpDaTe-15)_D99B LHD GCC 2PP&amp;2.5PP User survey Ver 1 (Jan 5)_K Sched" xfId="255"/>
    <cellStyle name="_285W STiM data as base on Parts Supply (UpDaTe-15)_D99B SVP Pattern (Sept Getsudo)" xfId="256"/>
    <cellStyle name="_285W STiM data as base on Parts Supply (UpDaTe-15)_D99B Try schedule rev#01 (issued on June1, 2006)" xfId="257"/>
    <cellStyle name="_285W STiM data as base on Parts Supply (UpDaTe-15)_D99B&amp;D04T 2K LHD&amp;GCC Sched_final" xfId="258"/>
    <cellStyle name="_285W STiM data as base on Parts Supply (UpDaTe-15)_DM 001-PPrC2-D40G-V-07 K-Try (softcopy)" xfId="259"/>
    <cellStyle name="_285W STiM data as base on Parts Supply (UpDaTe-15)_DM 002-D40G-C-2007 (Try_Stage_wSuffix)" xfId="260"/>
    <cellStyle name="_285W STiM data as base on Parts Supply (UpDaTe-15)_DM 002-PPrC2-D55D(D44T)-II-07, Feb 13" xfId="261"/>
    <cellStyle name="_285W STiM data as base on Parts Supply (UpDaTe-15)_DM 005-PPrC1-D40G-V-2007 (PP_Stage_wSuffix)" xfId="262"/>
    <cellStyle name="_285W STiM data as base on Parts Supply (UpDaTe-15)_DM 010-PPrC2-D40G-IX-07 HKK-SVP Ind  (Softcopy)" xfId="263"/>
    <cellStyle name="_285W STiM data as base on Parts Supply (UpDaTe-15)_DM 011-PPrC1-D40G-VI-2007 (PP_Stage_wSuffix_Rev06)" xfId="264"/>
    <cellStyle name="_285W STiM data as base on Parts Supply (UpDaTe-15)_DM 012-PPrC2-D40G-XI-07 2K-KG TMC (Hardcopy)" xfId="265"/>
    <cellStyle name="_285W STiM data as base on Parts Supply (UpDaTe-15)_DM 017-PPrC1-D40G-VII-2007 (PP_Stage_wSuffix_2Rev05)" xfId="266"/>
    <cellStyle name="_285W STiM data as base on Parts Supply (UpDaTe-15)_DM 021-PPrC1-376W-V-2007 (848L_HKK_ReV01)" xfId="267"/>
    <cellStyle name="_285W STiM data as base on Parts Supply (UpDaTe-15)_DM 034-PPrC1-D99B-VII-2007 ( LHD Export Hinkaku &amp; RHD 1PP)" xfId="268"/>
    <cellStyle name="_285W STiM data as base on Parts Supply (UpDaTe-15)_DMC 4DB" xfId="269"/>
    <cellStyle name="_285W STiM data as base on Parts Supply (UpDaTe-15)_DMC 4DB_Book2" xfId="270"/>
    <cellStyle name="_285W STiM data as base on Parts Supply (UpDaTe-15)_DMC 4DB_D04T &amp; D99B LHD GCC 2K Schedule Rev-1 (Mar 08)" xfId="271"/>
    <cellStyle name="_285W STiM data as base on Parts Supply (UpDaTe-15)_DMC 4DB_D04T &amp; D99B LHD GCC 2PP Seikantsu Rev 2" xfId="272"/>
    <cellStyle name="_285W STiM data as base on Parts Supply (UpDaTe-15)_DMC 4DB_D04T 1PP schedule Rev 1" xfId="273"/>
    <cellStyle name="_285W STiM data as base on Parts Supply (UpDaTe-15)_DMC 4DB_D04T 1PP Seikantsu-Draft" xfId="274"/>
    <cellStyle name="_285W STiM data as base on Parts Supply (UpDaTe-15)_DMC 4DB_D04T 1PP Seikantsu-Draft_D04T 1PP schedule Rev 1" xfId="275"/>
    <cellStyle name="_285W STiM data as base on Parts Supply (UpDaTe-15)_DMC 4DB_D04T 1PP Seikantsu10" xfId="276"/>
    <cellStyle name="_285W STiM data as base on Parts Supply (UpDaTe-15)_DMC 4DB_D04T 1PP Seikantsu10_D04T 1PP schedule Rev 1" xfId="277"/>
    <cellStyle name="_285W STiM data as base on Parts Supply (UpDaTe-15)_DMC 4DB_D04T Confirmation Vehicle for TDV at ADM" xfId="278"/>
    <cellStyle name="_285W STiM data as base on Parts Supply (UpDaTe-15)_DMC 4DB_D99B LHD GCC 2PP&amp;2.5PP User survey (Matsuki san)" xfId="279"/>
    <cellStyle name="_285W STiM data as base on Parts Supply (UpDaTe-15)_DMC 4DB_D99B LHD GCC 2PP&amp;2.5PP User survey (Matsuki san)_D04T &amp; D99B LHD GCC 2K Schedule Rev-1 (Mar 08)" xfId="280"/>
    <cellStyle name="_285W STiM data as base on Parts Supply (UpDaTe-15)_DMC 4DB_D99B LHD GCC 2PP&amp;2.5PP User survey (Matsuki san)_D04T &amp; D99B LHD GCC 2PP Seikantsu Rev 2" xfId="281"/>
    <cellStyle name="_285W STiM data as base on Parts Supply (UpDaTe-15)_DMC 4DB_D99B LHD GCC 2PP&amp;2.5PP User survey (Matsuki san)_D04T 1PP schedule Rev 1" xfId="282"/>
    <cellStyle name="_285W STiM data as base on Parts Supply (UpDaTe-15)_DMC 4DB_D99B LHD GCC 2PP&amp;2.5PP User survey (Matsuki san)_D04T Confirmation Vehicle for TDV at ADM" xfId="283"/>
    <cellStyle name="_285W STiM data as base on Parts Supply (UpDaTe-15)_DMC 4DB_D99B LHD GCC 2PP&amp;2.5PP User survey (Matsuki san)_K Sched" xfId="284"/>
    <cellStyle name="_285W STiM data as base on Parts Supply (UpDaTe-15)_DMC 4DB_D99B LHD GCC 2PP&amp;2.5PP User survey Ver 1 (Jan 5)" xfId="285"/>
    <cellStyle name="_285W STiM data as base on Parts Supply (UpDaTe-15)_DMC 4DB_D99B LHD GCC 2PP&amp;2.5PP User survey Ver 1 (Jan 5)_D04T &amp; D99B LHD GCC 2K Schedule Rev-1 (Mar 08)" xfId="286"/>
    <cellStyle name="_285W STiM data as base on Parts Supply (UpDaTe-15)_DMC 4DB_D99B LHD GCC 2PP&amp;2.5PP User survey Ver 1 (Jan 5)_D04T &amp; D99B LHD GCC 2PP Seikantsu Rev 2" xfId="287"/>
    <cellStyle name="_285W STiM data as base on Parts Supply (UpDaTe-15)_DMC 4DB_D99B LHD GCC 2PP&amp;2.5PP User survey Ver 1 (Jan 5)_D04T 1PP schedule Rev 1" xfId="288"/>
    <cellStyle name="_285W STiM data as base on Parts Supply (UpDaTe-15)_DMC 4DB_D99B LHD GCC 2PP&amp;2.5PP User survey Ver 1 (Jan 5)_D04T Confirmation Vehicle for TDV at ADM" xfId="289"/>
    <cellStyle name="_285W STiM data as base on Parts Supply (UpDaTe-15)_DMC 4DB_D99B LHD GCC 2PP&amp;2.5PP User survey Ver 1 (Jan 5)_K Sched" xfId="290"/>
    <cellStyle name="_285W STiM data as base on Parts Supply (UpDaTe-15)_DMC 4DB_D99B&amp;D04T 2K LHD&amp;GCC Sched_final" xfId="291"/>
    <cellStyle name="_285W STiM data as base on Parts Supply (UpDaTe-15)_DMC 4DB_K Sched" xfId="292"/>
    <cellStyle name="_285W STiM data as base on Parts Supply (UpDaTe-15)_ECI DAta" xfId="293"/>
    <cellStyle name="_285W STiM data as base on Parts Supply (UpDaTe-15)_ecs" xfId="294"/>
    <cellStyle name="_285W STiM data as base on Parts Supply (UpDaTe-15)_Email untuk pak Roy" xfId="295"/>
    <cellStyle name="_285W STiM data as base on Parts Supply (UpDaTe-15)_Form Summary Part List" xfId="296"/>
    <cellStyle name="_285W STiM data as base on Parts Supply (UpDaTe-15)_Format_DM_June2007" xfId="297"/>
    <cellStyle name="_285W STiM data as base on Parts Supply (UpDaTe-15)_K Sched" xfId="298"/>
    <cellStyle name="_285W STiM data as base on Parts Supply (UpDaTe-15)_K-Try ECI, Dwg(Indonesia_Van)" xfId="299"/>
    <cellStyle name="_285W STiM data as base on Parts Supply (UpDaTe-15)_List All" xfId="300"/>
    <cellStyle name="_285W STiM data as base on Parts Supply (UpDaTe-15)_Marketing" xfId="301"/>
    <cellStyle name="_285W STiM data as base on Parts Supply (UpDaTe-15)_Marketing_Book2" xfId="302"/>
    <cellStyle name="_285W STiM data as base on Parts Supply (UpDaTe-15)_Marketing_D04T &amp; D99B LHD GCC 2K Schedule Rev-1 (Mar 08)" xfId="303"/>
    <cellStyle name="_285W STiM data as base on Parts Supply (UpDaTe-15)_Marketing_D04T &amp; D99B LHD GCC 2PP Seikantsu Rev 2" xfId="304"/>
    <cellStyle name="_285W STiM data as base on Parts Supply (UpDaTe-15)_Marketing_D04T 1PP schedule Rev 1" xfId="305"/>
    <cellStyle name="_285W STiM data as base on Parts Supply (UpDaTe-15)_Marketing_D04T 1PP Seikantsu-Draft" xfId="306"/>
    <cellStyle name="_285W STiM data as base on Parts Supply (UpDaTe-15)_Marketing_D04T 1PP Seikantsu-Draft_D04T 1PP schedule Rev 1" xfId="307"/>
    <cellStyle name="_285W STiM data as base on Parts Supply (UpDaTe-15)_Marketing_D04T 1PP Seikantsu10" xfId="308"/>
    <cellStyle name="_285W STiM data as base on Parts Supply (UpDaTe-15)_Marketing_D04T 1PP Seikantsu10_D04T 1PP schedule Rev 1" xfId="309"/>
    <cellStyle name="_285W STiM data as base on Parts Supply (UpDaTe-15)_Marketing_D04T Confirmation Vehicle for TDV at ADM" xfId="310"/>
    <cellStyle name="_285W STiM data as base on Parts Supply (UpDaTe-15)_Marketing_D99B LHD GCC 2PP&amp;2.5PP User survey (Matsuki san)" xfId="311"/>
    <cellStyle name="_285W STiM data as base on Parts Supply (UpDaTe-15)_Marketing_D99B LHD GCC 2PP&amp;2.5PP User survey (Matsuki san)_D04T &amp; D99B LHD GCC 2K Schedule Rev-1 (Mar 08)" xfId="312"/>
    <cellStyle name="_285W STiM data as base on Parts Supply (UpDaTe-15)_Marketing_D99B LHD GCC 2PP&amp;2.5PP User survey (Matsuki san)_D04T &amp; D99B LHD GCC 2PP Seikantsu Rev 2" xfId="313"/>
    <cellStyle name="_285W STiM data as base on Parts Supply (UpDaTe-15)_Marketing_D99B LHD GCC 2PP&amp;2.5PP User survey (Matsuki san)_D04T 1PP schedule Rev 1" xfId="314"/>
    <cellStyle name="_285W STiM data as base on Parts Supply (UpDaTe-15)_Marketing_D99B LHD GCC 2PP&amp;2.5PP User survey (Matsuki san)_D04T Confirmation Vehicle for TDV at ADM" xfId="315"/>
    <cellStyle name="_285W STiM data as base on Parts Supply (UpDaTe-15)_Marketing_D99B LHD GCC 2PP&amp;2.5PP User survey (Matsuki san)_K Sched" xfId="316"/>
    <cellStyle name="_285W STiM data as base on Parts Supply (UpDaTe-15)_Marketing_D99B LHD GCC 2PP&amp;2.5PP User survey Ver 1 (Jan 5)" xfId="317"/>
    <cellStyle name="_285W STiM data as base on Parts Supply (UpDaTe-15)_Marketing_D99B LHD GCC 2PP&amp;2.5PP User survey Ver 1 (Jan 5)_D04T &amp; D99B LHD GCC 2K Schedule Rev-1 (Mar 08)" xfId="318"/>
    <cellStyle name="_285W STiM data as base on Parts Supply (UpDaTe-15)_Marketing_D99B LHD GCC 2PP&amp;2.5PP User survey Ver 1 (Jan 5)_D04T &amp; D99B LHD GCC 2PP Seikantsu Rev 2" xfId="319"/>
    <cellStyle name="_285W STiM data as base on Parts Supply (UpDaTe-15)_Marketing_D99B LHD GCC 2PP&amp;2.5PP User survey Ver 1 (Jan 5)_D04T 1PP schedule Rev 1" xfId="320"/>
    <cellStyle name="_285W STiM data as base on Parts Supply (UpDaTe-15)_Marketing_D99B LHD GCC 2PP&amp;2.5PP User survey Ver 1 (Jan 5)_D04T Confirmation Vehicle for TDV at ADM" xfId="321"/>
    <cellStyle name="_285W STiM data as base on Parts Supply (UpDaTe-15)_Marketing_D99B LHD GCC 2PP&amp;2.5PP User survey Ver 1 (Jan 5)_K Sched" xfId="322"/>
    <cellStyle name="_285W STiM data as base on Parts Supply (UpDaTe-15)_Marketing_D99B&amp;D04T 2K LHD&amp;GCC Sched_final" xfId="323"/>
    <cellStyle name="_285W STiM data as base on Parts Supply (UpDaTe-15)_Marketing_K Sched" xfId="324"/>
    <cellStyle name="_285W STiM data as base on Parts Supply (UpDaTe-15)_Master Data D39D_PL1" xfId="325"/>
    <cellStyle name="_285W STiM data as base on Parts Supply (UpDaTe-15)_Meeting project 24.08.06" xfId="326"/>
    <cellStyle name="_285W STiM data as base on Parts Supply (UpDaTe-15)_Monren Detail A &amp; T D99B_20060904" xfId="327"/>
    <cellStyle name="_285W STiM data as base on Parts Supply (UpDaTe-15)_Monren_D99B comm't 1pp A 2nd" xfId="328"/>
    <cellStyle name="_285W STiM data as base on Parts Supply (UpDaTe-15)_Part List Routing D99B 1PP A-090806(070806)" xfId="329"/>
    <cellStyle name="_285W STiM data as base on Parts Supply (UpDaTe-15)_Part List Routing D99B 1PP A-090806(070806) (2)" xfId="330"/>
    <cellStyle name="_285W STiM data as base on Parts Supply (UpDaTe-15)_Part List Routing D99B SVP KWTA-291106(021106)" xfId="331"/>
    <cellStyle name="_285W STiM data as base on Parts Supply (UpDaTe-15)_Part Routing List D04T + Suffix for 1PP 21-12-2006 (GE LHD) (1)" xfId="332"/>
    <cellStyle name="_285W STiM data as base on Parts Supply (UpDaTe-15)_PP item DMC Summary D04T 1PP(A)" xfId="333"/>
    <cellStyle name="_285W STiM data as base on Parts Supply (UpDaTe-15)_Pre Com June 20 (Combined Report 1PP Dom &amp; K TRY Export)" xfId="334"/>
    <cellStyle name="_285W STiM data as base on Parts Supply (UpDaTe-15)_Pre Part List All DM 16 new" xfId="335"/>
    <cellStyle name="_285W STiM data as base on Parts Supply (UpDaTe-15)_Pre Part List All DM033" xfId="336"/>
    <cellStyle name="_285W STiM data as base on Parts Supply (UpDaTe-15)_PRE-DM 005-PPrC1-D40G-V-2007 (PP_Stage_wSuffix)" xfId="337"/>
    <cellStyle name="_285W STiM data as base on Parts Supply (UpDaTe-15)_Pre_DM 008-PPrC2-D40G-IX-07 (FCV)" xfId="338"/>
    <cellStyle name="_285W STiM data as base on Parts Supply (UpDaTe-15)_RCR D39D REVISI PART LIST" xfId="339"/>
    <cellStyle name="_285W STiM data as base on Parts Supply (UpDaTe-15)_REN_VENDOR AUGUST  07_REV 00 FIRM" xfId="340"/>
    <cellStyle name="_285W STiM data as base on Parts Supply (UpDaTe-15)_Seikantsu 1PP Van &amp; PU Dom (WTA Schedule)" xfId="341"/>
    <cellStyle name="_285W STiM data as base on Parts Supply (UpDaTe-15)_Stock Flow Kotobukiya" xfId="342"/>
    <cellStyle name="_285W STiM data as base on Parts Supply (UpDaTe-15)_Summary-D04T PP Survey -DRAFT (Oct 14)" xfId="343"/>
    <cellStyle name="_285W STiM data as base on Parts Supply (UpDaTe-15)_Summary-D04T PP Survey -DRAFT (Oct 14)_1PP QCD Act Schedule" xfId="344"/>
    <cellStyle name="_285W STiM data as base on Parts Supply (UpDaTe-15)_Summary-D04T PP Survey -DRAFT (Oct 14)_Book1" xfId="345"/>
    <cellStyle name="_285W STiM data as base on Parts Supply (UpDaTe-15)_Summary-D04T PP Survey -DRAFT (Oct 14)_CPL 026-All-376W-VIII-2008 (DM 052-PPrC-Vehicle-376W-VIII-2008)" xfId="346"/>
    <cellStyle name="_285W STiM data as base on Parts Supply (UpDaTe-15)_Summary-D04T PP Survey -DRAFT (Oct 14)_CPL All DM 44" xfId="347"/>
    <cellStyle name="_285W STiM data as base on Parts Supply (UpDaTe-15)_Summary-D04T PP Survey -DRAFT (Oct 14)_CPL JSP for D40D-D88D Update DM 052" xfId="348"/>
    <cellStyle name="_285W STiM data as base on Parts Supply (UpDaTe-15)_Summary-D04T PP Survey -DRAFT (Oct 14)_D04T &amp; D99B LHD GCC 2K Schedule Rev-1 (Mar 08)" xfId="349"/>
    <cellStyle name="_285W STiM data as base on Parts Supply (UpDaTe-15)_Summary-D04T PP Survey -DRAFT (Oct 14)_D04T &amp; D99B LHD GCC 2K Schedule Rev-1 (Mar 08)_Book2" xfId="350"/>
    <cellStyle name="_285W STiM data as base on Parts Supply (UpDaTe-15)_Summary-D04T PP Survey -DRAFT (Oct 14)_D04T &amp; D99B LHD GCC 2K Schedule Rev-1 (Mar 08)_D99B 2.5 K LHD schedule 070326" xfId="351"/>
    <cellStyle name="_285W STiM data as base on Parts Supply (UpDaTe-15)_Summary-D04T PP Survey -DRAFT (Oct 14)_D04T &amp; D99B LHD GCC 2K Schedule Rev-1 (Mar 08)_PCDIN-9-D99B-III-07 D99B GCC LHD 2.5PP schedule" xfId="352"/>
    <cellStyle name="_285W STiM data as base on Parts Supply (UpDaTe-15)_Summary-D04T PP Survey -DRAFT (Oct 14)_D04T &amp; D99B LHD GCC 2PP Seikantsu Rev 2" xfId="353"/>
    <cellStyle name="_285W STiM data as base on Parts Supply (UpDaTe-15)_Summary-D04T PP Survey -DRAFT (Oct 14)_D04T &amp; D99B LHD GCC 2PP Seikantsu Rev 2_Book2" xfId="354"/>
    <cellStyle name="_285W STiM data as base on Parts Supply (UpDaTe-15)_Summary-D04T PP Survey -DRAFT (Oct 14)_D04T &amp; D99B LHD GCC 2PP Seikantsu Rev 2_D99B 2.5 K LHD schedule 070326" xfId="355"/>
    <cellStyle name="_285W STiM data as base on Parts Supply (UpDaTe-15)_Summary-D04T PP Survey -DRAFT (Oct 14)_D04T &amp; D99B LHD GCC 2PP Seikantsu Rev 2_PCDIN-9-D99B-III-07 D99B GCC LHD 2.5PP schedule" xfId="356"/>
    <cellStyle name="_285W STiM data as base on Parts Supply (UpDaTe-15)_Summary-D04T PP Survey -DRAFT (Oct 14)_D04T 1PP schedule Rev 1" xfId="357"/>
    <cellStyle name="_285W STiM data as base on Parts Supply (UpDaTe-15)_Summary-D04T PP Survey -DRAFT (Oct 14)_D04T 1PP schedule Rev 1_1PP QCD Act Schedule" xfId="358"/>
    <cellStyle name="_285W STiM data as base on Parts Supply (UpDaTe-15)_Summary-D04T PP Survey -DRAFT (Oct 14)_D04T 1PP schedule Rev 1_D04T 2PP recovery schedule (by Hosokawa Feb 12) draft" xfId="359"/>
    <cellStyle name="_285W STiM data as base on Parts Supply (UpDaTe-15)_Summary-D04T PP Survey -DRAFT (Oct 14)_D04T 2PP recovery schedule (by Hosokawa Feb 12) draft" xfId="360"/>
    <cellStyle name="_285W STiM data as base on Parts Supply (UpDaTe-15)_Summary-D04T PP Survey -DRAFT (Oct 14)_D04T Confirmation Vehicle for TDV at ADM" xfId="361"/>
    <cellStyle name="_285W STiM data as base on Parts Supply (UpDaTe-15)_Summary-D04T PP Survey -DRAFT (Oct 14)_D40G_EnginePartListSupply_030807_(2K Ind - 1K TMC_New Katashiki Suffix)" xfId="362"/>
    <cellStyle name="_285W STiM data as base on Parts Supply (UpDaTe-15)_Summary-D04T PP Survey -DRAFT (Oct 14)_D40G_EnginePartListSupply_030807_(HKK_Stage_Ind)" xfId="363"/>
    <cellStyle name="_285W STiM data as base on Parts Supply (UpDaTe-15)_Summary-D04T PP Survey -DRAFT (Oct 14)_D40G_EnginePartListSupply_170907_(FCV, HKK_Stage_Ind)" xfId="364"/>
    <cellStyle name="_285W STiM data as base on Parts Supply (UpDaTe-15)_Summary-D04T PP Survey -DRAFT (Oct 14)_D40G_EnginePartListSupply_311007_(2K TMC)" xfId="365"/>
    <cellStyle name="_285W STiM data as base on Parts Supply (UpDaTe-15)_Summary-D04T PP Survey -DRAFT (Oct 14)_D40G_PartListSupply_190707_ (2K Ind - 1K TMC Exp)" xfId="366"/>
    <cellStyle name="_285W STiM data as base on Parts Supply (UpDaTe-15)_Summary-D04T PP Survey -DRAFT (Oct 14)_D40G_PartListSupply_210607_FinaL_oLah" xfId="367"/>
    <cellStyle name="_285W STiM data as base on Parts Supply (UpDaTe-15)_Summary-D04T PP Survey -DRAFT (Oct 14)_D99B 2.5 K LHD schedule 070326" xfId="368"/>
    <cellStyle name="_285W STiM data as base on Parts Supply (UpDaTe-15)_Summary-D04T PP Survey -DRAFT (Oct 14)_D99B 2.5 PP LHD schedule 070312" xfId="369"/>
    <cellStyle name="_285W STiM data as base on Parts Supply (UpDaTe-15)_Summary-D04T PP Survey -DRAFT (Oct 14)_DM 001-PPrC-VEHICLE-376W-I-2008 (Minor Change STAY ASSY, BACK DOOR)" xfId="370"/>
    <cellStyle name="_285W STiM data as base on Parts Supply (UpDaTe-15)_Summary-D04T PP Survey -DRAFT (Oct 14)_DM 002-PPrC-VEHICLE-376W-I-2008 (CKD January 2008 DMC KD Prod)" xfId="371"/>
    <cellStyle name="_285W STiM data as base on Parts Supply (UpDaTe-15)_Summary-D04T PP Survey -DRAFT (Oct 14)_DM 003-PPrC-VEHICLE-376W-II-2008 (CKD February 2008 DMC KD Prod)" xfId="372"/>
    <cellStyle name="_285W STiM data as base on Parts Supply (UpDaTe-15)_Summary-D04T PP Survey -DRAFT (Oct 14)_DM 004-PPrC-VEHICLE-376W-II-2008 (LOCALIZATION PMSB)" xfId="373"/>
    <cellStyle name="_285W STiM data as base on Parts Supply (UpDaTe-15)_Summary-D04T PP Survey -DRAFT (Oct 14)_DM 005-PPrC-VEHICLE-376W-II-2008 (ROUTING CHANGE NUT WELD)" xfId="374"/>
    <cellStyle name="_285W STiM data as base on Parts Supply (UpDaTe-15)_Summary-D04T PP Survey -DRAFT (Oct 14)_DM 006-PPrC-VEHICLE-376W-III-2008 (CKD March 2008 DMC KD Prod)" xfId="375"/>
    <cellStyle name="_285W STiM data as base on Parts Supply (UpDaTe-15)_Summary-D04T PP Survey -DRAFT (Oct 14)_DM 007-PPrC-VEHICLE-376W-III-2008 (Routing Change Sub Cont PL1 to Direct Supply)" xfId="376"/>
    <cellStyle name="_285W STiM data as base on Parts Supply (UpDaTe-15)_Summary-D04T PP Survey -DRAFT (Oct 14)_DM 009-PPrC-VEHICLE-376W-III-2008 (New Adoption Lid Sub Assy, Fuel Filler Opening)" xfId="377"/>
    <cellStyle name="_285W STiM data as base on Parts Supply (UpDaTe-15)_Summary-D04T PP Survey -DRAFT (Oct 14)_DM 010-PPrC2-D40G-IX-07 HKK-SVP Ind  (Softcopy)" xfId="378"/>
    <cellStyle name="_285W STiM data as base on Parts Supply (UpDaTe-15)_Summary-D04T PP Survey -DRAFT (Oct 14)_DM 011-PPrC-VEHICLE-376W-III-2008 (HINGE ASSY ROUTING CHANGE)" xfId="379"/>
    <cellStyle name="_285W STiM data as base on Parts Supply (UpDaTe-15)_Summary-D04T PP Survey -DRAFT (Oct 14)_DM 012-PPrC2-D40G-XI-07 2K-KG TMC (Hardcopy)" xfId="380"/>
    <cellStyle name="_285W STiM data as base on Parts Supply (UpDaTe-15)_Summary-D04T PP Survey -DRAFT (Oct 14)_DM 013-PPrC1-D40G-VI-2007 (PP_Stage_wSuffix_2Rev01)" xfId="381"/>
    <cellStyle name="_285W STiM data as base on Parts Supply (UpDaTe-15)_Summary-D04T PP Survey -DRAFT (Oct 14)_DM 014-PPrC1-D40G-VII-2007 (PP_Stage_wSuffix_2Rev02)" xfId="382"/>
    <cellStyle name="_285W STiM data as base on Parts Supply (UpDaTe-15)_Summary-D04T PP Survey -DRAFT (Oct 14)_DM 016-PPrC1-D40G-VII-2007 (PP_Stage_wSuffix_2Rev04)" xfId="383"/>
    <cellStyle name="_285W STiM data as base on Parts Supply (UpDaTe-15)_Summary-D04T PP Survey -DRAFT (Oct 14)_DM 017-PPrC1-D40G-VII-2007 (PP_Stage_wSuffix_2Rev05)" xfId="384"/>
    <cellStyle name="_285W STiM data as base on Parts Supply (UpDaTe-15)_Summary-D04T PP Survey -DRAFT (Oct 14)_DM 038-PPrC1-376W-X-2007 (Suplier change TO JVC)" xfId="385"/>
    <cellStyle name="_285W STiM data as base on Parts Supply (UpDaTe-15)_Summary-D04T PP Survey -DRAFT (Oct 14)_DM 040-PPrC-1-376W-X-2007 ( CKD Oct 2007 DMC Deletion )" xfId="386"/>
    <cellStyle name="_285W STiM data as base on Parts Supply (UpDaTe-15)_Summary-D04T PP Survey -DRAFT (Oct 14)_DM 041-PPrC-1-376W-X-2007 ( ED Tact Time UP )" xfId="387"/>
    <cellStyle name="_285W STiM data as base on Parts Supply (UpDaTe-15)_Summary-D04T PP Survey -DRAFT (Oct 14)_DM 044-PPrC-1-376W-XI-2007 (CKD Nov 2007 DMC Deletion ~ Localization )" xfId="388"/>
    <cellStyle name="_285W STiM data as base on Parts Supply (UpDaTe-15)_Summary-D04T PP Survey -DRAFT (Oct 14)_K Sched" xfId="389"/>
    <cellStyle name="_285W STiM data as base on Parts Supply (UpDaTe-15)_Summary-D04T PP Survey -DRAFT (Oct 14)_K Sched_1" xfId="390"/>
    <cellStyle name="_285W STiM data as base on Parts Supply (UpDaTe-15)_Summary-D04T PP Survey -DRAFT (Oct 14)_K Sched_Book2" xfId="391"/>
    <cellStyle name="_285W STiM data as base on Parts Supply (UpDaTe-15)_Summary-D04T PP Survey -DRAFT (Oct 14)_K Sched_D99B 2.5 K LHD schedule 070326" xfId="392"/>
    <cellStyle name="_285W STiM data as base on Parts Supply (UpDaTe-15)_Summary-D04T PP Survey -DRAFT (Oct 14)_K Sched_PCDIN-9-D99B-III-07 D99B GCC LHD 2.5PP schedule" xfId="393"/>
    <cellStyle name="_285W STiM data as base on Parts Supply (UpDaTe-15)_Summary-D04T PP Survey -DRAFT (Oct 14)_PCDIN-18-D99B-V-07 D99B GCC LHD 2.5PP schedule(Rev 2)" xfId="394"/>
    <cellStyle name="_285W STiM data as base on Parts Supply (UpDaTe-15)_Summary-D04T PP Survey -DRAFT (Oct 14)_PCDIN-8-D04T-III-07 D04T Confirmation Vehicle for TDV at ADM" xfId="395"/>
    <cellStyle name="_285W STiM data as base on Parts Supply (UpDaTe-15)_Summary-D04T PP Survey -DRAFT (Oct 14)_PRE-DM 017-PPrC1-D40G-VII-2007 (PP_Stage_wSuffix_2Rev05)" xfId="396"/>
    <cellStyle name="_285W STiM data as base on Parts Supply (UpDaTe-15)_Summary-D04T PP Survey -DRAFT (Oct 14)_Pre_DM 008-PPrC2-D40G-IX-07 (FCV)" xfId="397"/>
    <cellStyle name="_285W STiM data as base on Parts Supply (UpDaTe-15)_Summary-D04T PP Survey -DRAFT (Oct 14)_schedule070307" xfId="398"/>
    <cellStyle name="_285W STiM data as base on Parts Supply (UpDaTe-15)_W-Try ECI, Dwg(Indonesia_Van)" xfId="399"/>
    <cellStyle name="_285W STiM data as base on Parts Supply (UpDaTe-15)_【サービス回答】D04T 号試車(ＬＨＤ)PP要望記入書" xfId="400"/>
    <cellStyle name="_285W STiM data as base on Parts Supply (UpDaTe-15)_【サービス回答】D04T 号試車(ＬＨＤ)PP要望記入書_Book2" xfId="401"/>
    <cellStyle name="_285W STiM data as base on Parts Supply (UpDaTe-15)_【サービス回答】D04T 号試車(ＬＨＤ)PP要望記入書_D04T &amp; D99B LHD GCC 2K Schedule Rev-1 (Mar 08)" xfId="402"/>
    <cellStyle name="_285W STiM data as base on Parts Supply (UpDaTe-15)_【サービス回答】D04T 号試車(ＬＨＤ)PP要望記入書_D04T &amp; D99B LHD GCC 2PP Seikantsu Rev 2" xfId="403"/>
    <cellStyle name="_285W STiM data as base on Parts Supply (UpDaTe-15)_【サービス回答】D04T 号試車(ＬＨＤ)PP要望記入書_D04T 1PP schedule Rev 1" xfId="404"/>
    <cellStyle name="_285W STiM data as base on Parts Supply (UpDaTe-15)_【サービス回答】D04T 号試車(ＬＨＤ)PP要望記入書_D04T 1PP Seikantsu-Draft" xfId="405"/>
    <cellStyle name="_285W STiM data as base on Parts Supply (UpDaTe-15)_【サービス回答】D04T 号試車(ＬＨＤ)PP要望記入書_D04T 1PP Seikantsu-Draft_D04T 1PP schedule Rev 1" xfId="406"/>
    <cellStyle name="_285W STiM data as base on Parts Supply (UpDaTe-15)_【サービス回答】D04T 号試車(ＬＨＤ)PP要望記入書_D04T 1PP Seikantsu10" xfId="407"/>
    <cellStyle name="_285W STiM data as base on Parts Supply (UpDaTe-15)_【サービス回答】D04T 号試車(ＬＨＤ)PP要望記入書_D04T 1PP Seikantsu10_D04T 1PP schedule Rev 1" xfId="408"/>
    <cellStyle name="_285W STiM data as base on Parts Supply (UpDaTe-15)_【サービス回答】D04T 号試車(ＬＨＤ)PP要望記入書_D04T Confirmation Vehicle for TDV at ADM" xfId="409"/>
    <cellStyle name="_285W STiM data as base on Parts Supply (UpDaTe-15)_【サービス回答】D04T 号試車(ＬＨＤ)PP要望記入書_D99B LHD GCC 2PP&amp;2.5PP User survey (Matsuki san)" xfId="410"/>
    <cellStyle name="_285W STiM data as base on Parts Supply (UpDaTe-15)_【サービス回答】D04T 号試車(ＬＨＤ)PP要望記入書_D99B LHD GCC 2PP&amp;2.5PP User survey (Matsuki san)_D04T &amp; D99B LHD GCC 2K Schedule Rev-1 (Mar 08)" xfId="411"/>
    <cellStyle name="_285W STiM data as base on Parts Supply (UpDaTe-15)_【サービス回答】D04T 号試車(ＬＨＤ)PP要望記入書_D99B LHD GCC 2PP&amp;2.5PP User survey (Matsuki san)_D04T &amp; D99B LHD GCC 2PP Seikantsu Rev 2" xfId="412"/>
    <cellStyle name="_285W STiM data as base on Parts Supply (UpDaTe-15)_【サービス回答】D04T 号試車(ＬＨＤ)PP要望記入書_D99B LHD GCC 2PP&amp;2.5PP User survey (Matsuki san)_D04T 1PP schedule Rev 1" xfId="413"/>
    <cellStyle name="_285W STiM data as base on Parts Supply (UpDaTe-15)_【サービス回答】D04T 号試車(ＬＨＤ)PP要望記入書_D99B LHD GCC 2PP&amp;2.5PP User survey (Matsuki san)_D04T Confirmation Vehicle for TDV at ADM" xfId="414"/>
    <cellStyle name="_285W STiM data as base on Parts Supply (UpDaTe-15)_【サービス回答】D04T 号試車(ＬＨＤ)PP要望記入書_D99B LHD GCC 2PP&amp;2.5PP User survey (Matsuki san)_K Sched" xfId="415"/>
    <cellStyle name="_285W STiM data as base on Parts Supply (UpDaTe-15)_【サービス回答】D04T 号試車(ＬＨＤ)PP要望記入書_D99B LHD GCC 2PP&amp;2.5PP User survey Ver 1 (Jan 5)" xfId="416"/>
    <cellStyle name="_285W STiM data as base on Parts Supply (UpDaTe-15)_【サービス回答】D04T 号試車(ＬＨＤ)PP要望記入書_D99B LHD GCC 2PP&amp;2.5PP User survey Ver 1 (Jan 5)_D04T &amp; D99B LHD GCC 2K Schedule Rev-1 (Mar 08)" xfId="417"/>
    <cellStyle name="_285W STiM data as base on Parts Supply (UpDaTe-15)_【サービス回答】D04T 号試車(ＬＨＤ)PP要望記入書_D99B LHD GCC 2PP&amp;2.5PP User survey Ver 1 (Jan 5)_D04T &amp; D99B LHD GCC 2PP Seikantsu Rev 2" xfId="418"/>
    <cellStyle name="_285W STiM data as base on Parts Supply (UpDaTe-15)_【サービス回答】D04T 号試車(ＬＨＤ)PP要望記入書_D99B LHD GCC 2PP&amp;2.5PP User survey Ver 1 (Jan 5)_D04T 1PP schedule Rev 1" xfId="419"/>
    <cellStyle name="_285W STiM data as base on Parts Supply (UpDaTe-15)_【サービス回答】D04T 号試車(ＬＨＤ)PP要望記入書_D99B LHD GCC 2PP&amp;2.5PP User survey Ver 1 (Jan 5)_D04T Confirmation Vehicle for TDV at ADM" xfId="420"/>
    <cellStyle name="_285W STiM data as base on Parts Supply (UpDaTe-15)_【サービス回答】D04T 号試車(ＬＨＤ)PP要望記入書_D99B LHD GCC 2PP&amp;2.5PP User survey Ver 1 (Jan 5)_K Sched" xfId="421"/>
    <cellStyle name="_285W STiM data as base on Parts Supply (UpDaTe-15)_【サービス回答】D04T 号試車(ＬＨＤ)PP要望記入書_D99B&amp;D04T 2K LHD&amp;GCC Sched_final" xfId="422"/>
    <cellStyle name="_285W STiM data as base on Parts Supply (UpDaTe-15)_【サービス回答】D04T 号試車(ＬＨＤ)PP要望記入書_K Sched" xfId="423"/>
    <cellStyle name="_291L - 2PP MSP Order List" xfId="424"/>
    <cellStyle name="_291L - 2PP MSP Order List_SVP Comm June 30-2" xfId="425"/>
    <cellStyle name="_2PP Makikae List &amp; Schedule June 16" xfId="426"/>
    <cellStyle name="_2PP Makikae List &amp; Schedule June 23" xfId="427"/>
    <cellStyle name="_34_macho_6th_progress" xfId="428"/>
    <cellStyle name="_34_macho_6th_progress_061023 TMMIN order Parts List - DMC Reply" xfId="429"/>
    <cellStyle name="_34_macho_6th_progress_Azis please check" xfId="430"/>
    <cellStyle name="_34_macho_6th_progress_Azis please check (1)" xfId="431"/>
    <cellStyle name="_34_macho_6th_progress_Book1 (1)" xfId="432"/>
    <cellStyle name="_34_macho_6th_progress_Book2" xfId="433"/>
    <cellStyle name="_34_macho_6th_progress_check eci D99B" xfId="434"/>
    <cellStyle name="_34_macho_6th_progress_CPL JSP for D40D-D88D Update DM 017" xfId="435"/>
    <cellStyle name="_34_macho_6th_progress_CPL LSP D99B CBU EXPORT  Up-date DM 024-D99B-C-2007" xfId="436"/>
    <cellStyle name="_34_macho_6th_progress_CPL LSP up-date DM 016-D99B-C-2007" xfId="437"/>
    <cellStyle name="_34_macho_6th_progress_CPL LSP Ware House Kanban Room for D40D &amp; D88D Project Up-date DM 017" xfId="438"/>
    <cellStyle name="_34_macho_6th_progress_CPL LSP Ware House Press Part for D40D &amp; D88D Project Up-date DM 017" xfId="439"/>
    <cellStyle name="_34_macho_6th_progress_D04T &amp; D99B LHD GCC 2K Schedule Rev-1 (Mar 08)" xfId="440"/>
    <cellStyle name="_34_macho_6th_progress_D04T &amp; D99B LHD GCC 2PP Seikantsu (070306)" xfId="441"/>
    <cellStyle name="_34_macho_6th_progress_D04T &amp; D99B LHD GCC 2PP Seikantsu (070306)_Book2" xfId="442"/>
    <cellStyle name="_34_macho_6th_progress_D04T &amp; D99B LHD GCC 2PP Seikantsu (070306)_D04T &amp; D99B LHD GCC 2K Schedule Rev-1 (Mar 08)" xfId="443"/>
    <cellStyle name="_34_macho_6th_progress_D04T &amp; D99B LHD GCC 2PP Seikantsu (070306)_D04T &amp; D99B LHD GCC 2PP Seikantsu Rev 2" xfId="444"/>
    <cellStyle name="_34_macho_6th_progress_D04T &amp; D99B LHD GCC 2PP Seikantsu (070306)_D04T Confirmation Vehicle for TDV at ADM" xfId="445"/>
    <cellStyle name="_34_macho_6th_progress_D04T &amp; D99B LHD GCC 2PP Seikantsu (070306)_D99B 2.5 K LHD schedule 070326" xfId="446"/>
    <cellStyle name="_34_macho_6th_progress_D04T &amp; D99B LHD GCC 2PP Seikantsu (070306)_K Sched" xfId="447"/>
    <cellStyle name="_34_macho_6th_progress_D04T &amp; D99B LHD GCC 2PP Seikantsu (070306)_PCDIN-9-D99B-III-07 D99B GCC LHD 2.5PP schedule" xfId="448"/>
    <cellStyle name="_34_macho_6th_progress_D04T &amp; D99B LHD GCC 2PP Seikantsu Rev 1" xfId="449"/>
    <cellStyle name="_34_macho_6th_progress_D04T &amp; D99B LHD GCC 2PP Seikantsu Rev 1_Book2" xfId="450"/>
    <cellStyle name="_34_macho_6th_progress_D04T &amp; D99B LHD GCC 2PP Seikantsu Rev 1_D04T &amp; D99B LHD GCC 2K Schedule Rev-1 (Mar 08)" xfId="451"/>
    <cellStyle name="_34_macho_6th_progress_D04T &amp; D99B LHD GCC 2PP Seikantsu Rev 1_D04T &amp; D99B LHD GCC 2PP Seikantsu Rev 2" xfId="452"/>
    <cellStyle name="_34_macho_6th_progress_D04T &amp; D99B LHD GCC 2PP Seikantsu Rev 1_D04T Confirmation Vehicle for TDV at ADM" xfId="453"/>
    <cellStyle name="_34_macho_6th_progress_D04T &amp; D99B LHD GCC 2PP Seikantsu Rev 1_D99B 2.5 K LHD schedule 070326" xfId="454"/>
    <cellStyle name="_34_macho_6th_progress_D04T &amp; D99B LHD GCC 2PP Seikantsu Rev 1_K Sched" xfId="455"/>
    <cellStyle name="_34_macho_6th_progress_D04T &amp; D99B LHD GCC 2PP Seikantsu Rev 1_PCDIN-9-D99B-III-07 D99B GCC LHD 2.5PP schedule" xfId="456"/>
    <cellStyle name="_34_macho_6th_progress_D04T &amp; D99B LHD GCC 2PP Seikantsu Rev 2" xfId="457"/>
    <cellStyle name="_34_macho_6th_progress_D04T 1PP schedule Rev 1" xfId="458"/>
    <cellStyle name="_34_macho_6th_progress_D04T 1PP Seikantsu-Draft" xfId="459"/>
    <cellStyle name="_34_macho_6th_progress_D04T 1PP Seikantsu-Draft_D04T 1PP schedule Rev 1" xfId="460"/>
    <cellStyle name="_34_macho_6th_progress_D04T 1PP Seikantsu10" xfId="461"/>
    <cellStyle name="_34_macho_6th_progress_D04T 1PP Seikantsu10_D04T 1PP schedule Rev 1" xfId="462"/>
    <cellStyle name="_34_macho_6th_progress_D04T 1PP　Seikantsu" xfId="463"/>
    <cellStyle name="_34_macho_6th_progress_D04T 1PP　Seikantsu_D04T &amp; D99B LHD GCC 2K Schedule Rev-1 (Mar 08)" xfId="464"/>
    <cellStyle name="_34_macho_6th_progress_D04T 1PP　Seikantsu_D04T &amp; D99B LHD GCC 2PP Seikantsu Rev 2" xfId="465"/>
    <cellStyle name="_34_macho_6th_progress_D04T 1PP　Seikantsu_D04T 1PP schedule Rev 1" xfId="466"/>
    <cellStyle name="_34_macho_6th_progress_D04T 1PP　Seikantsu_D04T Confirmation Vehicle for TDV at ADM" xfId="467"/>
    <cellStyle name="_34_macho_6th_progress_D04T 1PP　Seikantsu_K Sched" xfId="468"/>
    <cellStyle name="_34_macho_6th_progress_D04T 2PP-DRAFT (Nov 17)" xfId="469"/>
    <cellStyle name="_34_macho_6th_progress_D04T 2PP-DRAFT (Nov 17)_D04T &amp; D99B LHD GCC 2K Schedule Rev-1 (Mar 08)" xfId="470"/>
    <cellStyle name="_34_macho_6th_progress_D04T 2PP-DRAFT (Nov 17)_D04T &amp; D99B LHD GCC 2PP Seikantsu Rev 2" xfId="471"/>
    <cellStyle name="_34_macho_6th_progress_D04T 2PP-DRAFT (Nov 17)_D04T 1PP schedule Rev 1" xfId="472"/>
    <cellStyle name="_34_macho_6th_progress_D04T 2PP-DRAFT (Nov 17)_D04T Confirmation Vehicle for TDV at ADM" xfId="473"/>
    <cellStyle name="_34_macho_6th_progress_D04T 2PP-DRAFT (Nov 17)_K Sched" xfId="474"/>
    <cellStyle name="_34_macho_6th_progress_D04T A- Try Commencement" xfId="475"/>
    <cellStyle name="_34_macho_6th_progress_D04T Confirmation Vehicle for TDV at ADM" xfId="476"/>
    <cellStyle name="_34_macho_6th_progress_D04T Confirmation Vehicle for TDV at ADM_Book2" xfId="477"/>
    <cellStyle name="_34_macho_6th_progress_D04T Confirmation Vehicle for TDV at ADM_D99B 2.5 K LHD schedule 070326" xfId="478"/>
    <cellStyle name="_34_macho_6th_progress_D04T Confirmation Vehicle for TDV at ADM_PCDIN-9-D99B-III-07 D99B GCC LHD 2.5PP schedule" xfId="479"/>
    <cellStyle name="_34_macho_6th_progress_D04T ECI 1PP W" xfId="480"/>
    <cellStyle name="_34_macho_6th_progress_D04T W-TRY ECI LIST1109" xfId="481"/>
    <cellStyle name="_34_macho_6th_progress_D40D A TRY" xfId="482"/>
    <cellStyle name="_34_macho_6th_progress_D40G A-TRY  BREAKDOWN" xfId="483"/>
    <cellStyle name="_34_macho_6th_progress_D40G_EnginePartListSupply_030807_(2K Ind - 1K TMC_New Katashiki Suffix)" xfId="484"/>
    <cellStyle name="_34_macho_6th_progress_D40G_EnginePartListSupply_030807_(HKK_Stage_Ind)" xfId="485"/>
    <cellStyle name="_34_macho_6th_progress_D40G_EnginePartListSupply_170907_(FCV, HKK_Stage_Ind)" xfId="486"/>
    <cellStyle name="_34_macho_6th_progress_D40G_EnginePartListSupply_311007_(2K TMC)" xfId="487"/>
    <cellStyle name="_34_macho_6th_progress_D40G_PartListSupply_120407 NEW2" xfId="488"/>
    <cellStyle name="_34_macho_6th_progress_D40G_PartListSupply_140607_Final (1 K)" xfId="489"/>
    <cellStyle name="_34_macho_6th_progress_D40G_PartListSupply_170407_Final" xfId="490"/>
    <cellStyle name="_34_macho_6th_progress_D40G_PartListSupply_170407_Fnal" xfId="491"/>
    <cellStyle name="_34_macho_6th_progress_D40G_PartListSupply_190707_ (2K Ind - 1K TMC Exp)" xfId="492"/>
    <cellStyle name="_34_macho_6th_progress_D99B LHD GCC 2PP&amp;2.5PP User survey" xfId="493"/>
    <cellStyle name="_34_macho_6th_progress_D99B LHD GCC 2PP&amp;2.5PP User survey (Matsuki san)" xfId="494"/>
    <cellStyle name="_34_macho_6th_progress_D99B LHD GCC 2PP&amp;2.5PP User survey (Matsuki san)_D04T &amp; D99B LHD GCC 2K Schedule Rev-1 (Mar 08)" xfId="495"/>
    <cellStyle name="_34_macho_6th_progress_D99B LHD GCC 2PP&amp;2.5PP User survey (Matsuki san)_D04T &amp; D99B LHD GCC 2PP Seikantsu Rev 2" xfId="496"/>
    <cellStyle name="_34_macho_6th_progress_D99B LHD GCC 2PP&amp;2.5PP User survey (Matsuki san)_D04T 1PP schedule Rev 1" xfId="497"/>
    <cellStyle name="_34_macho_6th_progress_D99B LHD GCC 2PP&amp;2.5PP User survey (Matsuki san)_D04T Confirmation Vehicle for TDV at ADM" xfId="498"/>
    <cellStyle name="_34_macho_6th_progress_D99B LHD GCC 2PP&amp;2.5PP User survey (Matsuki san)_K Sched" xfId="499"/>
    <cellStyle name="_34_macho_6th_progress_D99B LHD GCC 2PP&amp;2.5PP User survey Ver 1 (Jan 5)" xfId="500"/>
    <cellStyle name="_34_macho_6th_progress_D99B LHD GCC 2PP&amp;2.5PP User survey Ver 1 (Jan 5)_D04T &amp; D99B LHD GCC 2K Schedule Rev-1 (Mar 08)" xfId="501"/>
    <cellStyle name="_34_macho_6th_progress_D99B LHD GCC 2PP&amp;2.5PP User survey Ver 1 (Jan 5)_D04T &amp; D99B LHD GCC 2PP Seikantsu Rev 2" xfId="502"/>
    <cellStyle name="_34_macho_6th_progress_D99B LHD GCC 2PP&amp;2.5PP User survey Ver 1 (Jan 5)_D04T 1PP schedule Rev 1" xfId="503"/>
    <cellStyle name="_34_macho_6th_progress_D99B LHD GCC 2PP&amp;2.5PP User survey Ver 1 (Jan 5)_D04T Confirmation Vehicle for TDV at ADM" xfId="504"/>
    <cellStyle name="_34_macho_6th_progress_D99B LHD GCC 2PP&amp;2.5PP User survey Ver 1 (Jan 5)_K Sched" xfId="505"/>
    <cellStyle name="_34_macho_6th_progress_D99B LHD GCC 2PP&amp;2.5PP User survey_D04T &amp; D99B LHD GCC 2K Schedule Rev-1 (Mar 08)" xfId="506"/>
    <cellStyle name="_34_macho_6th_progress_D99B LHD GCC 2PP&amp;2.5PP User survey_D04T &amp; D99B LHD GCC 2PP Seikantsu Rev 2" xfId="507"/>
    <cellStyle name="_34_macho_6th_progress_D99B LHD GCC 2PP&amp;2.5PP User survey_D04T 1PP schedule Rev 1" xfId="508"/>
    <cellStyle name="_34_macho_6th_progress_D99B LHD GCC 2PP&amp;2.5PP User survey_D04T Confirmation Vehicle for TDV at ADM" xfId="509"/>
    <cellStyle name="_34_macho_6th_progress_D99B LHD GCC 2PP&amp;2.5PP User survey_K Sched" xfId="510"/>
    <cellStyle name="_34_macho_6th_progress_D99B&amp;D04T 2K LHD&amp;GCC Sched_final" xfId="511"/>
    <cellStyle name="_34_macho_6th_progress_DM 001-PPrC2-D40G-V-07 K-Try (softcopy)" xfId="512"/>
    <cellStyle name="_34_macho_6th_progress_DM 002-D40G-C-2007 (Try_Stage_wSuffix)" xfId="513"/>
    <cellStyle name="_34_macho_6th_progress_DM 002-PPrC2-D55D(D44T)-II-07, Feb 13" xfId="514"/>
    <cellStyle name="_34_macho_6th_progress_DM 005-PPrC1-D40G-V-2007 (PP_Stage_wSuffix)" xfId="515"/>
    <cellStyle name="_34_macho_6th_progress_DM 010-PPrC2-D40G-IX-07 HKK-SVP Ind  (Softcopy)" xfId="516"/>
    <cellStyle name="_34_macho_6th_progress_DM 011-PPrC1-D40G-VI-2007 (PP_Stage_wSuffix_Rev06)" xfId="517"/>
    <cellStyle name="_34_macho_6th_progress_DM 012-PPrC2-D40G-XI-07 2K-KG TMC (Hardcopy)" xfId="518"/>
    <cellStyle name="_34_macho_6th_progress_DM 017-PPrC1-D40G-VII-2007 (PP_Stage_wSuffix_2Rev05)" xfId="519"/>
    <cellStyle name="_34_macho_6th_progress_DM 021-PPrC1-376W-V-2007 (848L_HKK_ReV01)" xfId="520"/>
    <cellStyle name="_34_macho_6th_progress_DM 034-PPrC1-D99B-VII-2007 ( LHD Export Hinkaku &amp; RHD 1PP)" xfId="521"/>
    <cellStyle name="_34_macho_6th_progress_ECI DAta" xfId="522"/>
    <cellStyle name="_34_macho_6th_progress_ecs" xfId="523"/>
    <cellStyle name="_34_macho_6th_progress_Email untuk pak Roy" xfId="524"/>
    <cellStyle name="_34_macho_6th_progress_Form Summary Part List" xfId="525"/>
    <cellStyle name="_34_macho_6th_progress_Format_DM_June2007" xfId="526"/>
    <cellStyle name="_34_macho_6th_progress_K Sched" xfId="527"/>
    <cellStyle name="_34_macho_6th_progress_List All" xfId="528"/>
    <cellStyle name="_34_macho_6th_progress_Master Data D39D_PL1" xfId="529"/>
    <cellStyle name="_34_macho_6th_progress_Part List Routing D99B 1PP A-090806(070806)" xfId="530"/>
    <cellStyle name="_34_macho_6th_progress_Part List Routing D99B 1PP A-090806(070806) (2)" xfId="531"/>
    <cellStyle name="_34_macho_6th_progress_Part List Routing D99B SVP KWTA-291106(021106)" xfId="532"/>
    <cellStyle name="_34_macho_6th_progress_Part Routing List D04T + Suffix for 1PP 21-12-2006 (GE LHD) (1)" xfId="533"/>
    <cellStyle name="_34_macho_6th_progress_PCDIN-4-D04T-III-07 D04T &amp; D99B LHD GCC 2PP Schedule (Rev 2)" xfId="534"/>
    <cellStyle name="_34_macho_6th_progress_Pre Com June 20 (Combined Report 1PP Dom &amp; K TRY Export)" xfId="535"/>
    <cellStyle name="_34_macho_6th_progress_Pre Part List All DM 16 new" xfId="536"/>
    <cellStyle name="_34_macho_6th_progress_Pre Part List All DM033" xfId="537"/>
    <cellStyle name="_34_macho_6th_progress_PRE-DM 005-PPrC1-D40G-V-2007 (PP_Stage_wSuffix)" xfId="538"/>
    <cellStyle name="_34_macho_6th_progress_Pre_DM 008-PPrC2-D40G-IX-07 (FCV)" xfId="539"/>
    <cellStyle name="_34_macho_6th_progress_RCR D39D REVISI PART LIST" xfId="540"/>
    <cellStyle name="_34_macho_6th_progress_REN_VENDOR AUGUST  07_REV 00 FIRM" xfId="541"/>
    <cellStyle name="_34_macho_6th_progress_Sheet2" xfId="542"/>
    <cellStyle name="_34_macho_6th_progress_Stock Flow Kotobukiya" xfId="543"/>
    <cellStyle name="_376W Part List SupplyY - May 06" xfId="544"/>
    <cellStyle name="_471L 2PP Schedule (Issued on May 11, 2006)" xfId="545"/>
    <cellStyle name="_471L 2PP Schedule (Issued on May 11, 2006)_Book2" xfId="546"/>
    <cellStyle name="_471L 2PP Schedule (Issued on May 11, 2006)_D04T &amp; D99B LHD GCC 2K Schedule Rev-1 (Mar 08)" xfId="547"/>
    <cellStyle name="_471L 2PP Schedule (Issued on May 11, 2006)_D04T &amp; D99B LHD GCC 2PP Seikantsu Rev 2" xfId="548"/>
    <cellStyle name="_471L 2PP Schedule (Issued on May 11, 2006)_D04T 1PP schedule Rev 1" xfId="549"/>
    <cellStyle name="_471L 2PP Schedule (Issued on May 11, 2006)_D04T 1PP Seikantsu-Draft" xfId="550"/>
    <cellStyle name="_471L 2PP Schedule (Issued on May 11, 2006)_D04T 1PP Seikantsu-Draft_D04T 1PP schedule Rev 1" xfId="551"/>
    <cellStyle name="_471L 2PP Schedule (Issued on May 11, 2006)_D04T 1PP Seikantsu10" xfId="552"/>
    <cellStyle name="_471L 2PP Schedule (Issued on May 11, 2006)_D04T 1PP Seikantsu10_D04T 1PP schedule Rev 1" xfId="553"/>
    <cellStyle name="_471L 2PP Schedule (Issued on May 11, 2006)_D04T Confirmation Vehicle for TDV at ADM" xfId="554"/>
    <cellStyle name="_471L 2PP Schedule (Issued on May 11, 2006)_D99B LHD GCC 2PP&amp;2.5PP User survey (Matsuki san)" xfId="555"/>
    <cellStyle name="_471L 2PP Schedule (Issued on May 11, 2006)_D99B LHD GCC 2PP&amp;2.5PP User survey (Matsuki san)_D04T &amp; D99B LHD GCC 2K Schedule Rev-1 (Mar 08)" xfId="556"/>
    <cellStyle name="_471L 2PP Schedule (Issued on May 11, 2006)_D99B LHD GCC 2PP&amp;2.5PP User survey (Matsuki san)_D04T &amp; D99B LHD GCC 2PP Seikantsu Rev 2" xfId="557"/>
    <cellStyle name="_471L 2PP Schedule (Issued on May 11, 2006)_D99B LHD GCC 2PP&amp;2.5PP User survey (Matsuki san)_D04T 1PP schedule Rev 1" xfId="558"/>
    <cellStyle name="_471L 2PP Schedule (Issued on May 11, 2006)_D99B LHD GCC 2PP&amp;2.5PP User survey (Matsuki san)_D04T Confirmation Vehicle for TDV at ADM" xfId="559"/>
    <cellStyle name="_471L 2PP Schedule (Issued on May 11, 2006)_D99B LHD GCC 2PP&amp;2.5PP User survey (Matsuki san)_K Sched" xfId="560"/>
    <cellStyle name="_471L 2PP Schedule (Issued on May 11, 2006)_D99B LHD GCC 2PP&amp;2.5PP User survey Ver 1 (Jan 5)" xfId="561"/>
    <cellStyle name="_471L 2PP Schedule (Issued on May 11, 2006)_D99B LHD GCC 2PP&amp;2.5PP User survey Ver 1 (Jan 5)_D04T &amp; D99B LHD GCC 2K Schedule Rev-1 (Mar 08)" xfId="562"/>
    <cellStyle name="_471L 2PP Schedule (Issued on May 11, 2006)_D99B LHD GCC 2PP&amp;2.5PP User survey Ver 1 (Jan 5)_D04T &amp; D99B LHD GCC 2PP Seikantsu Rev 2" xfId="563"/>
    <cellStyle name="_471L 2PP Schedule (Issued on May 11, 2006)_D99B LHD GCC 2PP&amp;2.5PP User survey Ver 1 (Jan 5)_D04T 1PP schedule Rev 1" xfId="564"/>
    <cellStyle name="_471L 2PP Schedule (Issued on May 11, 2006)_D99B LHD GCC 2PP&amp;2.5PP User survey Ver 1 (Jan 5)_D04T Confirmation Vehicle for TDV at ADM" xfId="565"/>
    <cellStyle name="_471L 2PP Schedule (Issued on May 11, 2006)_D99B LHD GCC 2PP&amp;2.5PP User survey Ver 1 (Jan 5)_K Sched" xfId="566"/>
    <cellStyle name="_471L 2PP Schedule (Issued on May 11, 2006)_D99B&amp;D04T 2K LHD&amp;GCC Sched_final" xfId="567"/>
    <cellStyle name="_471L 2PP Schedule (Issued on May 11, 2006)_K Sched" xfId="568"/>
    <cellStyle name="_471L D16D ASSY-RHD 2PP Comm Item May 29_Rev2" xfId="569"/>
    <cellStyle name="_471L D16D ASSY-RHD 2PP Pre-Comm Item May 29" xfId="570"/>
    <cellStyle name="_471L D16D W-LHD PP Pre Comm Item April5" xfId="571"/>
    <cellStyle name="_attachment A-RHD monren" xfId="572"/>
    <cellStyle name="_Book1 (1)" xfId="573"/>
    <cellStyle name="_Book4" xfId="574"/>
    <cellStyle name="_Commencement 2PP-RHD D16D" xfId="575"/>
    <cellStyle name="_D04T 2PP QDC schedule draft" xfId="576"/>
    <cellStyle name="_D04T A- Try Commencement" xfId="577"/>
    <cellStyle name="_D04T PP schedule" xfId="578"/>
    <cellStyle name="_D04T PP schedule_Book2" xfId="579"/>
    <cellStyle name="_D04T PP schedule_D04T &amp; D99B LHD GCC 2K Schedule Rev-1 (Mar 08)" xfId="580"/>
    <cellStyle name="_D04T PP schedule_D04T &amp; D99B LHD GCC 2PP Seikantsu Rev 2" xfId="581"/>
    <cellStyle name="_D04T PP schedule_D04T 1PP schedule Rev 1" xfId="582"/>
    <cellStyle name="_D04T PP schedule_D04T 1PP Seikantsu-Draft" xfId="583"/>
    <cellStyle name="_D04T PP schedule_D04T 1PP Seikantsu-Draft_D04T 1PP schedule Rev 1" xfId="584"/>
    <cellStyle name="_D04T PP schedule_D04T 1PP Seikantsu10" xfId="585"/>
    <cellStyle name="_D04T PP schedule_D04T 1PP Seikantsu10_D04T 1PP schedule Rev 1" xfId="586"/>
    <cellStyle name="_D04T PP schedule_D04T Confirmation Vehicle for TDV at ADM" xfId="587"/>
    <cellStyle name="_D04T PP schedule_D99B LHD GCC 2PP&amp;2.5PP User survey (Matsuki san)" xfId="588"/>
    <cellStyle name="_D04T PP schedule_D99B LHD GCC 2PP&amp;2.5PP User survey (Matsuki san)_D04T &amp; D99B LHD GCC 2K Schedule Rev-1 (Mar 08)" xfId="589"/>
    <cellStyle name="_D04T PP schedule_D99B LHD GCC 2PP&amp;2.5PP User survey (Matsuki san)_D04T &amp; D99B LHD GCC 2PP Seikantsu Rev 2" xfId="590"/>
    <cellStyle name="_D04T PP schedule_D99B LHD GCC 2PP&amp;2.5PP User survey (Matsuki san)_D04T 1PP schedule Rev 1" xfId="591"/>
    <cellStyle name="_D04T PP schedule_D99B LHD GCC 2PP&amp;2.5PP User survey (Matsuki san)_D04T Confirmation Vehicle for TDV at ADM" xfId="592"/>
    <cellStyle name="_D04T PP schedule_D99B LHD GCC 2PP&amp;2.5PP User survey (Matsuki san)_K Sched" xfId="593"/>
    <cellStyle name="_D04T PP schedule_D99B LHD GCC 2PP&amp;2.5PP User survey Ver 1 (Jan 5)" xfId="594"/>
    <cellStyle name="_D04T PP schedule_D99B LHD GCC 2PP&amp;2.5PP User survey Ver 1 (Jan 5)_D04T &amp; D99B LHD GCC 2K Schedule Rev-1 (Mar 08)" xfId="595"/>
    <cellStyle name="_D04T PP schedule_D99B LHD GCC 2PP&amp;2.5PP User survey Ver 1 (Jan 5)_D04T &amp; D99B LHD GCC 2PP Seikantsu Rev 2" xfId="596"/>
    <cellStyle name="_D04T PP schedule_D99B LHD GCC 2PP&amp;2.5PP User survey Ver 1 (Jan 5)_D04T 1PP schedule Rev 1" xfId="597"/>
    <cellStyle name="_D04T PP schedule_D99B LHD GCC 2PP&amp;2.5PP User survey Ver 1 (Jan 5)_D04T Confirmation Vehicle for TDV at ADM" xfId="598"/>
    <cellStyle name="_D04T PP schedule_D99B LHD GCC 2PP&amp;2.5PP User survey Ver 1 (Jan 5)_K Sched" xfId="599"/>
    <cellStyle name="_D04T PP schedule_D99B&amp;D04T 2K LHD&amp;GCC Sched_final" xfId="600"/>
    <cellStyle name="_D04T PP schedule_K Sched" xfId="601"/>
    <cellStyle name="_D04T Try Schedule" xfId="602"/>
    <cellStyle name="_D16D-471L A Monren status as of May 26 New." xfId="603"/>
    <cellStyle name="_D40G_PartListSupply_140607_Final (1 K)" xfId="604"/>
    <cellStyle name="_D99B 1PP Schedule Rev 02 (Sept 12)" xfId="605"/>
    <cellStyle name="_D99B 1PP Schedule Rev 02 (Sept 12)_Book2" xfId="606"/>
    <cellStyle name="_D99B 1PP Schedule Rev 02 (Sept 12)_D04T &amp; D99B LHD GCC 2K Schedule Rev-1 (Mar 08)" xfId="607"/>
    <cellStyle name="_D99B 1PP Schedule Rev 02 (Sept 12)_D04T &amp; D99B LHD GCC 2PP Seikantsu Rev 2" xfId="608"/>
    <cellStyle name="_D99B 1PP Schedule Rev 02 (Sept 12)_D04T 1PP schedule Rev 1" xfId="609"/>
    <cellStyle name="_D99B 1PP Schedule Rev 02 (Sept 12)_D04T 1PP Seikantsu-Draft" xfId="610"/>
    <cellStyle name="_D99B 1PP Schedule Rev 02 (Sept 12)_D04T 1PP Seikantsu-Draft_D04T 1PP schedule Rev 1" xfId="611"/>
    <cellStyle name="_D99B 1PP Schedule Rev 02 (Sept 12)_D04T 1PP Seikantsu10" xfId="612"/>
    <cellStyle name="_D99B 1PP Schedule Rev 02 (Sept 12)_D04T 1PP Seikantsu10_D04T 1PP schedule Rev 1" xfId="613"/>
    <cellStyle name="_D99B 1PP Schedule Rev 02 (Sept 12)_D04T Confirmation Vehicle for TDV at ADM" xfId="614"/>
    <cellStyle name="_D99B 1PP Schedule Rev 02 (Sept 12)_D99B LHD GCC 2PP&amp;2.5PP User survey (Matsuki san)" xfId="615"/>
    <cellStyle name="_D99B 1PP Schedule Rev 02 (Sept 12)_D99B LHD GCC 2PP&amp;2.5PP User survey (Matsuki san)_D04T &amp; D99B LHD GCC 2K Schedule Rev-1 (Mar 08)" xfId="616"/>
    <cellStyle name="_D99B 1PP Schedule Rev 02 (Sept 12)_D99B LHD GCC 2PP&amp;2.5PP User survey (Matsuki san)_D04T &amp; D99B LHD GCC 2PP Seikantsu Rev 2" xfId="617"/>
    <cellStyle name="_D99B 1PP Schedule Rev 02 (Sept 12)_D99B LHD GCC 2PP&amp;2.5PP User survey (Matsuki san)_D04T 1PP schedule Rev 1" xfId="618"/>
    <cellStyle name="_D99B 1PP Schedule Rev 02 (Sept 12)_D99B LHD GCC 2PP&amp;2.5PP User survey (Matsuki san)_D04T Confirmation Vehicle for TDV at ADM" xfId="619"/>
    <cellStyle name="_D99B 1PP Schedule Rev 02 (Sept 12)_D99B LHD GCC 2PP&amp;2.5PP User survey (Matsuki san)_K Sched" xfId="620"/>
    <cellStyle name="_D99B 1PP Schedule Rev 02 (Sept 12)_D99B LHD GCC 2PP&amp;2.5PP User survey Ver 1 (Jan 5)" xfId="621"/>
    <cellStyle name="_D99B 1PP Schedule Rev 02 (Sept 12)_D99B LHD GCC 2PP&amp;2.5PP User survey Ver 1 (Jan 5)_D04T &amp; D99B LHD GCC 2K Schedule Rev-1 (Mar 08)" xfId="622"/>
    <cellStyle name="_D99B 1PP Schedule Rev 02 (Sept 12)_D99B LHD GCC 2PP&amp;2.5PP User survey Ver 1 (Jan 5)_D04T &amp; D99B LHD GCC 2PP Seikantsu Rev 2" xfId="623"/>
    <cellStyle name="_D99B 1PP Schedule Rev 02 (Sept 12)_D99B LHD GCC 2PP&amp;2.5PP User survey Ver 1 (Jan 5)_D04T 1PP schedule Rev 1" xfId="624"/>
    <cellStyle name="_D99B 1PP Schedule Rev 02 (Sept 12)_D99B LHD GCC 2PP&amp;2.5PP User survey Ver 1 (Jan 5)_D04T Confirmation Vehicle for TDV at ADM" xfId="625"/>
    <cellStyle name="_D99B 1PP Schedule Rev 02 (Sept 12)_D99B LHD GCC 2PP&amp;2.5PP User survey Ver 1 (Jan 5)_K Sched" xfId="626"/>
    <cellStyle name="_D99B 1PP Schedule Rev 02 (Sept 12)_D99B&amp;D04T 2K LHD&amp;GCC Sched_final" xfId="627"/>
    <cellStyle name="_D99B 1PP Schedule Rev 02 (Sept 12)_K Sched" xfId="628"/>
    <cellStyle name="_D99B 1PP Schedule Rev 02-DRAFT (Sept 12)" xfId="629"/>
    <cellStyle name="_D99B SVP Pattern (Sept Getsudo)" xfId="630"/>
    <cellStyle name="_D99B Try schedule rev#01 (issued on June1, 2006)" xfId="631"/>
    <cellStyle name="_DM 002-D40G-C-2007 (Try_Stage_wSuffix)" xfId="632"/>
    <cellStyle name="_DM 0108-ALL-C-2003" xfId="633"/>
    <cellStyle name="_DM 0108-ALL-C-2003_061023 TMMIN order Parts List - DMC Reply" xfId="634"/>
    <cellStyle name="_DM 0108-ALL-C-2003_1PP QCD Act Schedule" xfId="635"/>
    <cellStyle name="_DM 0108-ALL-C-2003_1PP Schedule QCD act1" xfId="636"/>
    <cellStyle name="_DM 0108-ALL-C-2003_1PP Schedule Rev.0 (issued on July 03, 2006)" xfId="637"/>
    <cellStyle name="_DM 0108-ALL-C-2003_1PP Schedule Rev.0 (issued on July 03, 2006) (2)" xfId="638"/>
    <cellStyle name="_DM 0108-ALL-C-2003_1PP Schedule Rev.0 (issued on July 03, 2006)1" xfId="639"/>
    <cellStyle name="_DM 0108-ALL-C-2003_1PP Schedule Rev.0 (issued on July 03, 2006)1_Book2" xfId="640"/>
    <cellStyle name="_DM 0108-ALL-C-2003_1PP Schedule Rev.0 (issued on July 03, 2006)1_D04T &amp; D99B LHD GCC 2K Schedule Rev-1 (Mar 08)" xfId="641"/>
    <cellStyle name="_DM 0108-ALL-C-2003_1PP Schedule Rev.0 (issued on July 03, 2006)1_D04T &amp; D99B LHD GCC 2PP Seikantsu Rev 2" xfId="642"/>
    <cellStyle name="_DM 0108-ALL-C-2003_1PP Schedule Rev.0 (issued on July 03, 2006)1_D04T 1PP schedule Rev 1" xfId="643"/>
    <cellStyle name="_DM 0108-ALL-C-2003_1PP Schedule Rev.0 (issued on July 03, 2006)1_D04T 1PP Seikantsu-Draft" xfId="644"/>
    <cellStyle name="_DM 0108-ALL-C-2003_1PP Schedule Rev.0 (issued on July 03, 2006)1_D04T 1PP Seikantsu-Draft_D04T 1PP schedule Rev 1" xfId="645"/>
    <cellStyle name="_DM 0108-ALL-C-2003_1PP Schedule Rev.0 (issued on July 03, 2006)1_D04T 1PP Seikantsu10" xfId="646"/>
    <cellStyle name="_DM 0108-ALL-C-2003_1PP Schedule Rev.0 (issued on July 03, 2006)1_D04T 1PP Seikantsu10_D04T 1PP schedule Rev 1" xfId="647"/>
    <cellStyle name="_DM 0108-ALL-C-2003_1PP Schedule Rev.0 (issued on July 03, 2006)1_D04T Confirmation Vehicle for TDV at ADM" xfId="648"/>
    <cellStyle name="_DM 0108-ALL-C-2003_1PP Schedule Rev.0 (issued on July 03, 2006)1_D99B LHD GCC 2PP&amp;2.5PP User survey (Matsuki san)" xfId="649"/>
    <cellStyle name="_DM 0108-ALL-C-2003_1PP Schedule Rev.0 (issued on July 03, 2006)1_D99B LHD GCC 2PP&amp;2.5PP User survey (Matsuki san)_D04T &amp; D99B LHD GCC 2K Schedule Rev-1 (Mar 08)" xfId="650"/>
    <cellStyle name="_DM 0108-ALL-C-2003_1PP Schedule Rev.0 (issued on July 03, 2006)1_D99B LHD GCC 2PP&amp;2.5PP User survey (Matsuki san)_D04T &amp; D99B LHD GCC 2PP Seikantsu Rev 2" xfId="651"/>
    <cellStyle name="_DM 0108-ALL-C-2003_1PP Schedule Rev.0 (issued on July 03, 2006)1_D99B LHD GCC 2PP&amp;2.5PP User survey (Matsuki san)_D04T 1PP schedule Rev 1" xfId="652"/>
    <cellStyle name="_DM 0108-ALL-C-2003_1PP Schedule Rev.0 (issued on July 03, 2006)1_D99B LHD GCC 2PP&amp;2.5PP User survey (Matsuki san)_D04T Confirmation Vehicle for TDV at ADM" xfId="653"/>
    <cellStyle name="_DM 0108-ALL-C-2003_1PP Schedule Rev.0 (issued on July 03, 2006)1_D99B LHD GCC 2PP&amp;2.5PP User survey (Matsuki san)_K Sched" xfId="654"/>
    <cellStyle name="_DM 0108-ALL-C-2003_1PP Schedule Rev.0 (issued on July 03, 2006)1_D99B LHD GCC 2PP&amp;2.5PP User survey Ver 1 (Jan 5)" xfId="655"/>
    <cellStyle name="_DM 0108-ALL-C-2003_1PP Schedule Rev.0 (issued on July 03, 2006)1_D99B LHD GCC 2PP&amp;2.5PP User survey Ver 1 (Jan 5)_D04T &amp; D99B LHD GCC 2K Schedule Rev-1 (Mar 08)" xfId="656"/>
    <cellStyle name="_DM 0108-ALL-C-2003_1PP Schedule Rev.0 (issued on July 03, 2006)1_D99B LHD GCC 2PP&amp;2.5PP User survey Ver 1 (Jan 5)_D04T &amp; D99B LHD GCC 2PP Seikantsu Rev 2" xfId="657"/>
    <cellStyle name="_DM 0108-ALL-C-2003_1PP Schedule Rev.0 (issued on July 03, 2006)1_D99B LHD GCC 2PP&amp;2.5PP User survey Ver 1 (Jan 5)_D04T 1PP schedule Rev 1" xfId="658"/>
    <cellStyle name="_DM 0108-ALL-C-2003_1PP Schedule Rev.0 (issued on July 03, 2006)1_D99B LHD GCC 2PP&amp;2.5PP User survey Ver 1 (Jan 5)_D04T Confirmation Vehicle for TDV at ADM" xfId="659"/>
    <cellStyle name="_DM 0108-ALL-C-2003_1PP Schedule Rev.0 (issued on July 03, 2006)1_D99B LHD GCC 2PP&amp;2.5PP User survey Ver 1 (Jan 5)_K Sched" xfId="660"/>
    <cellStyle name="_DM 0108-ALL-C-2003_1PP Schedule Rev.0 (issued on July 03, 2006)1_D99B&amp;D04T 2K LHD&amp;GCC Sched_final" xfId="661"/>
    <cellStyle name="_DM 0108-ALL-C-2003_1PP Schedule Rev.0 (issued on July 03, 2006)1_K Sched" xfId="662"/>
    <cellStyle name="_DM 0108-ALL-C-2003_2.5PP Schedule LHD &amp; AERO Model (Issued on June 20)1" xfId="663"/>
    <cellStyle name="_DM 0108-ALL-C-2003_471L 2PP Schedule (Issued on May 11, 2006)" xfId="664"/>
    <cellStyle name="_DM 0108-ALL-C-2003_471L 2PP Schedule (Issued on May 11, 2006)_Book2" xfId="665"/>
    <cellStyle name="_DM 0108-ALL-C-2003_471L 2PP Schedule (Issued on May 11, 2006)_D04T &amp; D99B LHD GCC 2K Schedule Rev-1 (Mar 08)" xfId="666"/>
    <cellStyle name="_DM 0108-ALL-C-2003_471L 2PP Schedule (Issued on May 11, 2006)_D04T &amp; D99B LHD GCC 2PP Seikantsu Rev 2" xfId="667"/>
    <cellStyle name="_DM 0108-ALL-C-2003_471L 2PP Schedule (Issued on May 11, 2006)_D04T 1PP schedule Rev 1" xfId="668"/>
    <cellStyle name="_DM 0108-ALL-C-2003_471L 2PP Schedule (Issued on May 11, 2006)_D04T 1PP Seikantsu-Draft" xfId="669"/>
    <cellStyle name="_DM 0108-ALL-C-2003_471L 2PP Schedule (Issued on May 11, 2006)_D04T 1PP Seikantsu-Draft_D04T 1PP schedule Rev 1" xfId="670"/>
    <cellStyle name="_DM 0108-ALL-C-2003_471L 2PP Schedule (Issued on May 11, 2006)_D04T 1PP Seikantsu10" xfId="671"/>
    <cellStyle name="_DM 0108-ALL-C-2003_471L 2PP Schedule (Issued on May 11, 2006)_D04T 1PP Seikantsu10_D04T 1PP schedule Rev 1" xfId="672"/>
    <cellStyle name="_DM 0108-ALL-C-2003_471L 2PP Schedule (Issued on May 11, 2006)_D04T Confirmation Vehicle for TDV at ADM" xfId="673"/>
    <cellStyle name="_DM 0108-ALL-C-2003_471L 2PP Schedule (Issued on May 11, 2006)_D99B LHD GCC 2PP&amp;2.5PP User survey (Matsuki san)" xfId="674"/>
    <cellStyle name="_DM 0108-ALL-C-2003_471L 2PP Schedule (Issued on May 11, 2006)_D99B LHD GCC 2PP&amp;2.5PP User survey (Matsuki san)_D04T &amp; D99B LHD GCC 2K Schedule Rev-1 (Mar 08)" xfId="675"/>
    <cellStyle name="_DM 0108-ALL-C-2003_471L 2PP Schedule (Issued on May 11, 2006)_D99B LHD GCC 2PP&amp;2.5PP User survey (Matsuki san)_D04T &amp; D99B LHD GCC 2PP Seikantsu Rev 2" xfId="676"/>
    <cellStyle name="_DM 0108-ALL-C-2003_471L 2PP Schedule (Issued on May 11, 2006)_D99B LHD GCC 2PP&amp;2.5PP User survey (Matsuki san)_D04T 1PP schedule Rev 1" xfId="677"/>
    <cellStyle name="_DM 0108-ALL-C-2003_471L 2PP Schedule (Issued on May 11, 2006)_D99B LHD GCC 2PP&amp;2.5PP User survey (Matsuki san)_D04T Confirmation Vehicle for TDV at ADM" xfId="678"/>
    <cellStyle name="_DM 0108-ALL-C-2003_471L 2PP Schedule (Issued on May 11, 2006)_D99B LHD GCC 2PP&amp;2.5PP User survey (Matsuki san)_K Sched" xfId="679"/>
    <cellStyle name="_DM 0108-ALL-C-2003_471L 2PP Schedule (Issued on May 11, 2006)_D99B LHD GCC 2PP&amp;2.5PP User survey Ver 1 (Jan 5)" xfId="680"/>
    <cellStyle name="_DM 0108-ALL-C-2003_471L 2PP Schedule (Issued on May 11, 2006)_D99B LHD GCC 2PP&amp;2.5PP User survey Ver 1 (Jan 5)_D04T &amp; D99B LHD GCC 2K Schedule Rev-1 (Mar 08)" xfId="681"/>
    <cellStyle name="_DM 0108-ALL-C-2003_471L 2PP Schedule (Issued on May 11, 2006)_D99B LHD GCC 2PP&amp;2.5PP User survey Ver 1 (Jan 5)_D04T &amp; D99B LHD GCC 2PP Seikantsu Rev 2" xfId="682"/>
    <cellStyle name="_DM 0108-ALL-C-2003_471L 2PP Schedule (Issued on May 11, 2006)_D99B LHD GCC 2PP&amp;2.5PP User survey Ver 1 (Jan 5)_D04T 1PP schedule Rev 1" xfId="683"/>
    <cellStyle name="_DM 0108-ALL-C-2003_471L 2PP Schedule (Issued on May 11, 2006)_D99B LHD GCC 2PP&amp;2.5PP User survey Ver 1 (Jan 5)_D04T Confirmation Vehicle for TDV at ADM" xfId="684"/>
    <cellStyle name="_DM 0108-ALL-C-2003_471L 2PP Schedule (Issued on May 11, 2006)_D99B LHD GCC 2PP&amp;2.5PP User survey Ver 1 (Jan 5)_K Sched" xfId="685"/>
    <cellStyle name="_DM 0108-ALL-C-2003_471L 2PP Schedule (Issued on May 11, 2006)_D99B&amp;D04T 2K LHD&amp;GCC Sched_final" xfId="686"/>
    <cellStyle name="_DM 0108-ALL-C-2003_471L 2PP Schedule (Issued on May 11, 2006)_K Sched" xfId="687"/>
    <cellStyle name="_DM 0108-ALL-C-2003_attachement  D04T 2PP-W (070305)" xfId="688"/>
    <cellStyle name="_DM 0108-ALL-C-2003_Azis please check" xfId="689"/>
    <cellStyle name="_DM 0108-ALL-C-2003_Azis please check (1)" xfId="690"/>
    <cellStyle name="_DM 0108-ALL-C-2003_Book1 (1)" xfId="691"/>
    <cellStyle name="_DM 0108-ALL-C-2003_Book2" xfId="692"/>
    <cellStyle name="_DM 0108-ALL-C-2003_check eci D99B" xfId="693"/>
    <cellStyle name="_DM 0108-ALL-C-2003_Commt !PP 2nd" xfId="694"/>
    <cellStyle name="_DM 0108-ALL-C-2003_CPL JSP for D40D-D88D Update DM 017" xfId="695"/>
    <cellStyle name="_DM 0108-ALL-C-2003_CPL LSP D99B CBU EXPORT  Up-date DM 024-D99B-C-2007" xfId="696"/>
    <cellStyle name="_DM 0108-ALL-C-2003_CPL LSP up-date DM 016-D99B-C-2007" xfId="697"/>
    <cellStyle name="_DM 0108-ALL-C-2003_CPL LSP Ware House Kanban Room for D40D &amp; D88D Project Up-date DM 017" xfId="698"/>
    <cellStyle name="_DM 0108-ALL-C-2003_CPL LSP Ware House Press Part for D40D &amp; D88D Project Up-date DM 017" xfId="699"/>
    <cellStyle name="_DM 0108-ALL-C-2003_D04T &amp; D99B LHD GCC 2K Schedule Rev-1 (Mar 08)" xfId="700"/>
    <cellStyle name="_DM 0108-ALL-C-2003_D04T &amp; D99B LHD GCC 2PP Seikantsu Rev 2" xfId="701"/>
    <cellStyle name="_DM 0108-ALL-C-2003_D04T 1PP schedule Rev 1" xfId="702"/>
    <cellStyle name="_DM 0108-ALL-C-2003_D04T A- Try Commencement" xfId="703"/>
    <cellStyle name="_DM 0108-ALL-C-2003_D04T Confirmation Vehicle for TDV at ADM" xfId="704"/>
    <cellStyle name="_DM 0108-ALL-C-2003_D04T ECI 1PP W" xfId="705"/>
    <cellStyle name="_DM 0108-ALL-C-2003_D04T PP schedule" xfId="706"/>
    <cellStyle name="_DM 0108-ALL-C-2003_D04T PP schedule_Book2" xfId="707"/>
    <cellStyle name="_DM 0108-ALL-C-2003_D04T PP schedule_D04T &amp; D99B LHD GCC 2K Schedule Rev-1 (Mar 08)" xfId="708"/>
    <cellStyle name="_DM 0108-ALL-C-2003_D04T PP schedule_D04T &amp; D99B LHD GCC 2PP Seikantsu Rev 2" xfId="709"/>
    <cellStyle name="_DM 0108-ALL-C-2003_D04T PP schedule_D04T 1PP schedule Rev 1" xfId="710"/>
    <cellStyle name="_DM 0108-ALL-C-2003_D04T PP schedule_D04T 1PP Seikantsu-Draft" xfId="711"/>
    <cellStyle name="_DM 0108-ALL-C-2003_D04T PP schedule_D04T 1PP Seikantsu-Draft_D04T 1PP schedule Rev 1" xfId="712"/>
    <cellStyle name="_DM 0108-ALL-C-2003_D04T PP schedule_D04T 1PP Seikantsu10" xfId="713"/>
    <cellStyle name="_DM 0108-ALL-C-2003_D04T PP schedule_D04T 1PP Seikantsu10_D04T 1PP schedule Rev 1" xfId="714"/>
    <cellStyle name="_DM 0108-ALL-C-2003_D04T PP schedule_D04T Confirmation Vehicle for TDV at ADM" xfId="715"/>
    <cellStyle name="_DM 0108-ALL-C-2003_D04T PP schedule_D99B LHD GCC 2PP&amp;2.5PP User survey (Matsuki san)" xfId="716"/>
    <cellStyle name="_DM 0108-ALL-C-2003_D04T PP schedule_D99B LHD GCC 2PP&amp;2.5PP User survey (Matsuki san)_D04T &amp; D99B LHD GCC 2K Schedule Rev-1 (Mar 08)" xfId="717"/>
    <cellStyle name="_DM 0108-ALL-C-2003_D04T PP schedule_D99B LHD GCC 2PP&amp;2.5PP User survey (Matsuki san)_D04T &amp; D99B LHD GCC 2PP Seikantsu Rev 2" xfId="718"/>
    <cellStyle name="_DM 0108-ALL-C-2003_D04T PP schedule_D99B LHD GCC 2PP&amp;2.5PP User survey (Matsuki san)_D04T 1PP schedule Rev 1" xfId="719"/>
    <cellStyle name="_DM 0108-ALL-C-2003_D04T PP schedule_D99B LHD GCC 2PP&amp;2.5PP User survey (Matsuki san)_D04T Confirmation Vehicle for TDV at ADM" xfId="720"/>
    <cellStyle name="_DM 0108-ALL-C-2003_D04T PP schedule_D99B LHD GCC 2PP&amp;2.5PP User survey (Matsuki san)_K Sched" xfId="721"/>
    <cellStyle name="_DM 0108-ALL-C-2003_D04T PP schedule_D99B LHD GCC 2PP&amp;2.5PP User survey Ver 1 (Jan 5)" xfId="722"/>
    <cellStyle name="_DM 0108-ALL-C-2003_D04T PP schedule_D99B LHD GCC 2PP&amp;2.5PP User survey Ver 1 (Jan 5)_D04T &amp; D99B LHD GCC 2K Schedule Rev-1 (Mar 08)" xfId="723"/>
    <cellStyle name="_DM 0108-ALL-C-2003_D04T PP schedule_D99B LHD GCC 2PP&amp;2.5PP User survey Ver 1 (Jan 5)_D04T &amp; D99B LHD GCC 2PP Seikantsu Rev 2" xfId="724"/>
    <cellStyle name="_DM 0108-ALL-C-2003_D04T PP schedule_D99B LHD GCC 2PP&amp;2.5PP User survey Ver 1 (Jan 5)_D04T 1PP schedule Rev 1" xfId="725"/>
    <cellStyle name="_DM 0108-ALL-C-2003_D04T PP schedule_D99B LHD GCC 2PP&amp;2.5PP User survey Ver 1 (Jan 5)_D04T Confirmation Vehicle for TDV at ADM" xfId="726"/>
    <cellStyle name="_DM 0108-ALL-C-2003_D04T PP schedule_D99B LHD GCC 2PP&amp;2.5PP User survey Ver 1 (Jan 5)_K Sched" xfId="727"/>
    <cellStyle name="_DM 0108-ALL-C-2003_D04T PP schedule_D99B&amp;D04T 2K LHD&amp;GCC Sched_final" xfId="728"/>
    <cellStyle name="_DM 0108-ALL-C-2003_D04T PP schedule_K Sched" xfId="729"/>
    <cellStyle name="_DM 0108-ALL-C-2003_D04T Try Schedule" xfId="730"/>
    <cellStyle name="_DM 0108-ALL-C-2003_D04T W-TRY ECI LIST1109" xfId="731"/>
    <cellStyle name="_DM 0108-ALL-C-2003_D40D A TRY" xfId="732"/>
    <cellStyle name="_DM 0108-ALL-C-2003_D40G A-TRY  BREAKDOWN" xfId="733"/>
    <cellStyle name="_DM 0108-ALL-C-2003_D40G_EnginePartListSupply_030807_(2K Ind - 1K TMC_New Katashiki Suffix)" xfId="734"/>
    <cellStyle name="_DM 0108-ALL-C-2003_D40G_EnginePartListSupply_030807_(HKK_Stage_Ind)" xfId="735"/>
    <cellStyle name="_DM 0108-ALL-C-2003_D40G_EnginePartListSupply_170907_(FCV, HKK_Stage_Ind)" xfId="736"/>
    <cellStyle name="_DM 0108-ALL-C-2003_D40G_EnginePartListSupply_311007_(2K TMC)" xfId="737"/>
    <cellStyle name="_DM 0108-ALL-C-2003_D40G_PartListSupply_120407 NEW2" xfId="738"/>
    <cellStyle name="_DM 0108-ALL-C-2003_D40G_PartListSupply_140607_Final (1 K)" xfId="739"/>
    <cellStyle name="_DM 0108-ALL-C-2003_D40G_PartListSupply_170407_Final" xfId="740"/>
    <cellStyle name="_DM 0108-ALL-C-2003_D40G_PartListSupply_170407_Fnal" xfId="741"/>
    <cellStyle name="_DM 0108-ALL-C-2003_D40G_PartListSupply_190707_ (2K Ind - 1K TMC Exp)" xfId="742"/>
    <cellStyle name="_DM 0108-ALL-C-2003_D99B 1PP Schedule Rev 02 (Sept 12)" xfId="743"/>
    <cellStyle name="_DM 0108-ALL-C-2003_D99B 1PP Schedule Rev 02 (Sept 12)_Book2" xfId="744"/>
    <cellStyle name="_DM 0108-ALL-C-2003_D99B 1PP Schedule Rev 02 (Sept 12)_D04T &amp; D99B LHD GCC 2K Schedule Rev-1 (Mar 08)" xfId="745"/>
    <cellStyle name="_DM 0108-ALL-C-2003_D99B 1PP Schedule Rev 02 (Sept 12)_D04T &amp; D99B LHD GCC 2PP Seikantsu Rev 2" xfId="746"/>
    <cellStyle name="_DM 0108-ALL-C-2003_D99B 1PP Schedule Rev 02 (Sept 12)_D04T 1PP schedule Rev 1" xfId="747"/>
    <cellStyle name="_DM 0108-ALL-C-2003_D99B 1PP Schedule Rev 02 (Sept 12)_D04T 1PP Seikantsu-Draft" xfId="748"/>
    <cellStyle name="_DM 0108-ALL-C-2003_D99B 1PP Schedule Rev 02 (Sept 12)_D04T 1PP Seikantsu-Draft_D04T 1PP schedule Rev 1" xfId="749"/>
    <cellStyle name="_DM 0108-ALL-C-2003_D99B 1PP Schedule Rev 02 (Sept 12)_D04T 1PP Seikantsu10" xfId="750"/>
    <cellStyle name="_DM 0108-ALL-C-2003_D99B 1PP Schedule Rev 02 (Sept 12)_D04T 1PP Seikantsu10_D04T 1PP schedule Rev 1" xfId="751"/>
    <cellStyle name="_DM 0108-ALL-C-2003_D99B 1PP Schedule Rev 02 (Sept 12)_D04T Confirmation Vehicle for TDV at ADM" xfId="752"/>
    <cellStyle name="_DM 0108-ALL-C-2003_D99B 1PP Schedule Rev 02 (Sept 12)_D99B LHD GCC 2PP&amp;2.5PP User survey (Matsuki san)" xfId="753"/>
    <cellStyle name="_DM 0108-ALL-C-2003_D99B 1PP Schedule Rev 02 (Sept 12)_D99B LHD GCC 2PP&amp;2.5PP User survey (Matsuki san)_D04T &amp; D99B LHD GCC 2K Schedule Rev-1 (Mar 08)" xfId="754"/>
    <cellStyle name="_DM 0108-ALL-C-2003_D99B 1PP Schedule Rev 02 (Sept 12)_D99B LHD GCC 2PP&amp;2.5PP User survey (Matsuki san)_D04T &amp; D99B LHD GCC 2PP Seikantsu Rev 2" xfId="755"/>
    <cellStyle name="_DM 0108-ALL-C-2003_D99B 1PP Schedule Rev 02 (Sept 12)_D99B LHD GCC 2PP&amp;2.5PP User survey (Matsuki san)_D04T 1PP schedule Rev 1" xfId="756"/>
    <cellStyle name="_DM 0108-ALL-C-2003_D99B 1PP Schedule Rev 02 (Sept 12)_D99B LHD GCC 2PP&amp;2.5PP User survey (Matsuki san)_D04T Confirmation Vehicle for TDV at ADM" xfId="757"/>
    <cellStyle name="_DM 0108-ALL-C-2003_D99B 1PP Schedule Rev 02 (Sept 12)_D99B LHD GCC 2PP&amp;2.5PP User survey (Matsuki san)_K Sched" xfId="758"/>
    <cellStyle name="_DM 0108-ALL-C-2003_D99B 1PP Schedule Rev 02 (Sept 12)_D99B LHD GCC 2PP&amp;2.5PP User survey Ver 1 (Jan 5)" xfId="759"/>
    <cellStyle name="_DM 0108-ALL-C-2003_D99B 1PP Schedule Rev 02 (Sept 12)_D99B LHD GCC 2PP&amp;2.5PP User survey Ver 1 (Jan 5)_D04T &amp; D99B LHD GCC 2K Schedule Rev-1 (Mar 08)" xfId="760"/>
    <cellStyle name="_DM 0108-ALL-C-2003_D99B 1PP Schedule Rev 02 (Sept 12)_D99B LHD GCC 2PP&amp;2.5PP User survey Ver 1 (Jan 5)_D04T &amp; D99B LHD GCC 2PP Seikantsu Rev 2" xfId="761"/>
    <cellStyle name="_DM 0108-ALL-C-2003_D99B 1PP Schedule Rev 02 (Sept 12)_D99B LHD GCC 2PP&amp;2.5PP User survey Ver 1 (Jan 5)_D04T 1PP schedule Rev 1" xfId="762"/>
    <cellStyle name="_DM 0108-ALL-C-2003_D99B 1PP Schedule Rev 02 (Sept 12)_D99B LHD GCC 2PP&amp;2.5PP User survey Ver 1 (Jan 5)_D04T Confirmation Vehicle for TDV at ADM" xfId="763"/>
    <cellStyle name="_DM 0108-ALL-C-2003_D99B 1PP Schedule Rev 02 (Sept 12)_D99B LHD GCC 2PP&amp;2.5PP User survey Ver 1 (Jan 5)_K Sched" xfId="764"/>
    <cellStyle name="_DM 0108-ALL-C-2003_D99B 1PP Schedule Rev 02 (Sept 12)_D99B&amp;D04T 2K LHD&amp;GCC Sched_final" xfId="765"/>
    <cellStyle name="_DM 0108-ALL-C-2003_D99B 1PP Schedule Rev 02 (Sept 12)_K Sched" xfId="766"/>
    <cellStyle name="_DM 0108-ALL-C-2003_D99B 1PP Schedule Rev 02-DRAFT (Sept 12)" xfId="767"/>
    <cellStyle name="_DM 0108-ALL-C-2003_D99B LHD GCC 2PP&amp;2.5PP User survey (Matsuki san)" xfId="768"/>
    <cellStyle name="_DM 0108-ALL-C-2003_D99B LHD GCC 2PP&amp;2.5PP User survey (Matsuki san)_D04T &amp; D99B LHD GCC 2K Schedule Rev-1 (Mar 08)" xfId="769"/>
    <cellStyle name="_DM 0108-ALL-C-2003_D99B LHD GCC 2PP&amp;2.5PP User survey (Matsuki san)_D04T &amp; D99B LHD GCC 2PP Seikantsu Rev 2" xfId="770"/>
    <cellStyle name="_DM 0108-ALL-C-2003_D99B LHD GCC 2PP&amp;2.5PP User survey (Matsuki san)_D04T 1PP schedule Rev 1" xfId="771"/>
    <cellStyle name="_DM 0108-ALL-C-2003_D99B LHD GCC 2PP&amp;2.5PP User survey (Matsuki san)_D04T Confirmation Vehicle for TDV at ADM" xfId="772"/>
    <cellStyle name="_DM 0108-ALL-C-2003_D99B LHD GCC 2PP&amp;2.5PP User survey (Matsuki san)_K Sched" xfId="773"/>
    <cellStyle name="_DM 0108-ALL-C-2003_D99B LHD GCC 2PP&amp;2.5PP User survey Ver 1 (Jan 5)" xfId="774"/>
    <cellStyle name="_DM 0108-ALL-C-2003_D99B LHD GCC 2PP&amp;2.5PP User survey Ver 1 (Jan 5)_D04T &amp; D99B LHD GCC 2K Schedule Rev-1 (Mar 08)" xfId="775"/>
    <cellStyle name="_DM 0108-ALL-C-2003_D99B LHD GCC 2PP&amp;2.5PP User survey Ver 1 (Jan 5)_D04T &amp; D99B LHD GCC 2PP Seikantsu Rev 2" xfId="776"/>
    <cellStyle name="_DM 0108-ALL-C-2003_D99B LHD GCC 2PP&amp;2.5PP User survey Ver 1 (Jan 5)_D04T 1PP schedule Rev 1" xfId="777"/>
    <cellStyle name="_DM 0108-ALL-C-2003_D99B LHD GCC 2PP&amp;2.5PP User survey Ver 1 (Jan 5)_D04T Confirmation Vehicle for TDV at ADM" xfId="778"/>
    <cellStyle name="_DM 0108-ALL-C-2003_D99B LHD GCC 2PP&amp;2.5PP User survey Ver 1 (Jan 5)_K Sched" xfId="779"/>
    <cellStyle name="_DM 0108-ALL-C-2003_D99B SVP Pattern (Sept Getsudo)" xfId="780"/>
    <cellStyle name="_DM 0108-ALL-C-2003_D99B Try schedule rev#01 (issued on June1, 2006)" xfId="781"/>
    <cellStyle name="_DM 0108-ALL-C-2003_D99B&amp;D04T 2K LHD&amp;GCC Sched_final" xfId="782"/>
    <cellStyle name="_DM 0108-ALL-C-2003_DM 001-PPrC2-D40G-V-07 K-Try (softcopy)" xfId="783"/>
    <cellStyle name="_DM 0108-ALL-C-2003_DM 002-D40G-C-2007 (Try_Stage_wSuffix)" xfId="784"/>
    <cellStyle name="_DM 0108-ALL-C-2003_DM 002-PPrC2-D55D(D44T)-II-07, Feb 13" xfId="785"/>
    <cellStyle name="_DM 0108-ALL-C-2003_DM 005-PPrC1-D40G-V-2007 (PP_Stage_wSuffix)" xfId="786"/>
    <cellStyle name="_DM 0108-ALL-C-2003_DM 010-PPrC2-D40G-IX-07 HKK-SVP Ind  (Softcopy)" xfId="787"/>
    <cellStyle name="_DM 0108-ALL-C-2003_DM 011-PPrC1-D40G-VI-2007 (PP_Stage_wSuffix_Rev06)" xfId="788"/>
    <cellStyle name="_DM 0108-ALL-C-2003_DM 012-PPrC2-D40G-XI-07 2K-KG TMC (Hardcopy)" xfId="789"/>
    <cellStyle name="_DM 0108-ALL-C-2003_DM 017-PPrC1-D40G-VII-2007 (PP_Stage_wSuffix_2Rev05)" xfId="790"/>
    <cellStyle name="_DM 0108-ALL-C-2003_DM 021-PPrC1-376W-V-2007 (848L_HKK_ReV01)" xfId="791"/>
    <cellStyle name="_DM 0108-ALL-C-2003_DM 034-PPrC1-D99B-VII-2007 ( LHD Export Hinkaku &amp; RHD 1PP)" xfId="792"/>
    <cellStyle name="_DM 0108-ALL-C-2003_DMC 4DB" xfId="793"/>
    <cellStyle name="_DM 0108-ALL-C-2003_DMC 4DB_Book2" xfId="794"/>
    <cellStyle name="_DM 0108-ALL-C-2003_DMC 4DB_D04T &amp; D99B LHD GCC 2K Schedule Rev-1 (Mar 08)" xfId="795"/>
    <cellStyle name="_DM 0108-ALL-C-2003_DMC 4DB_D04T &amp; D99B LHD GCC 2PP Seikantsu Rev 2" xfId="796"/>
    <cellStyle name="_DM 0108-ALL-C-2003_DMC 4DB_D04T 1PP schedule Rev 1" xfId="797"/>
    <cellStyle name="_DM 0108-ALL-C-2003_DMC 4DB_D04T 1PP Seikantsu-Draft" xfId="798"/>
    <cellStyle name="_DM 0108-ALL-C-2003_DMC 4DB_D04T 1PP Seikantsu-Draft_D04T 1PP schedule Rev 1" xfId="799"/>
    <cellStyle name="_DM 0108-ALL-C-2003_DMC 4DB_D04T 1PP Seikantsu10" xfId="800"/>
    <cellStyle name="_DM 0108-ALL-C-2003_DMC 4DB_D04T 1PP Seikantsu10_D04T 1PP schedule Rev 1" xfId="801"/>
    <cellStyle name="_DM 0108-ALL-C-2003_DMC 4DB_D04T Confirmation Vehicle for TDV at ADM" xfId="802"/>
    <cellStyle name="_DM 0108-ALL-C-2003_DMC 4DB_D99B LHD GCC 2PP&amp;2.5PP User survey (Matsuki san)" xfId="803"/>
    <cellStyle name="_DM 0108-ALL-C-2003_DMC 4DB_D99B LHD GCC 2PP&amp;2.5PP User survey (Matsuki san)_D04T &amp; D99B LHD GCC 2K Schedule Rev-1 (Mar 08)" xfId="804"/>
    <cellStyle name="_DM 0108-ALL-C-2003_DMC 4DB_D99B LHD GCC 2PP&amp;2.5PP User survey (Matsuki san)_D04T &amp; D99B LHD GCC 2PP Seikantsu Rev 2" xfId="805"/>
    <cellStyle name="_DM 0108-ALL-C-2003_DMC 4DB_D99B LHD GCC 2PP&amp;2.5PP User survey (Matsuki san)_D04T 1PP schedule Rev 1" xfId="806"/>
    <cellStyle name="_DM 0108-ALL-C-2003_DMC 4DB_D99B LHD GCC 2PP&amp;2.5PP User survey (Matsuki san)_D04T Confirmation Vehicle for TDV at ADM" xfId="807"/>
    <cellStyle name="_DM 0108-ALL-C-2003_DMC 4DB_D99B LHD GCC 2PP&amp;2.5PP User survey (Matsuki san)_K Sched" xfId="808"/>
    <cellStyle name="_DM 0108-ALL-C-2003_DMC 4DB_D99B LHD GCC 2PP&amp;2.5PP User survey Ver 1 (Jan 5)" xfId="809"/>
    <cellStyle name="_DM 0108-ALL-C-2003_DMC 4DB_D99B LHD GCC 2PP&amp;2.5PP User survey Ver 1 (Jan 5)_D04T &amp; D99B LHD GCC 2K Schedule Rev-1 (Mar 08)" xfId="810"/>
    <cellStyle name="_DM 0108-ALL-C-2003_DMC 4DB_D99B LHD GCC 2PP&amp;2.5PP User survey Ver 1 (Jan 5)_D04T &amp; D99B LHD GCC 2PP Seikantsu Rev 2" xfId="811"/>
    <cellStyle name="_DM 0108-ALL-C-2003_DMC 4DB_D99B LHD GCC 2PP&amp;2.5PP User survey Ver 1 (Jan 5)_D04T 1PP schedule Rev 1" xfId="812"/>
    <cellStyle name="_DM 0108-ALL-C-2003_DMC 4DB_D99B LHD GCC 2PP&amp;2.5PP User survey Ver 1 (Jan 5)_D04T Confirmation Vehicle for TDV at ADM" xfId="813"/>
    <cellStyle name="_DM 0108-ALL-C-2003_DMC 4DB_D99B LHD GCC 2PP&amp;2.5PP User survey Ver 1 (Jan 5)_K Sched" xfId="814"/>
    <cellStyle name="_DM 0108-ALL-C-2003_DMC 4DB_D99B&amp;D04T 2K LHD&amp;GCC Sched_final" xfId="815"/>
    <cellStyle name="_DM 0108-ALL-C-2003_DMC 4DB_K Sched" xfId="816"/>
    <cellStyle name="_DM 0108-ALL-C-2003_ECI DAta" xfId="817"/>
    <cellStyle name="_DM 0108-ALL-C-2003_ecs" xfId="818"/>
    <cellStyle name="_DM 0108-ALL-C-2003_Email untuk pak Roy" xfId="819"/>
    <cellStyle name="_DM 0108-ALL-C-2003_Form Summary Part List" xfId="820"/>
    <cellStyle name="_DM 0108-ALL-C-2003_Format_DM_June2007" xfId="821"/>
    <cellStyle name="_DM 0108-ALL-C-2003_K Sched" xfId="822"/>
    <cellStyle name="_DM 0108-ALL-C-2003_K-Try ECI, Dwg(Indonesia_Van)" xfId="823"/>
    <cellStyle name="_DM 0108-ALL-C-2003_List All" xfId="824"/>
    <cellStyle name="_DM 0108-ALL-C-2003_Marketing" xfId="825"/>
    <cellStyle name="_DM 0108-ALL-C-2003_Marketing_Book2" xfId="826"/>
    <cellStyle name="_DM 0108-ALL-C-2003_Marketing_D04T &amp; D99B LHD GCC 2K Schedule Rev-1 (Mar 08)" xfId="827"/>
    <cellStyle name="_DM 0108-ALL-C-2003_Marketing_D04T &amp; D99B LHD GCC 2PP Seikantsu Rev 2" xfId="828"/>
    <cellStyle name="_DM 0108-ALL-C-2003_Marketing_D04T 1PP schedule Rev 1" xfId="829"/>
    <cellStyle name="_DM 0108-ALL-C-2003_Marketing_D04T 1PP Seikantsu-Draft" xfId="830"/>
    <cellStyle name="_DM 0108-ALL-C-2003_Marketing_D04T 1PP Seikantsu-Draft_D04T 1PP schedule Rev 1" xfId="831"/>
    <cellStyle name="_DM 0108-ALL-C-2003_Marketing_D04T 1PP Seikantsu10" xfId="832"/>
    <cellStyle name="_DM 0108-ALL-C-2003_Marketing_D04T 1PP Seikantsu10_D04T 1PP schedule Rev 1" xfId="833"/>
    <cellStyle name="_DM 0108-ALL-C-2003_Marketing_D04T Confirmation Vehicle for TDV at ADM" xfId="834"/>
    <cellStyle name="_DM 0108-ALL-C-2003_Marketing_D99B LHD GCC 2PP&amp;2.5PP User survey (Matsuki san)" xfId="835"/>
    <cellStyle name="_DM 0108-ALL-C-2003_Marketing_D99B LHD GCC 2PP&amp;2.5PP User survey (Matsuki san)_D04T &amp; D99B LHD GCC 2K Schedule Rev-1 (Mar 08)" xfId="836"/>
    <cellStyle name="_DM 0108-ALL-C-2003_Marketing_D99B LHD GCC 2PP&amp;2.5PP User survey (Matsuki san)_D04T &amp; D99B LHD GCC 2PP Seikantsu Rev 2" xfId="837"/>
    <cellStyle name="_DM 0108-ALL-C-2003_Marketing_D99B LHD GCC 2PP&amp;2.5PP User survey (Matsuki san)_D04T 1PP schedule Rev 1" xfId="838"/>
    <cellStyle name="_DM 0108-ALL-C-2003_Marketing_D99B LHD GCC 2PP&amp;2.5PP User survey (Matsuki san)_D04T Confirmation Vehicle for TDV at ADM" xfId="839"/>
    <cellStyle name="_DM 0108-ALL-C-2003_Marketing_D99B LHD GCC 2PP&amp;2.5PP User survey (Matsuki san)_K Sched" xfId="840"/>
    <cellStyle name="_DM 0108-ALL-C-2003_Marketing_D99B LHD GCC 2PP&amp;2.5PP User survey Ver 1 (Jan 5)" xfId="841"/>
    <cellStyle name="_DM 0108-ALL-C-2003_Marketing_D99B LHD GCC 2PP&amp;2.5PP User survey Ver 1 (Jan 5)_D04T &amp; D99B LHD GCC 2K Schedule Rev-1 (Mar 08)" xfId="842"/>
    <cellStyle name="_DM 0108-ALL-C-2003_Marketing_D99B LHD GCC 2PP&amp;2.5PP User survey Ver 1 (Jan 5)_D04T &amp; D99B LHD GCC 2PP Seikantsu Rev 2" xfId="843"/>
    <cellStyle name="_DM 0108-ALL-C-2003_Marketing_D99B LHD GCC 2PP&amp;2.5PP User survey Ver 1 (Jan 5)_D04T 1PP schedule Rev 1" xfId="844"/>
    <cellStyle name="_DM 0108-ALL-C-2003_Marketing_D99B LHD GCC 2PP&amp;2.5PP User survey Ver 1 (Jan 5)_D04T Confirmation Vehicle for TDV at ADM" xfId="845"/>
    <cellStyle name="_DM 0108-ALL-C-2003_Marketing_D99B LHD GCC 2PP&amp;2.5PP User survey Ver 1 (Jan 5)_K Sched" xfId="846"/>
    <cellStyle name="_DM 0108-ALL-C-2003_Marketing_D99B&amp;D04T 2K LHD&amp;GCC Sched_final" xfId="847"/>
    <cellStyle name="_DM 0108-ALL-C-2003_Marketing_K Sched" xfId="848"/>
    <cellStyle name="_DM 0108-ALL-C-2003_Master Data D39D_PL1" xfId="849"/>
    <cellStyle name="_DM 0108-ALL-C-2003_Meeting project 24.08.06" xfId="850"/>
    <cellStyle name="_DM 0108-ALL-C-2003_Monren Detail A &amp; T D99B_20060904" xfId="851"/>
    <cellStyle name="_DM 0108-ALL-C-2003_Monren_D99B comm't 1pp A 2nd" xfId="852"/>
    <cellStyle name="_DM 0108-ALL-C-2003_Part List Routing D99B 1PP A-090806(070806)" xfId="853"/>
    <cellStyle name="_DM 0108-ALL-C-2003_Part List Routing D99B 1PP A-090806(070806) (2)" xfId="854"/>
    <cellStyle name="_DM 0108-ALL-C-2003_Part List Routing D99B SVP KWTA-291106(021106)" xfId="855"/>
    <cellStyle name="_DM 0108-ALL-C-2003_Part Routing List D04T + Suffix for 1PP 21-12-2006 (GE LHD) (1)" xfId="856"/>
    <cellStyle name="_DM 0108-ALL-C-2003_PP item DMC Summary D04T 1PP(A)" xfId="857"/>
    <cellStyle name="_DM 0108-ALL-C-2003_Pre Com June 20 (Combined Report 1PP Dom &amp; K TRY Export)" xfId="858"/>
    <cellStyle name="_DM 0108-ALL-C-2003_Pre Part List All DM 16 new" xfId="859"/>
    <cellStyle name="_DM 0108-ALL-C-2003_Pre Part List All DM033" xfId="860"/>
    <cellStyle name="_DM 0108-ALL-C-2003_PRE-DM 005-PPrC1-D40G-V-2007 (PP_Stage_wSuffix)" xfId="861"/>
    <cellStyle name="_DM 0108-ALL-C-2003_Pre_DM 008-PPrC2-D40G-IX-07 (FCV)" xfId="862"/>
    <cellStyle name="_DM 0108-ALL-C-2003_RCR D39D REVISI PART LIST" xfId="863"/>
    <cellStyle name="_DM 0108-ALL-C-2003_REN_VENDOR AUGUST  07_REV 00 FIRM" xfId="864"/>
    <cellStyle name="_DM 0108-ALL-C-2003_Seikantsu 1PP Van &amp; PU Dom (WTA Schedule)" xfId="865"/>
    <cellStyle name="_DM 0108-ALL-C-2003_Stock Flow Kotobukiya" xfId="866"/>
    <cellStyle name="_DM 0108-ALL-C-2003_Summary-D04T PP Survey -DRAFT (Oct 14)" xfId="867"/>
    <cellStyle name="_DM 0108-ALL-C-2003_Summary-D04T PP Survey -DRAFT (Oct 14)_1PP QCD Act Schedule" xfId="868"/>
    <cellStyle name="_DM 0108-ALL-C-2003_Summary-D04T PP Survey -DRAFT (Oct 14)_Book1" xfId="869"/>
    <cellStyle name="_DM 0108-ALL-C-2003_Summary-D04T PP Survey -DRAFT (Oct 14)_CPL 026-All-376W-VIII-2008 (DM 052-PPrC-Vehicle-376W-VIII-2008)" xfId="870"/>
    <cellStyle name="_DM 0108-ALL-C-2003_Summary-D04T PP Survey -DRAFT (Oct 14)_CPL All DM 44" xfId="871"/>
    <cellStyle name="_DM 0108-ALL-C-2003_Summary-D04T PP Survey -DRAFT (Oct 14)_CPL JSP for D40D-D88D Update DM 052" xfId="872"/>
    <cellStyle name="_DM 0108-ALL-C-2003_Summary-D04T PP Survey -DRAFT (Oct 14)_D04T &amp; D99B LHD GCC 2K Schedule Rev-1 (Mar 08)" xfId="873"/>
    <cellStyle name="_DM 0108-ALL-C-2003_Summary-D04T PP Survey -DRAFT (Oct 14)_D04T &amp; D99B LHD GCC 2K Schedule Rev-1 (Mar 08)_Book2" xfId="874"/>
    <cellStyle name="_DM 0108-ALL-C-2003_Summary-D04T PP Survey -DRAFT (Oct 14)_D04T &amp; D99B LHD GCC 2K Schedule Rev-1 (Mar 08)_D99B 2.5 K LHD schedule 070326" xfId="875"/>
    <cellStyle name="_DM 0108-ALL-C-2003_Summary-D04T PP Survey -DRAFT (Oct 14)_D04T &amp; D99B LHD GCC 2K Schedule Rev-1 (Mar 08)_PCDIN-9-D99B-III-07 D99B GCC LHD 2.5PP schedule" xfId="876"/>
    <cellStyle name="_DM 0108-ALL-C-2003_Summary-D04T PP Survey -DRAFT (Oct 14)_D04T &amp; D99B LHD GCC 2PP Seikantsu Rev 2" xfId="877"/>
    <cellStyle name="_DM 0108-ALL-C-2003_Summary-D04T PP Survey -DRAFT (Oct 14)_D04T &amp; D99B LHD GCC 2PP Seikantsu Rev 2_Book2" xfId="878"/>
    <cellStyle name="_DM 0108-ALL-C-2003_Summary-D04T PP Survey -DRAFT (Oct 14)_D04T &amp; D99B LHD GCC 2PP Seikantsu Rev 2_D99B 2.5 K LHD schedule 070326" xfId="879"/>
    <cellStyle name="_DM 0108-ALL-C-2003_Summary-D04T PP Survey -DRAFT (Oct 14)_D04T &amp; D99B LHD GCC 2PP Seikantsu Rev 2_PCDIN-9-D99B-III-07 D99B GCC LHD 2.5PP schedule" xfId="880"/>
    <cellStyle name="_DM 0108-ALL-C-2003_Summary-D04T PP Survey -DRAFT (Oct 14)_D04T 1PP schedule Rev 1" xfId="881"/>
    <cellStyle name="_DM 0108-ALL-C-2003_Summary-D04T PP Survey -DRAFT (Oct 14)_D04T 1PP schedule Rev 1_1PP QCD Act Schedule" xfId="882"/>
    <cellStyle name="_DM 0108-ALL-C-2003_Summary-D04T PP Survey -DRAFT (Oct 14)_D04T 1PP schedule Rev 1_D04T 2PP recovery schedule (by Hosokawa Feb 12) draft" xfId="883"/>
    <cellStyle name="_DM 0108-ALL-C-2003_Summary-D04T PP Survey -DRAFT (Oct 14)_D04T 2PP recovery schedule (by Hosokawa Feb 12) draft" xfId="884"/>
    <cellStyle name="_DM 0108-ALL-C-2003_Summary-D04T PP Survey -DRAFT (Oct 14)_D04T Confirmation Vehicle for TDV at ADM" xfId="885"/>
    <cellStyle name="_DM 0108-ALL-C-2003_Summary-D04T PP Survey -DRAFT (Oct 14)_D40G_EnginePartListSupply_030807_(2K Ind - 1K TMC_New Katashiki Suffix)" xfId="886"/>
    <cellStyle name="_DM 0108-ALL-C-2003_Summary-D04T PP Survey -DRAFT (Oct 14)_D40G_EnginePartListSupply_030807_(HKK_Stage_Ind)" xfId="887"/>
    <cellStyle name="_DM 0108-ALL-C-2003_Summary-D04T PP Survey -DRAFT (Oct 14)_D40G_EnginePartListSupply_170907_(FCV, HKK_Stage_Ind)" xfId="888"/>
    <cellStyle name="_DM 0108-ALL-C-2003_Summary-D04T PP Survey -DRAFT (Oct 14)_D40G_EnginePartListSupply_311007_(2K TMC)" xfId="889"/>
    <cellStyle name="_DM 0108-ALL-C-2003_Summary-D04T PP Survey -DRAFT (Oct 14)_D40G_PartListSupply_190707_ (2K Ind - 1K TMC Exp)" xfId="890"/>
    <cellStyle name="_DM 0108-ALL-C-2003_Summary-D04T PP Survey -DRAFT (Oct 14)_D40G_PartListSupply_210607_FinaL_oLah" xfId="891"/>
    <cellStyle name="_DM 0108-ALL-C-2003_Summary-D04T PP Survey -DRAFT (Oct 14)_D99B 2.5 K LHD schedule 070326" xfId="892"/>
    <cellStyle name="_DM 0108-ALL-C-2003_Summary-D04T PP Survey -DRAFT (Oct 14)_D99B 2.5 PP LHD schedule 070312" xfId="893"/>
    <cellStyle name="_DM 0108-ALL-C-2003_Summary-D04T PP Survey -DRAFT (Oct 14)_DM 001-PPrC-VEHICLE-376W-I-2008 (Minor Change STAY ASSY, BACK DOOR)" xfId="894"/>
    <cellStyle name="_DM 0108-ALL-C-2003_Summary-D04T PP Survey -DRAFT (Oct 14)_DM 002-PPrC-VEHICLE-376W-I-2008 (CKD January 2008 DMC KD Prod)" xfId="895"/>
    <cellStyle name="_DM 0108-ALL-C-2003_Summary-D04T PP Survey -DRAFT (Oct 14)_DM 003-PPrC-VEHICLE-376W-II-2008 (CKD February 2008 DMC KD Prod)" xfId="896"/>
    <cellStyle name="_DM 0108-ALL-C-2003_Summary-D04T PP Survey -DRAFT (Oct 14)_DM 004-PPrC-VEHICLE-376W-II-2008 (LOCALIZATION PMSB)" xfId="897"/>
    <cellStyle name="_DM 0108-ALL-C-2003_Summary-D04T PP Survey -DRAFT (Oct 14)_DM 005-PPrC-VEHICLE-376W-II-2008 (ROUTING CHANGE NUT WELD)" xfId="898"/>
    <cellStyle name="_DM 0108-ALL-C-2003_Summary-D04T PP Survey -DRAFT (Oct 14)_DM 006-PPrC-VEHICLE-376W-III-2008 (CKD March 2008 DMC KD Prod)" xfId="899"/>
    <cellStyle name="_DM 0108-ALL-C-2003_Summary-D04T PP Survey -DRAFT (Oct 14)_DM 007-PPrC-VEHICLE-376W-III-2008 (Routing Change Sub Cont PL1 to Direct Supply)" xfId="900"/>
    <cellStyle name="_DM 0108-ALL-C-2003_Summary-D04T PP Survey -DRAFT (Oct 14)_DM 009-PPrC-VEHICLE-376W-III-2008 (New Adoption Lid Sub Assy, Fuel Filler Opening)" xfId="901"/>
    <cellStyle name="_DM 0108-ALL-C-2003_Summary-D04T PP Survey -DRAFT (Oct 14)_DM 010-PPrC2-D40G-IX-07 HKK-SVP Ind  (Softcopy)" xfId="902"/>
    <cellStyle name="_DM 0108-ALL-C-2003_Summary-D04T PP Survey -DRAFT (Oct 14)_DM 011-PPrC-VEHICLE-376W-III-2008 (HINGE ASSY ROUTING CHANGE)" xfId="903"/>
    <cellStyle name="_DM 0108-ALL-C-2003_Summary-D04T PP Survey -DRAFT (Oct 14)_DM 012-PPrC2-D40G-XI-07 2K-KG TMC (Hardcopy)" xfId="904"/>
    <cellStyle name="_DM 0108-ALL-C-2003_Summary-D04T PP Survey -DRAFT (Oct 14)_DM 013-PPrC1-D40G-VI-2007 (PP_Stage_wSuffix_2Rev01)" xfId="905"/>
    <cellStyle name="_DM 0108-ALL-C-2003_Summary-D04T PP Survey -DRAFT (Oct 14)_DM 014-PPrC1-D40G-VII-2007 (PP_Stage_wSuffix_2Rev02)" xfId="906"/>
    <cellStyle name="_DM 0108-ALL-C-2003_Summary-D04T PP Survey -DRAFT (Oct 14)_DM 016-PPrC1-D40G-VII-2007 (PP_Stage_wSuffix_2Rev04)" xfId="907"/>
    <cellStyle name="_DM 0108-ALL-C-2003_Summary-D04T PP Survey -DRAFT (Oct 14)_DM 017-PPrC1-D40G-VII-2007 (PP_Stage_wSuffix_2Rev05)" xfId="908"/>
    <cellStyle name="_DM 0108-ALL-C-2003_Summary-D04T PP Survey -DRAFT (Oct 14)_DM 038-PPrC1-376W-X-2007 (Suplier change TO JVC)" xfId="909"/>
    <cellStyle name="_DM 0108-ALL-C-2003_Summary-D04T PP Survey -DRAFT (Oct 14)_DM 040-PPrC-1-376W-X-2007 ( CKD Oct 2007 DMC Deletion )" xfId="910"/>
    <cellStyle name="_DM 0108-ALL-C-2003_Summary-D04T PP Survey -DRAFT (Oct 14)_DM 041-PPrC-1-376W-X-2007 ( ED Tact Time UP )" xfId="911"/>
    <cellStyle name="_DM 0108-ALL-C-2003_Summary-D04T PP Survey -DRAFT (Oct 14)_DM 044-PPrC-1-376W-XI-2007 (CKD Nov 2007 DMC Deletion ~ Localization )" xfId="912"/>
    <cellStyle name="_DM 0108-ALL-C-2003_Summary-D04T PP Survey -DRAFT (Oct 14)_K Sched" xfId="913"/>
    <cellStyle name="_DM 0108-ALL-C-2003_Summary-D04T PP Survey -DRAFT (Oct 14)_K Sched_1" xfId="914"/>
    <cellStyle name="_DM 0108-ALL-C-2003_Summary-D04T PP Survey -DRAFT (Oct 14)_K Sched_Book2" xfId="915"/>
    <cellStyle name="_DM 0108-ALL-C-2003_Summary-D04T PP Survey -DRAFT (Oct 14)_K Sched_D99B 2.5 K LHD schedule 070326" xfId="916"/>
    <cellStyle name="_DM 0108-ALL-C-2003_Summary-D04T PP Survey -DRAFT (Oct 14)_K Sched_PCDIN-9-D99B-III-07 D99B GCC LHD 2.5PP schedule" xfId="917"/>
    <cellStyle name="_DM 0108-ALL-C-2003_Summary-D04T PP Survey -DRAFT (Oct 14)_PCDIN-18-D99B-V-07 D99B GCC LHD 2.5PP schedule(Rev 2)" xfId="918"/>
    <cellStyle name="_DM 0108-ALL-C-2003_Summary-D04T PP Survey -DRAFT (Oct 14)_PCDIN-8-D04T-III-07 D04T Confirmation Vehicle for TDV at ADM" xfId="919"/>
    <cellStyle name="_DM 0108-ALL-C-2003_Summary-D04T PP Survey -DRAFT (Oct 14)_PRE-DM 017-PPrC1-D40G-VII-2007 (PP_Stage_wSuffix_2Rev05)" xfId="920"/>
    <cellStyle name="_DM 0108-ALL-C-2003_Summary-D04T PP Survey -DRAFT (Oct 14)_Pre_DM 008-PPrC2-D40G-IX-07 (FCV)" xfId="921"/>
    <cellStyle name="_DM 0108-ALL-C-2003_Summary-D04T PP Survey -DRAFT (Oct 14)_schedule070307" xfId="922"/>
    <cellStyle name="_DM 0108-ALL-C-2003_W-Try ECI, Dwg(Indonesia_Van)" xfId="923"/>
    <cellStyle name="_DM 0108-ALL-C-2003_【サービス回答】D04T 号試車(ＬＨＤ)PP要望記入書" xfId="924"/>
    <cellStyle name="_DM 0108-ALL-C-2003_【サービス回答】D04T 号試車(ＬＨＤ)PP要望記入書_Book2" xfId="925"/>
    <cellStyle name="_DM 0108-ALL-C-2003_【サービス回答】D04T 号試車(ＬＨＤ)PP要望記入書_D04T &amp; D99B LHD GCC 2K Schedule Rev-1 (Mar 08)" xfId="926"/>
    <cellStyle name="_DM 0108-ALL-C-2003_【サービス回答】D04T 号試車(ＬＨＤ)PP要望記入書_D04T &amp; D99B LHD GCC 2PP Seikantsu Rev 2" xfId="927"/>
    <cellStyle name="_DM 0108-ALL-C-2003_【サービス回答】D04T 号試車(ＬＨＤ)PP要望記入書_D04T 1PP schedule Rev 1" xfId="928"/>
    <cellStyle name="_DM 0108-ALL-C-2003_【サービス回答】D04T 号試車(ＬＨＤ)PP要望記入書_D04T 1PP Seikantsu-Draft" xfId="929"/>
    <cellStyle name="_DM 0108-ALL-C-2003_【サービス回答】D04T 号試車(ＬＨＤ)PP要望記入書_D04T 1PP Seikantsu-Draft_D04T 1PP schedule Rev 1" xfId="930"/>
    <cellStyle name="_DM 0108-ALL-C-2003_【サービス回答】D04T 号試車(ＬＨＤ)PP要望記入書_D04T 1PP Seikantsu10" xfId="931"/>
    <cellStyle name="_DM 0108-ALL-C-2003_【サービス回答】D04T 号試車(ＬＨＤ)PP要望記入書_D04T 1PP Seikantsu10_D04T 1PP schedule Rev 1" xfId="932"/>
    <cellStyle name="_DM 0108-ALL-C-2003_【サービス回答】D04T 号試車(ＬＨＤ)PP要望記入書_D04T Confirmation Vehicle for TDV at ADM" xfId="933"/>
    <cellStyle name="_DM 0108-ALL-C-2003_【サービス回答】D04T 号試車(ＬＨＤ)PP要望記入書_D99B LHD GCC 2PP&amp;2.5PP User survey (Matsuki san)" xfId="934"/>
    <cellStyle name="_DM 0108-ALL-C-2003_【サービス回答】D04T 号試車(ＬＨＤ)PP要望記入書_D99B LHD GCC 2PP&amp;2.5PP User survey (Matsuki san)_D04T &amp; D99B LHD GCC 2K Schedule Rev-1 (Mar 08)" xfId="935"/>
    <cellStyle name="_DM 0108-ALL-C-2003_【サービス回答】D04T 号試車(ＬＨＤ)PP要望記入書_D99B LHD GCC 2PP&amp;2.5PP User survey (Matsuki san)_D04T &amp; D99B LHD GCC 2PP Seikantsu Rev 2" xfId="936"/>
    <cellStyle name="_DM 0108-ALL-C-2003_【サービス回答】D04T 号試車(ＬＨＤ)PP要望記入書_D99B LHD GCC 2PP&amp;2.5PP User survey (Matsuki san)_D04T 1PP schedule Rev 1" xfId="937"/>
    <cellStyle name="_DM 0108-ALL-C-2003_【サービス回答】D04T 号試車(ＬＨＤ)PP要望記入書_D99B LHD GCC 2PP&amp;2.5PP User survey (Matsuki san)_D04T Confirmation Vehicle for TDV at ADM" xfId="938"/>
    <cellStyle name="_DM 0108-ALL-C-2003_【サービス回答】D04T 号試車(ＬＨＤ)PP要望記入書_D99B LHD GCC 2PP&amp;2.5PP User survey (Matsuki san)_K Sched" xfId="939"/>
    <cellStyle name="_DM 0108-ALL-C-2003_【サービス回答】D04T 号試車(ＬＨＤ)PP要望記入書_D99B LHD GCC 2PP&amp;2.5PP User survey Ver 1 (Jan 5)" xfId="940"/>
    <cellStyle name="_DM 0108-ALL-C-2003_【サービス回答】D04T 号試車(ＬＨＤ)PP要望記入書_D99B LHD GCC 2PP&amp;2.5PP User survey Ver 1 (Jan 5)_D04T &amp; D99B LHD GCC 2K Schedule Rev-1 (Mar 08)" xfId="941"/>
    <cellStyle name="_DM 0108-ALL-C-2003_【サービス回答】D04T 号試車(ＬＨＤ)PP要望記入書_D99B LHD GCC 2PP&amp;2.5PP User survey Ver 1 (Jan 5)_D04T &amp; D99B LHD GCC 2PP Seikantsu Rev 2" xfId="942"/>
    <cellStyle name="_DM 0108-ALL-C-2003_【サービス回答】D04T 号試車(ＬＨＤ)PP要望記入書_D99B LHD GCC 2PP&amp;2.5PP User survey Ver 1 (Jan 5)_D04T 1PP schedule Rev 1" xfId="943"/>
    <cellStyle name="_DM 0108-ALL-C-2003_【サービス回答】D04T 号試車(ＬＨＤ)PP要望記入書_D99B LHD GCC 2PP&amp;2.5PP User survey Ver 1 (Jan 5)_D04T Confirmation Vehicle for TDV at ADM" xfId="944"/>
    <cellStyle name="_DM 0108-ALL-C-2003_【サービス回答】D04T 号試車(ＬＨＤ)PP要望記入書_D99B LHD GCC 2PP&amp;2.5PP User survey Ver 1 (Jan 5)_K Sched" xfId="945"/>
    <cellStyle name="_DM 0108-ALL-C-2003_【サービス回答】D04T 号試車(ＬＨＤ)PP要望記入書_D99B&amp;D04T 2K LHD&amp;GCC Sched_final" xfId="946"/>
    <cellStyle name="_DM 0108-ALL-C-2003_【サービス回答】D04T 号試車(ＬＨＤ)PP要望記入書_K Sched" xfId="947"/>
    <cellStyle name="_DMC 4DB" xfId="948"/>
    <cellStyle name="_DMC 4DB_Book2" xfId="949"/>
    <cellStyle name="_DMC 4DB_D04T &amp; D99B LHD GCC 2K Schedule Rev-1 (Mar 08)" xfId="950"/>
    <cellStyle name="_DMC 4DB_D04T &amp; D99B LHD GCC 2PP Seikantsu Rev 2" xfId="951"/>
    <cellStyle name="_DMC 4DB_D04T 1PP schedule Rev 1" xfId="952"/>
    <cellStyle name="_DMC 4DB_D04T 1PP Seikantsu-Draft" xfId="953"/>
    <cellStyle name="_DMC 4DB_D04T 1PP Seikantsu-Draft_D04T 1PP schedule Rev 1" xfId="954"/>
    <cellStyle name="_DMC 4DB_D04T 1PP Seikantsu10" xfId="955"/>
    <cellStyle name="_DMC 4DB_D04T 1PP Seikantsu10_D04T 1PP schedule Rev 1" xfId="956"/>
    <cellStyle name="_DMC 4DB_D04T Confirmation Vehicle for TDV at ADM" xfId="957"/>
    <cellStyle name="_DMC 4DB_D99B LHD GCC 2PP&amp;2.5PP User survey (Matsuki san)" xfId="958"/>
    <cellStyle name="_DMC 4DB_D99B LHD GCC 2PP&amp;2.5PP User survey (Matsuki san)_D04T &amp; D99B LHD GCC 2K Schedule Rev-1 (Mar 08)" xfId="959"/>
    <cellStyle name="_DMC 4DB_D99B LHD GCC 2PP&amp;2.5PP User survey (Matsuki san)_D04T &amp; D99B LHD GCC 2PP Seikantsu Rev 2" xfId="960"/>
    <cellStyle name="_DMC 4DB_D99B LHD GCC 2PP&amp;2.5PP User survey (Matsuki san)_D04T 1PP schedule Rev 1" xfId="961"/>
    <cellStyle name="_DMC 4DB_D99B LHD GCC 2PP&amp;2.5PP User survey (Matsuki san)_D04T Confirmation Vehicle for TDV at ADM" xfId="962"/>
    <cellStyle name="_DMC 4DB_D99B LHD GCC 2PP&amp;2.5PP User survey (Matsuki san)_K Sched" xfId="963"/>
    <cellStyle name="_DMC 4DB_D99B LHD GCC 2PP&amp;2.5PP User survey Ver 1 (Jan 5)" xfId="964"/>
    <cellStyle name="_DMC 4DB_D99B LHD GCC 2PP&amp;2.5PP User survey Ver 1 (Jan 5)_D04T &amp; D99B LHD GCC 2K Schedule Rev-1 (Mar 08)" xfId="965"/>
    <cellStyle name="_DMC 4DB_D99B LHD GCC 2PP&amp;2.5PP User survey Ver 1 (Jan 5)_D04T &amp; D99B LHD GCC 2PP Seikantsu Rev 2" xfId="966"/>
    <cellStyle name="_DMC 4DB_D99B LHD GCC 2PP&amp;2.5PP User survey Ver 1 (Jan 5)_D04T 1PP schedule Rev 1" xfId="967"/>
    <cellStyle name="_DMC 4DB_D99B LHD GCC 2PP&amp;2.5PP User survey Ver 1 (Jan 5)_D04T Confirmation Vehicle for TDV at ADM" xfId="968"/>
    <cellStyle name="_DMC 4DB_D99B LHD GCC 2PP&amp;2.5PP User survey Ver 1 (Jan 5)_K Sched" xfId="969"/>
    <cellStyle name="_DMC 4DB_D99B&amp;D04T 2K LHD&amp;GCC Sched_final" xfId="970"/>
    <cellStyle name="_DMC 4DB_K Sched" xfId="971"/>
    <cellStyle name="_Dwg List 1PP W, A,K D04T070301" xfId="972"/>
    <cellStyle name="_IK" xfId="973"/>
    <cellStyle name="_K-Try ECI, Dwg(Indonesia_Van)" xfId="974"/>
    <cellStyle name="_Marketing" xfId="975"/>
    <cellStyle name="_Marketing_Book2" xfId="976"/>
    <cellStyle name="_Marketing_D04T &amp; D99B LHD GCC 2K Schedule Rev-1 (Mar 08)" xfId="977"/>
    <cellStyle name="_Marketing_D04T &amp; D99B LHD GCC 2PP Seikantsu Rev 2" xfId="978"/>
    <cellStyle name="_Marketing_D04T 1PP schedule Rev 1" xfId="979"/>
    <cellStyle name="_Marketing_D04T 1PP Seikantsu-Draft" xfId="980"/>
    <cellStyle name="_Marketing_D04T 1PP Seikantsu-Draft_D04T 1PP schedule Rev 1" xfId="981"/>
    <cellStyle name="_Marketing_D04T 1PP Seikantsu10" xfId="982"/>
    <cellStyle name="_Marketing_D04T 1PP Seikantsu10_D04T 1PP schedule Rev 1" xfId="983"/>
    <cellStyle name="_Marketing_D04T Confirmation Vehicle for TDV at ADM" xfId="984"/>
    <cellStyle name="_Marketing_D99B LHD GCC 2PP&amp;2.5PP User survey (Matsuki san)" xfId="985"/>
    <cellStyle name="_Marketing_D99B LHD GCC 2PP&amp;2.5PP User survey (Matsuki san)_D04T &amp; D99B LHD GCC 2K Schedule Rev-1 (Mar 08)" xfId="986"/>
    <cellStyle name="_Marketing_D99B LHD GCC 2PP&amp;2.5PP User survey (Matsuki san)_D04T &amp; D99B LHD GCC 2PP Seikantsu Rev 2" xfId="987"/>
    <cellStyle name="_Marketing_D99B LHD GCC 2PP&amp;2.5PP User survey (Matsuki san)_D04T 1PP schedule Rev 1" xfId="988"/>
    <cellStyle name="_Marketing_D99B LHD GCC 2PP&amp;2.5PP User survey (Matsuki san)_D04T Confirmation Vehicle for TDV at ADM" xfId="989"/>
    <cellStyle name="_Marketing_D99B LHD GCC 2PP&amp;2.5PP User survey (Matsuki san)_K Sched" xfId="990"/>
    <cellStyle name="_Marketing_D99B LHD GCC 2PP&amp;2.5PP User survey Ver 1 (Jan 5)" xfId="991"/>
    <cellStyle name="_Marketing_D99B LHD GCC 2PP&amp;2.5PP User survey Ver 1 (Jan 5)_D04T &amp; D99B LHD GCC 2K Schedule Rev-1 (Mar 08)" xfId="992"/>
    <cellStyle name="_Marketing_D99B LHD GCC 2PP&amp;2.5PP User survey Ver 1 (Jan 5)_D04T &amp; D99B LHD GCC 2PP Seikantsu Rev 2" xfId="993"/>
    <cellStyle name="_Marketing_D99B LHD GCC 2PP&amp;2.5PP User survey Ver 1 (Jan 5)_D04T 1PP schedule Rev 1" xfId="994"/>
    <cellStyle name="_Marketing_D99B LHD GCC 2PP&amp;2.5PP User survey Ver 1 (Jan 5)_D04T Confirmation Vehicle for TDV at ADM" xfId="995"/>
    <cellStyle name="_Marketing_D99B LHD GCC 2PP&amp;2.5PP User survey Ver 1 (Jan 5)_K Sched" xfId="996"/>
    <cellStyle name="_Marketing_D99B&amp;D04T 2K LHD&amp;GCC Sched_final" xfId="997"/>
    <cellStyle name="_Marketing_K Sched" xfId="998"/>
    <cellStyle name="_Meeting project 24.08.06" xfId="999"/>
    <cellStyle name="_Monitoring D16D JSP status for 2 PP-A (Jun 6)" xfId="1000"/>
    <cellStyle name="_Monitoring D16D JSP status for 2 PP-A (Jun 6) (1)" xfId="1001"/>
    <cellStyle name="_Monren Confirmation June 30" xfId="1002"/>
    <cellStyle name="_Monren_D99 JCM" xfId="1003"/>
    <cellStyle name="_olahan cpl sticker" xfId="1004"/>
    <cellStyle name="_olahan cpl sticker_061023 TMMIN order Parts List - DMC Reply" xfId="1005"/>
    <cellStyle name="_olahan cpl sticker_1PP QCD Act Schedule" xfId="1006"/>
    <cellStyle name="_olahan cpl sticker_1PP Schedule QCD act1" xfId="1007"/>
    <cellStyle name="_olahan cpl sticker_1PP Schedule Rev.0 (issued on July 03, 2006)" xfId="1008"/>
    <cellStyle name="_olahan cpl sticker_1PP Schedule Rev.0 (issued on July 03, 2006) (2)" xfId="1009"/>
    <cellStyle name="_olahan cpl sticker_1PP Schedule Rev.0 (issued on July 03, 2006)1" xfId="1010"/>
    <cellStyle name="_olahan cpl sticker_1PP Schedule Rev.0 (issued on July 03, 2006)1_Book2" xfId="1011"/>
    <cellStyle name="_olahan cpl sticker_1PP Schedule Rev.0 (issued on July 03, 2006)1_D04T &amp; D99B LHD GCC 2K Schedule Rev-1 (Mar 08)" xfId="1012"/>
    <cellStyle name="_olahan cpl sticker_1PP Schedule Rev.0 (issued on July 03, 2006)1_D04T &amp; D99B LHD GCC 2PP Seikantsu Rev 2" xfId="1013"/>
    <cellStyle name="_olahan cpl sticker_1PP Schedule Rev.0 (issued on July 03, 2006)1_D04T 1PP schedule Rev 1" xfId="1014"/>
    <cellStyle name="_olahan cpl sticker_1PP Schedule Rev.0 (issued on July 03, 2006)1_D04T 1PP Seikantsu-Draft" xfId="1015"/>
    <cellStyle name="_olahan cpl sticker_1PP Schedule Rev.0 (issued on July 03, 2006)1_D04T 1PP Seikantsu-Draft_D04T 1PP schedule Rev 1" xfId="1016"/>
    <cellStyle name="_olahan cpl sticker_1PP Schedule Rev.0 (issued on July 03, 2006)1_D04T 1PP Seikantsu10" xfId="1017"/>
    <cellStyle name="_olahan cpl sticker_1PP Schedule Rev.0 (issued on July 03, 2006)1_D04T 1PP Seikantsu10_D04T 1PP schedule Rev 1" xfId="1018"/>
    <cellStyle name="_olahan cpl sticker_1PP Schedule Rev.0 (issued on July 03, 2006)1_D04T Confirmation Vehicle for TDV at ADM" xfId="1019"/>
    <cellStyle name="_olahan cpl sticker_1PP Schedule Rev.0 (issued on July 03, 2006)1_D99B LHD GCC 2PP&amp;2.5PP User survey (Matsuki san)" xfId="1020"/>
    <cellStyle name="_olahan cpl sticker_1PP Schedule Rev.0 (issued on July 03, 2006)1_D99B LHD GCC 2PP&amp;2.5PP User survey (Matsuki san)_D04T &amp; D99B LHD GCC 2K Schedule Rev-1 (Mar 08)" xfId="1021"/>
    <cellStyle name="_olahan cpl sticker_1PP Schedule Rev.0 (issued on July 03, 2006)1_D99B LHD GCC 2PP&amp;2.5PP User survey (Matsuki san)_D04T &amp; D99B LHD GCC 2PP Seikantsu Rev 2" xfId="1022"/>
    <cellStyle name="_olahan cpl sticker_1PP Schedule Rev.0 (issued on July 03, 2006)1_D99B LHD GCC 2PP&amp;2.5PP User survey (Matsuki san)_D04T 1PP schedule Rev 1" xfId="1023"/>
    <cellStyle name="_olahan cpl sticker_1PP Schedule Rev.0 (issued on July 03, 2006)1_D99B LHD GCC 2PP&amp;2.5PP User survey (Matsuki san)_D04T Confirmation Vehicle for TDV at ADM" xfId="1024"/>
    <cellStyle name="_olahan cpl sticker_1PP Schedule Rev.0 (issued on July 03, 2006)1_D99B LHD GCC 2PP&amp;2.5PP User survey (Matsuki san)_K Sched" xfId="1025"/>
    <cellStyle name="_olahan cpl sticker_1PP Schedule Rev.0 (issued on July 03, 2006)1_D99B LHD GCC 2PP&amp;2.5PP User survey Ver 1 (Jan 5)" xfId="1026"/>
    <cellStyle name="_olahan cpl sticker_1PP Schedule Rev.0 (issued on July 03, 2006)1_D99B LHD GCC 2PP&amp;2.5PP User survey Ver 1 (Jan 5)_D04T &amp; D99B LHD GCC 2K Schedule Rev-1 (Mar 08)" xfId="1027"/>
    <cellStyle name="_olahan cpl sticker_1PP Schedule Rev.0 (issued on July 03, 2006)1_D99B LHD GCC 2PP&amp;2.5PP User survey Ver 1 (Jan 5)_D04T &amp; D99B LHD GCC 2PP Seikantsu Rev 2" xfId="1028"/>
    <cellStyle name="_olahan cpl sticker_1PP Schedule Rev.0 (issued on July 03, 2006)1_D99B LHD GCC 2PP&amp;2.5PP User survey Ver 1 (Jan 5)_D04T 1PP schedule Rev 1" xfId="1029"/>
    <cellStyle name="_olahan cpl sticker_1PP Schedule Rev.0 (issued on July 03, 2006)1_D99B LHD GCC 2PP&amp;2.5PP User survey Ver 1 (Jan 5)_D04T Confirmation Vehicle for TDV at ADM" xfId="1030"/>
    <cellStyle name="_olahan cpl sticker_1PP Schedule Rev.0 (issued on July 03, 2006)1_D99B LHD GCC 2PP&amp;2.5PP User survey Ver 1 (Jan 5)_K Sched" xfId="1031"/>
    <cellStyle name="_olahan cpl sticker_1PP Schedule Rev.0 (issued on July 03, 2006)1_D99B&amp;D04T 2K LHD&amp;GCC Sched_final" xfId="1032"/>
    <cellStyle name="_olahan cpl sticker_1PP Schedule Rev.0 (issued on July 03, 2006)1_K Sched" xfId="1033"/>
    <cellStyle name="_olahan cpl sticker_2.5PP Schedule LHD &amp; AERO Model (Issued on June 20)1" xfId="1034"/>
    <cellStyle name="_olahan cpl sticker_291L - 2PP MSP Order List" xfId="1035"/>
    <cellStyle name="_olahan cpl sticker_291L - 2PP MSP Order List_SVP Comm June 30-2" xfId="1036"/>
    <cellStyle name="_olahan cpl sticker_34_macho_6th_progress" xfId="1037"/>
    <cellStyle name="_olahan cpl sticker_34_macho_6th_progress_061023 TMMIN order Parts List - DMC Reply" xfId="1038"/>
    <cellStyle name="_olahan cpl sticker_34_macho_6th_progress_Azis please check" xfId="1039"/>
    <cellStyle name="_olahan cpl sticker_34_macho_6th_progress_Azis please check (1)" xfId="1040"/>
    <cellStyle name="_olahan cpl sticker_34_macho_6th_progress_Book1 (1)" xfId="1041"/>
    <cellStyle name="_olahan cpl sticker_34_macho_6th_progress_Book2" xfId="1042"/>
    <cellStyle name="_olahan cpl sticker_34_macho_6th_progress_check eci D99B" xfId="1043"/>
    <cellStyle name="_olahan cpl sticker_34_macho_6th_progress_CPL JSP for D40D-D88D Update DM 017" xfId="1044"/>
    <cellStyle name="_olahan cpl sticker_34_macho_6th_progress_CPL LSP D99B CBU EXPORT  Up-date DM 024-D99B-C-2007" xfId="1045"/>
    <cellStyle name="_olahan cpl sticker_34_macho_6th_progress_CPL LSP up-date DM 016-D99B-C-2007" xfId="1046"/>
    <cellStyle name="_olahan cpl sticker_34_macho_6th_progress_CPL LSP Ware House Kanban Room for D40D &amp; D88D Project Up-date DM 017" xfId="1047"/>
    <cellStyle name="_olahan cpl sticker_34_macho_6th_progress_CPL LSP Ware House Press Part for D40D &amp; D88D Project Up-date DM 017" xfId="1048"/>
    <cellStyle name="_olahan cpl sticker_34_macho_6th_progress_D04T &amp; D99B LHD GCC 2K Schedule Rev-1 (Mar 08)" xfId="1049"/>
    <cellStyle name="_olahan cpl sticker_34_macho_6th_progress_D04T &amp; D99B LHD GCC 2PP Seikantsu (070306)" xfId="1050"/>
    <cellStyle name="_olahan cpl sticker_34_macho_6th_progress_D04T &amp; D99B LHD GCC 2PP Seikantsu (070306)_Book2" xfId="1051"/>
    <cellStyle name="_olahan cpl sticker_34_macho_6th_progress_D04T &amp; D99B LHD GCC 2PP Seikantsu (070306)_D04T &amp; D99B LHD GCC 2K Schedule Rev-1 (Mar 08)" xfId="1052"/>
    <cellStyle name="_olahan cpl sticker_34_macho_6th_progress_D04T &amp; D99B LHD GCC 2PP Seikantsu (070306)_D04T &amp; D99B LHD GCC 2PP Seikantsu Rev 2" xfId="1053"/>
    <cellStyle name="_olahan cpl sticker_34_macho_6th_progress_D04T &amp; D99B LHD GCC 2PP Seikantsu (070306)_D04T Confirmation Vehicle for TDV at ADM" xfId="1054"/>
    <cellStyle name="_olahan cpl sticker_34_macho_6th_progress_D04T &amp; D99B LHD GCC 2PP Seikantsu (070306)_D99B 2.5 K LHD schedule 070326" xfId="1055"/>
    <cellStyle name="_olahan cpl sticker_34_macho_6th_progress_D04T &amp; D99B LHD GCC 2PP Seikantsu (070306)_K Sched" xfId="1056"/>
    <cellStyle name="_olahan cpl sticker_34_macho_6th_progress_D04T &amp; D99B LHD GCC 2PP Seikantsu (070306)_PCDIN-9-D99B-III-07 D99B GCC LHD 2.5PP schedule" xfId="1057"/>
    <cellStyle name="_olahan cpl sticker_34_macho_6th_progress_D04T &amp; D99B LHD GCC 2PP Seikantsu Rev 1" xfId="1058"/>
    <cellStyle name="_olahan cpl sticker_34_macho_6th_progress_D04T &amp; D99B LHD GCC 2PP Seikantsu Rev 1_Book2" xfId="1059"/>
    <cellStyle name="_olahan cpl sticker_34_macho_6th_progress_D04T &amp; D99B LHD GCC 2PP Seikantsu Rev 1_D04T &amp; D99B LHD GCC 2K Schedule Rev-1 (Mar 08)" xfId="1060"/>
    <cellStyle name="_olahan cpl sticker_34_macho_6th_progress_D04T &amp; D99B LHD GCC 2PP Seikantsu Rev 1_D04T &amp; D99B LHD GCC 2PP Seikantsu Rev 2" xfId="1061"/>
    <cellStyle name="_olahan cpl sticker_34_macho_6th_progress_D04T &amp; D99B LHD GCC 2PP Seikantsu Rev 1_D04T Confirmation Vehicle for TDV at ADM" xfId="1062"/>
    <cellStyle name="_olahan cpl sticker_34_macho_6th_progress_D04T &amp; D99B LHD GCC 2PP Seikantsu Rev 1_D99B 2.5 K LHD schedule 070326" xfId="1063"/>
    <cellStyle name="_olahan cpl sticker_34_macho_6th_progress_D04T &amp; D99B LHD GCC 2PP Seikantsu Rev 1_K Sched" xfId="1064"/>
    <cellStyle name="_olahan cpl sticker_34_macho_6th_progress_D04T &amp; D99B LHD GCC 2PP Seikantsu Rev 1_PCDIN-9-D99B-III-07 D99B GCC LHD 2.5PP schedule" xfId="1065"/>
    <cellStyle name="_olahan cpl sticker_34_macho_6th_progress_D04T &amp; D99B LHD GCC 2PP Seikantsu Rev 2" xfId="1066"/>
    <cellStyle name="_olahan cpl sticker_34_macho_6th_progress_D04T 1PP schedule Rev 1" xfId="1067"/>
    <cellStyle name="_olahan cpl sticker_34_macho_6th_progress_D04T 1PP Seikantsu-Draft" xfId="1068"/>
    <cellStyle name="_olahan cpl sticker_34_macho_6th_progress_D04T 1PP Seikantsu-Draft_D04T 1PP schedule Rev 1" xfId="1069"/>
    <cellStyle name="_olahan cpl sticker_34_macho_6th_progress_D04T 1PP Seikantsu10" xfId="1070"/>
    <cellStyle name="_olahan cpl sticker_34_macho_6th_progress_D04T 1PP Seikantsu10_D04T 1PP schedule Rev 1" xfId="1071"/>
    <cellStyle name="_olahan cpl sticker_34_macho_6th_progress_D04T 1PP　Seikantsu" xfId="1072"/>
    <cellStyle name="_olahan cpl sticker_34_macho_6th_progress_D04T 1PP　Seikantsu_D04T &amp; D99B LHD GCC 2K Schedule Rev-1 (Mar 08)" xfId="1073"/>
    <cellStyle name="_olahan cpl sticker_34_macho_6th_progress_D04T 1PP　Seikantsu_D04T &amp; D99B LHD GCC 2PP Seikantsu Rev 2" xfId="1074"/>
    <cellStyle name="_olahan cpl sticker_34_macho_6th_progress_D04T 1PP　Seikantsu_D04T 1PP schedule Rev 1" xfId="1075"/>
    <cellStyle name="_olahan cpl sticker_34_macho_6th_progress_D04T 1PP　Seikantsu_D04T Confirmation Vehicle for TDV at ADM" xfId="1076"/>
    <cellStyle name="_olahan cpl sticker_34_macho_6th_progress_D04T 1PP　Seikantsu_K Sched" xfId="1077"/>
    <cellStyle name="_olahan cpl sticker_34_macho_6th_progress_D04T 2PP-DRAFT (Nov 17)" xfId="1078"/>
    <cellStyle name="_olahan cpl sticker_34_macho_6th_progress_D04T 2PP-DRAFT (Nov 17)_D04T &amp; D99B LHD GCC 2K Schedule Rev-1 (Mar 08)" xfId="1079"/>
    <cellStyle name="_olahan cpl sticker_34_macho_6th_progress_D04T 2PP-DRAFT (Nov 17)_D04T &amp; D99B LHD GCC 2PP Seikantsu Rev 2" xfId="1080"/>
    <cellStyle name="_olahan cpl sticker_34_macho_6th_progress_D04T 2PP-DRAFT (Nov 17)_D04T 1PP schedule Rev 1" xfId="1081"/>
    <cellStyle name="_olahan cpl sticker_34_macho_6th_progress_D04T 2PP-DRAFT (Nov 17)_D04T Confirmation Vehicle for TDV at ADM" xfId="1082"/>
    <cellStyle name="_olahan cpl sticker_34_macho_6th_progress_D04T 2PP-DRAFT (Nov 17)_K Sched" xfId="1083"/>
    <cellStyle name="_olahan cpl sticker_34_macho_6th_progress_D04T A- Try Commencement" xfId="1084"/>
    <cellStyle name="_olahan cpl sticker_34_macho_6th_progress_D04T Confirmation Vehicle for TDV at ADM" xfId="1085"/>
    <cellStyle name="_olahan cpl sticker_34_macho_6th_progress_D04T Confirmation Vehicle for TDV at ADM_Book2" xfId="1086"/>
    <cellStyle name="_olahan cpl sticker_34_macho_6th_progress_D04T Confirmation Vehicle for TDV at ADM_D99B 2.5 K LHD schedule 070326" xfId="1087"/>
    <cellStyle name="_olahan cpl sticker_34_macho_6th_progress_D04T Confirmation Vehicle for TDV at ADM_PCDIN-9-D99B-III-07 D99B GCC LHD 2.5PP schedule" xfId="1088"/>
    <cellStyle name="_olahan cpl sticker_34_macho_6th_progress_D04T ECI 1PP W" xfId="1089"/>
    <cellStyle name="_olahan cpl sticker_34_macho_6th_progress_D04T W-TRY ECI LIST1109" xfId="1090"/>
    <cellStyle name="_olahan cpl sticker_34_macho_6th_progress_D40D A TRY" xfId="1091"/>
    <cellStyle name="_olahan cpl sticker_34_macho_6th_progress_D40G A-TRY  BREAKDOWN" xfId="1092"/>
    <cellStyle name="_olahan cpl sticker_34_macho_6th_progress_D40G_EnginePartListSupply_030807_(2K Ind - 1K TMC_New Katashiki Suffix)" xfId="1093"/>
    <cellStyle name="_olahan cpl sticker_34_macho_6th_progress_D40G_EnginePartListSupply_030807_(HKK_Stage_Ind)" xfId="1094"/>
    <cellStyle name="_olahan cpl sticker_34_macho_6th_progress_D40G_EnginePartListSupply_170907_(FCV, HKK_Stage_Ind)" xfId="1095"/>
    <cellStyle name="_olahan cpl sticker_34_macho_6th_progress_D40G_EnginePartListSupply_311007_(2K TMC)" xfId="1096"/>
    <cellStyle name="_olahan cpl sticker_34_macho_6th_progress_D40G_PartListSupply_120407 NEW2" xfId="1097"/>
    <cellStyle name="_olahan cpl sticker_34_macho_6th_progress_D40G_PartListSupply_140607_Final (1 K)" xfId="1098"/>
    <cellStyle name="_olahan cpl sticker_34_macho_6th_progress_D40G_PartListSupply_170407_Final" xfId="1099"/>
    <cellStyle name="_olahan cpl sticker_34_macho_6th_progress_D40G_PartListSupply_170407_Fnal" xfId="1100"/>
    <cellStyle name="_olahan cpl sticker_34_macho_6th_progress_D40G_PartListSupply_190707_ (2K Ind - 1K TMC Exp)" xfId="1101"/>
    <cellStyle name="_olahan cpl sticker_34_macho_6th_progress_D99B LHD GCC 2PP&amp;2.5PP User survey" xfId="1102"/>
    <cellStyle name="_olahan cpl sticker_34_macho_6th_progress_D99B LHD GCC 2PP&amp;2.5PP User survey (Matsuki san)" xfId="1103"/>
    <cellStyle name="_olahan cpl sticker_34_macho_6th_progress_D99B LHD GCC 2PP&amp;2.5PP User survey (Matsuki san)_D04T &amp; D99B LHD GCC 2K Schedule Rev-1 (Mar 08)" xfId="1104"/>
    <cellStyle name="_olahan cpl sticker_34_macho_6th_progress_D99B LHD GCC 2PP&amp;2.5PP User survey (Matsuki san)_D04T &amp; D99B LHD GCC 2PP Seikantsu Rev 2" xfId="1105"/>
    <cellStyle name="_olahan cpl sticker_34_macho_6th_progress_D99B LHD GCC 2PP&amp;2.5PP User survey (Matsuki san)_D04T 1PP schedule Rev 1" xfId="1106"/>
    <cellStyle name="_olahan cpl sticker_34_macho_6th_progress_D99B LHD GCC 2PP&amp;2.5PP User survey (Matsuki san)_D04T Confirmation Vehicle for TDV at ADM" xfId="1107"/>
    <cellStyle name="_olahan cpl sticker_34_macho_6th_progress_D99B LHD GCC 2PP&amp;2.5PP User survey (Matsuki san)_K Sched" xfId="1108"/>
    <cellStyle name="_olahan cpl sticker_34_macho_6th_progress_D99B LHD GCC 2PP&amp;2.5PP User survey Ver 1 (Jan 5)" xfId="1109"/>
    <cellStyle name="_olahan cpl sticker_34_macho_6th_progress_D99B LHD GCC 2PP&amp;2.5PP User survey Ver 1 (Jan 5)_D04T &amp; D99B LHD GCC 2K Schedule Rev-1 (Mar 08)" xfId="1110"/>
    <cellStyle name="_olahan cpl sticker_34_macho_6th_progress_D99B LHD GCC 2PP&amp;2.5PP User survey Ver 1 (Jan 5)_D04T &amp; D99B LHD GCC 2PP Seikantsu Rev 2" xfId="1111"/>
    <cellStyle name="_olahan cpl sticker_34_macho_6th_progress_D99B LHD GCC 2PP&amp;2.5PP User survey Ver 1 (Jan 5)_D04T 1PP schedule Rev 1" xfId="1112"/>
    <cellStyle name="_olahan cpl sticker_34_macho_6th_progress_D99B LHD GCC 2PP&amp;2.5PP User survey Ver 1 (Jan 5)_D04T Confirmation Vehicle for TDV at ADM" xfId="1113"/>
    <cellStyle name="_olahan cpl sticker_34_macho_6th_progress_D99B LHD GCC 2PP&amp;2.5PP User survey Ver 1 (Jan 5)_K Sched" xfId="1114"/>
    <cellStyle name="_olahan cpl sticker_34_macho_6th_progress_D99B LHD GCC 2PP&amp;2.5PP User survey_D04T &amp; D99B LHD GCC 2K Schedule Rev-1 (Mar 08)" xfId="1115"/>
    <cellStyle name="_olahan cpl sticker_34_macho_6th_progress_D99B LHD GCC 2PP&amp;2.5PP User survey_D04T &amp; D99B LHD GCC 2PP Seikantsu Rev 2" xfId="1116"/>
    <cellStyle name="_olahan cpl sticker_34_macho_6th_progress_D99B LHD GCC 2PP&amp;2.5PP User survey_D04T 1PP schedule Rev 1" xfId="1117"/>
    <cellStyle name="_olahan cpl sticker_34_macho_6th_progress_D99B LHD GCC 2PP&amp;2.5PP User survey_D04T Confirmation Vehicle for TDV at ADM" xfId="1118"/>
    <cellStyle name="_olahan cpl sticker_34_macho_6th_progress_D99B LHD GCC 2PP&amp;2.5PP User survey_K Sched" xfId="1119"/>
    <cellStyle name="_olahan cpl sticker_34_macho_6th_progress_D99B&amp;D04T 2K LHD&amp;GCC Sched_final" xfId="1120"/>
    <cellStyle name="_olahan cpl sticker_34_macho_6th_progress_DM 001-PPrC2-D40G-V-07 K-Try (softcopy)" xfId="1121"/>
    <cellStyle name="_olahan cpl sticker_34_macho_6th_progress_DM 002-D40G-C-2007 (Try_Stage_wSuffix)" xfId="1122"/>
    <cellStyle name="_olahan cpl sticker_34_macho_6th_progress_DM 002-PPrC2-D55D(D44T)-II-07, Feb 13" xfId="1123"/>
    <cellStyle name="_olahan cpl sticker_34_macho_6th_progress_DM 005-PPrC1-D40G-V-2007 (PP_Stage_wSuffix)" xfId="1124"/>
    <cellStyle name="_olahan cpl sticker_34_macho_6th_progress_DM 010-PPrC2-D40G-IX-07 HKK-SVP Ind  (Softcopy)" xfId="1125"/>
    <cellStyle name="_olahan cpl sticker_34_macho_6th_progress_DM 011-PPrC1-D40G-VI-2007 (PP_Stage_wSuffix_Rev06)" xfId="1126"/>
    <cellStyle name="_olahan cpl sticker_34_macho_6th_progress_DM 012-PPrC2-D40G-XI-07 2K-KG TMC (Hardcopy)" xfId="1127"/>
    <cellStyle name="_olahan cpl sticker_34_macho_6th_progress_DM 017-PPrC1-D40G-VII-2007 (PP_Stage_wSuffix_2Rev05)" xfId="1128"/>
    <cellStyle name="_olahan cpl sticker_34_macho_6th_progress_DM 021-PPrC1-376W-V-2007 (848L_HKK_ReV01)" xfId="1129"/>
    <cellStyle name="_olahan cpl sticker_34_macho_6th_progress_DM 034-PPrC1-D99B-VII-2007 ( LHD Export Hinkaku &amp; RHD 1PP)" xfId="1130"/>
    <cellStyle name="_olahan cpl sticker_34_macho_6th_progress_ECI DAta" xfId="1131"/>
    <cellStyle name="_olahan cpl sticker_34_macho_6th_progress_ecs" xfId="1132"/>
    <cellStyle name="_olahan cpl sticker_34_macho_6th_progress_Email untuk pak Roy" xfId="1133"/>
    <cellStyle name="_olahan cpl sticker_34_macho_6th_progress_Form Summary Part List" xfId="1134"/>
    <cellStyle name="_olahan cpl sticker_34_macho_6th_progress_Format_DM_June2007" xfId="1135"/>
    <cellStyle name="_olahan cpl sticker_34_macho_6th_progress_K Sched" xfId="1136"/>
    <cellStyle name="_olahan cpl sticker_34_macho_6th_progress_List All" xfId="1137"/>
    <cellStyle name="_olahan cpl sticker_34_macho_6th_progress_Master Data D39D_PL1" xfId="1138"/>
    <cellStyle name="_olahan cpl sticker_34_macho_6th_progress_Part List Routing D99B 1PP A-090806(070806)" xfId="1139"/>
    <cellStyle name="_olahan cpl sticker_34_macho_6th_progress_Part List Routing D99B 1PP A-090806(070806) (2)" xfId="1140"/>
    <cellStyle name="_olahan cpl sticker_34_macho_6th_progress_Part List Routing D99B SVP KWTA-291106(021106)" xfId="1141"/>
    <cellStyle name="_olahan cpl sticker_34_macho_6th_progress_Part Routing List D04T + Suffix for 1PP 21-12-2006 (GE LHD) (1)" xfId="1142"/>
    <cellStyle name="_olahan cpl sticker_34_macho_6th_progress_PCDIN-4-D04T-III-07 D04T &amp; D99B LHD GCC 2PP Schedule (Rev 2)" xfId="1143"/>
    <cellStyle name="_olahan cpl sticker_34_macho_6th_progress_Pre Com June 20 (Combined Report 1PP Dom &amp; K TRY Export)" xfId="1144"/>
    <cellStyle name="_olahan cpl sticker_34_macho_6th_progress_Pre Part List All DM 16 new" xfId="1145"/>
    <cellStyle name="_olahan cpl sticker_34_macho_6th_progress_Pre Part List All DM033" xfId="1146"/>
    <cellStyle name="_olahan cpl sticker_34_macho_6th_progress_PRE-DM 005-PPrC1-D40G-V-2007 (PP_Stage_wSuffix)" xfId="1147"/>
    <cellStyle name="_olahan cpl sticker_34_macho_6th_progress_Pre_DM 008-PPrC2-D40G-IX-07 (FCV)" xfId="1148"/>
    <cellStyle name="_olahan cpl sticker_34_macho_6th_progress_RCR D39D REVISI PART LIST" xfId="1149"/>
    <cellStyle name="_olahan cpl sticker_34_macho_6th_progress_REN_VENDOR AUGUST  07_REV 00 FIRM" xfId="1150"/>
    <cellStyle name="_olahan cpl sticker_34_macho_6th_progress_Sheet2" xfId="1151"/>
    <cellStyle name="_olahan cpl sticker_34_macho_6th_progress_Stock Flow Kotobukiya" xfId="1152"/>
    <cellStyle name="_olahan cpl sticker_471L 2PP Schedule (Issued on May 11, 2006)" xfId="1153"/>
    <cellStyle name="_olahan cpl sticker_471L 2PP Schedule (Issued on May 11, 2006)_Book2" xfId="1154"/>
    <cellStyle name="_olahan cpl sticker_471L 2PP Schedule (Issued on May 11, 2006)_D04T &amp; D99B LHD GCC 2K Schedule Rev-1 (Mar 08)" xfId="1155"/>
    <cellStyle name="_olahan cpl sticker_471L 2PP Schedule (Issued on May 11, 2006)_D04T &amp; D99B LHD GCC 2PP Seikantsu Rev 2" xfId="1156"/>
    <cellStyle name="_olahan cpl sticker_471L 2PP Schedule (Issued on May 11, 2006)_D04T 1PP schedule Rev 1" xfId="1157"/>
    <cellStyle name="_olahan cpl sticker_471L 2PP Schedule (Issued on May 11, 2006)_D04T 1PP Seikantsu-Draft" xfId="1158"/>
    <cellStyle name="_olahan cpl sticker_471L 2PP Schedule (Issued on May 11, 2006)_D04T 1PP Seikantsu-Draft_D04T 1PP schedule Rev 1" xfId="1159"/>
    <cellStyle name="_olahan cpl sticker_471L 2PP Schedule (Issued on May 11, 2006)_D04T 1PP Seikantsu10" xfId="1160"/>
    <cellStyle name="_olahan cpl sticker_471L 2PP Schedule (Issued on May 11, 2006)_D04T 1PP Seikantsu10_D04T 1PP schedule Rev 1" xfId="1161"/>
    <cellStyle name="_olahan cpl sticker_471L 2PP Schedule (Issued on May 11, 2006)_D04T Confirmation Vehicle for TDV at ADM" xfId="1162"/>
    <cellStyle name="_olahan cpl sticker_471L 2PP Schedule (Issued on May 11, 2006)_D99B LHD GCC 2PP&amp;2.5PP User survey (Matsuki san)" xfId="1163"/>
    <cellStyle name="_olahan cpl sticker_471L 2PP Schedule (Issued on May 11, 2006)_D99B LHD GCC 2PP&amp;2.5PP User survey (Matsuki san)_D04T &amp; D99B LHD GCC 2K Schedule Rev-1 (Mar 08)" xfId="1164"/>
    <cellStyle name="_olahan cpl sticker_471L 2PP Schedule (Issued on May 11, 2006)_D99B LHD GCC 2PP&amp;2.5PP User survey (Matsuki san)_D04T &amp; D99B LHD GCC 2PP Seikantsu Rev 2" xfId="1165"/>
    <cellStyle name="_olahan cpl sticker_471L 2PP Schedule (Issued on May 11, 2006)_D99B LHD GCC 2PP&amp;2.5PP User survey (Matsuki san)_D04T 1PP schedule Rev 1" xfId="1166"/>
    <cellStyle name="_olahan cpl sticker_471L 2PP Schedule (Issued on May 11, 2006)_D99B LHD GCC 2PP&amp;2.5PP User survey (Matsuki san)_D04T Confirmation Vehicle for TDV at ADM" xfId="1167"/>
    <cellStyle name="_olahan cpl sticker_471L 2PP Schedule (Issued on May 11, 2006)_D99B LHD GCC 2PP&amp;2.5PP User survey (Matsuki san)_K Sched" xfId="1168"/>
    <cellStyle name="_olahan cpl sticker_471L 2PP Schedule (Issued on May 11, 2006)_D99B LHD GCC 2PP&amp;2.5PP User survey Ver 1 (Jan 5)" xfId="1169"/>
    <cellStyle name="_olahan cpl sticker_471L 2PP Schedule (Issued on May 11, 2006)_D99B LHD GCC 2PP&amp;2.5PP User survey Ver 1 (Jan 5)_D04T &amp; D99B LHD GCC 2K Schedule Rev-1 (Mar 08)" xfId="1170"/>
    <cellStyle name="_olahan cpl sticker_471L 2PP Schedule (Issued on May 11, 2006)_D99B LHD GCC 2PP&amp;2.5PP User survey Ver 1 (Jan 5)_D04T &amp; D99B LHD GCC 2PP Seikantsu Rev 2" xfId="1171"/>
    <cellStyle name="_olahan cpl sticker_471L 2PP Schedule (Issued on May 11, 2006)_D99B LHD GCC 2PP&amp;2.5PP User survey Ver 1 (Jan 5)_D04T 1PP schedule Rev 1" xfId="1172"/>
    <cellStyle name="_olahan cpl sticker_471L 2PP Schedule (Issued on May 11, 2006)_D99B LHD GCC 2PP&amp;2.5PP User survey Ver 1 (Jan 5)_D04T Confirmation Vehicle for TDV at ADM" xfId="1173"/>
    <cellStyle name="_olahan cpl sticker_471L 2PP Schedule (Issued on May 11, 2006)_D99B LHD GCC 2PP&amp;2.5PP User survey Ver 1 (Jan 5)_K Sched" xfId="1174"/>
    <cellStyle name="_olahan cpl sticker_471L 2PP Schedule (Issued on May 11, 2006)_D99B&amp;D04T 2K LHD&amp;GCC Sched_final" xfId="1175"/>
    <cellStyle name="_olahan cpl sticker_471L 2PP Schedule (Issued on May 11, 2006)_K Sched" xfId="1176"/>
    <cellStyle name="_olahan cpl sticker_471L Total ECI (as of May 5)" xfId="1177"/>
    <cellStyle name="_olahan cpl sticker_attachement  D04T 2PP-W (070305)" xfId="1178"/>
    <cellStyle name="_olahan cpl sticker_attachment A-RHD monren" xfId="1179"/>
    <cellStyle name="_olahan cpl sticker_Azis please check" xfId="1180"/>
    <cellStyle name="_olahan cpl sticker_Azis please check (1)" xfId="1181"/>
    <cellStyle name="_olahan cpl sticker_Book1 (1)" xfId="1182"/>
    <cellStyle name="_olahan cpl sticker_Book2" xfId="1183"/>
    <cellStyle name="_olahan cpl sticker_check eci D99B" xfId="1184"/>
    <cellStyle name="_olahan cpl sticker_Commencement 2PP-RHD D16D" xfId="1185"/>
    <cellStyle name="_olahan cpl sticker_Commt !PP 2nd" xfId="1186"/>
    <cellStyle name="_olahan cpl sticker_Control Eci" xfId="1187"/>
    <cellStyle name="_olahan cpl sticker_CPL JSP for D40D-D88D Update DM 017" xfId="1188"/>
    <cellStyle name="_olahan cpl sticker_CPL LSP D99B CBU EXPORT  Up-date DM 024-D99B-C-2007" xfId="1189"/>
    <cellStyle name="_olahan cpl sticker_CPL LSP up-date DM 016-D99B-C-2007" xfId="1190"/>
    <cellStyle name="_olahan cpl sticker_CPL LSP Ware House Kanban Room for D40D &amp; D88D Project Up-date DM 017" xfId="1191"/>
    <cellStyle name="_olahan cpl sticker_CPL LSP Ware House Press Part for D40D &amp; D88D Project Up-date DM 017" xfId="1192"/>
    <cellStyle name="_olahan cpl sticker_Critical Part" xfId="1193"/>
    <cellStyle name="_olahan cpl sticker_D04T &amp; D99B LHD GCC 2K Schedule Rev-1 (Mar 08)" xfId="1194"/>
    <cellStyle name="_olahan cpl sticker_D04T &amp; D99B LHD GCC 2PP Seikantsu Rev 2" xfId="1195"/>
    <cellStyle name="_olahan cpl sticker_D04T 1PP schedule Rev 1" xfId="1196"/>
    <cellStyle name="_olahan cpl sticker_D04T 2PP QDC schedule draft" xfId="1197"/>
    <cellStyle name="_olahan cpl sticker_D04T A- Try Commencement" xfId="1198"/>
    <cellStyle name="_olahan cpl sticker_D04T Confirmation Vehicle for TDV at ADM" xfId="1199"/>
    <cellStyle name="_olahan cpl sticker_D04T ECI 1PP W" xfId="1200"/>
    <cellStyle name="_olahan cpl sticker_D04T PP schedule" xfId="1201"/>
    <cellStyle name="_olahan cpl sticker_D04T PP schedule_Book2" xfId="1202"/>
    <cellStyle name="_olahan cpl sticker_D04T PP schedule_D04T &amp; D99B LHD GCC 2K Schedule Rev-1 (Mar 08)" xfId="1203"/>
    <cellStyle name="_olahan cpl sticker_D04T PP schedule_D04T &amp; D99B LHD GCC 2PP Seikantsu Rev 2" xfId="1204"/>
    <cellStyle name="_olahan cpl sticker_D04T PP schedule_D04T 1PP schedule Rev 1" xfId="1205"/>
    <cellStyle name="_olahan cpl sticker_D04T PP schedule_D04T 1PP Seikantsu-Draft" xfId="1206"/>
    <cellStyle name="_olahan cpl sticker_D04T PP schedule_D04T 1PP Seikantsu-Draft_D04T 1PP schedule Rev 1" xfId="1207"/>
    <cellStyle name="_olahan cpl sticker_D04T PP schedule_D04T 1PP Seikantsu10" xfId="1208"/>
    <cellStyle name="_olahan cpl sticker_D04T PP schedule_D04T 1PP Seikantsu10_D04T 1PP schedule Rev 1" xfId="1209"/>
    <cellStyle name="_olahan cpl sticker_D04T PP schedule_D04T Confirmation Vehicle for TDV at ADM" xfId="1210"/>
    <cellStyle name="_olahan cpl sticker_D04T PP schedule_D99B LHD GCC 2PP&amp;2.5PP User survey (Matsuki san)" xfId="1211"/>
    <cellStyle name="_olahan cpl sticker_D04T PP schedule_D99B LHD GCC 2PP&amp;2.5PP User survey (Matsuki san)_D04T &amp; D99B LHD GCC 2K Schedule Rev-1 (Mar 08)" xfId="1212"/>
    <cellStyle name="_olahan cpl sticker_D04T PP schedule_D99B LHD GCC 2PP&amp;2.5PP User survey (Matsuki san)_D04T &amp; D99B LHD GCC 2PP Seikantsu Rev 2" xfId="1213"/>
    <cellStyle name="_olahan cpl sticker_D04T PP schedule_D99B LHD GCC 2PP&amp;2.5PP User survey (Matsuki san)_D04T 1PP schedule Rev 1" xfId="1214"/>
    <cellStyle name="_olahan cpl sticker_D04T PP schedule_D99B LHD GCC 2PP&amp;2.5PP User survey (Matsuki san)_D04T Confirmation Vehicle for TDV at ADM" xfId="1215"/>
    <cellStyle name="_olahan cpl sticker_D04T PP schedule_D99B LHD GCC 2PP&amp;2.5PP User survey (Matsuki san)_K Sched" xfId="1216"/>
    <cellStyle name="_olahan cpl sticker_D04T PP schedule_D99B LHD GCC 2PP&amp;2.5PP User survey Ver 1 (Jan 5)" xfId="1217"/>
    <cellStyle name="_olahan cpl sticker_D04T PP schedule_D99B LHD GCC 2PP&amp;2.5PP User survey Ver 1 (Jan 5)_D04T &amp; D99B LHD GCC 2K Schedule Rev-1 (Mar 08)" xfId="1218"/>
    <cellStyle name="_olahan cpl sticker_D04T PP schedule_D99B LHD GCC 2PP&amp;2.5PP User survey Ver 1 (Jan 5)_D04T &amp; D99B LHD GCC 2PP Seikantsu Rev 2" xfId="1219"/>
    <cellStyle name="_olahan cpl sticker_D04T PP schedule_D99B LHD GCC 2PP&amp;2.5PP User survey Ver 1 (Jan 5)_D04T 1PP schedule Rev 1" xfId="1220"/>
    <cellStyle name="_olahan cpl sticker_D04T PP schedule_D99B LHD GCC 2PP&amp;2.5PP User survey Ver 1 (Jan 5)_D04T Confirmation Vehicle for TDV at ADM" xfId="1221"/>
    <cellStyle name="_olahan cpl sticker_D04T PP schedule_D99B LHD GCC 2PP&amp;2.5PP User survey Ver 1 (Jan 5)_K Sched" xfId="1222"/>
    <cellStyle name="_olahan cpl sticker_D04T PP schedule_D99B&amp;D04T 2K LHD&amp;GCC Sched_final" xfId="1223"/>
    <cellStyle name="_olahan cpl sticker_D04T PP schedule_K Sched" xfId="1224"/>
    <cellStyle name="_olahan cpl sticker_D04T Try Schedule" xfId="1225"/>
    <cellStyle name="_olahan cpl sticker_D04T W-TRY ECI LIST1109" xfId="1226"/>
    <cellStyle name="_olahan cpl sticker_D16D-471L A Monren status as of May 26 New." xfId="1227"/>
    <cellStyle name="_olahan cpl sticker_D40D A TRY" xfId="1228"/>
    <cellStyle name="_olahan cpl sticker_D40G A-TRY  BREAKDOWN" xfId="1229"/>
    <cellStyle name="_olahan cpl sticker_D40G_EnginePartListSupply_030807_(2K Ind - 1K TMC_New Katashiki Suffix)" xfId="1230"/>
    <cellStyle name="_olahan cpl sticker_D40G_EnginePartListSupply_030807_(HKK_Stage_Ind)" xfId="1231"/>
    <cellStyle name="_olahan cpl sticker_D40G_EnginePartListSupply_170907_(FCV, HKK_Stage_Ind)" xfId="1232"/>
    <cellStyle name="_olahan cpl sticker_D40G_EnginePartListSupply_311007_(2K TMC)" xfId="1233"/>
    <cellStyle name="_olahan cpl sticker_D40G_PartListSupply_120407 NEW2" xfId="1234"/>
    <cellStyle name="_olahan cpl sticker_D40G_PartListSupply_140607_Final (1 K)" xfId="1235"/>
    <cellStyle name="_olahan cpl sticker_D40G_PartListSupply_170407_Final" xfId="1236"/>
    <cellStyle name="_olahan cpl sticker_D40G_PartListSupply_170407_Fnal" xfId="1237"/>
    <cellStyle name="_olahan cpl sticker_D40G_PartListSupply_190707_ (2K Ind - 1K TMC Exp)" xfId="1238"/>
    <cellStyle name="_olahan cpl sticker_D99B 1PP Schedule Rev 02 (Sept 12)" xfId="1239"/>
    <cellStyle name="_olahan cpl sticker_D99B 1PP Schedule Rev 02 (Sept 12)_Book2" xfId="1240"/>
    <cellStyle name="_olahan cpl sticker_D99B 1PP Schedule Rev 02 (Sept 12)_D04T &amp; D99B LHD GCC 2K Schedule Rev-1 (Mar 08)" xfId="1241"/>
    <cellStyle name="_olahan cpl sticker_D99B 1PP Schedule Rev 02 (Sept 12)_D04T &amp; D99B LHD GCC 2PP Seikantsu Rev 2" xfId="1242"/>
    <cellStyle name="_olahan cpl sticker_D99B 1PP Schedule Rev 02 (Sept 12)_D04T 1PP schedule Rev 1" xfId="1243"/>
    <cellStyle name="_olahan cpl sticker_D99B 1PP Schedule Rev 02 (Sept 12)_D04T 1PP Seikantsu-Draft" xfId="1244"/>
    <cellStyle name="_olahan cpl sticker_D99B 1PP Schedule Rev 02 (Sept 12)_D04T 1PP Seikantsu-Draft_D04T 1PP schedule Rev 1" xfId="1245"/>
    <cellStyle name="_olahan cpl sticker_D99B 1PP Schedule Rev 02 (Sept 12)_D04T 1PP Seikantsu10" xfId="1246"/>
    <cellStyle name="_olahan cpl sticker_D99B 1PP Schedule Rev 02 (Sept 12)_D04T 1PP Seikantsu10_D04T 1PP schedule Rev 1" xfId="1247"/>
    <cellStyle name="_olahan cpl sticker_D99B 1PP Schedule Rev 02 (Sept 12)_D04T Confirmation Vehicle for TDV at ADM" xfId="1248"/>
    <cellStyle name="_olahan cpl sticker_D99B 1PP Schedule Rev 02 (Sept 12)_D99B LHD GCC 2PP&amp;2.5PP User survey (Matsuki san)" xfId="1249"/>
    <cellStyle name="_olahan cpl sticker_D99B 1PP Schedule Rev 02 (Sept 12)_D99B LHD GCC 2PP&amp;2.5PP User survey (Matsuki san)_D04T &amp; D99B LHD GCC 2K Schedule Rev-1 (Mar 08)" xfId="1250"/>
    <cellStyle name="_olahan cpl sticker_D99B 1PP Schedule Rev 02 (Sept 12)_D99B LHD GCC 2PP&amp;2.5PP User survey (Matsuki san)_D04T &amp; D99B LHD GCC 2PP Seikantsu Rev 2" xfId="1251"/>
    <cellStyle name="_olahan cpl sticker_D99B 1PP Schedule Rev 02 (Sept 12)_D99B LHD GCC 2PP&amp;2.5PP User survey (Matsuki san)_D04T 1PP schedule Rev 1" xfId="1252"/>
    <cellStyle name="_olahan cpl sticker_D99B 1PP Schedule Rev 02 (Sept 12)_D99B LHD GCC 2PP&amp;2.5PP User survey (Matsuki san)_D04T Confirmation Vehicle for TDV at ADM" xfId="1253"/>
    <cellStyle name="_olahan cpl sticker_D99B 1PP Schedule Rev 02 (Sept 12)_D99B LHD GCC 2PP&amp;2.5PP User survey (Matsuki san)_K Sched" xfId="1254"/>
    <cellStyle name="_olahan cpl sticker_D99B 1PP Schedule Rev 02 (Sept 12)_D99B LHD GCC 2PP&amp;2.5PP User survey Ver 1 (Jan 5)" xfId="1255"/>
    <cellStyle name="_olahan cpl sticker_D99B 1PP Schedule Rev 02 (Sept 12)_D99B LHD GCC 2PP&amp;2.5PP User survey Ver 1 (Jan 5)_D04T &amp; D99B LHD GCC 2K Schedule Rev-1 (Mar 08)" xfId="1256"/>
    <cellStyle name="_olahan cpl sticker_D99B 1PP Schedule Rev 02 (Sept 12)_D99B LHD GCC 2PP&amp;2.5PP User survey Ver 1 (Jan 5)_D04T &amp; D99B LHD GCC 2PP Seikantsu Rev 2" xfId="1257"/>
    <cellStyle name="_olahan cpl sticker_D99B 1PP Schedule Rev 02 (Sept 12)_D99B LHD GCC 2PP&amp;2.5PP User survey Ver 1 (Jan 5)_D04T 1PP schedule Rev 1" xfId="1258"/>
    <cellStyle name="_olahan cpl sticker_D99B 1PP Schedule Rev 02 (Sept 12)_D99B LHD GCC 2PP&amp;2.5PP User survey Ver 1 (Jan 5)_D04T Confirmation Vehicle for TDV at ADM" xfId="1259"/>
    <cellStyle name="_olahan cpl sticker_D99B 1PP Schedule Rev 02 (Sept 12)_D99B LHD GCC 2PP&amp;2.5PP User survey Ver 1 (Jan 5)_K Sched" xfId="1260"/>
    <cellStyle name="_olahan cpl sticker_D99B 1PP Schedule Rev 02 (Sept 12)_D99B&amp;D04T 2K LHD&amp;GCC Sched_final" xfId="1261"/>
    <cellStyle name="_olahan cpl sticker_D99B 1PP Schedule Rev 02 (Sept 12)_K Sched" xfId="1262"/>
    <cellStyle name="_olahan cpl sticker_D99B 1PP Schedule Rev 02-DRAFT (Sept 12)" xfId="1263"/>
    <cellStyle name="_olahan cpl sticker_D99B LHD GCC 2PP&amp;2.5PP User survey (Matsuki san)" xfId="1264"/>
    <cellStyle name="_olahan cpl sticker_D99B LHD GCC 2PP&amp;2.5PP User survey (Matsuki san)_D04T &amp; D99B LHD GCC 2K Schedule Rev-1 (Mar 08)" xfId="1265"/>
    <cellStyle name="_olahan cpl sticker_D99B LHD GCC 2PP&amp;2.5PP User survey (Matsuki san)_D04T &amp; D99B LHD GCC 2PP Seikantsu Rev 2" xfId="1266"/>
    <cellStyle name="_olahan cpl sticker_D99B LHD GCC 2PP&amp;2.5PP User survey (Matsuki san)_D04T 1PP schedule Rev 1" xfId="1267"/>
    <cellStyle name="_olahan cpl sticker_D99B LHD GCC 2PP&amp;2.5PP User survey (Matsuki san)_D04T Confirmation Vehicle for TDV at ADM" xfId="1268"/>
    <cellStyle name="_olahan cpl sticker_D99B LHD GCC 2PP&amp;2.5PP User survey (Matsuki san)_K Sched" xfId="1269"/>
    <cellStyle name="_olahan cpl sticker_D99B LHD GCC 2PP&amp;2.5PP User survey Ver 1 (Jan 5)" xfId="1270"/>
    <cellStyle name="_olahan cpl sticker_D99B LHD GCC 2PP&amp;2.5PP User survey Ver 1 (Jan 5)_D04T &amp; D99B LHD GCC 2K Schedule Rev-1 (Mar 08)" xfId="1271"/>
    <cellStyle name="_olahan cpl sticker_D99B LHD GCC 2PP&amp;2.5PP User survey Ver 1 (Jan 5)_D04T &amp; D99B LHD GCC 2PP Seikantsu Rev 2" xfId="1272"/>
    <cellStyle name="_olahan cpl sticker_D99B LHD GCC 2PP&amp;2.5PP User survey Ver 1 (Jan 5)_D04T 1PP schedule Rev 1" xfId="1273"/>
    <cellStyle name="_olahan cpl sticker_D99B LHD GCC 2PP&amp;2.5PP User survey Ver 1 (Jan 5)_D04T Confirmation Vehicle for TDV at ADM" xfId="1274"/>
    <cellStyle name="_olahan cpl sticker_D99B LHD GCC 2PP&amp;2.5PP User survey Ver 1 (Jan 5)_K Sched" xfId="1275"/>
    <cellStyle name="_olahan cpl sticker_D99B SVP Pattern (Sept Getsudo)" xfId="1276"/>
    <cellStyle name="_olahan cpl sticker_D99B Try schedule rev#01 (issued on June1, 2006)" xfId="1277"/>
    <cellStyle name="_olahan cpl sticker_D99B&amp;D04T 2K LHD&amp;GCC Sched_final" xfId="1278"/>
    <cellStyle name="_olahan cpl sticker_DM 001-D470-C-2004 (ZL9 Modification)" xfId="1279"/>
    <cellStyle name="_olahan cpl sticker_DM 001-D470-C-2004 (ZL9 Modification)_061023 TMMIN order Parts List - DMC Reply" xfId="1280"/>
    <cellStyle name="_olahan cpl sticker_DM 001-D470-C-2004 (ZL9 Modification)_1PP QCD Act Schedule" xfId="1281"/>
    <cellStyle name="_olahan cpl sticker_DM 001-D470-C-2004 (ZL9 Modification)_1PP Schedule QCD act1" xfId="1282"/>
    <cellStyle name="_olahan cpl sticker_DM 001-D470-C-2004 (ZL9 Modification)_1PP Schedule Rev.0 (issued on July 03, 2006)" xfId="1283"/>
    <cellStyle name="_olahan cpl sticker_DM 001-D470-C-2004 (ZL9 Modification)_1PP Schedule Rev.0 (issued on July 03, 2006) (2)" xfId="1284"/>
    <cellStyle name="_olahan cpl sticker_DM 001-D470-C-2004 (ZL9 Modification)_1PP Schedule Rev.0 (issued on July 03, 2006)1" xfId="1285"/>
    <cellStyle name="_olahan cpl sticker_DM 001-D470-C-2004 (ZL9 Modification)_1PP Schedule Rev.0 (issued on July 03, 2006)1_D04T 1PP Seikantsu-Draft" xfId="1286"/>
    <cellStyle name="_olahan cpl sticker_DM 001-D470-C-2004 (ZL9 Modification)_1PP Schedule Rev.0 (issued on July 03, 2006)1_D04T 1PP Seikantsu10" xfId="1287"/>
    <cellStyle name="_olahan cpl sticker_DM 001-D470-C-2004 (ZL9 Modification)_2.5PP Schedule LHD &amp; AERO Model (Issued on June 20)1" xfId="1288"/>
    <cellStyle name="_olahan cpl sticker_DM 001-D470-C-2004 (ZL9 Modification)_471L 2PP Schedule (Issued on May 11, 2006)" xfId="1289"/>
    <cellStyle name="_olahan cpl sticker_DM 001-D470-C-2004 (ZL9 Modification)_471L 2PP Schedule (Issued on May 11, 2006)_D04T 1PP Seikantsu-Draft" xfId="1290"/>
    <cellStyle name="_olahan cpl sticker_DM 001-D470-C-2004 (ZL9 Modification)_471L 2PP Schedule (Issued on May 11, 2006)_D04T 1PP Seikantsu10" xfId="1291"/>
    <cellStyle name="_olahan cpl sticker_DM 001-D470-C-2004 (ZL9 Modification)_attachement  D04T 2PP-W (070305)" xfId="1292"/>
    <cellStyle name="_olahan cpl sticker_DM 001-D470-C-2004 (ZL9 Modification)_Book1 (1)" xfId="1293"/>
    <cellStyle name="_olahan cpl sticker_DM 001-D470-C-2004 (ZL9 Modification)_Commt !PP 2nd" xfId="1294"/>
    <cellStyle name="_olahan cpl sticker_DM 001-D470-C-2004 (ZL9 Modification)_D04T A- Try Commencement" xfId="1295"/>
    <cellStyle name="_olahan cpl sticker_DM 001-D470-C-2004 (ZL9 Modification)_D04T PP schedule" xfId="1296"/>
    <cellStyle name="_olahan cpl sticker_DM 001-D470-C-2004 (ZL9 Modification)_D04T PP schedule_D04T 1PP Seikantsu-Draft" xfId="1297"/>
    <cellStyle name="_olahan cpl sticker_DM 001-D470-C-2004 (ZL9 Modification)_D04T PP schedule_D04T 1PP Seikantsu10" xfId="1298"/>
    <cellStyle name="_olahan cpl sticker_DM 001-D470-C-2004 (ZL9 Modification)_D04T Try Schedule" xfId="1299"/>
    <cellStyle name="_olahan cpl sticker_DM 001-D470-C-2004 (ZL9 Modification)_D40G_PartListSupply_120407 NEW2" xfId="1300"/>
    <cellStyle name="_olahan cpl sticker_DM 001-D470-C-2004 (ZL9 Modification)_D40G_PartListSupply_140607_Final (1 K)" xfId="1301"/>
    <cellStyle name="_olahan cpl sticker_DM 001-D470-C-2004 (ZL9 Modification)_D99B 1PP Schedule Rev 02 (Sept 12)" xfId="1302"/>
    <cellStyle name="_olahan cpl sticker_DM 001-D470-C-2004 (ZL9 Modification)_D99B 1PP Schedule Rev 02 (Sept 12)_D04T 1PP Seikantsu-Draft" xfId="1303"/>
    <cellStyle name="_olahan cpl sticker_DM 001-D470-C-2004 (ZL9 Modification)_D99B 1PP Schedule Rev 02 (Sept 12)_D04T 1PP Seikantsu10" xfId="1304"/>
    <cellStyle name="_olahan cpl sticker_DM 001-D470-C-2004 (ZL9 Modification)_D99B 1PP Schedule Rev 02-DRAFT (Sept 12)" xfId="1305"/>
    <cellStyle name="_olahan cpl sticker_DM 001-D470-C-2004 (ZL9 Modification)_D99B SVP Pattern (Sept Getsudo)" xfId="1306"/>
    <cellStyle name="_olahan cpl sticker_DM 001-D470-C-2004 (ZL9 Modification)_D99B Try schedule rev#01 (issued on June1, 2006)" xfId="1307"/>
    <cellStyle name="_olahan cpl sticker_DM 001-D470-C-2004 (ZL9 Modification)_DM 002-D40G-C-2007 (Try_Stage_wSuffix)" xfId="1308"/>
    <cellStyle name="_olahan cpl sticker_DM 001-D470-C-2004 (ZL9 Modification)_DMC 4DB" xfId="1309"/>
    <cellStyle name="_olahan cpl sticker_DM 001-D470-C-2004 (ZL9 Modification)_DMC 4DB_D04T 1PP Seikantsu-Draft" xfId="1310"/>
    <cellStyle name="_olahan cpl sticker_DM 001-D470-C-2004 (ZL9 Modification)_DMC 4DB_D04T 1PP Seikantsu10" xfId="1311"/>
    <cellStyle name="_olahan cpl sticker_DM 001-D470-C-2004 (ZL9 Modification)_K-Try ECI, Dwg(Indonesia_Van)" xfId="1312"/>
    <cellStyle name="_olahan cpl sticker_DM 001-D470-C-2004 (ZL9 Modification)_Marketing" xfId="1313"/>
    <cellStyle name="_olahan cpl sticker_DM 001-D470-C-2004 (ZL9 Modification)_Marketing_D04T 1PP Seikantsu-Draft" xfId="1314"/>
    <cellStyle name="_olahan cpl sticker_DM 001-D470-C-2004 (ZL9 Modification)_Marketing_D04T 1PP Seikantsu10" xfId="1315"/>
    <cellStyle name="_olahan cpl sticker_DM 001-D470-C-2004 (ZL9 Modification)_Meeting project 24.08.06" xfId="1316"/>
    <cellStyle name="_olahan cpl sticker_DM 001-D470-C-2004 (ZL9 Modification)_Monren Detail A &amp; T D99B_20060904" xfId="1317"/>
    <cellStyle name="_olahan cpl sticker_DM 001-D470-C-2004 (ZL9 Modification)_Monren_D99B comm't 1pp A 2nd" xfId="1318"/>
    <cellStyle name="_olahan cpl sticker_DM 001-D470-C-2004 (ZL9 Modification)_PP item DMC Summary D04T 1PP(A)" xfId="1319"/>
    <cellStyle name="_olahan cpl sticker_DM 001-D470-C-2004 (ZL9 Modification)_Pre Com June 20 (Combined Report 1PP Dom &amp; K TRY Export)" xfId="1320"/>
    <cellStyle name="_olahan cpl sticker_DM 001-D470-C-2004 (ZL9 Modification)_REN_VENDOR AUGUST  07_REV 00 FIRM" xfId="1321"/>
    <cellStyle name="_olahan cpl sticker_DM 001-D470-C-2004 (ZL9 Modification)_Seikantsu 1PP Van &amp; PU Dom (WTA Schedule)" xfId="1322"/>
    <cellStyle name="_olahan cpl sticker_DM 001-D470-C-2004 (ZL9 Modification)_Summary-D04T PP Survey -DRAFT (Oct 14)" xfId="1323"/>
    <cellStyle name="_olahan cpl sticker_DM 001-D470-C-2004 (ZL9 Modification)_Summary-D04T PP Survey -DRAFT (Oct 14)_1PP QCD Act Schedule" xfId="1324"/>
    <cellStyle name="_olahan cpl sticker_DM 001-D470-C-2004 (ZL9 Modification)_Summary-D04T PP Survey -DRAFT (Oct 14)_Book1" xfId="1325"/>
    <cellStyle name="_olahan cpl sticker_DM 001-D470-C-2004 (ZL9 Modification)_Summary-D04T PP Survey -DRAFT (Oct 14)_CPL 026-All-376W-VIII-2008 (DM 052-PPrC-Vehicle-376W-VIII-2008)" xfId="1326"/>
    <cellStyle name="_olahan cpl sticker_DM 001-D470-C-2004 (ZL9 Modification)_Summary-D04T PP Survey -DRAFT (Oct 14)_CPL All DM 44" xfId="1327"/>
    <cellStyle name="_olahan cpl sticker_DM 001-D470-C-2004 (ZL9 Modification)_Summary-D04T PP Survey -DRAFT (Oct 14)_CPL JSP for D40D-D88D Update DM 052" xfId="1328"/>
    <cellStyle name="_olahan cpl sticker_DM 001-D470-C-2004 (ZL9 Modification)_Summary-D04T PP Survey -DRAFT (Oct 14)_D04T 2PP recovery schedule (by Hosokawa Feb 12) draft" xfId="1329"/>
    <cellStyle name="_olahan cpl sticker_DM 001-D470-C-2004 (ZL9 Modification)_Summary-D04T PP Survey -DRAFT (Oct 14)_D40G_EnginePartListSupply_030807_(2K Ind - 1K TMC_New Katashiki Suffix)" xfId="1330"/>
    <cellStyle name="_olahan cpl sticker_DM 001-D470-C-2004 (ZL9 Modification)_Summary-D04T PP Survey -DRAFT (Oct 14)_D40G_EnginePartListSupply_030807_(HKK_Stage_Ind)" xfId="1331"/>
    <cellStyle name="_olahan cpl sticker_DM 001-D470-C-2004 (ZL9 Modification)_Summary-D04T PP Survey -DRAFT (Oct 14)_D40G_EnginePartListSupply_170907_(FCV, HKK_Stage_Ind)" xfId="1332"/>
    <cellStyle name="_olahan cpl sticker_DM 001-D470-C-2004 (ZL9 Modification)_Summary-D04T PP Survey -DRAFT (Oct 14)_D40G_EnginePartListSupply_311007_(2K TMC)" xfId="1333"/>
    <cellStyle name="_olahan cpl sticker_DM 001-D470-C-2004 (ZL9 Modification)_Summary-D04T PP Survey -DRAFT (Oct 14)_D40G_PartListSupply_190707_ (2K Ind - 1K TMC Exp)" xfId="1334"/>
    <cellStyle name="_olahan cpl sticker_DM 001-D470-C-2004 (ZL9 Modification)_Summary-D04T PP Survey -DRAFT (Oct 14)_D40G_PartListSupply_210607_FinaL_oLah" xfId="1335"/>
    <cellStyle name="_olahan cpl sticker_DM 001-D470-C-2004 (ZL9 Modification)_Summary-D04T PP Survey -DRAFT (Oct 14)_D99B 2.5 K LHD schedule 070326" xfId="1336"/>
    <cellStyle name="_olahan cpl sticker_DM 001-D470-C-2004 (ZL9 Modification)_Summary-D04T PP Survey -DRAFT (Oct 14)_D99B 2.5 PP LHD schedule 070312" xfId="1337"/>
    <cellStyle name="_olahan cpl sticker_DM 001-D470-C-2004 (ZL9 Modification)_Summary-D04T PP Survey -DRAFT (Oct 14)_DM 001-PPrC-VEHICLE-376W-I-2008 (Minor Change STAY ASSY, BACK DOOR)" xfId="1338"/>
    <cellStyle name="_olahan cpl sticker_DM 001-D470-C-2004 (ZL9 Modification)_Summary-D04T PP Survey -DRAFT (Oct 14)_DM 002-PPrC-VEHICLE-376W-I-2008 (CKD January 2008 DMC KD Prod)" xfId="1339"/>
    <cellStyle name="_olahan cpl sticker_DM 001-D470-C-2004 (ZL9 Modification)_Summary-D04T PP Survey -DRAFT (Oct 14)_DM 003-PPrC-VEHICLE-376W-II-2008 (CKD February 2008 DMC KD Prod)" xfId="1340"/>
    <cellStyle name="_olahan cpl sticker_DM 001-D470-C-2004 (ZL9 Modification)_Summary-D04T PP Survey -DRAFT (Oct 14)_DM 004-PPrC-VEHICLE-376W-II-2008 (LOCALIZATION PMSB)" xfId="1341"/>
    <cellStyle name="_olahan cpl sticker_DM 001-D470-C-2004 (ZL9 Modification)_Summary-D04T PP Survey -DRAFT (Oct 14)_DM 005-PPrC-VEHICLE-376W-II-2008 (ROUTING CHANGE NUT WELD)" xfId="1342"/>
    <cellStyle name="_olahan cpl sticker_DM 001-D470-C-2004 (ZL9 Modification)_Summary-D04T PP Survey -DRAFT (Oct 14)_DM 006-PPrC-VEHICLE-376W-III-2008 (CKD March 2008 DMC KD Prod)" xfId="1343"/>
    <cellStyle name="_olahan cpl sticker_DM 001-D470-C-2004 (ZL9 Modification)_Summary-D04T PP Survey -DRAFT (Oct 14)_DM 007-PPrC-VEHICLE-376W-III-2008 (Routing Change Sub Cont PL1 to Direct Supply)" xfId="1344"/>
    <cellStyle name="_olahan cpl sticker_DM 001-D470-C-2004 (ZL9 Modification)_Summary-D04T PP Survey -DRAFT (Oct 14)_DM 009-PPrC-VEHICLE-376W-III-2008 (New Adoption Lid Sub Assy, Fuel Filler Opening)" xfId="1345"/>
    <cellStyle name="_olahan cpl sticker_DM 001-D470-C-2004 (ZL9 Modification)_Summary-D04T PP Survey -DRAFT (Oct 14)_DM 010-PPrC2-D40G-IX-07 HKK-SVP Ind  (Softcopy)" xfId="1346"/>
    <cellStyle name="_olahan cpl sticker_DM 001-D470-C-2004 (ZL9 Modification)_Summary-D04T PP Survey -DRAFT (Oct 14)_DM 011-PPrC-VEHICLE-376W-III-2008 (HINGE ASSY ROUTING CHANGE)" xfId="1347"/>
    <cellStyle name="_olahan cpl sticker_DM 001-D470-C-2004 (ZL9 Modification)_Summary-D04T PP Survey -DRAFT (Oct 14)_DM 012-PPrC2-D40G-XI-07 2K-KG TMC (Hardcopy)" xfId="1348"/>
    <cellStyle name="_olahan cpl sticker_DM 001-D470-C-2004 (ZL9 Modification)_Summary-D04T PP Survey -DRAFT (Oct 14)_DM 013-PPrC1-D40G-VI-2007 (PP_Stage_wSuffix_2Rev01)" xfId="1349"/>
    <cellStyle name="_olahan cpl sticker_DM 001-D470-C-2004 (ZL9 Modification)_Summary-D04T PP Survey -DRAFT (Oct 14)_DM 014-PPrC1-D40G-VII-2007 (PP_Stage_wSuffix_2Rev02)" xfId="1350"/>
    <cellStyle name="_olahan cpl sticker_DM 001-D470-C-2004 (ZL9 Modification)_Summary-D04T PP Survey -DRAFT (Oct 14)_DM 016-PPrC1-D40G-VII-2007 (PP_Stage_wSuffix_2Rev04)" xfId="1351"/>
    <cellStyle name="_olahan cpl sticker_DM 001-D470-C-2004 (ZL9 Modification)_Summary-D04T PP Survey -DRAFT (Oct 14)_DM 017-PPrC1-D40G-VII-2007 (PP_Stage_wSuffix_2Rev05)" xfId="1352"/>
    <cellStyle name="_olahan cpl sticker_DM 001-D470-C-2004 (ZL9 Modification)_Summary-D04T PP Survey -DRAFT (Oct 14)_DM 038-PPrC1-376W-X-2007 (Suplier change TO JVC)" xfId="1353"/>
    <cellStyle name="_olahan cpl sticker_DM 001-D470-C-2004 (ZL9 Modification)_Summary-D04T PP Survey -DRAFT (Oct 14)_DM 040-PPrC-1-376W-X-2007 ( CKD Oct 2007 DMC Deletion )" xfId="1354"/>
    <cellStyle name="_olahan cpl sticker_DM 001-D470-C-2004 (ZL9 Modification)_Summary-D04T PP Survey -DRAFT (Oct 14)_DM 041-PPrC-1-376W-X-2007 ( ED Tact Time UP )" xfId="1355"/>
    <cellStyle name="_olahan cpl sticker_DM 001-D470-C-2004 (ZL9 Modification)_Summary-D04T PP Survey -DRAFT (Oct 14)_DM 044-PPrC-1-376W-XI-2007 (CKD Nov 2007 DMC Deletion ~ Localization )" xfId="1356"/>
    <cellStyle name="_olahan cpl sticker_DM 001-D470-C-2004 (ZL9 Modification)_Summary-D04T PP Survey -DRAFT (Oct 14)_K Sched" xfId="1357"/>
    <cellStyle name="_olahan cpl sticker_DM 001-D470-C-2004 (ZL9 Modification)_Summary-D04T PP Survey -DRAFT (Oct 14)_PCDIN-18-D99B-V-07 D99B GCC LHD 2.5PP schedule(Rev 2)" xfId="1358"/>
    <cellStyle name="_olahan cpl sticker_DM 001-D470-C-2004 (ZL9 Modification)_Summary-D04T PP Survey -DRAFT (Oct 14)_PCDIN-8-D04T-III-07 D04T Confirmation Vehicle for TDV at ADM" xfId="1359"/>
    <cellStyle name="_olahan cpl sticker_DM 001-D470-C-2004 (ZL9 Modification)_Summary-D04T PP Survey -DRAFT (Oct 14)_PRE-DM 017-PPrC1-D40G-VII-2007 (PP_Stage_wSuffix_2Rev05)" xfId="1360"/>
    <cellStyle name="_olahan cpl sticker_DM 001-D470-C-2004 (ZL9 Modification)_Summary-D04T PP Survey -DRAFT (Oct 14)_Pre_DM 008-PPrC2-D40G-IX-07 (FCV)" xfId="1361"/>
    <cellStyle name="_olahan cpl sticker_DM 001-D470-C-2004 (ZL9 Modification)_Summary-D04T PP Survey -DRAFT (Oct 14)_schedule070307" xfId="1362"/>
    <cellStyle name="_olahan cpl sticker_DM 001-D470-C-2004 (ZL9 Modification)_W-Try ECI, Dwg(Indonesia_Van)" xfId="1363"/>
    <cellStyle name="_olahan cpl sticker_DM 001-D470-C-2004 (ZL9 Modification)_【サービス回答】D04T 号試車(ＬＨＤ)PP要望記入書" xfId="1364"/>
    <cellStyle name="_olahan cpl sticker_DM 001-D470-C-2004 (ZL9 Modification)_【サービス回答】D04T 号試車(ＬＨＤ)PP要望記入書_D04T 1PP Seikantsu-Draft" xfId="1365"/>
    <cellStyle name="_olahan cpl sticker_DM 001-D470-C-2004 (ZL9 Modification)_【サービス回答】D04T 号試車(ＬＨＤ)PP要望記入書_D04T 1PP Seikantsu10" xfId="1366"/>
    <cellStyle name="_olahan cpl sticker_DM 001-PPrC2-D40G-V-07 K-Try (softcopy)" xfId="1367"/>
    <cellStyle name="_olahan cpl sticker_DM 002-D40G-C-2007 (Try_Stage_wSuffix)" xfId="1368"/>
    <cellStyle name="_olahan cpl sticker_DM 002-PPrC2-D55D(D44T)-II-07, Feb 13" xfId="1369"/>
    <cellStyle name="_olahan cpl sticker_DM 003-285W-C-2004==" xfId="1370"/>
    <cellStyle name="_olahan cpl sticker_DM 003-285W-C-2004==_061023 TMMIN order Parts List - DMC Reply" xfId="1371"/>
    <cellStyle name="_olahan cpl sticker_DM 003-285W-C-2004==_1PP QCD Act Schedule" xfId="1372"/>
    <cellStyle name="_olahan cpl sticker_DM 003-285W-C-2004==_1PP Schedule QCD act1" xfId="1373"/>
    <cellStyle name="_olahan cpl sticker_DM 003-285W-C-2004==_1PP Schedule Rev.0 (issued on July 03, 2006)" xfId="1374"/>
    <cellStyle name="_olahan cpl sticker_DM 003-285W-C-2004==_1PP Schedule Rev.0 (issued on July 03, 2006) (2)" xfId="1375"/>
    <cellStyle name="_olahan cpl sticker_DM 003-285W-C-2004==_1PP Schedule Rev.0 (issued on July 03, 2006)1" xfId="1376"/>
    <cellStyle name="_olahan cpl sticker_DM 003-285W-C-2004==_1PP Schedule Rev.0 (issued on July 03, 2006)1_Book2" xfId="1377"/>
    <cellStyle name="_olahan cpl sticker_DM 003-285W-C-2004==_1PP Schedule Rev.0 (issued on July 03, 2006)1_D04T &amp; D99B LHD GCC 2K Schedule Rev-1 (Mar 08)" xfId="1378"/>
    <cellStyle name="_olahan cpl sticker_DM 003-285W-C-2004==_1PP Schedule Rev.0 (issued on July 03, 2006)1_D04T &amp; D99B LHD GCC 2PP Seikantsu Rev 2" xfId="1379"/>
    <cellStyle name="_olahan cpl sticker_DM 003-285W-C-2004==_1PP Schedule Rev.0 (issued on July 03, 2006)1_D04T 1PP schedule Rev 1" xfId="1380"/>
    <cellStyle name="_olahan cpl sticker_DM 003-285W-C-2004==_1PP Schedule Rev.0 (issued on July 03, 2006)1_D04T 1PP Seikantsu-Draft" xfId="1381"/>
    <cellStyle name="_olahan cpl sticker_DM 003-285W-C-2004==_1PP Schedule Rev.0 (issued on July 03, 2006)1_D04T 1PP Seikantsu-Draft_D04T 1PP schedule Rev 1" xfId="1382"/>
    <cellStyle name="_olahan cpl sticker_DM 003-285W-C-2004==_1PP Schedule Rev.0 (issued on July 03, 2006)1_D04T 1PP Seikantsu10" xfId="1383"/>
    <cellStyle name="_olahan cpl sticker_DM 003-285W-C-2004==_1PP Schedule Rev.0 (issued on July 03, 2006)1_D04T 1PP Seikantsu10_D04T 1PP schedule Rev 1" xfId="1384"/>
    <cellStyle name="_olahan cpl sticker_DM 003-285W-C-2004==_1PP Schedule Rev.0 (issued on July 03, 2006)1_D04T Confirmation Vehicle for TDV at ADM" xfId="1385"/>
    <cellStyle name="_olahan cpl sticker_DM 003-285W-C-2004==_1PP Schedule Rev.0 (issued on July 03, 2006)1_D99B LHD GCC 2PP&amp;2.5PP User survey (Matsuki san)" xfId="1386"/>
    <cellStyle name="_olahan cpl sticker_DM 003-285W-C-2004==_1PP Schedule Rev.0 (issued on July 03, 2006)1_D99B LHD GCC 2PP&amp;2.5PP User survey (Matsuki san)_D04T &amp; D99B LHD GCC 2K Schedule Rev-1 (Mar 08)" xfId="1387"/>
    <cellStyle name="_olahan cpl sticker_DM 003-285W-C-2004==_1PP Schedule Rev.0 (issued on July 03, 2006)1_D99B LHD GCC 2PP&amp;2.5PP User survey (Matsuki san)_D04T &amp; D99B LHD GCC 2PP Seikantsu Rev 2" xfId="1388"/>
    <cellStyle name="_olahan cpl sticker_DM 003-285W-C-2004==_1PP Schedule Rev.0 (issued on July 03, 2006)1_D99B LHD GCC 2PP&amp;2.5PP User survey (Matsuki san)_D04T 1PP schedule Rev 1" xfId="1389"/>
    <cellStyle name="_olahan cpl sticker_DM 003-285W-C-2004==_1PP Schedule Rev.0 (issued on July 03, 2006)1_D99B LHD GCC 2PP&amp;2.5PP User survey (Matsuki san)_D04T Confirmation Vehicle for TDV at ADM" xfId="1390"/>
    <cellStyle name="_olahan cpl sticker_DM 003-285W-C-2004==_1PP Schedule Rev.0 (issued on July 03, 2006)1_D99B LHD GCC 2PP&amp;2.5PP User survey (Matsuki san)_K Sched" xfId="1391"/>
    <cellStyle name="_olahan cpl sticker_DM 003-285W-C-2004==_1PP Schedule Rev.0 (issued on July 03, 2006)1_D99B LHD GCC 2PP&amp;2.5PP User survey Ver 1 (Jan 5)" xfId="1392"/>
    <cellStyle name="_olahan cpl sticker_DM 003-285W-C-2004==_1PP Schedule Rev.0 (issued on July 03, 2006)1_D99B LHD GCC 2PP&amp;2.5PP User survey Ver 1 (Jan 5)_D04T &amp; D99B LHD GCC 2K Schedule Rev-1 (Mar 08)" xfId="1393"/>
    <cellStyle name="_olahan cpl sticker_DM 003-285W-C-2004==_1PP Schedule Rev.0 (issued on July 03, 2006)1_D99B LHD GCC 2PP&amp;2.5PP User survey Ver 1 (Jan 5)_D04T &amp; D99B LHD GCC 2PP Seikantsu Rev 2" xfId="1394"/>
    <cellStyle name="_olahan cpl sticker_DM 003-285W-C-2004==_1PP Schedule Rev.0 (issued on July 03, 2006)1_D99B LHD GCC 2PP&amp;2.5PP User survey Ver 1 (Jan 5)_D04T 1PP schedule Rev 1" xfId="1395"/>
    <cellStyle name="_olahan cpl sticker_DM 003-285W-C-2004==_1PP Schedule Rev.0 (issued on July 03, 2006)1_D99B LHD GCC 2PP&amp;2.5PP User survey Ver 1 (Jan 5)_D04T Confirmation Vehicle for TDV at ADM" xfId="1396"/>
    <cellStyle name="_olahan cpl sticker_DM 003-285W-C-2004==_1PP Schedule Rev.0 (issued on July 03, 2006)1_D99B LHD GCC 2PP&amp;2.5PP User survey Ver 1 (Jan 5)_K Sched" xfId="1397"/>
    <cellStyle name="_olahan cpl sticker_DM 003-285W-C-2004==_1PP Schedule Rev.0 (issued on July 03, 2006)1_D99B&amp;D04T 2K LHD&amp;GCC Sched_final" xfId="1398"/>
    <cellStyle name="_olahan cpl sticker_DM 003-285W-C-2004==_1PP Schedule Rev.0 (issued on July 03, 2006)1_K Sched" xfId="1399"/>
    <cellStyle name="_olahan cpl sticker_DM 003-285W-C-2004==_2.5PP Schedule LHD &amp; AERO Model (Issued on June 20)1" xfId="1400"/>
    <cellStyle name="_olahan cpl sticker_DM 003-285W-C-2004==_471L 2PP Schedule (Issued on May 11, 2006)" xfId="1401"/>
    <cellStyle name="_olahan cpl sticker_DM 003-285W-C-2004==_471L 2PP Schedule (Issued on May 11, 2006)_Book2" xfId="1402"/>
    <cellStyle name="_olahan cpl sticker_DM 003-285W-C-2004==_471L 2PP Schedule (Issued on May 11, 2006)_D04T &amp; D99B LHD GCC 2K Schedule Rev-1 (Mar 08)" xfId="1403"/>
    <cellStyle name="_olahan cpl sticker_DM 003-285W-C-2004==_471L 2PP Schedule (Issued on May 11, 2006)_D04T &amp; D99B LHD GCC 2PP Seikantsu Rev 2" xfId="1404"/>
    <cellStyle name="_olahan cpl sticker_DM 003-285W-C-2004==_471L 2PP Schedule (Issued on May 11, 2006)_D04T 1PP schedule Rev 1" xfId="1405"/>
    <cellStyle name="_olahan cpl sticker_DM 003-285W-C-2004==_471L 2PP Schedule (Issued on May 11, 2006)_D04T 1PP Seikantsu-Draft" xfId="1406"/>
    <cellStyle name="_olahan cpl sticker_DM 003-285W-C-2004==_471L 2PP Schedule (Issued on May 11, 2006)_D04T 1PP Seikantsu-Draft_D04T 1PP schedule Rev 1" xfId="1407"/>
    <cellStyle name="_olahan cpl sticker_DM 003-285W-C-2004==_471L 2PP Schedule (Issued on May 11, 2006)_D04T 1PP Seikantsu10" xfId="1408"/>
    <cellStyle name="_olahan cpl sticker_DM 003-285W-C-2004==_471L 2PP Schedule (Issued on May 11, 2006)_D04T 1PP Seikantsu10_D04T 1PP schedule Rev 1" xfId="1409"/>
    <cellStyle name="_olahan cpl sticker_DM 003-285W-C-2004==_471L 2PP Schedule (Issued on May 11, 2006)_D04T Confirmation Vehicle for TDV at ADM" xfId="1410"/>
    <cellStyle name="_olahan cpl sticker_DM 003-285W-C-2004==_471L 2PP Schedule (Issued on May 11, 2006)_D99B LHD GCC 2PP&amp;2.5PP User survey (Matsuki san)" xfId="1411"/>
    <cellStyle name="_olahan cpl sticker_DM 003-285W-C-2004==_471L 2PP Schedule (Issued on May 11, 2006)_D99B LHD GCC 2PP&amp;2.5PP User survey (Matsuki san)_D04T &amp; D99B LHD GCC 2K Schedule Rev-1 (Mar 08)" xfId="1412"/>
    <cellStyle name="_olahan cpl sticker_DM 003-285W-C-2004==_471L 2PP Schedule (Issued on May 11, 2006)_D99B LHD GCC 2PP&amp;2.5PP User survey (Matsuki san)_D04T &amp; D99B LHD GCC 2PP Seikantsu Rev 2" xfId="1413"/>
    <cellStyle name="_olahan cpl sticker_DM 003-285W-C-2004==_471L 2PP Schedule (Issued on May 11, 2006)_D99B LHD GCC 2PP&amp;2.5PP User survey (Matsuki san)_D04T 1PP schedule Rev 1" xfId="1414"/>
    <cellStyle name="_olahan cpl sticker_DM 003-285W-C-2004==_471L 2PP Schedule (Issued on May 11, 2006)_D99B LHD GCC 2PP&amp;2.5PP User survey (Matsuki san)_D04T Confirmation Vehicle for TDV at ADM" xfId="1415"/>
    <cellStyle name="_olahan cpl sticker_DM 003-285W-C-2004==_471L 2PP Schedule (Issued on May 11, 2006)_D99B LHD GCC 2PP&amp;2.5PP User survey (Matsuki san)_K Sched" xfId="1416"/>
    <cellStyle name="_olahan cpl sticker_DM 003-285W-C-2004==_471L 2PP Schedule (Issued on May 11, 2006)_D99B LHD GCC 2PP&amp;2.5PP User survey Ver 1 (Jan 5)" xfId="1417"/>
    <cellStyle name="_olahan cpl sticker_DM 003-285W-C-2004==_471L 2PP Schedule (Issued on May 11, 2006)_D99B LHD GCC 2PP&amp;2.5PP User survey Ver 1 (Jan 5)_D04T &amp; D99B LHD GCC 2K Schedule Rev-1 (Mar 08)" xfId="1418"/>
    <cellStyle name="_olahan cpl sticker_DM 003-285W-C-2004==_471L 2PP Schedule (Issued on May 11, 2006)_D99B LHD GCC 2PP&amp;2.5PP User survey Ver 1 (Jan 5)_D04T &amp; D99B LHD GCC 2PP Seikantsu Rev 2" xfId="1419"/>
    <cellStyle name="_olahan cpl sticker_DM 003-285W-C-2004==_471L 2PP Schedule (Issued on May 11, 2006)_D99B LHD GCC 2PP&amp;2.5PP User survey Ver 1 (Jan 5)_D04T 1PP schedule Rev 1" xfId="1420"/>
    <cellStyle name="_olahan cpl sticker_DM 003-285W-C-2004==_471L 2PP Schedule (Issued on May 11, 2006)_D99B LHD GCC 2PP&amp;2.5PP User survey Ver 1 (Jan 5)_D04T Confirmation Vehicle for TDV at ADM" xfId="1421"/>
    <cellStyle name="_olahan cpl sticker_DM 003-285W-C-2004==_471L 2PP Schedule (Issued on May 11, 2006)_D99B LHD GCC 2PP&amp;2.5PP User survey Ver 1 (Jan 5)_K Sched" xfId="1422"/>
    <cellStyle name="_olahan cpl sticker_DM 003-285W-C-2004==_471L 2PP Schedule (Issued on May 11, 2006)_D99B&amp;D04T 2K LHD&amp;GCC Sched_final" xfId="1423"/>
    <cellStyle name="_olahan cpl sticker_DM 003-285W-C-2004==_471L 2PP Schedule (Issued on May 11, 2006)_K Sched" xfId="1424"/>
    <cellStyle name="_olahan cpl sticker_DM 003-285W-C-2004==_Azis please check" xfId="1425"/>
    <cellStyle name="_olahan cpl sticker_DM 003-285W-C-2004==_Azis please check (1)" xfId="1426"/>
    <cellStyle name="_olahan cpl sticker_DM 003-285W-C-2004==_Book1 (1)" xfId="1427"/>
    <cellStyle name="_olahan cpl sticker_DM 003-285W-C-2004==_Book2" xfId="1428"/>
    <cellStyle name="_olahan cpl sticker_DM 003-285W-C-2004==_check eci D99B" xfId="1429"/>
    <cellStyle name="_olahan cpl sticker_DM 003-285W-C-2004==_CPL JSP for D40D-D88D Update DM 017" xfId="1430"/>
    <cellStyle name="_olahan cpl sticker_DM 003-285W-C-2004==_CPL LSP D99B CBU EXPORT  Up-date DM 024-D99B-C-2007" xfId="1431"/>
    <cellStyle name="_olahan cpl sticker_DM 003-285W-C-2004==_CPL LSP up-date DM 016-D99B-C-2007" xfId="1432"/>
    <cellStyle name="_olahan cpl sticker_DM 003-285W-C-2004==_CPL LSP Ware House Kanban Room for D40D &amp; D88D Project Up-date DM 017" xfId="1433"/>
    <cellStyle name="_olahan cpl sticker_DM 003-285W-C-2004==_CPL LSP Ware House Press Part for D40D &amp; D88D Project Up-date DM 017" xfId="1434"/>
    <cellStyle name="_olahan cpl sticker_DM 003-285W-C-2004==_D04T &amp; D99B LHD GCC 2K Schedule Rev-1 (Mar 08)" xfId="1435"/>
    <cellStyle name="_olahan cpl sticker_DM 003-285W-C-2004==_D04T &amp; D99B LHD GCC 2PP Seikantsu Rev 2" xfId="1436"/>
    <cellStyle name="_olahan cpl sticker_DM 003-285W-C-2004==_D04T 1PP schedule Rev 1" xfId="1437"/>
    <cellStyle name="_olahan cpl sticker_DM 003-285W-C-2004==_D04T 2PP QDC schedule draft" xfId="1438"/>
    <cellStyle name="_olahan cpl sticker_DM 003-285W-C-2004==_D04T A- Try Commencement" xfId="1439"/>
    <cellStyle name="_olahan cpl sticker_DM 003-285W-C-2004==_D04T Confirmation Vehicle for TDV at ADM" xfId="1440"/>
    <cellStyle name="_olahan cpl sticker_DM 003-285W-C-2004==_D04T ECI 1PP W" xfId="1441"/>
    <cellStyle name="_olahan cpl sticker_DM 003-285W-C-2004==_D04T PP schedule" xfId="1442"/>
    <cellStyle name="_olahan cpl sticker_DM 003-285W-C-2004==_D04T PP schedule_Book2" xfId="1443"/>
    <cellStyle name="_olahan cpl sticker_DM 003-285W-C-2004==_D04T PP schedule_D04T &amp; D99B LHD GCC 2K Schedule Rev-1 (Mar 08)" xfId="1444"/>
    <cellStyle name="_olahan cpl sticker_DM 003-285W-C-2004==_D04T PP schedule_D04T &amp; D99B LHD GCC 2PP Seikantsu Rev 2" xfId="1445"/>
    <cellStyle name="_olahan cpl sticker_DM 003-285W-C-2004==_D04T PP schedule_D04T 1PP schedule Rev 1" xfId="1446"/>
    <cellStyle name="_olahan cpl sticker_DM 003-285W-C-2004==_D04T PP schedule_D04T 1PP Seikantsu-Draft" xfId="1447"/>
    <cellStyle name="_olahan cpl sticker_DM 003-285W-C-2004==_D04T PP schedule_D04T 1PP Seikantsu-Draft_D04T 1PP schedule Rev 1" xfId="1448"/>
    <cellStyle name="_olahan cpl sticker_DM 003-285W-C-2004==_D04T PP schedule_D04T 1PP Seikantsu10" xfId="1449"/>
    <cellStyle name="_olahan cpl sticker_DM 003-285W-C-2004==_D04T PP schedule_D04T 1PP Seikantsu10_D04T 1PP schedule Rev 1" xfId="1450"/>
    <cellStyle name="_olahan cpl sticker_DM 003-285W-C-2004==_D04T PP schedule_D04T Confirmation Vehicle for TDV at ADM" xfId="1451"/>
    <cellStyle name="_olahan cpl sticker_DM 003-285W-C-2004==_D04T PP schedule_D99B LHD GCC 2PP&amp;2.5PP User survey (Matsuki san)" xfId="1452"/>
    <cellStyle name="_olahan cpl sticker_DM 003-285W-C-2004==_D04T PP schedule_D99B LHD GCC 2PP&amp;2.5PP User survey (Matsuki san)_D04T &amp; D99B LHD GCC 2K Schedule Rev-1 (Mar 08)" xfId="1453"/>
    <cellStyle name="_olahan cpl sticker_DM 003-285W-C-2004==_D04T PP schedule_D99B LHD GCC 2PP&amp;2.5PP User survey (Matsuki san)_D04T &amp; D99B LHD GCC 2PP Seikantsu Rev 2" xfId="1454"/>
    <cellStyle name="_olahan cpl sticker_DM 003-285W-C-2004==_D04T PP schedule_D99B LHD GCC 2PP&amp;2.5PP User survey (Matsuki san)_D04T 1PP schedule Rev 1" xfId="1455"/>
    <cellStyle name="_olahan cpl sticker_DM 003-285W-C-2004==_D04T PP schedule_D99B LHD GCC 2PP&amp;2.5PP User survey (Matsuki san)_D04T Confirmation Vehicle for TDV at ADM" xfId="1456"/>
    <cellStyle name="_olahan cpl sticker_DM 003-285W-C-2004==_D04T PP schedule_D99B LHD GCC 2PP&amp;2.5PP User survey (Matsuki san)_K Sched" xfId="1457"/>
    <cellStyle name="_olahan cpl sticker_DM 003-285W-C-2004==_D04T PP schedule_D99B LHD GCC 2PP&amp;2.5PP User survey Ver 1 (Jan 5)" xfId="1458"/>
    <cellStyle name="_olahan cpl sticker_DM 003-285W-C-2004==_D04T PP schedule_D99B LHD GCC 2PP&amp;2.5PP User survey Ver 1 (Jan 5)_D04T &amp; D99B LHD GCC 2K Schedule Rev-1 (Mar 08)" xfId="1459"/>
    <cellStyle name="_olahan cpl sticker_DM 003-285W-C-2004==_D04T PP schedule_D99B LHD GCC 2PP&amp;2.5PP User survey Ver 1 (Jan 5)_D04T &amp; D99B LHD GCC 2PP Seikantsu Rev 2" xfId="1460"/>
    <cellStyle name="_olahan cpl sticker_DM 003-285W-C-2004==_D04T PP schedule_D99B LHD GCC 2PP&amp;2.5PP User survey Ver 1 (Jan 5)_D04T 1PP schedule Rev 1" xfId="1461"/>
    <cellStyle name="_olahan cpl sticker_DM 003-285W-C-2004==_D04T PP schedule_D99B LHD GCC 2PP&amp;2.5PP User survey Ver 1 (Jan 5)_D04T Confirmation Vehicle for TDV at ADM" xfId="1462"/>
    <cellStyle name="_olahan cpl sticker_DM 003-285W-C-2004==_D04T PP schedule_D99B LHD GCC 2PP&amp;2.5PP User survey Ver 1 (Jan 5)_K Sched" xfId="1463"/>
    <cellStyle name="_olahan cpl sticker_DM 003-285W-C-2004==_D04T PP schedule_D99B&amp;D04T 2K LHD&amp;GCC Sched_final" xfId="1464"/>
    <cellStyle name="_olahan cpl sticker_DM 003-285W-C-2004==_D04T PP schedule_K Sched" xfId="1465"/>
    <cellStyle name="_olahan cpl sticker_DM 003-285W-C-2004==_D04T Try Schedule" xfId="1466"/>
    <cellStyle name="_olahan cpl sticker_DM 003-285W-C-2004==_D04T W-TRY ECI LIST1109" xfId="1467"/>
    <cellStyle name="_olahan cpl sticker_DM 003-285W-C-2004==_D40D A TRY" xfId="1468"/>
    <cellStyle name="_olahan cpl sticker_DM 003-285W-C-2004==_D40G A-TRY  BREAKDOWN" xfId="1469"/>
    <cellStyle name="_olahan cpl sticker_DM 003-285W-C-2004==_D40G_EnginePartListSupply_030807_(2K Ind - 1K TMC_New Katashiki Suffix)" xfId="1470"/>
    <cellStyle name="_olahan cpl sticker_DM 003-285W-C-2004==_D40G_EnginePartListSupply_030807_(HKK_Stage_Ind)" xfId="1471"/>
    <cellStyle name="_olahan cpl sticker_DM 003-285W-C-2004==_D40G_EnginePartListSupply_170907_(FCV, HKK_Stage_Ind)" xfId="1472"/>
    <cellStyle name="_olahan cpl sticker_DM 003-285W-C-2004==_D40G_EnginePartListSupply_311007_(2K TMC)" xfId="1473"/>
    <cellStyle name="_olahan cpl sticker_DM 003-285W-C-2004==_D40G_PartListSupply_120407 NEW2" xfId="1474"/>
    <cellStyle name="_olahan cpl sticker_DM 003-285W-C-2004==_D40G_PartListSupply_140607_Final (1 K)" xfId="1475"/>
    <cellStyle name="_olahan cpl sticker_DM 003-285W-C-2004==_D40G_PartListSupply_170407_Final" xfId="1476"/>
    <cellStyle name="_olahan cpl sticker_DM 003-285W-C-2004==_D40G_PartListSupply_170407_Fnal" xfId="1477"/>
    <cellStyle name="_olahan cpl sticker_DM 003-285W-C-2004==_D40G_PartListSupply_190707_ (2K Ind - 1K TMC Exp)" xfId="1478"/>
    <cellStyle name="_olahan cpl sticker_DM 003-285W-C-2004==_D99B 1PP Schedule Rev 02 (Sept 12)" xfId="1479"/>
    <cellStyle name="_olahan cpl sticker_DM 003-285W-C-2004==_D99B 1PP Schedule Rev 02 (Sept 12)_Book2" xfId="1480"/>
    <cellStyle name="_olahan cpl sticker_DM 003-285W-C-2004==_D99B 1PP Schedule Rev 02 (Sept 12)_D04T &amp; D99B LHD GCC 2K Schedule Rev-1 (Mar 08)" xfId="1481"/>
    <cellStyle name="_olahan cpl sticker_DM 003-285W-C-2004==_D99B 1PP Schedule Rev 02 (Sept 12)_D04T &amp; D99B LHD GCC 2PP Seikantsu Rev 2" xfId="1482"/>
    <cellStyle name="_olahan cpl sticker_DM 003-285W-C-2004==_D99B 1PP Schedule Rev 02 (Sept 12)_D04T 1PP schedule Rev 1" xfId="1483"/>
    <cellStyle name="_olahan cpl sticker_DM 003-285W-C-2004==_D99B 1PP Schedule Rev 02 (Sept 12)_D04T 1PP Seikantsu-Draft" xfId="1484"/>
    <cellStyle name="_olahan cpl sticker_DM 003-285W-C-2004==_D99B 1PP Schedule Rev 02 (Sept 12)_D04T 1PP Seikantsu-Draft_D04T 1PP schedule Rev 1" xfId="1485"/>
    <cellStyle name="_olahan cpl sticker_DM 003-285W-C-2004==_D99B 1PP Schedule Rev 02 (Sept 12)_D04T 1PP Seikantsu10" xfId="1486"/>
    <cellStyle name="_olahan cpl sticker_DM 003-285W-C-2004==_D99B 1PP Schedule Rev 02 (Sept 12)_D04T 1PP Seikantsu10_D04T 1PP schedule Rev 1" xfId="1487"/>
    <cellStyle name="_olahan cpl sticker_DM 003-285W-C-2004==_D99B 1PP Schedule Rev 02 (Sept 12)_D04T Confirmation Vehicle for TDV at ADM" xfId="1488"/>
    <cellStyle name="_olahan cpl sticker_DM 003-285W-C-2004==_D99B 1PP Schedule Rev 02 (Sept 12)_D99B LHD GCC 2PP&amp;2.5PP User survey (Matsuki san)" xfId="1489"/>
    <cellStyle name="_olahan cpl sticker_DM 003-285W-C-2004==_D99B 1PP Schedule Rev 02 (Sept 12)_D99B LHD GCC 2PP&amp;2.5PP User survey (Matsuki san)_D04T &amp; D99B LHD GCC 2K Schedule Rev-1 (Mar 08)" xfId="1490"/>
    <cellStyle name="_olahan cpl sticker_DM 003-285W-C-2004==_D99B 1PP Schedule Rev 02 (Sept 12)_D99B LHD GCC 2PP&amp;2.5PP User survey (Matsuki san)_D04T &amp; D99B LHD GCC 2PP Seikantsu Rev 2" xfId="1491"/>
    <cellStyle name="_olahan cpl sticker_DM 003-285W-C-2004==_D99B 1PP Schedule Rev 02 (Sept 12)_D99B LHD GCC 2PP&amp;2.5PP User survey (Matsuki san)_D04T 1PP schedule Rev 1" xfId="1492"/>
    <cellStyle name="_olahan cpl sticker_DM 003-285W-C-2004==_D99B 1PP Schedule Rev 02 (Sept 12)_D99B LHD GCC 2PP&amp;2.5PP User survey (Matsuki san)_D04T Confirmation Vehicle for TDV at ADM" xfId="1493"/>
    <cellStyle name="_olahan cpl sticker_DM 003-285W-C-2004==_D99B 1PP Schedule Rev 02 (Sept 12)_D99B LHD GCC 2PP&amp;2.5PP User survey (Matsuki san)_K Sched" xfId="1494"/>
    <cellStyle name="_olahan cpl sticker_DM 003-285W-C-2004==_D99B 1PP Schedule Rev 02 (Sept 12)_D99B LHD GCC 2PP&amp;2.5PP User survey Ver 1 (Jan 5)" xfId="1495"/>
    <cellStyle name="_olahan cpl sticker_DM 003-285W-C-2004==_D99B 1PP Schedule Rev 02 (Sept 12)_D99B LHD GCC 2PP&amp;2.5PP User survey Ver 1 (Jan 5)_D04T &amp; D99B LHD GCC 2K Schedule Rev-1 (Mar 08)" xfId="1496"/>
    <cellStyle name="_olahan cpl sticker_DM 003-285W-C-2004==_D99B 1PP Schedule Rev 02 (Sept 12)_D99B LHD GCC 2PP&amp;2.5PP User survey Ver 1 (Jan 5)_D04T &amp; D99B LHD GCC 2PP Seikantsu Rev 2" xfId="1497"/>
    <cellStyle name="_olahan cpl sticker_DM 003-285W-C-2004==_D99B 1PP Schedule Rev 02 (Sept 12)_D99B LHD GCC 2PP&amp;2.5PP User survey Ver 1 (Jan 5)_D04T 1PP schedule Rev 1" xfId="1498"/>
    <cellStyle name="_olahan cpl sticker_DM 003-285W-C-2004==_D99B 1PP Schedule Rev 02 (Sept 12)_D99B LHD GCC 2PP&amp;2.5PP User survey Ver 1 (Jan 5)_D04T Confirmation Vehicle for TDV at ADM" xfId="1499"/>
    <cellStyle name="_olahan cpl sticker_DM 003-285W-C-2004==_D99B 1PP Schedule Rev 02 (Sept 12)_D99B LHD GCC 2PP&amp;2.5PP User survey Ver 1 (Jan 5)_K Sched" xfId="1500"/>
    <cellStyle name="_olahan cpl sticker_DM 003-285W-C-2004==_D99B 1PP Schedule Rev 02 (Sept 12)_D99B&amp;D04T 2K LHD&amp;GCC Sched_final" xfId="1501"/>
    <cellStyle name="_olahan cpl sticker_DM 003-285W-C-2004==_D99B 1PP Schedule Rev 02 (Sept 12)_K Sched" xfId="1502"/>
    <cellStyle name="_olahan cpl sticker_DM 003-285W-C-2004==_D99B 1PP Schedule Rev 02-DRAFT (Sept 12)" xfId="1503"/>
    <cellStyle name="_olahan cpl sticker_DM 003-285W-C-2004==_D99B LHD GCC 2PP&amp;2.5PP User survey (Matsuki san)" xfId="1504"/>
    <cellStyle name="_olahan cpl sticker_DM 003-285W-C-2004==_D99B LHD GCC 2PP&amp;2.5PP User survey (Matsuki san)_D04T &amp; D99B LHD GCC 2K Schedule Rev-1 (Mar 08)" xfId="1505"/>
    <cellStyle name="_olahan cpl sticker_DM 003-285W-C-2004==_D99B LHD GCC 2PP&amp;2.5PP User survey (Matsuki san)_D04T &amp; D99B LHD GCC 2PP Seikantsu Rev 2" xfId="1506"/>
    <cellStyle name="_olahan cpl sticker_DM 003-285W-C-2004==_D99B LHD GCC 2PP&amp;2.5PP User survey (Matsuki san)_D04T 1PP schedule Rev 1" xfId="1507"/>
    <cellStyle name="_olahan cpl sticker_DM 003-285W-C-2004==_D99B LHD GCC 2PP&amp;2.5PP User survey (Matsuki san)_D04T Confirmation Vehicle for TDV at ADM" xfId="1508"/>
    <cellStyle name="_olahan cpl sticker_DM 003-285W-C-2004==_D99B LHD GCC 2PP&amp;2.5PP User survey (Matsuki san)_K Sched" xfId="1509"/>
    <cellStyle name="_olahan cpl sticker_DM 003-285W-C-2004==_D99B LHD GCC 2PP&amp;2.5PP User survey Ver 1 (Jan 5)" xfId="1510"/>
    <cellStyle name="_olahan cpl sticker_DM 003-285W-C-2004==_D99B LHD GCC 2PP&amp;2.5PP User survey Ver 1 (Jan 5)_D04T &amp; D99B LHD GCC 2K Schedule Rev-1 (Mar 08)" xfId="1511"/>
    <cellStyle name="_olahan cpl sticker_DM 003-285W-C-2004==_D99B LHD GCC 2PP&amp;2.5PP User survey Ver 1 (Jan 5)_D04T &amp; D99B LHD GCC 2PP Seikantsu Rev 2" xfId="1512"/>
    <cellStyle name="_olahan cpl sticker_DM 003-285W-C-2004==_D99B LHD GCC 2PP&amp;2.5PP User survey Ver 1 (Jan 5)_D04T 1PP schedule Rev 1" xfId="1513"/>
    <cellStyle name="_olahan cpl sticker_DM 003-285W-C-2004==_D99B LHD GCC 2PP&amp;2.5PP User survey Ver 1 (Jan 5)_D04T Confirmation Vehicle for TDV at ADM" xfId="1514"/>
    <cellStyle name="_olahan cpl sticker_DM 003-285W-C-2004==_D99B LHD GCC 2PP&amp;2.5PP User survey Ver 1 (Jan 5)_K Sched" xfId="1515"/>
    <cellStyle name="_olahan cpl sticker_DM 003-285W-C-2004==_D99B SVP Pattern (Sept Getsudo)" xfId="1516"/>
    <cellStyle name="_olahan cpl sticker_DM 003-285W-C-2004==_D99B Try schedule rev#01 (issued on June1, 2006)" xfId="1517"/>
    <cellStyle name="_olahan cpl sticker_DM 003-285W-C-2004==_D99B&amp;D04T 2K LHD&amp;GCC Sched_final" xfId="1518"/>
    <cellStyle name="_olahan cpl sticker_DM 003-285W-C-2004==_DM 001-PPrC2-D40G-V-07 K-Try (softcopy)" xfId="1519"/>
    <cellStyle name="_olahan cpl sticker_DM 003-285W-C-2004==_DM 002-D40G-C-2007 (Try_Stage_wSuffix)" xfId="1520"/>
    <cellStyle name="_olahan cpl sticker_DM 003-285W-C-2004==_DM 002-PPrC2-D55D(D44T)-II-07, Feb 13" xfId="1521"/>
    <cellStyle name="_olahan cpl sticker_DM 003-285W-C-2004==_DM 005-PPrC1-D40G-V-2007 (PP_Stage_wSuffix)" xfId="1522"/>
    <cellStyle name="_olahan cpl sticker_DM 003-285W-C-2004==_DM 010-PPrC2-D40G-IX-07 HKK-SVP Ind  (Softcopy)" xfId="1523"/>
    <cellStyle name="_olahan cpl sticker_DM 003-285W-C-2004==_DM 011-PPrC1-D40G-VI-2007 (PP_Stage_wSuffix_Rev06)" xfId="1524"/>
    <cellStyle name="_olahan cpl sticker_DM 003-285W-C-2004==_DM 012-PPrC2-D40G-XI-07 2K-KG TMC (Hardcopy)" xfId="1525"/>
    <cellStyle name="_olahan cpl sticker_DM 003-285W-C-2004==_DM 017-PPrC1-D40G-VII-2007 (PP_Stage_wSuffix_2Rev05)" xfId="1526"/>
    <cellStyle name="_olahan cpl sticker_DM 003-285W-C-2004==_DM 021-PPrC1-376W-V-2007 (848L_HKK_ReV01)" xfId="1527"/>
    <cellStyle name="_olahan cpl sticker_DM 003-285W-C-2004==_DM 034-PPrC1-D99B-VII-2007 ( LHD Export Hinkaku &amp; RHD 1PP)" xfId="1528"/>
    <cellStyle name="_olahan cpl sticker_DM 003-285W-C-2004==_DMC 4DB" xfId="1529"/>
    <cellStyle name="_olahan cpl sticker_DM 003-285W-C-2004==_DMC 4DB_Book2" xfId="1530"/>
    <cellStyle name="_olahan cpl sticker_DM 003-285W-C-2004==_DMC 4DB_D04T &amp; D99B LHD GCC 2K Schedule Rev-1 (Mar 08)" xfId="1531"/>
    <cellStyle name="_olahan cpl sticker_DM 003-285W-C-2004==_DMC 4DB_D04T &amp; D99B LHD GCC 2PP Seikantsu Rev 2" xfId="1532"/>
    <cellStyle name="_olahan cpl sticker_DM 003-285W-C-2004==_DMC 4DB_D04T 1PP schedule Rev 1" xfId="1533"/>
    <cellStyle name="_olahan cpl sticker_DM 003-285W-C-2004==_DMC 4DB_D04T 1PP Seikantsu-Draft" xfId="1534"/>
    <cellStyle name="_olahan cpl sticker_DM 003-285W-C-2004==_DMC 4DB_D04T 1PP Seikantsu-Draft_D04T 1PP schedule Rev 1" xfId="1535"/>
    <cellStyle name="_olahan cpl sticker_DM 003-285W-C-2004==_DMC 4DB_D04T 1PP Seikantsu10" xfId="1536"/>
    <cellStyle name="_olahan cpl sticker_DM 003-285W-C-2004==_DMC 4DB_D04T 1PP Seikantsu10_D04T 1PP schedule Rev 1" xfId="1537"/>
    <cellStyle name="_olahan cpl sticker_DM 003-285W-C-2004==_DMC 4DB_D04T Confirmation Vehicle for TDV at ADM" xfId="1538"/>
    <cellStyle name="_olahan cpl sticker_DM 003-285W-C-2004==_DMC 4DB_D99B LHD GCC 2PP&amp;2.5PP User survey (Matsuki san)" xfId="1539"/>
    <cellStyle name="_olahan cpl sticker_DM 003-285W-C-2004==_DMC 4DB_D99B LHD GCC 2PP&amp;2.5PP User survey (Matsuki san)_D04T &amp; D99B LHD GCC 2K Schedule Rev-1 (Mar 08)" xfId="1540"/>
    <cellStyle name="_olahan cpl sticker_DM 003-285W-C-2004==_DMC 4DB_D99B LHD GCC 2PP&amp;2.5PP User survey (Matsuki san)_D04T &amp; D99B LHD GCC 2PP Seikantsu Rev 2" xfId="1541"/>
    <cellStyle name="_olahan cpl sticker_DM 003-285W-C-2004==_DMC 4DB_D99B LHD GCC 2PP&amp;2.5PP User survey (Matsuki san)_D04T 1PP schedule Rev 1" xfId="1542"/>
    <cellStyle name="_olahan cpl sticker_DM 003-285W-C-2004==_DMC 4DB_D99B LHD GCC 2PP&amp;2.5PP User survey (Matsuki san)_D04T Confirmation Vehicle for TDV at ADM" xfId="1543"/>
    <cellStyle name="_olahan cpl sticker_DM 003-285W-C-2004==_DMC 4DB_D99B LHD GCC 2PP&amp;2.5PP User survey (Matsuki san)_K Sched" xfId="1544"/>
    <cellStyle name="_olahan cpl sticker_DM 003-285W-C-2004==_DMC 4DB_D99B LHD GCC 2PP&amp;2.5PP User survey Ver 1 (Jan 5)" xfId="1545"/>
    <cellStyle name="_olahan cpl sticker_DM 003-285W-C-2004==_DMC 4DB_D99B LHD GCC 2PP&amp;2.5PP User survey Ver 1 (Jan 5)_D04T &amp; D99B LHD GCC 2K Schedule Rev-1 (Mar 08)" xfId="1546"/>
    <cellStyle name="_olahan cpl sticker_DM 003-285W-C-2004==_DMC 4DB_D99B LHD GCC 2PP&amp;2.5PP User survey Ver 1 (Jan 5)_D04T &amp; D99B LHD GCC 2PP Seikantsu Rev 2" xfId="1547"/>
    <cellStyle name="_olahan cpl sticker_DM 003-285W-C-2004==_DMC 4DB_D99B LHD GCC 2PP&amp;2.5PP User survey Ver 1 (Jan 5)_D04T 1PP schedule Rev 1" xfId="1548"/>
    <cellStyle name="_olahan cpl sticker_DM 003-285W-C-2004==_DMC 4DB_D99B LHD GCC 2PP&amp;2.5PP User survey Ver 1 (Jan 5)_D04T Confirmation Vehicle for TDV at ADM" xfId="1549"/>
    <cellStyle name="_olahan cpl sticker_DM 003-285W-C-2004==_DMC 4DB_D99B LHD GCC 2PP&amp;2.5PP User survey Ver 1 (Jan 5)_K Sched" xfId="1550"/>
    <cellStyle name="_olahan cpl sticker_DM 003-285W-C-2004==_DMC 4DB_D99B&amp;D04T 2K LHD&amp;GCC Sched_final" xfId="1551"/>
    <cellStyle name="_olahan cpl sticker_DM 003-285W-C-2004==_DMC 4DB_K Sched" xfId="1552"/>
    <cellStyle name="_olahan cpl sticker_DM 003-285W-C-2004==_Dwg List 1PP W, A,K D04T070301" xfId="1553"/>
    <cellStyle name="_olahan cpl sticker_DM 003-285W-C-2004==_ECI DAta" xfId="1554"/>
    <cellStyle name="_olahan cpl sticker_DM 003-285W-C-2004==_ecs" xfId="1555"/>
    <cellStyle name="_olahan cpl sticker_DM 003-285W-C-2004==_Email untuk pak Roy" xfId="0"/>
    <cellStyle name="_olahan cpl sticker_DM 003-285W-C-2004==_Form Summary Part List" xfId="0"/>
    <cellStyle name="_olahan cpl sticker_DM 003-285W-C-2004==_Format_DM_June2007" xfId="0"/>
    <cellStyle name="_olahan cpl sticker_DM 003-285W-C-2004==_IK" xfId="0"/>
    <cellStyle name="_olahan cpl sticker_DM 003-285W-C-2004==_K Sched" xfId="0"/>
    <cellStyle name="_olahan cpl sticker_DM 003-285W-C-2004==_K-Try ECI, Dwg(Indonesia_Van)" xfId="0"/>
    <cellStyle name="_olahan cpl sticker_DM 003-285W-C-2004==_List All" xfId="0"/>
    <cellStyle name="_olahan cpl sticker_DM 003-285W-C-2004==_Marketing" xfId="0"/>
    <cellStyle name="_olahan cpl sticker_DM 003-285W-C-2004==_Marketing_Book2" xfId="0"/>
    <cellStyle name="_olahan cpl sticker_DM 003-285W-C-2004==_Marketing_D04T &amp; D99B LHD GCC 2K Schedule Rev-1 (Mar 08)" xfId="0"/>
    <cellStyle name="_olahan cpl sticker_DM 003-285W-C-2004==_Marketing_D04T &amp; D99B LHD GCC 2PP Seikantsu Rev 2" xfId="0"/>
    <cellStyle name="_olahan cpl sticker_DM 003-285W-C-2004==_Marketing_D04T 1PP schedule Rev 1" xfId="0"/>
    <cellStyle name="_olahan cpl sticker_DM 003-285W-C-2004==_Marketing_D04T 1PP Seikantsu-Draft" xfId="0"/>
    <cellStyle name="_olahan cpl sticker_DM 003-285W-C-2004==_Marketing_D04T 1PP Seikantsu-Draft_D04T 1PP schedule Rev 1" xfId="0"/>
    <cellStyle name="_olahan cpl sticker_DM 003-285W-C-2004==_Marketing_D04T 1PP Seikantsu10" xfId="0"/>
    <cellStyle name="_olahan cpl sticker_DM 003-285W-C-2004==_Marketing_D04T 1PP Seikantsu10_D04T 1PP schedule Rev 1" xfId="0"/>
    <cellStyle name="_olahan cpl sticker_DM 003-285W-C-2004==_Marketing_D04T Confirmation Vehicle for TDV at ADM" xfId="0"/>
    <cellStyle name="_olahan cpl sticker_DM 003-285W-C-2004==_Marketing_D99B LHD GCC 2PP&amp;2.5PP User survey (Matsuki san)" xfId="0"/>
    <cellStyle name="_olahan cpl sticker_DM 003-285W-C-2004==_Marketing_D99B LHD GCC 2PP&amp;2.5PP User survey (Matsuki san)_D04T &amp; D99B LHD GCC 2K Schedule Rev-1 (Mar 08)" xfId="0"/>
    <cellStyle name="_olahan cpl sticker_DM 003-285W-C-2004==_Marketing_D99B LHD GCC 2PP&amp;2.5PP User survey (Matsuki san)_D04T &amp; D99B LHD GCC 2PP Seikantsu Rev 2" xfId="0"/>
    <cellStyle name="_olahan cpl sticker_DM 003-285W-C-2004==_Marketing_D99B LHD GCC 2PP&amp;2.5PP User survey (Matsuki san)_D04T 1PP schedule Rev 1" xfId="0"/>
    <cellStyle name="_olahan cpl sticker_DM 003-285W-C-2004==_Marketing_D99B LHD GCC 2PP&amp;2.5PP User survey (Matsuki san)_D04T Confirmation Vehicle for TDV at ADM" xfId="0"/>
    <cellStyle name="_olahan cpl sticker_DM 003-285W-C-2004==_Marketing_D99B LHD GCC 2PP&amp;2.5PP User survey (Matsuki san)_K Sched" xfId="0"/>
    <cellStyle name="_olahan cpl sticker_DM 003-285W-C-2004==_Marketing_D99B LHD GCC 2PP&amp;2.5PP User survey Ver 1 (Jan 5)" xfId="0"/>
    <cellStyle name="_olahan cpl sticker_DM 003-285W-C-2004==_Marketing_D99B LHD GCC 2PP&amp;2.5PP User survey Ver 1 (Jan 5)_D04T &amp; D99B LHD GCC 2K Schedule Rev-1 (Mar 08)" xfId="0"/>
    <cellStyle name="_olahan cpl sticker_DM 003-285W-C-2004==_Marketing_D99B LHD GCC 2PP&amp;2.5PP User survey Ver 1 (Jan 5)_D04T &amp; D99B LHD GCC 2PP Seikantsu Rev 2" xfId="0"/>
    <cellStyle name="_olahan cpl sticker_DM 003-285W-C-2004==_Marketing_D99B LHD GCC 2PP&amp;2.5PP User survey Ver 1 (Jan 5)_D04T 1PP schedule Rev 1" xfId="0"/>
    <cellStyle name="_olahan cpl sticker_DM 003-285W-C-2004==_Marketing_D99B LHD GCC 2PP&amp;2.5PP User survey Ver 1 (Jan 5)_D04T Confirmation Vehicle for TDV at ADM" xfId="0"/>
    <cellStyle name="_olahan cpl sticker_DM 003-285W-C-2004==_Marketing_D99B LHD GCC 2PP&amp;2.5PP User survey Ver 1 (Jan 5)_K Sched" xfId="0"/>
    <cellStyle name="_olahan cpl sticker_DM 003-285W-C-2004==_Marketing_D99B&amp;D04T 2K LHD&amp;GCC Sched_final" xfId="0"/>
    <cellStyle name="_olahan cpl sticker_DM 003-285W-C-2004==_Marketing_K Sched" xfId="0"/>
    <cellStyle name="_olahan cpl sticker_DM 003-285W-C-2004==_Master Data D39D_PL1" xfId="0"/>
    <cellStyle name="_olahan cpl sticker_DM 003-285W-C-2004==_Meeting project 24.08.06" xfId="0"/>
    <cellStyle name="_olahan cpl sticker_DM 003-285W-C-2004==_Monren Confirmation June 30" xfId="0"/>
    <cellStyle name="_olahan cpl sticker_DM 003-285W-C-2004==_Monren_D99 JCM" xfId="0"/>
    <cellStyle name="_olahan cpl sticker_DM 003-285W-C-2004==_Part List Routing D99B 1PP A-090806(070806)" xfId="0"/>
    <cellStyle name="_olahan cpl sticker_DM 003-285W-C-2004==_Part List Routing D99B 1PP A-090806(070806) (2)" xfId="0"/>
    <cellStyle name="_olahan cpl sticker_DM 003-285W-C-2004==_Part List Routing D99B SVP KWTA-291106(021106)" xfId="0"/>
    <cellStyle name="_olahan cpl sticker_DM 003-285W-C-2004==_Part Routing List D04T + Suffix for 1PP 21-12-2006 (GE LHD) (1)" xfId="0"/>
    <cellStyle name="_olahan cpl sticker_DM 003-285W-C-2004==_PP item DMC Summary D04T 1PP(A)" xfId="0"/>
    <cellStyle name="_olahan cpl sticker_DM 003-285W-C-2004==_Pre Com June 20 (Combined Report 1PP Dom &amp; K TRY Export)" xfId="0"/>
    <cellStyle name="_olahan cpl sticker_DM 003-285W-C-2004==_Pre Part List All DM 16 new" xfId="0"/>
    <cellStyle name="_olahan cpl sticker_DM 003-285W-C-2004==_Pre Part List All DM033" xfId="0"/>
    <cellStyle name="_olahan cpl sticker_DM 003-285W-C-2004==_PRE-DM 005-PPrC1-D40G-V-2007 (PP_Stage_wSuffix)" xfId="0"/>
    <cellStyle name="_olahan cpl sticker_DM 003-285W-C-2004==_Pre_DM 008-PPrC2-D40G-IX-07 (FCV)" xfId="0"/>
    <cellStyle name="_olahan cpl sticker_DM 003-285W-C-2004==_RCR D39D REVISI PART LIST" xfId="0"/>
    <cellStyle name="_olahan cpl sticker_DM 003-285W-C-2004==_Remain RHD monren" xfId="0"/>
    <cellStyle name="_olahan cpl sticker_DM 003-285W-C-2004==_REN_VENDOR AUGUST  07_REV 00 FIRM" xfId="0"/>
    <cellStyle name="_olahan cpl sticker_DM 003-285W-C-2004==_Seikantsu 1PP Van &amp; PU Dom (WTA Schedule)" xfId="0"/>
    <cellStyle name="_olahan cpl sticker_DM 003-285W-C-2004==_Seikantsu SVP Schedule3" xfId="0"/>
    <cellStyle name="_olahan cpl sticker_DM 003-285W-C-2004==_Sheet2" xfId="0"/>
    <cellStyle name="_olahan cpl sticker_DM 003-285W-C-2004==_Stock Flow Kotobukiya" xfId="0"/>
    <cellStyle name="_olahan cpl sticker_DM 003-285W-C-2004==_Summary-D04T PP Survey -DRAFT (Oct 14)" xfId="0"/>
    <cellStyle name="_olahan cpl sticker_DM 003-285W-C-2004==_Summary-D04T PP Survey -DRAFT (Oct 14)_1PP QCD Act Schedule" xfId="0"/>
    <cellStyle name="_olahan cpl sticker_DM 003-285W-C-2004==_Summary-D04T PP Survey -DRAFT (Oct 14)_Book1" xfId="0"/>
    <cellStyle name="_olahan cpl sticker_DM 003-285W-C-2004==_Summary-D04T PP Survey -DRAFT (Oct 14)_CPL 026-All-376W-VIII-2008 (DM 052-PPrC-Vehicle-376W-VIII-2008)" xfId="0"/>
    <cellStyle name="_olahan cpl sticker_DM 003-285W-C-2004==_Summary-D04T PP Survey -DRAFT (Oct 14)_CPL All DM 44" xfId="0"/>
    <cellStyle name="_olahan cpl sticker_DM 003-285W-C-2004==_Summary-D04T PP Survey -DRAFT (Oct 14)_CPL JSP for D40D-D88D Update DM 052" xfId="0"/>
    <cellStyle name="_olahan cpl sticker_DM 003-285W-C-2004==_Summary-D04T PP Survey -DRAFT (Oct 14)_D04T &amp; D99B LHD GCC 2K Schedule Rev-1 (Mar 08)" xfId="0"/>
    <cellStyle name="_olahan cpl sticker_DM 003-285W-C-2004==_Summary-D04T PP Survey -DRAFT (Oct 14)_D04T &amp; D99B LHD GCC 2K Schedule Rev-1 (Mar 08)_Book2" xfId="0"/>
    <cellStyle name="_olahan cpl sticker_DM 003-285W-C-2004==_Summary-D04T PP Survey -DRAFT (Oct 14)_D04T &amp; D99B LHD GCC 2K Schedule Rev-1 (Mar 08)_D99B 2.5 K LHD schedule 070326" xfId="0"/>
    <cellStyle name="_olahan cpl sticker_DM 003-285W-C-2004==_Summary-D04T PP Survey -DRAFT (Oct 14)_D04T &amp; D99B LHD GCC 2K Schedule Rev-1 (Mar 08)_PCDIN-9-D99B-III-07 D99B GCC LHD 2.5PP schedule" xfId="0"/>
    <cellStyle name="_olahan cpl sticker_DM 003-285W-C-2004==_Summary-D04T PP Survey -DRAFT (Oct 14)_D04T &amp; D99B LHD GCC 2PP Seikantsu Rev 2" xfId="0"/>
    <cellStyle name="_olahan cpl sticker_DM 003-285W-C-2004==_Summary-D04T PP Survey -DRAFT (Oct 14)_D04T &amp; D99B LHD GCC 2PP Seikantsu Rev 2_Book2" xfId="0"/>
    <cellStyle name="_olahan cpl sticker_DM 003-285W-C-2004==_Summary-D04T PP Survey -DRAFT (Oct 14)_D04T &amp; D99B LHD GCC 2PP Seikantsu Rev 2_D99B 2.5 K LHD schedule 070326" xfId="0"/>
    <cellStyle name="_olahan cpl sticker_DM 003-285W-C-2004==_Summary-D04T PP Survey -DRAFT (Oct 14)_D04T &amp; D99B LHD GCC 2PP Seikantsu Rev 2_PCDIN-9-D99B-III-07 D99B GCC LHD 2.5PP schedule" xfId="0"/>
    <cellStyle name="_olahan cpl sticker_DM 003-285W-C-2004==_Summary-D04T PP Survey -DRAFT (Oct 14)_D04T 1PP schedule Rev 1" xfId="0"/>
    <cellStyle name="_olahan cpl sticker_DM 003-285W-C-2004==_Summary-D04T PP Survey -DRAFT (Oct 14)_D04T 1PP schedule Rev 1_1PP QCD Act Schedule" xfId="0"/>
    <cellStyle name="_olahan cpl sticker_DM 003-285W-C-2004==_Summary-D04T PP Survey -DRAFT (Oct 14)_D04T 1PP schedule Rev 1_D04T 2PP recovery schedule (by Hosokawa Feb 12) draft" xfId="0"/>
    <cellStyle name="_olahan cpl sticker_DM 003-285W-C-2004==_Summary-D04T PP Survey -DRAFT (Oct 14)_D04T 2PP recovery schedule (by Hosokawa Feb 12) draft" xfId="0"/>
    <cellStyle name="_olahan cpl sticker_DM 003-285W-C-2004==_Summary-D04T PP Survey -DRAFT (Oct 14)_D04T Confirmation Vehicle for TDV at ADM" xfId="0"/>
    <cellStyle name="_olahan cpl sticker_DM 003-285W-C-2004==_Summary-D04T PP Survey -DRAFT (Oct 14)_D40G_EnginePartListSupply_030807_(2K Ind - 1K TMC_New Katashiki Suffix)" xfId="0"/>
    <cellStyle name="_olahan cpl sticker_DM 003-285W-C-2004==_Summary-D04T PP Survey -DRAFT (Oct 14)_D40G_EnginePartListSupply_030807_(HKK_Stage_Ind)" xfId="0"/>
    <cellStyle name="_olahan cpl sticker_DM 003-285W-C-2004==_Summary-D04T PP Survey -DRAFT (Oct 14)_D40G_EnginePartListSupply_170907_(FCV, HKK_Stage_Ind)" xfId="0"/>
    <cellStyle name="_olahan cpl sticker_DM 003-285W-C-2004==_Summary-D04T PP Survey -DRAFT (Oct 14)_D40G_EnginePartListSupply_311007_(2K TMC)" xfId="0"/>
    <cellStyle name="_olahan cpl sticker_DM 003-285W-C-2004==_Summary-D04T PP Survey -DRAFT (Oct 14)_D40G_PartListSupply_190707_ (2K Ind - 1K TMC Exp)" xfId="0"/>
    <cellStyle name="_olahan cpl sticker_DM 003-285W-C-2004==_Summary-D04T PP Survey -DRAFT (Oct 14)_D40G_PartListSupply_210607_FinaL_oLah" xfId="0"/>
    <cellStyle name="_olahan cpl sticker_DM 003-285W-C-2004==_Summary-D04T PP Survey -DRAFT (Oct 14)_D99B 2.5 K LHD schedule 070326" xfId="0"/>
    <cellStyle name="_olahan cpl sticker_DM 003-285W-C-2004==_Summary-D04T PP Survey -DRAFT (Oct 14)_D99B 2.5 PP LHD schedule 070312" xfId="0"/>
    <cellStyle name="_olahan cpl sticker_DM 003-285W-C-2004==_Summary-D04T PP Survey -DRAFT (Oct 14)_DM 001-PPrC-VEHICLE-376W-I-2008 (Minor Change STAY ASSY, BACK DOOR)" xfId="0"/>
    <cellStyle name="_olahan cpl sticker_DM 003-285W-C-2004==_Summary-D04T PP Survey -DRAFT (Oct 14)_DM 002-PPrC-VEHICLE-376W-I-2008 (CKD January 2008 DMC KD Prod)" xfId="0"/>
    <cellStyle name="_olahan cpl sticker_DM 003-285W-C-2004==_Summary-D04T PP Survey -DRAFT (Oct 14)_DM 003-PPrC-VEHICLE-376W-II-2008 (CKD February 2008 DMC KD Prod)" xfId="0"/>
    <cellStyle name="_olahan cpl sticker_DM 003-285W-C-2004==_Summary-D04T PP Survey -DRAFT (Oct 14)_DM 004-PPrC-VEHICLE-376W-II-2008 (LOCALIZATION PMSB)" xfId="0"/>
    <cellStyle name="_olahan cpl sticker_DM 003-285W-C-2004==_Summary-D04T PP Survey -DRAFT (Oct 14)_DM 005-PPrC-VEHICLE-376W-II-2008 (ROUTING CHANGE NUT WELD)" xfId="0"/>
    <cellStyle name="_olahan cpl sticker_DM 003-285W-C-2004==_Summary-D04T PP Survey -DRAFT (Oct 14)_DM 006-PPrC-VEHICLE-376W-III-2008 (CKD March 2008 DMC KD Prod)" xfId="0"/>
    <cellStyle name="_olahan cpl sticker_DM 003-285W-C-2004==_Summary-D04T PP Survey -DRAFT (Oct 14)_DM 007-PPrC-VEHICLE-376W-III-2008 (Routing Change Sub Cont PL1 to Direct Supply)" xfId="0"/>
    <cellStyle name="_olahan cpl sticker_DM 003-285W-C-2004==_Summary-D04T PP Survey -DRAFT (Oct 14)_DM 009-PPrC-VEHICLE-376W-III-2008 (New Adoption Lid Sub Assy, Fuel Filler Opening)" xfId="0"/>
    <cellStyle name="_olahan cpl sticker_DM 003-285W-C-2004==_Summary-D04T PP Survey -DRAFT (Oct 14)_DM 010-PPrC2-D40G-IX-07 HKK-SVP Ind  (Softcopy)" xfId="0"/>
    <cellStyle name="_olahan cpl sticker_DM 003-285W-C-2004==_Summary-D04T PP Survey -DRAFT (Oct 14)_DM 011-PPrC-VEHICLE-376W-III-2008 (HINGE ASSY ROUTING CHANGE)" xfId="0"/>
    <cellStyle name="_olahan cpl sticker_DM 003-285W-C-2004==_Summary-D04T PP Survey -DRAFT (Oct 14)_DM 012-PPrC2-D40G-XI-07 2K-KG TMC (Hardcopy)" xfId="0"/>
    <cellStyle name="_olahan cpl sticker_DM 003-285W-C-2004==_Summary-D04T PP Survey -DRAFT (Oct 14)_DM 013-PPrC1-D40G-VI-2007 (PP_Stage_wSuffix_2Rev01)" xfId="0"/>
    <cellStyle name="_olahan cpl sticker_DM 003-285W-C-2004==_Summary-D04T PP Survey -DRAFT (Oct 14)_DM 014-PPrC1-D40G-VII-2007 (PP_Stage_wSuffix_2Rev02)" xfId="0"/>
    <cellStyle name="_olahan cpl sticker_DM 003-285W-C-2004==_Summary-D04T PP Survey -DRAFT (Oct 14)_DM 016-PPrC1-D40G-VII-2007 (PP_Stage_wSuffix_2Rev04)" xfId="0"/>
    <cellStyle name="_olahan cpl sticker_DM 003-285W-C-2004==_Summary-D04T PP Survey -DRAFT (Oct 14)_DM 017-PPrC1-D40G-VII-2007 (PP_Stage_wSuffix_2Rev05)" xfId="0"/>
    <cellStyle name="_olahan cpl sticker_DM 003-285W-C-2004==_Summary-D04T PP Survey -DRAFT (Oct 14)_DM 038-PPrC1-376W-X-2007 (Suplier change TO JVC)" xfId="0"/>
    <cellStyle name="_olahan cpl sticker_DM 003-285W-C-2004==_Summary-D04T PP Survey -DRAFT (Oct 14)_DM 040-PPrC-1-376W-X-2007 ( CKD Oct 2007 DMC Deletion )" xfId="0"/>
    <cellStyle name="_olahan cpl sticker_DM 003-285W-C-2004==_Summary-D04T PP Survey -DRAFT (Oct 14)_DM 041-PPrC-1-376W-X-2007 ( ED Tact Time UP )" xfId="0"/>
    <cellStyle name="_olahan cpl sticker_DM 003-285W-C-2004==_Summary-D04T PP Survey -DRAFT (Oct 14)_DM 044-PPrC-1-376W-XI-2007 (CKD Nov 2007 DMC Deletion ~ Localization )" xfId="0"/>
    <cellStyle name="_olahan cpl sticker_DM 003-285W-C-2004==_Summary-D04T PP Survey -DRAFT (Oct 14)_K Sched" xfId="0"/>
    <cellStyle name="_olahan cpl sticker_DM 003-285W-C-2004==_Summary-D04T PP Survey -DRAFT (Oct 14)_K Sched_1" xfId="0"/>
    <cellStyle name="_olahan cpl sticker_DM 003-285W-C-2004==_Summary-D04T PP Survey -DRAFT (Oct 14)_K Sched_Book2" xfId="0"/>
    <cellStyle name="_olahan cpl sticker_DM 003-285W-C-2004==_Summary-D04T PP Survey -DRAFT (Oct 14)_K Sched_D99B 2.5 K LHD schedule 070326" xfId="0"/>
    <cellStyle name="_olahan cpl sticker_DM 003-285W-C-2004==_Summary-D04T PP Survey -DRAFT (Oct 14)_K Sched_PCDIN-9-D99B-III-07 D99B GCC LHD 2.5PP schedule" xfId="0"/>
    <cellStyle name="_olahan cpl sticker_DM 003-285W-C-2004==_Summary-D04T PP Survey -DRAFT (Oct 14)_PCDIN-18-D99B-V-07 D99B GCC LHD 2.5PP schedule(Rev 2)" xfId="0"/>
    <cellStyle name="_olahan cpl sticker_DM 003-285W-C-2004==_Summary-D04T PP Survey -DRAFT (Oct 14)_PCDIN-8-D04T-III-07 D04T Confirmation Vehicle for TDV at ADM" xfId="0"/>
    <cellStyle name="_olahan cpl sticker_DM 003-285W-C-2004==_Summary-D04T PP Survey -DRAFT (Oct 14)_PRE-DM 017-PPrC1-D40G-VII-2007 (PP_Stage_wSuffix_2Rev05)" xfId="0"/>
    <cellStyle name="_olahan cpl sticker_DM 003-285W-C-2004==_Summary-D04T PP Survey -DRAFT (Oct 14)_Pre_DM 008-PPrC2-D40G-IX-07 (FCV)" xfId="0"/>
    <cellStyle name="_olahan cpl sticker_DM 003-285W-C-2004==_Summary-D04T PP Survey -DRAFT (Oct 14)_schedule070307" xfId="0"/>
    <cellStyle name="_olahan cpl sticker_DM 003-285W-C-2004==_SVP Comm June 30-2" xfId="0"/>
    <cellStyle name="_olahan cpl sticker_DM 003-285W-C-2004==_W-Try ECI, Dwg(Indonesia_Van)" xfId="0"/>
    <cellStyle name="_olahan cpl sticker_DM 003-285W-C-2004==_【サービス回答】D04T 号試車(ＬＨＤ)PP要望記入書" xfId="0"/>
    <cellStyle name="_olahan cpl sticker_DM 003-285W-C-2004==_【サービス回答】D04T 号試車(ＬＨＤ)PP要望記入書_Book2" xfId="0"/>
    <cellStyle name="_olahan cpl sticker_DM 003-285W-C-2004==_【サービス回答】D04T 号試車(ＬＨＤ)PP要望記入書_D04T &amp; D99B LHD GCC 2K Schedule Rev-1 (Mar 08)" xfId="0"/>
    <cellStyle name="_olahan cpl sticker_DM 003-285W-C-2004==_【サービス回答】D04T 号試車(ＬＨＤ)PP要望記入書_D04T &amp; D99B LHD GCC 2PP Seikantsu Rev 2" xfId="0"/>
    <cellStyle name="_olahan cpl sticker_DM 003-285W-C-2004==_【サービス回答】D04T 号試車(ＬＨＤ)PP要望記入書_D04T 1PP schedule Rev 1" xfId="0"/>
    <cellStyle name="_olahan cpl sticker_DM 003-285W-C-2004==_【サービス回答】D04T 号試車(ＬＨＤ)PP要望記入書_D04T 1PP Seikantsu-Draft" xfId="0"/>
    <cellStyle name="_olahan cpl sticker_DM 003-285W-C-2004==_【サービス回答】D04T 号試車(ＬＨＤ)PP要望記入書_D04T 1PP Seikantsu-Draft_D04T 1PP schedule Rev 1" xfId="0"/>
    <cellStyle name="_olahan cpl sticker_DM 003-285W-C-2004==_【サービス回答】D04T 号試車(ＬＨＤ)PP要望記入書_D04T 1PP Seikantsu10" xfId="0"/>
    <cellStyle name="_olahan cpl sticker_DM 003-285W-C-2004==_【サービス回答】D04T 号試車(ＬＨＤ)PP要望記入書_D04T 1PP Seikantsu10_D04T 1PP schedule Rev 1" xfId="0"/>
    <cellStyle name="_olahan cpl sticker_DM 003-285W-C-2004==_【サービス回答】D04T 号試車(ＬＨＤ)PP要望記入書_D04T Confirmation Vehicle for TDV at ADM" xfId="0"/>
    <cellStyle name="_olahan cpl sticker_DM 003-285W-C-2004==_【サービス回答】D04T 号試車(ＬＨＤ)PP要望記入書_D99B LHD GCC 2PP&amp;2.5PP User survey (Matsuki san)" xfId="0"/>
    <cellStyle name="_olahan cpl sticker_DM 003-285W-C-2004==_【サービス回答】D04T 号試車(ＬＨＤ)PP要望記入書_D99B LHD GCC 2PP&amp;2.5PP User survey (Matsuki san)_D04T &amp; D99B LHD GCC 2K Schedule Rev-1 (Mar 08)" xfId="0"/>
    <cellStyle name="_olahan cpl sticker_DM 003-285W-C-2004==_【サービス回答】D04T 号試車(ＬＨＤ)PP要望記入書_D99B LHD GCC 2PP&amp;2.5PP User survey (Matsuki san)_D04T &amp; D99B LHD GCC 2PP Seikantsu Rev 2" xfId="0"/>
    <cellStyle name="_olahan cpl sticker_DM 003-285W-C-2004==_【サービス回答】D04T 号試車(ＬＨＤ)PP要望記入書_D99B LHD GCC 2PP&amp;2.5PP User survey (Matsuki san)_D04T 1PP schedule Rev 1" xfId="0"/>
    <cellStyle name="_olahan cpl sticker_DM 003-285W-C-2004==_【サービス回答】D04T 号試車(ＬＨＤ)PP要望記入書_D99B LHD GCC 2PP&amp;2.5PP User survey (Matsuki san)_D04T Confirmation Vehicle for TDV at ADM" xfId="0"/>
    <cellStyle name="_olahan cpl sticker_DM 003-285W-C-2004==_【サービス回答】D04T 号試車(ＬＨＤ)PP要望記入書_D99B LHD GCC 2PP&amp;2.5PP User survey (Matsuki san)_K Sched" xfId="0"/>
    <cellStyle name="_olahan cpl sticker_DM 003-285W-C-2004==_【サービス回答】D04T 号試車(ＬＨＤ)PP要望記入書_D99B LHD GCC 2PP&amp;2.5PP User survey Ver 1 (Jan 5)" xfId="0"/>
    <cellStyle name="_olahan cpl sticker_DM 003-285W-C-2004==_【サービス回答】D04T 号試車(ＬＨＤ)PP要望記入書_D99B LHD GCC 2PP&amp;2.5PP User survey Ver 1 (Jan 5)_D04T &amp; D99B LHD GCC 2K Schedule Rev-1 (Mar 08)" xfId="0"/>
    <cellStyle name="_olahan cpl sticker_DM 003-285W-C-2004==_【サービス回答】D04T 号試車(ＬＨＤ)PP要望記入書_D99B LHD GCC 2PP&amp;2.5PP User survey Ver 1 (Jan 5)_D04T &amp; D99B LHD GCC 2PP Seikantsu Rev 2" xfId="0"/>
    <cellStyle name="_olahan cpl sticker_DM 003-285W-C-2004==_【サービス回答】D04T 号試車(ＬＨＤ)PP要望記入書_D99B LHD GCC 2PP&amp;2.5PP User survey Ver 1 (Jan 5)_D04T 1PP schedule Rev 1" xfId="0"/>
    <cellStyle name="_olahan cpl sticker_DM 003-285W-C-2004==_【サービス回答】D04T 号試車(ＬＨＤ)PP要望記入書_D99B LHD GCC 2PP&amp;2.5PP User survey Ver 1 (Jan 5)_D04T Confirmation Vehicle for TDV at ADM" xfId="0"/>
    <cellStyle name="_olahan cpl sticker_DM 003-285W-C-2004==_【サービス回答】D04T 号試車(ＬＨＤ)PP要望記入書_D99B LHD GCC 2PP&amp;2.5PP User survey Ver 1 (Jan 5)_K Sched" xfId="0"/>
    <cellStyle name="_olahan cpl sticker_DM 003-285W-C-2004==_【サービス回答】D04T 号試車(ＬＨＤ)PP要望記入書_D99B&amp;D04T 2K LHD&amp;GCC Sched_final" xfId="0"/>
    <cellStyle name="_olahan cpl sticker_DM 003-285W-C-2004==_【サービス回答】D04T 号試車(ＬＨＤ)PP要望記入書_K Sched" xfId="0"/>
    <cellStyle name="_olahan cpl sticker_DM 005-PPrC1-D40G-V-2007 (PP_Stage_wSuffix)" xfId="0"/>
    <cellStyle name="_olahan cpl sticker_DM 010-PPrC2-D40G-IX-07 HKK-SVP Ind  (Softcopy)" xfId="0"/>
    <cellStyle name="_olahan cpl sticker_DM 0108-ALL-C-2003" xfId="0"/>
    <cellStyle name="_olahan cpl sticker_DM 0108-ALL-C-2003_061023 TMMIN order Parts List - DMC Reply" xfId="0"/>
    <cellStyle name="_olahan cpl sticker_DM 0108-ALL-C-2003_1PP QCD Act Schedule" xfId="0"/>
    <cellStyle name="_olahan cpl sticker_DM 0108-ALL-C-2003_1PP Schedule QCD act1" xfId="0"/>
    <cellStyle name="_olahan cpl sticker_DM 0108-ALL-C-2003_1PP Schedule Rev.0 (issued on July 03, 2006)" xfId="0"/>
    <cellStyle name="_olahan cpl sticker_DM 0108-ALL-C-2003_1PP Schedule Rev.0 (issued on July 03, 2006) (2)" xfId="0"/>
    <cellStyle name="_olahan cpl sticker_DM 0108-ALL-C-2003_1PP Schedule Rev.0 (issued on July 03, 2006)1" xfId="0"/>
    <cellStyle name="_olahan cpl sticker_DM 0108-ALL-C-2003_1PP Schedule Rev.0 (issued on July 03, 2006)1_Book2" xfId="0"/>
    <cellStyle name="_olahan cpl sticker_DM 0108-ALL-C-2003_1PP Schedule Rev.0 (issued on July 03, 2006)1_D04T &amp; D99B LHD GCC 2K Schedule Rev-1 (Mar 08)" xfId="0"/>
    <cellStyle name="_olahan cpl sticker_DM 0108-ALL-C-2003_1PP Schedule Rev.0 (issued on July 03, 2006)1_D04T &amp; D99B LHD GCC 2PP Seikantsu Rev 2" xfId="0"/>
    <cellStyle name="_olahan cpl sticker_DM 0108-ALL-C-2003_1PP Schedule Rev.0 (issued on July 03, 2006)1_D04T 1PP schedule Rev 1" xfId="0"/>
    <cellStyle name="_olahan cpl sticker_DM 0108-ALL-C-2003_1PP Schedule Rev.0 (issued on July 03, 2006)1_D04T 1PP Seikantsu-Draft" xfId="0"/>
    <cellStyle name="_olahan cpl sticker_DM 0108-ALL-C-2003_1PP Schedule Rev.0 (issued on July 03, 2006)1_D04T 1PP Seikantsu-Draft_D04T 1PP schedule Rev 1" xfId="0"/>
    <cellStyle name="_olahan cpl sticker_DM 0108-ALL-C-2003_1PP Schedule Rev.0 (issued on July 03, 2006)1_D04T 1PP Seikantsu10" xfId="0"/>
    <cellStyle name="_olahan cpl sticker_DM 0108-ALL-C-2003_1PP Schedule Rev.0 (issued on July 03, 2006)1_D04T 1PP Seikantsu10_D04T 1PP schedule Rev 1" xfId="0"/>
    <cellStyle name="_olahan cpl sticker_DM 0108-ALL-C-2003_1PP Schedule Rev.0 (issued on July 03, 2006)1_D04T Confirmation Vehicle for TDV at ADM" xfId="0"/>
    <cellStyle name="_olahan cpl sticker_DM 0108-ALL-C-2003_1PP Schedule Rev.0 (issued on July 03, 2006)1_D99B LHD GCC 2PP&amp;2.5PP User survey (Matsuki san)" xfId="0"/>
    <cellStyle name="_olahan cpl sticker_DM 0108-ALL-C-2003_1PP Schedule Rev.0 (issued on July 03, 2006)1_D99B LHD GCC 2PP&amp;2.5PP User survey (Matsuki san)_D04T &amp; D99B LHD GCC 2K Schedule Rev-1 (Mar 08)" xfId="0"/>
    <cellStyle name="_olahan cpl sticker_DM 0108-ALL-C-2003_1PP Schedule Rev.0 (issued on July 03, 2006)1_D99B LHD GCC 2PP&amp;2.5PP User survey (Matsuki san)_D04T &amp; D99B LHD GCC 2PP Seikantsu Rev 2" xfId="0"/>
    <cellStyle name="_olahan cpl sticker_DM 0108-ALL-C-2003_1PP Schedule Rev.0 (issued on July 03, 2006)1_D99B LHD GCC 2PP&amp;2.5PP User survey (Matsuki san)_D04T 1PP schedule Rev 1" xfId="0"/>
    <cellStyle name="_olahan cpl sticker_DM 0108-ALL-C-2003_1PP Schedule Rev.0 (issued on July 03, 2006)1_D99B LHD GCC 2PP&amp;2.5PP User survey (Matsuki san)_D04T Confirmation Vehicle for TDV at ADM" xfId="0"/>
    <cellStyle name="_olahan cpl sticker_DM 0108-ALL-C-2003_1PP Schedule Rev.0 (issued on July 03, 2006)1_D99B LHD GCC 2PP&amp;2.5PP User survey (Matsuki san)_K Sched" xfId="0"/>
    <cellStyle name="_olahan cpl sticker_DM 0108-ALL-C-2003_1PP Schedule Rev.0 (issued on July 03, 2006)1_D99B LHD GCC 2PP&amp;2.5PP User survey Ver 1 (Jan 5)" xfId="0"/>
    <cellStyle name="_olahan cpl sticker_DM 0108-ALL-C-2003_1PP Schedule Rev.0 (issued on July 03, 2006)1_D99B LHD GCC 2PP&amp;2.5PP User survey Ver 1 (Jan 5)_D04T &amp; D99B LHD GCC 2K Schedule Rev-1 (Mar 08)" xfId="0"/>
    <cellStyle name="_olahan cpl sticker_DM 0108-ALL-C-2003_1PP Schedule Rev.0 (issued on July 03, 2006)1_D99B LHD GCC 2PP&amp;2.5PP User survey Ver 1 (Jan 5)_D04T &amp; D99B LHD GCC 2PP Seikantsu Rev 2" xfId="0"/>
    <cellStyle name="_olahan cpl sticker_DM 0108-ALL-C-2003_1PP Schedule Rev.0 (issued on July 03, 2006)1_D99B LHD GCC 2PP&amp;2.5PP User survey Ver 1 (Jan 5)_D04T 1PP schedule Rev 1" xfId="0"/>
    <cellStyle name="_olahan cpl sticker_DM 0108-ALL-C-2003_1PP Schedule Rev.0 (issued on July 03, 2006)1_D99B LHD GCC 2PP&amp;2.5PP User survey Ver 1 (Jan 5)_D04T Confirmation Vehicle for TDV at ADM" xfId="0"/>
    <cellStyle name="_olahan cpl sticker_DM 0108-ALL-C-2003_1PP Schedule Rev.0 (issued on July 03, 2006)1_D99B LHD GCC 2PP&amp;2.5PP User survey Ver 1 (Jan 5)_K Sched" xfId="0"/>
    <cellStyle name="_olahan cpl sticker_DM 0108-ALL-C-2003_1PP Schedule Rev.0 (issued on July 03, 2006)1_D99B&amp;D04T 2K LHD&amp;GCC Sched_final" xfId="0"/>
    <cellStyle name="_olahan cpl sticker_DM 0108-ALL-C-2003_1PP Schedule Rev.0 (issued on July 03, 2006)1_K Sched" xfId="0"/>
    <cellStyle name="_olahan cpl sticker_DM 0108-ALL-C-2003_2.5PP Schedule LHD &amp; AERO Model (Issued on June 20)1" xfId="0"/>
    <cellStyle name="_olahan cpl sticker_DM 0108-ALL-C-2003_471L 2PP Schedule (Issued on May 11, 2006)" xfId="0"/>
    <cellStyle name="_olahan cpl sticker_DM 0108-ALL-C-2003_471L 2PP Schedule (Issued on May 11, 2006)_Book2" xfId="0"/>
    <cellStyle name="_olahan cpl sticker_DM 0108-ALL-C-2003_471L 2PP Schedule (Issued on May 11, 2006)_D04T &amp; D99B LHD GCC 2K Schedule Rev-1 (Mar 08)" xfId="0"/>
    <cellStyle name="_olahan cpl sticker_DM 0108-ALL-C-2003_471L 2PP Schedule (Issued on May 11, 2006)_D04T &amp; D99B LHD GCC 2PP Seikantsu Rev 2" xfId="0"/>
    <cellStyle name="_olahan cpl sticker_DM 0108-ALL-C-2003_471L 2PP Schedule (Issued on May 11, 2006)_D04T 1PP schedule Rev 1" xfId="0"/>
    <cellStyle name="_olahan cpl sticker_DM 0108-ALL-C-2003_471L 2PP Schedule (Issued on May 11, 2006)_D04T 1PP Seikantsu-Draft" xfId="0"/>
    <cellStyle name="_olahan cpl sticker_DM 0108-ALL-C-2003_471L 2PP Schedule (Issued on May 11, 2006)_D04T 1PP Seikantsu-Draft_D04T 1PP schedule Rev 1" xfId="0"/>
    <cellStyle name="_olahan cpl sticker_DM 0108-ALL-C-2003_471L 2PP Schedule (Issued on May 11, 2006)_D04T 1PP Seikantsu10" xfId="0"/>
    <cellStyle name="_olahan cpl sticker_DM 0108-ALL-C-2003_471L 2PP Schedule (Issued on May 11, 2006)_D04T 1PP Seikantsu10_D04T 1PP schedule Rev 1" xfId="0"/>
    <cellStyle name="_olahan cpl sticker_DM 0108-ALL-C-2003_471L 2PP Schedule (Issued on May 11, 2006)_D04T Confirmation Vehicle for TDV at ADM" xfId="0"/>
    <cellStyle name="_olahan cpl sticker_DM 0108-ALL-C-2003_471L 2PP Schedule (Issued on May 11, 2006)_D99B LHD GCC 2PP&amp;2.5PP User survey (Matsuki san)" xfId="0"/>
    <cellStyle name="_olahan cpl sticker_DM 0108-ALL-C-2003_471L 2PP Schedule (Issued on May 11, 2006)_D99B LHD GCC 2PP&amp;2.5PP User survey (Matsuki san)_D04T &amp; D99B LHD GCC 2K Schedule Rev-1 (Mar 08)" xfId="0"/>
    <cellStyle name="_olahan cpl sticker_DM 0108-ALL-C-2003_471L 2PP Schedule (Issued on May 11, 2006)_D99B LHD GCC 2PP&amp;2.5PP User survey (Matsuki san)_D04T &amp; D99B LHD GCC 2PP Seikantsu Rev 2" xfId="0"/>
    <cellStyle name="_olahan cpl sticker_DM 0108-ALL-C-2003_471L 2PP Schedule (Issued on May 11, 2006)_D99B LHD GCC 2PP&amp;2.5PP User survey (Matsuki san)_D04T 1PP schedule Rev 1" xfId="0"/>
    <cellStyle name="_olahan cpl sticker_DM 0108-ALL-C-2003_471L 2PP Schedule (Issued on May 11, 2006)_D99B LHD GCC 2PP&amp;2.5PP User survey (Matsuki san)_D04T Confirmation Vehicle for TDV at ADM" xfId="0"/>
    <cellStyle name="_olahan cpl sticker_DM 0108-ALL-C-2003_471L 2PP Schedule (Issued on May 11, 2006)_D99B LHD GCC 2PP&amp;2.5PP User survey (Matsuki san)_K Sched" xfId="0"/>
    <cellStyle name="_olahan cpl sticker_DM 0108-ALL-C-2003_471L 2PP Schedule (Issued on May 11, 2006)_D99B LHD GCC 2PP&amp;2.5PP User survey Ver 1 (Jan 5)" xfId="0"/>
    <cellStyle name="_olahan cpl sticker_DM 0108-ALL-C-2003_471L 2PP Schedule (Issued on May 11, 2006)_D99B LHD GCC 2PP&amp;2.5PP User survey Ver 1 (Jan 5)_D04T &amp; D99B LHD GCC 2K Schedule Rev-1 (Mar 08)" xfId="0"/>
    <cellStyle name="_olahan cpl sticker_DM 0108-ALL-C-2003_471L 2PP Schedule (Issued on May 11, 2006)_D99B LHD GCC 2PP&amp;2.5PP User survey Ver 1 (Jan 5)_D04T &amp; D99B LHD GCC 2PP Seikantsu Rev 2" xfId="0"/>
    <cellStyle name="_olahan cpl sticker_DM 0108-ALL-C-2003_471L 2PP Schedule (Issued on May 11, 2006)_D99B LHD GCC 2PP&amp;2.5PP User survey Ver 1 (Jan 5)_D04T 1PP schedule Rev 1" xfId="0"/>
    <cellStyle name="_olahan cpl sticker_DM 0108-ALL-C-2003_471L 2PP Schedule (Issued on May 11, 2006)_D99B LHD GCC 2PP&amp;2.5PP User survey Ver 1 (Jan 5)_D04T Confirmation Vehicle for TDV at ADM" xfId="0"/>
    <cellStyle name="_olahan cpl sticker_DM 0108-ALL-C-2003_471L 2PP Schedule (Issued on May 11, 2006)_D99B LHD GCC 2PP&amp;2.5PP User survey Ver 1 (Jan 5)_K Sched" xfId="0"/>
    <cellStyle name="_olahan cpl sticker_DM 0108-ALL-C-2003_471L 2PP Schedule (Issued on May 11, 2006)_D99B&amp;D04T 2K LHD&amp;GCC Sched_final" xfId="0"/>
    <cellStyle name="_olahan cpl sticker_DM 0108-ALL-C-2003_471L 2PP Schedule (Issued on May 11, 2006)_K Sched" xfId="0"/>
    <cellStyle name="_olahan cpl sticker_DM 0108-ALL-C-2003_Azis please check" xfId="0"/>
    <cellStyle name="_olahan cpl sticker_DM 0108-ALL-C-2003_Azis please check (1)" xfId="0"/>
    <cellStyle name="_olahan cpl sticker_DM 0108-ALL-C-2003_Book1 (1)" xfId="0"/>
    <cellStyle name="_olahan cpl sticker_DM 0108-ALL-C-2003_Book2" xfId="0"/>
    <cellStyle name="_olahan cpl sticker_DM 0108-ALL-C-2003_check eci D99B" xfId="0"/>
    <cellStyle name="_olahan cpl sticker_DM 0108-ALL-C-2003_CPL JSP for D40D-D88D Update DM 017" xfId="0"/>
    <cellStyle name="_olahan cpl sticker_DM 0108-ALL-C-2003_CPL LSP D99B CBU EXPORT  Up-date DM 024-D99B-C-2007" xfId="0"/>
    <cellStyle name="_olahan cpl sticker_DM 0108-ALL-C-2003_CPL LSP up-date DM 016-D99B-C-2007" xfId="0"/>
    <cellStyle name="_olahan cpl sticker_DM 0108-ALL-C-2003_CPL LSP Ware House Kanban Room for D40D &amp; D88D Project Up-date DM 017" xfId="0"/>
    <cellStyle name="_olahan cpl sticker_DM 0108-ALL-C-2003_CPL LSP Ware House Press Part for D40D &amp; D88D Project Up-date DM 017" xfId="0"/>
    <cellStyle name="_olahan cpl sticker_DM 0108-ALL-C-2003_D04T &amp; D99B LHD GCC 2K Schedule Rev-1 (Mar 08)" xfId="0"/>
    <cellStyle name="_olahan cpl sticker_DM 0108-ALL-C-2003_D04T &amp; D99B LHD GCC 2PP Seikantsu Rev 2" xfId="0"/>
    <cellStyle name="_olahan cpl sticker_DM 0108-ALL-C-2003_D04T 1PP schedule Rev 1" xfId="0"/>
    <cellStyle name="_olahan cpl sticker_DM 0108-ALL-C-2003_D04T 2PP QDC schedule draft" xfId="0"/>
    <cellStyle name="_olahan cpl sticker_DM 0108-ALL-C-2003_D04T A- Try Commencement" xfId="0"/>
    <cellStyle name="_olahan cpl sticker_DM 0108-ALL-C-2003_D04T Confirmation Vehicle for TDV at ADM" xfId="0"/>
    <cellStyle name="_olahan cpl sticker_DM 0108-ALL-C-2003_D04T ECI 1PP W" xfId="0"/>
    <cellStyle name="_olahan cpl sticker_DM 0108-ALL-C-2003_D04T PP schedule" xfId="0"/>
    <cellStyle name="_olahan cpl sticker_DM 0108-ALL-C-2003_D04T PP schedule_Book2" xfId="0"/>
    <cellStyle name="_olahan cpl sticker_DM 0108-ALL-C-2003_D04T PP schedule_D04T &amp; D99B LHD GCC 2K Schedule Rev-1 (Mar 08)" xfId="0"/>
    <cellStyle name="_olahan cpl sticker_DM 0108-ALL-C-2003_D04T PP schedule_D04T &amp; D99B LHD GCC 2PP Seikantsu Rev 2" xfId="0"/>
    <cellStyle name="_olahan cpl sticker_DM 0108-ALL-C-2003_D04T PP schedule_D04T 1PP schedule Rev 1" xfId="0"/>
    <cellStyle name="_olahan cpl sticker_DM 0108-ALL-C-2003_D04T PP schedule_D04T 1PP Seikantsu-Draft" xfId="0"/>
    <cellStyle name="_olahan cpl sticker_DM 0108-ALL-C-2003_D04T PP schedule_D04T 1PP Seikantsu-Draft_D04T 1PP schedule Rev 1" xfId="0"/>
    <cellStyle name="_olahan cpl sticker_DM 0108-ALL-C-2003_D04T PP schedule_D04T 1PP Seikantsu10" xfId="0"/>
    <cellStyle name="_olahan cpl sticker_DM 0108-ALL-C-2003_D04T PP schedule_D04T 1PP Seikantsu10_D04T 1PP schedule Rev 1" xfId="0"/>
    <cellStyle name="_olahan cpl sticker_DM 0108-ALL-C-2003_D04T PP schedule_D04T Confirmation Vehicle for TDV at ADM" xfId="0"/>
    <cellStyle name="_olahan cpl sticker_DM 0108-ALL-C-2003_D04T PP schedule_D99B LHD GCC 2PP&amp;2.5PP User survey (Matsuki san)" xfId="0"/>
    <cellStyle name="_olahan cpl sticker_DM 0108-ALL-C-2003_D04T PP schedule_D99B LHD GCC 2PP&amp;2.5PP User survey (Matsuki san)_D04T &amp; D99B LHD GCC 2K Schedule Rev-1 (Mar 08)" xfId="0"/>
    <cellStyle name="_olahan cpl sticker_DM 0108-ALL-C-2003_D04T PP schedule_D99B LHD GCC 2PP&amp;2.5PP User survey (Matsuki san)_D04T &amp; D99B LHD GCC 2PP Seikantsu Rev 2" xfId="0"/>
    <cellStyle name="_olahan cpl sticker_DM 0108-ALL-C-2003_D04T PP schedule_D99B LHD GCC 2PP&amp;2.5PP User survey (Matsuki san)_D04T 1PP schedule Rev 1" xfId="0"/>
    <cellStyle name="_olahan cpl sticker_DM 0108-ALL-C-2003_D04T PP schedule_D99B LHD GCC 2PP&amp;2.5PP User survey (Matsuki san)_D04T Confirmation Vehicle for TDV at ADM" xfId="0"/>
    <cellStyle name="_olahan cpl sticker_DM 0108-ALL-C-2003_D04T PP schedule_D99B LHD GCC 2PP&amp;2.5PP User survey (Matsuki san)_K Sched" xfId="0"/>
    <cellStyle name="_olahan cpl sticker_DM 0108-ALL-C-2003_D04T PP schedule_D99B LHD GCC 2PP&amp;2.5PP User survey Ver 1 (Jan 5)" xfId="0"/>
    <cellStyle name="_olahan cpl sticker_DM 0108-ALL-C-2003_D04T PP schedule_D99B LHD GCC 2PP&amp;2.5PP User survey Ver 1 (Jan 5)_D04T &amp; D99B LHD GCC 2K Schedule Rev-1 (Mar 08)" xfId="0"/>
    <cellStyle name="_olahan cpl sticker_DM 0108-ALL-C-2003_D04T PP schedule_D99B LHD GCC 2PP&amp;2.5PP User survey Ver 1 (Jan 5)_D04T &amp; D99B LHD GCC 2PP Seikantsu Rev 2" xfId="0"/>
    <cellStyle name="_olahan cpl sticker_DM 0108-ALL-C-2003_D04T PP schedule_D99B LHD GCC 2PP&amp;2.5PP User survey Ver 1 (Jan 5)_D04T 1PP schedule Rev 1" xfId="0"/>
    <cellStyle name="_olahan cpl sticker_DM 0108-ALL-C-2003_D04T PP schedule_D99B LHD GCC 2PP&amp;2.5PP User survey Ver 1 (Jan 5)_D04T Confirmation Vehicle for TDV at ADM" xfId="0"/>
    <cellStyle name="_olahan cpl sticker_DM 0108-ALL-C-2003_D04T PP schedule_D99B LHD GCC 2PP&amp;2.5PP User survey Ver 1 (Jan 5)_K Sched" xfId="0"/>
    <cellStyle name="_olahan cpl sticker_DM 0108-ALL-C-2003_D04T PP schedule_D99B&amp;D04T 2K LHD&amp;GCC Sched_final" xfId="0"/>
    <cellStyle name="_olahan cpl sticker_DM 0108-ALL-C-2003_D04T PP schedule_K Sched" xfId="0"/>
    <cellStyle name="_olahan cpl sticker_DM 0108-ALL-C-2003_D04T Try Schedule" xfId="0"/>
    <cellStyle name="_olahan cpl sticker_DM 0108-ALL-C-2003_D04T W-TRY ECI LIST1109" xfId="0"/>
    <cellStyle name="_olahan cpl sticker_DM 0108-ALL-C-2003_D40D A TRY" xfId="0"/>
    <cellStyle name="_olahan cpl sticker_DM 0108-ALL-C-2003_D40G A-TRY  BREAKDOWN" xfId="0"/>
    <cellStyle name="_olahan cpl sticker_DM 0108-ALL-C-2003_D40G_EnginePartListSupply_030807_(2K Ind - 1K TMC_New Katashiki Suffix)" xfId="0"/>
    <cellStyle name="_olahan cpl sticker_DM 0108-ALL-C-2003_D40G_EnginePartListSupply_030807_(HKK_Stage_Ind)" xfId="0"/>
    <cellStyle name="_olahan cpl sticker_DM 0108-ALL-C-2003_D40G_EnginePartListSupply_170907_(FCV, HKK_Stage_Ind)" xfId="0"/>
    <cellStyle name="_olahan cpl sticker_DM 0108-ALL-C-2003_D40G_EnginePartListSupply_311007_(2K TMC)" xfId="0"/>
    <cellStyle name="_olahan cpl sticker_DM 0108-ALL-C-2003_D40G_PartListSupply_120407 NEW2" xfId="0"/>
    <cellStyle name="_olahan cpl sticker_DM 0108-ALL-C-2003_D40G_PartListSupply_140607_Final (1 K)" xfId="0"/>
    <cellStyle name="_olahan cpl sticker_DM 0108-ALL-C-2003_D40G_PartListSupply_170407_Final" xfId="0"/>
    <cellStyle name="_olahan cpl sticker_DM 0108-ALL-C-2003_D40G_PartListSupply_170407_Fnal" xfId="0"/>
    <cellStyle name="_olahan cpl sticker_DM 0108-ALL-C-2003_D40G_PartListSupply_190707_ (2K Ind - 1K TMC Exp)" xfId="0"/>
    <cellStyle name="_olahan cpl sticker_DM 0108-ALL-C-2003_D99B 1PP Schedule Rev 02 (Sept 12)" xfId="0"/>
    <cellStyle name="_olahan cpl sticker_DM 0108-ALL-C-2003_D99B 1PP Schedule Rev 02 (Sept 12)_Book2" xfId="0"/>
    <cellStyle name="_olahan cpl sticker_DM 0108-ALL-C-2003_D99B 1PP Schedule Rev 02 (Sept 12)_D04T &amp; D99B LHD GCC 2K Schedule Rev-1 (Mar 08)" xfId="0"/>
    <cellStyle name="_olahan cpl sticker_DM 0108-ALL-C-2003_D99B 1PP Schedule Rev 02 (Sept 12)_D04T &amp; D99B LHD GCC 2PP Seikantsu Rev 2" xfId="0"/>
    <cellStyle name="_olahan cpl sticker_DM 0108-ALL-C-2003_D99B 1PP Schedule Rev 02 (Sept 12)_D04T 1PP schedule Rev 1" xfId="0"/>
    <cellStyle name="_olahan cpl sticker_DM 0108-ALL-C-2003_D99B 1PP Schedule Rev 02 (Sept 12)_D04T 1PP Seikantsu-Draft" xfId="0"/>
    <cellStyle name="_olahan cpl sticker_DM 0108-ALL-C-2003_D99B 1PP Schedule Rev 02 (Sept 12)_D04T 1PP Seikantsu-Draft_D04T 1PP schedule Rev 1" xfId="0"/>
    <cellStyle name="_olahan cpl sticker_DM 0108-ALL-C-2003_D99B 1PP Schedule Rev 02 (Sept 12)_D04T 1PP Seikantsu10" xfId="0"/>
    <cellStyle name="_olahan cpl sticker_DM 0108-ALL-C-2003_D99B 1PP Schedule Rev 02 (Sept 12)_D04T 1PP Seikantsu10_D04T 1PP schedule Rev 1" xfId="0"/>
    <cellStyle name="_olahan cpl sticker_DM 0108-ALL-C-2003_D99B 1PP Schedule Rev 02 (Sept 12)_D04T Confirmation Vehicle for TDV at ADM" xfId="0"/>
    <cellStyle name="_olahan cpl sticker_DM 0108-ALL-C-2003_D99B 1PP Schedule Rev 02 (Sept 12)_D99B LHD GCC 2PP&amp;2.5PP User survey (Matsuki san)" xfId="0"/>
    <cellStyle name="_olahan cpl sticker_DM 0108-ALL-C-2003_D99B 1PP Schedule Rev 02 (Sept 12)_D99B LHD GCC 2PP&amp;2.5PP User survey (Matsuki san)_D04T &amp; D99B LHD GCC 2K Schedule Rev-1 (Mar 08)" xfId="0"/>
    <cellStyle name="_olahan cpl sticker_DM 0108-ALL-C-2003_D99B 1PP Schedule Rev 02 (Sept 12)_D99B LHD GCC 2PP&amp;2.5PP User survey (Matsuki san)_D04T &amp; D99B LHD GCC 2PP Seikantsu Rev 2" xfId="0"/>
    <cellStyle name="_olahan cpl sticker_DM 0108-ALL-C-2003_D99B 1PP Schedule Rev 02 (Sept 12)_D99B LHD GCC 2PP&amp;2.5PP User survey (Matsuki san)_D04T 1PP schedule Rev 1" xfId="0"/>
    <cellStyle name="_olahan cpl sticker_DM 0108-ALL-C-2003_D99B 1PP Schedule Rev 02 (Sept 12)_D99B LHD GCC 2PP&amp;2.5PP User survey (Matsuki san)_D04T Confirmation Vehicle for TDV at ADM" xfId="0"/>
    <cellStyle name="_olahan cpl sticker_DM 0108-ALL-C-2003_D99B 1PP Schedule Rev 02 (Sept 12)_D99B LHD GCC 2PP&amp;2.5PP User survey (Matsuki san)_K Sched" xfId="0"/>
    <cellStyle name="_olahan cpl sticker_DM 0108-ALL-C-2003_D99B 1PP Schedule Rev 02 (Sept 12)_D99B LHD GCC 2PP&amp;2.5PP User survey Ver 1 (Jan 5)" xfId="0"/>
    <cellStyle name="_olahan cpl sticker_DM 0108-ALL-C-2003_D99B 1PP Schedule Rev 02 (Sept 12)_D99B LHD GCC 2PP&amp;2.5PP User survey Ver 1 (Jan 5)_D04T &amp; D99B LHD GCC 2K Schedule Rev-1 (Mar 08)" xfId="0"/>
    <cellStyle name="_olahan cpl sticker_DM 0108-ALL-C-2003_D99B 1PP Schedule Rev 02 (Sept 12)_D99B LHD GCC 2PP&amp;2.5PP User survey Ver 1 (Jan 5)_D04T &amp; D99B LHD GCC 2PP Seikantsu Rev 2" xfId="0"/>
    <cellStyle name="_olahan cpl sticker_DM 0108-ALL-C-2003_D99B 1PP Schedule Rev 02 (Sept 12)_D99B LHD GCC 2PP&amp;2.5PP User survey Ver 1 (Jan 5)_D04T 1PP schedule Rev 1" xfId="0"/>
    <cellStyle name="_olahan cpl sticker_DM 0108-ALL-C-2003_D99B 1PP Schedule Rev 02 (Sept 12)_D99B LHD GCC 2PP&amp;2.5PP User survey Ver 1 (Jan 5)_D04T Confirmation Vehicle for TDV at ADM" xfId="0"/>
    <cellStyle name="_olahan cpl sticker_DM 0108-ALL-C-2003_D99B 1PP Schedule Rev 02 (Sept 12)_D99B LHD GCC 2PP&amp;2.5PP User survey Ver 1 (Jan 5)_K Sched" xfId="0"/>
    <cellStyle name="_olahan cpl sticker_DM 0108-ALL-C-2003_D99B 1PP Schedule Rev 02 (Sept 12)_D99B&amp;D04T 2K LHD&amp;GCC Sched_final" xfId="0"/>
    <cellStyle name="_olahan cpl sticker_DM 0108-ALL-C-2003_D99B 1PP Schedule Rev 02 (Sept 12)_K Sched" xfId="0"/>
    <cellStyle name="_olahan cpl sticker_DM 0108-ALL-C-2003_D99B 1PP Schedule Rev 02-DRAFT (Sept 12)" xfId="0"/>
    <cellStyle name="_olahan cpl sticker_DM 0108-ALL-C-2003_D99B LHD GCC 2PP&amp;2.5PP User survey (Matsuki san)" xfId="0"/>
    <cellStyle name="_olahan cpl sticker_DM 0108-ALL-C-2003_D99B LHD GCC 2PP&amp;2.5PP User survey (Matsuki san)_D04T &amp; D99B LHD GCC 2K Schedule Rev-1 (Mar 08)" xfId="0"/>
    <cellStyle name="_olahan cpl sticker_DM 0108-ALL-C-2003_D99B LHD GCC 2PP&amp;2.5PP User survey (Matsuki san)_D04T &amp; D99B LHD GCC 2PP Seikantsu Rev 2" xfId="0"/>
    <cellStyle name="_olahan cpl sticker_DM 0108-ALL-C-2003_D99B LHD GCC 2PP&amp;2.5PP User survey (Matsuki san)_D04T 1PP schedule Rev 1" xfId="0"/>
    <cellStyle name="_olahan cpl sticker_DM 0108-ALL-C-2003_D99B LHD GCC 2PP&amp;2.5PP User survey (Matsuki san)_D04T Confirmation Vehicle for TDV at ADM" xfId="0"/>
    <cellStyle name="_olahan cpl sticker_DM 0108-ALL-C-2003_D99B LHD GCC 2PP&amp;2.5PP User survey (Matsuki san)_K Sched" xfId="0"/>
    <cellStyle name="_olahan cpl sticker_DM 0108-ALL-C-2003_D99B LHD GCC 2PP&amp;2.5PP User survey Ver 1 (Jan 5)" xfId="0"/>
    <cellStyle name="_olahan cpl sticker_DM 0108-ALL-C-2003_D99B LHD GCC 2PP&amp;2.5PP User survey Ver 1 (Jan 5)_D04T &amp; D99B LHD GCC 2K Schedule Rev-1 (Mar 08)" xfId="0"/>
    <cellStyle name="_olahan cpl sticker_DM 0108-ALL-C-2003_D99B LHD GCC 2PP&amp;2.5PP User survey Ver 1 (Jan 5)_D04T &amp; D99B LHD GCC 2PP Seikantsu Rev 2" xfId="0"/>
    <cellStyle name="_olahan cpl sticker_DM 0108-ALL-C-2003_D99B LHD GCC 2PP&amp;2.5PP User survey Ver 1 (Jan 5)_D04T 1PP schedule Rev 1" xfId="0"/>
    <cellStyle name="_olahan cpl sticker_DM 0108-ALL-C-2003_D99B LHD GCC 2PP&amp;2.5PP User survey Ver 1 (Jan 5)_D04T Confirmation Vehicle for TDV at ADM" xfId="0"/>
    <cellStyle name="_olahan cpl sticker_DM 0108-ALL-C-2003_D99B LHD GCC 2PP&amp;2.5PP User survey Ver 1 (Jan 5)_K Sched" xfId="0"/>
    <cellStyle name="_olahan cpl sticker_DM 0108-ALL-C-2003_D99B SVP Pattern (Sept Getsudo)" xfId="0"/>
    <cellStyle name="_olahan cpl sticker_DM 0108-ALL-C-2003_D99B Try schedule rev#01 (issued on June1, 2006)" xfId="0"/>
    <cellStyle name="_olahan cpl sticker_DM 0108-ALL-C-2003_D99B&amp;D04T 2K LHD&amp;GCC Sched_final" xfId="0"/>
    <cellStyle name="_olahan cpl sticker_DM 0108-ALL-C-2003_DM 001-PPrC2-D40G-V-07 K-Try (softcopy)" xfId="0"/>
    <cellStyle name="_olahan cpl sticker_DM 0108-ALL-C-2003_DM 002-D40G-C-2007 (Try_Stage_wSuffix)" xfId="0"/>
    <cellStyle name="_olahan cpl sticker_DM 0108-ALL-C-2003_DM 002-PPrC2-D55D(D44T)-II-07, Feb 13" xfId="0"/>
    <cellStyle name="_olahan cpl sticker_DM 0108-ALL-C-2003_DM 005-PPrC1-D40G-V-2007 (PP_Stage_wSuffix)" xfId="0"/>
    <cellStyle name="_olahan cpl sticker_DM 0108-ALL-C-2003_DM 010-PPrC2-D40G-IX-07 HKK-SVP Ind  (Softcopy)" xfId="0"/>
    <cellStyle name="_olahan cpl sticker_DM 0108-ALL-C-2003_DM 011-PPrC1-D40G-VI-2007 (PP_Stage_wSuffix_Rev06)" xfId="0"/>
    <cellStyle name="_olahan cpl sticker_DM 0108-ALL-C-2003_DM 012-PPrC2-D40G-XI-07 2K-KG TMC (Hardcopy)" xfId="0"/>
    <cellStyle name="_olahan cpl sticker_DM 0108-ALL-C-2003_DM 017-PPrC1-D40G-VII-2007 (PP_Stage_wSuffix_2Rev05)" xfId="0"/>
    <cellStyle name="_olahan cpl sticker_DM 0108-ALL-C-2003_DM 021-PPrC1-376W-V-2007 (848L_HKK_ReV01)" xfId="0"/>
    <cellStyle name="_olahan cpl sticker_DM 0108-ALL-C-2003_DM 034-PPrC1-D99B-VII-2007 ( LHD Export Hinkaku &amp; RHD 1PP)" xfId="0"/>
    <cellStyle name="_olahan cpl sticker_DM 0108-ALL-C-2003_DMC 4DB" xfId="0"/>
    <cellStyle name="_olahan cpl sticker_DM 0108-ALL-C-2003_DMC 4DB_Book2" xfId="0"/>
    <cellStyle name="_olahan cpl sticker_DM 0108-ALL-C-2003_DMC 4DB_D04T &amp; D99B LHD GCC 2K Schedule Rev-1 (Mar 08)" xfId="0"/>
    <cellStyle name="_olahan cpl sticker_DM 0108-ALL-C-2003_DMC 4DB_D04T &amp; D99B LHD GCC 2PP Seikantsu Rev 2" xfId="0"/>
    <cellStyle name="_olahan cpl sticker_DM 0108-ALL-C-2003_DMC 4DB_D04T 1PP schedule Rev 1" xfId="0"/>
    <cellStyle name="_olahan cpl sticker_DM 0108-ALL-C-2003_DMC 4DB_D04T 1PP Seikantsu-Draft" xfId="0"/>
    <cellStyle name="_olahan cpl sticker_DM 0108-ALL-C-2003_DMC 4DB_D04T 1PP Seikantsu-Draft_D04T 1PP schedule Rev 1" xfId="0"/>
    <cellStyle name="_olahan cpl sticker_DM 0108-ALL-C-2003_DMC 4DB_D04T 1PP Seikantsu10" xfId="0"/>
    <cellStyle name="_olahan cpl sticker_DM 0108-ALL-C-2003_DMC 4DB_D04T 1PP Seikantsu10_D04T 1PP schedule Rev 1" xfId="0"/>
    <cellStyle name="_olahan cpl sticker_DM 0108-ALL-C-2003_DMC 4DB_D04T Confirmation Vehicle for TDV at ADM" xfId="0"/>
    <cellStyle name="_olahan cpl sticker_DM 0108-ALL-C-2003_DMC 4DB_D99B LHD GCC 2PP&amp;2.5PP User survey (Matsuki san)" xfId="0"/>
    <cellStyle name="_olahan cpl sticker_DM 0108-ALL-C-2003_DMC 4DB_D99B LHD GCC 2PP&amp;2.5PP User survey (Matsuki san)_D04T &amp; D99B LHD GCC 2K Schedule Rev-1 (Mar 08)" xfId="0"/>
    <cellStyle name="_olahan cpl sticker_DM 0108-ALL-C-2003_DMC 4DB_D99B LHD GCC 2PP&amp;2.5PP User survey (Matsuki san)_D04T &amp; D99B LHD GCC 2PP Seikantsu Rev 2" xfId="0"/>
    <cellStyle name="_olahan cpl sticker_DM 0108-ALL-C-2003_DMC 4DB_D99B LHD GCC 2PP&amp;2.5PP User survey (Matsuki san)_D04T 1PP schedule Rev 1" xfId="0"/>
    <cellStyle name="_olahan cpl sticker_DM 0108-ALL-C-2003_DMC 4DB_D99B LHD GCC 2PP&amp;2.5PP User survey (Matsuki san)_D04T Confirmation Vehicle for TDV at ADM" xfId="0"/>
    <cellStyle name="_olahan cpl sticker_DM 0108-ALL-C-2003_DMC 4DB_D99B LHD GCC 2PP&amp;2.5PP User survey (Matsuki san)_K Sched" xfId="0"/>
    <cellStyle name="_olahan cpl sticker_DM 0108-ALL-C-2003_DMC 4DB_D99B LHD GCC 2PP&amp;2.5PP User survey Ver 1 (Jan 5)" xfId="0"/>
    <cellStyle name="_olahan cpl sticker_DM 0108-ALL-C-2003_DMC 4DB_D99B LHD GCC 2PP&amp;2.5PP User survey Ver 1 (Jan 5)_D04T &amp; D99B LHD GCC 2K Schedule Rev-1 (Mar 08)" xfId="0"/>
    <cellStyle name="_olahan cpl sticker_DM 0108-ALL-C-2003_DMC 4DB_D99B LHD GCC 2PP&amp;2.5PP User survey Ver 1 (Jan 5)_D04T &amp; D99B LHD GCC 2PP Seikantsu Rev 2" xfId="0"/>
    <cellStyle name="_olahan cpl sticker_DM 0108-ALL-C-2003_DMC 4DB_D99B LHD GCC 2PP&amp;2.5PP User survey Ver 1 (Jan 5)_D04T 1PP schedule Rev 1" xfId="0"/>
    <cellStyle name="_olahan cpl sticker_DM 0108-ALL-C-2003_DMC 4DB_D99B LHD GCC 2PP&amp;2.5PP User survey Ver 1 (Jan 5)_D04T Confirmation Vehicle for TDV at ADM" xfId="0"/>
    <cellStyle name="_olahan cpl sticker_DM 0108-ALL-C-2003_DMC 4DB_D99B LHD GCC 2PP&amp;2.5PP User survey Ver 1 (Jan 5)_K Sched" xfId="0"/>
    <cellStyle name="_olahan cpl sticker_DM 0108-ALL-C-2003_DMC 4DB_D99B&amp;D04T 2K LHD&amp;GCC Sched_final" xfId="0"/>
    <cellStyle name="_olahan cpl sticker_DM 0108-ALL-C-2003_DMC 4DB_K Sched" xfId="0"/>
    <cellStyle name="_olahan cpl sticker_DM 0108-ALL-C-2003_Dwg List 1PP W, A,K D04T070301" xfId="0"/>
    <cellStyle name="_olahan cpl sticker_DM 0108-ALL-C-2003_ECI DAta" xfId="0"/>
    <cellStyle name="_olahan cpl sticker_DM 0108-ALL-C-2003_ecs" xfId="0"/>
    <cellStyle name="_olahan cpl sticker_DM 0108-ALL-C-2003_Email untuk pak Roy" xfId="0"/>
    <cellStyle name="_olahan cpl sticker_DM 0108-ALL-C-2003_Form Summary Part List" xfId="0"/>
    <cellStyle name="_olahan cpl sticker_DM 0108-ALL-C-2003_Format_DM_June2007" xfId="0"/>
    <cellStyle name="_olahan cpl sticker_DM 0108-ALL-C-2003_IK" xfId="0"/>
    <cellStyle name="_olahan cpl sticker_DM 0108-ALL-C-2003_K Sched" xfId="0"/>
    <cellStyle name="_olahan cpl sticker_DM 0108-ALL-C-2003_K-Try ECI, Dwg(Indonesia_Van)" xfId="0"/>
    <cellStyle name="_olahan cpl sticker_DM 0108-ALL-C-2003_List All" xfId="0"/>
    <cellStyle name="_olahan cpl sticker_DM 0108-ALL-C-2003_Marketing" xfId="0"/>
    <cellStyle name="_olahan cpl sticker_DM 0108-ALL-C-2003_Marketing_Book2" xfId="0"/>
    <cellStyle name="_olahan cpl sticker_DM 0108-ALL-C-2003_Marketing_D04T &amp; D99B LHD GCC 2K Schedule Rev-1 (Mar 08)" xfId="0"/>
    <cellStyle name="_olahan cpl sticker_DM 0108-ALL-C-2003_Marketing_D04T &amp; D99B LHD GCC 2PP Seikantsu Rev 2" xfId="0"/>
    <cellStyle name="_olahan cpl sticker_DM 0108-ALL-C-2003_Marketing_D04T 1PP schedule Rev 1" xfId="0"/>
    <cellStyle name="_olahan cpl sticker_DM 0108-ALL-C-2003_Marketing_D04T 1PP Seikantsu-Draft" xfId="0"/>
    <cellStyle name="_olahan cpl sticker_DM 0108-ALL-C-2003_Marketing_D04T 1PP Seikantsu-Draft_D04T 1PP schedule Rev 1" xfId="0"/>
    <cellStyle name="_olahan cpl sticker_DM 0108-ALL-C-2003_Marketing_D04T 1PP Seikantsu10" xfId="0"/>
    <cellStyle name="_olahan cpl sticker_DM 0108-ALL-C-2003_Marketing_D04T 1PP Seikantsu10_D04T 1PP schedule Rev 1" xfId="0"/>
    <cellStyle name="_olahan cpl sticker_DM 0108-ALL-C-2003_Marketing_D04T Confirmation Vehicle for TDV at ADM" xfId="0"/>
    <cellStyle name="_olahan cpl sticker_DM 0108-ALL-C-2003_Marketing_D99B LHD GCC 2PP&amp;2.5PP User survey (Matsuki san)" xfId="0"/>
    <cellStyle name="_olahan cpl sticker_DM 0108-ALL-C-2003_Marketing_D99B LHD GCC 2PP&amp;2.5PP User survey (Matsuki san)_D04T &amp; D99B LHD GCC 2K Schedule Rev-1 (Mar 08)" xfId="0"/>
    <cellStyle name="_olahan cpl sticker_DM 0108-ALL-C-2003_Marketing_D99B LHD GCC 2PP&amp;2.5PP User survey (Matsuki san)_D04T &amp; D99B LHD GCC 2PP Seikantsu Rev 2" xfId="0"/>
    <cellStyle name="_olahan cpl sticker_DM 0108-ALL-C-2003_Marketing_D99B LHD GCC 2PP&amp;2.5PP User survey (Matsuki san)_D04T 1PP schedule Rev 1" xfId="0"/>
    <cellStyle name="_olahan cpl sticker_DM 0108-ALL-C-2003_Marketing_D99B LHD GCC 2PP&amp;2.5PP User survey (Matsuki san)_D04T Confirmation Vehicle for TDV at ADM" xfId="0"/>
    <cellStyle name="_olahan cpl sticker_DM 0108-ALL-C-2003_Marketing_D99B LHD GCC 2PP&amp;2.5PP User survey (Matsuki san)_K Sched" xfId="0"/>
    <cellStyle name="_olahan cpl sticker_DM 0108-ALL-C-2003_Marketing_D99B LHD GCC 2PP&amp;2.5PP User survey Ver 1 (Jan 5)" xfId="0"/>
    <cellStyle name="_olahan cpl sticker_DM 0108-ALL-C-2003_Marketing_D99B LHD GCC 2PP&amp;2.5PP User survey Ver 1 (Jan 5)_D04T &amp; D99B LHD GCC 2K Schedule Rev-1 (Mar 08)" xfId="0"/>
    <cellStyle name="_olahan cpl sticker_DM 0108-ALL-C-2003_Marketing_D99B LHD GCC 2PP&amp;2.5PP User survey Ver 1 (Jan 5)_D04T &amp; D99B LHD GCC 2PP Seikantsu Rev 2" xfId="0"/>
    <cellStyle name="_olahan cpl sticker_DM 0108-ALL-C-2003_Marketing_D99B LHD GCC 2PP&amp;2.5PP User survey Ver 1 (Jan 5)_D04T 1PP schedule Rev 1" xfId="0"/>
    <cellStyle name="_olahan cpl sticker_DM 0108-ALL-C-2003_Marketing_D99B LHD GCC 2PP&amp;2.5PP User survey Ver 1 (Jan 5)_D04T Confirmation Vehicle for TDV at ADM" xfId="0"/>
    <cellStyle name="_olahan cpl sticker_DM 0108-ALL-C-2003_Marketing_D99B LHD GCC 2PP&amp;2.5PP User survey Ver 1 (Jan 5)_K Sched" xfId="0"/>
    <cellStyle name="_olahan cpl sticker_DM 0108-ALL-C-2003_Marketing_D99B&amp;D04T 2K LHD&amp;GCC Sched_final" xfId="0"/>
    <cellStyle name="_olahan cpl sticker_DM 0108-ALL-C-2003_Marketing_K Sched" xfId="0"/>
    <cellStyle name="_olahan cpl sticker_DM 0108-ALL-C-2003_Master Data D39D_PL1" xfId="0"/>
    <cellStyle name="_olahan cpl sticker_DM 0108-ALL-C-2003_Meeting project 24.08.06" xfId="0"/>
    <cellStyle name="_olahan cpl sticker_DM 0108-ALL-C-2003_Monren Confirmation June 30" xfId="0"/>
    <cellStyle name="_olahan cpl sticker_DM 0108-ALL-C-2003_Monren_D99 JCM" xfId="0"/>
    <cellStyle name="_olahan cpl sticker_DM 0108-ALL-C-2003_Part List Routing D99B 1PP A-090806(070806)" xfId="0"/>
    <cellStyle name="_olahan cpl sticker_DM 0108-ALL-C-2003_Part List Routing D99B 1PP A-090806(070806) (2)" xfId="0"/>
    <cellStyle name="_olahan cpl sticker_DM 0108-ALL-C-2003_Part List Routing D99B SVP KWTA-291106(021106)" xfId="0"/>
    <cellStyle name="_olahan cpl sticker_DM 0108-ALL-C-2003_Part Routing List D04T + Suffix for 1PP 21-12-2006 (GE LHD) (1)" xfId="0"/>
    <cellStyle name="_olahan cpl sticker_DM 0108-ALL-C-2003_PP item DMC Summary D04T 1PP(A)" xfId="0"/>
    <cellStyle name="_olahan cpl sticker_DM 0108-ALL-C-2003_Pre Com June 20 (Combined Report 1PP Dom &amp; K TRY Export)" xfId="0"/>
    <cellStyle name="_olahan cpl sticker_DM 0108-ALL-C-2003_Pre Part List All DM 16 new" xfId="0"/>
    <cellStyle name="_olahan cpl sticker_DM 0108-ALL-C-2003_Pre Part List All DM033" xfId="0"/>
    <cellStyle name="_olahan cpl sticker_DM 0108-ALL-C-2003_PRE-DM 005-PPrC1-D40G-V-2007 (PP_Stage_wSuffix)" xfId="0"/>
    <cellStyle name="_olahan cpl sticker_DM 0108-ALL-C-2003_Pre_DM 008-PPrC2-D40G-IX-07 (FCV)" xfId="0"/>
    <cellStyle name="_olahan cpl sticker_DM 0108-ALL-C-2003_RCR D39D REVISI PART LIST" xfId="0"/>
    <cellStyle name="_olahan cpl sticker_DM 0108-ALL-C-2003_Remain RHD monren" xfId="0"/>
    <cellStyle name="_olahan cpl sticker_DM 0108-ALL-C-2003_REN_VENDOR AUGUST  07_REV 00 FIRM" xfId="0"/>
    <cellStyle name="_olahan cpl sticker_DM 0108-ALL-C-2003_Seikantsu 1PP Van &amp; PU Dom (WTA Schedule)" xfId="0"/>
    <cellStyle name="_olahan cpl sticker_DM 0108-ALL-C-2003_Seikantsu SVP Schedule3" xfId="0"/>
    <cellStyle name="_olahan cpl sticker_DM 0108-ALL-C-2003_Sheet2" xfId="0"/>
    <cellStyle name="_olahan cpl sticker_DM 0108-ALL-C-2003_Stock Flow Kotobukiya" xfId="0"/>
    <cellStyle name="_olahan cpl sticker_DM 0108-ALL-C-2003_Summary-D04T PP Survey -DRAFT (Oct 14)" xfId="0"/>
    <cellStyle name="_olahan cpl sticker_DM 0108-ALL-C-2003_Summary-D04T PP Survey -DRAFT (Oct 14)_1PP QCD Act Schedule" xfId="0"/>
    <cellStyle name="_olahan cpl sticker_DM 0108-ALL-C-2003_Summary-D04T PP Survey -DRAFT (Oct 14)_Book1" xfId="0"/>
    <cellStyle name="_olahan cpl sticker_DM 0108-ALL-C-2003_Summary-D04T PP Survey -DRAFT (Oct 14)_CPL 026-All-376W-VIII-2008 (DM 052-PPrC-Vehicle-376W-VIII-2008)" xfId="0"/>
    <cellStyle name="_olahan cpl sticker_DM 0108-ALL-C-2003_Summary-D04T PP Survey -DRAFT (Oct 14)_CPL All DM 44" xfId="0"/>
    <cellStyle name="_olahan cpl sticker_DM 0108-ALL-C-2003_Summary-D04T PP Survey -DRAFT (Oct 14)_CPL JSP for D40D-D88D Update DM 052" xfId="0"/>
    <cellStyle name="_olahan cpl sticker_DM 0108-ALL-C-2003_Summary-D04T PP Survey -DRAFT (Oct 14)_D04T &amp; D99B LHD GCC 2K Schedule Rev-1 (Mar 08)" xfId="0"/>
    <cellStyle name="_olahan cpl sticker_DM 0108-ALL-C-2003_Summary-D04T PP Survey -DRAFT (Oct 14)_D04T &amp; D99B LHD GCC 2K Schedule Rev-1 (Mar 08)_Book2" xfId="0"/>
    <cellStyle name="_olahan cpl sticker_DM 0108-ALL-C-2003_Summary-D04T PP Survey -DRAFT (Oct 14)_D04T &amp; D99B LHD GCC 2K Schedule Rev-1 (Mar 08)_D99B 2.5 K LHD schedule 070326" xfId="0"/>
    <cellStyle name="_olahan cpl sticker_DM 0108-ALL-C-2003_Summary-D04T PP Survey -DRAFT (Oct 14)_D04T &amp; D99B LHD GCC 2K Schedule Rev-1 (Mar 08)_PCDIN-9-D99B-III-07 D99B GCC LHD 2.5PP schedule" xfId="0"/>
    <cellStyle name="_olahan cpl sticker_DM 0108-ALL-C-2003_Summary-D04T PP Survey -DRAFT (Oct 14)_D04T &amp; D99B LHD GCC 2PP Seikantsu Rev 2" xfId="0"/>
    <cellStyle name="_olahan cpl sticker_DM 0108-ALL-C-2003_Summary-D04T PP Survey -DRAFT (Oct 14)_D04T &amp; D99B LHD GCC 2PP Seikantsu Rev 2_Book2" xfId="0"/>
    <cellStyle name="_olahan cpl sticker_DM 0108-ALL-C-2003_Summary-D04T PP Survey -DRAFT (Oct 14)_D04T &amp; D99B LHD GCC 2PP Seikantsu Rev 2_D99B 2.5 K LHD schedule 070326" xfId="0"/>
    <cellStyle name="_olahan cpl sticker_DM 0108-ALL-C-2003_Summary-D04T PP Survey -DRAFT (Oct 14)_D04T &amp; D99B LHD GCC 2PP Seikantsu Rev 2_PCDIN-9-D99B-III-07 D99B GCC LHD 2.5PP schedule" xfId="0"/>
    <cellStyle name="_olahan cpl sticker_DM 0108-ALL-C-2003_Summary-D04T PP Survey -DRAFT (Oct 14)_D04T 1PP schedule Rev 1" xfId="0"/>
    <cellStyle name="_olahan cpl sticker_DM 0108-ALL-C-2003_Summary-D04T PP Survey -DRAFT (Oct 14)_D04T 1PP schedule Rev 1_1PP QCD Act Schedule" xfId="0"/>
    <cellStyle name="_olahan cpl sticker_DM 0108-ALL-C-2003_Summary-D04T PP Survey -DRAFT (Oct 14)_D04T 1PP schedule Rev 1_D04T 2PP recovery schedule (by Hosokawa Feb 12) draft" xfId="0"/>
    <cellStyle name="_olahan cpl sticker_DM 0108-ALL-C-2003_Summary-D04T PP Survey -DRAFT (Oct 14)_D04T 2PP recovery schedule (by Hosokawa Feb 12) draft" xfId="0"/>
    <cellStyle name="_olahan cpl sticker_DM 0108-ALL-C-2003_Summary-D04T PP Survey -DRAFT (Oct 14)_D04T Confirmation Vehicle for TDV at ADM" xfId="0"/>
    <cellStyle name="_olahan cpl sticker_DM 0108-ALL-C-2003_Summary-D04T PP Survey -DRAFT (Oct 14)_D40G_EnginePartListSupply_030807_(2K Ind - 1K TMC_New Katashiki Suffix)" xfId="0"/>
    <cellStyle name="_olahan cpl sticker_DM 0108-ALL-C-2003_Summary-D04T PP Survey -DRAFT (Oct 14)_D40G_EnginePartListSupply_030807_(HKK_Stage_Ind)" xfId="0"/>
    <cellStyle name="_olahan cpl sticker_DM 0108-ALL-C-2003_Summary-D04T PP Survey -DRAFT (Oct 14)_D40G_EnginePartListSupply_170907_(FCV, HKK_Stage_Ind)" xfId="0"/>
    <cellStyle name="_olahan cpl sticker_DM 0108-ALL-C-2003_Summary-D04T PP Survey -DRAFT (Oct 14)_D40G_EnginePartListSupply_311007_(2K TMC)" xfId="0"/>
    <cellStyle name="_olahan cpl sticker_DM 0108-ALL-C-2003_Summary-D04T PP Survey -DRAFT (Oct 14)_D40G_PartListSupply_190707_ (2K Ind - 1K TMC Exp)" xfId="0"/>
    <cellStyle name="_olahan cpl sticker_DM 0108-ALL-C-2003_Summary-D04T PP Survey -DRAFT (Oct 14)_D40G_PartListSupply_210607_FinaL_oLah" xfId="0"/>
    <cellStyle name="_olahan cpl sticker_DM 0108-ALL-C-2003_Summary-D04T PP Survey -DRAFT (Oct 14)_D99B 2.5 K LHD schedule 070326" xfId="0"/>
    <cellStyle name="_olahan cpl sticker_DM 0108-ALL-C-2003_Summary-D04T PP Survey -DRAFT (Oct 14)_D99B 2.5 PP LHD schedule 070312" xfId="0"/>
    <cellStyle name="_olahan cpl sticker_DM 0108-ALL-C-2003_Summary-D04T PP Survey -DRAFT (Oct 14)_DM 001-PPrC-VEHICLE-376W-I-2008 (Minor Change STAY ASSY, BACK DOOR)" xfId="0"/>
    <cellStyle name="_olahan cpl sticker_DM 0108-ALL-C-2003_Summary-D04T PP Survey -DRAFT (Oct 14)_DM 002-PPrC-VEHICLE-376W-I-2008 (CKD January 2008 DMC KD Prod)" xfId="0"/>
    <cellStyle name="_olahan cpl sticker_DM 0108-ALL-C-2003_Summary-D04T PP Survey -DRAFT (Oct 14)_DM 003-PPrC-VEHICLE-376W-II-2008 (CKD February 2008 DMC KD Prod)" xfId="0"/>
    <cellStyle name="_olahan cpl sticker_DM 0108-ALL-C-2003_Summary-D04T PP Survey -DRAFT (Oct 14)_DM 004-PPrC-VEHICLE-376W-II-2008 (LOCALIZATION PMSB)" xfId="0"/>
    <cellStyle name="_olahan cpl sticker_DM 0108-ALL-C-2003_Summary-D04T PP Survey -DRAFT (Oct 14)_DM 005-PPrC-VEHICLE-376W-II-2008 (ROUTING CHANGE NUT WELD)" xfId="0"/>
    <cellStyle name="_olahan cpl sticker_DM 0108-ALL-C-2003_Summary-D04T PP Survey -DRAFT (Oct 14)_DM 006-PPrC-VEHICLE-376W-III-2008 (CKD March 2008 DMC KD Prod)" xfId="0"/>
    <cellStyle name="_olahan cpl sticker_DM 0108-ALL-C-2003_Summary-D04T PP Survey -DRAFT (Oct 14)_DM 007-PPrC-VEHICLE-376W-III-2008 (Routing Change Sub Cont PL1 to Direct Supply)" xfId="0"/>
    <cellStyle name="_olahan cpl sticker_DM 0108-ALL-C-2003_Summary-D04T PP Survey -DRAFT (Oct 14)_DM 009-PPrC-VEHICLE-376W-III-2008 (New Adoption Lid Sub Assy, Fuel Filler Opening)" xfId="0"/>
    <cellStyle name="_olahan cpl sticker_DM 0108-ALL-C-2003_Summary-D04T PP Survey -DRAFT (Oct 14)_DM 010-PPrC2-D40G-IX-07 HKK-SVP Ind  (Softcopy)" xfId="0"/>
    <cellStyle name="_olahan cpl sticker_DM 0108-ALL-C-2003_Summary-D04T PP Survey -DRAFT (Oct 14)_DM 011-PPrC-VEHICLE-376W-III-2008 (HINGE ASSY ROUTING CHANGE)" xfId="0"/>
    <cellStyle name="_olahan cpl sticker_DM 0108-ALL-C-2003_Summary-D04T PP Survey -DRAFT (Oct 14)_DM 012-PPrC2-D40G-XI-07 2K-KG TMC (Hardcopy)" xfId="0"/>
    <cellStyle name="_olahan cpl sticker_DM 0108-ALL-C-2003_Summary-D04T PP Survey -DRAFT (Oct 14)_DM 013-PPrC1-D40G-VI-2007 (PP_Stage_wSuffix_2Rev01)" xfId="0"/>
    <cellStyle name="_olahan cpl sticker_DM 0108-ALL-C-2003_Summary-D04T PP Survey -DRAFT (Oct 14)_DM 014-PPrC1-D40G-VII-2007 (PP_Stage_wSuffix_2Rev02)" xfId="0"/>
    <cellStyle name="_olahan cpl sticker_DM 0108-ALL-C-2003_Summary-D04T PP Survey -DRAFT (Oct 14)_DM 016-PPrC1-D40G-VII-2007 (PP_Stage_wSuffix_2Rev04)" xfId="0"/>
    <cellStyle name="_olahan cpl sticker_DM 0108-ALL-C-2003_Summary-D04T PP Survey -DRAFT (Oct 14)_DM 017-PPrC1-D40G-VII-2007 (PP_Stage_wSuffix_2Rev05)" xfId="0"/>
    <cellStyle name="_olahan cpl sticker_DM 0108-ALL-C-2003_Summary-D04T PP Survey -DRAFT (Oct 14)_DM 038-PPrC1-376W-X-2007 (Suplier change TO JVC)" xfId="0"/>
    <cellStyle name="_olahan cpl sticker_DM 0108-ALL-C-2003_Summary-D04T PP Survey -DRAFT (Oct 14)_DM 040-PPrC-1-376W-X-2007 ( CKD Oct 2007 DMC Deletion )" xfId="0"/>
    <cellStyle name="_olahan cpl sticker_DM 0108-ALL-C-2003_Summary-D04T PP Survey -DRAFT (Oct 14)_DM 041-PPrC-1-376W-X-2007 ( ED Tact Time UP )" xfId="0"/>
    <cellStyle name="_olahan cpl sticker_DM 0108-ALL-C-2003_Summary-D04T PP Survey -DRAFT (Oct 14)_DM 044-PPrC-1-376W-XI-2007 (CKD Nov 2007 DMC Deletion ~ Localization )" xfId="0"/>
    <cellStyle name="_olahan cpl sticker_DM 0108-ALL-C-2003_Summary-D04T PP Survey -DRAFT (Oct 14)_K Sched" xfId="0"/>
    <cellStyle name="_olahan cpl sticker_DM 0108-ALL-C-2003_Summary-D04T PP Survey -DRAFT (Oct 14)_K Sched_1" xfId="0"/>
    <cellStyle name="_olahan cpl sticker_DM 0108-ALL-C-2003_Summary-D04T PP Survey -DRAFT (Oct 14)_K Sched_Book2" xfId="0"/>
    <cellStyle name="_olahan cpl sticker_DM 0108-ALL-C-2003_Summary-D04T PP Survey -DRAFT (Oct 14)_K Sched_D99B 2.5 K LHD schedule 070326" xfId="0"/>
    <cellStyle name="_olahan cpl sticker_DM 0108-ALL-C-2003_Summary-D04T PP Survey -DRAFT (Oct 14)_K Sched_PCDIN-9-D99B-III-07 D99B GCC LHD 2.5PP schedule" xfId="0"/>
    <cellStyle name="_olahan cpl sticker_DM 0108-ALL-C-2003_Summary-D04T PP Survey -DRAFT (Oct 14)_PCDIN-18-D99B-V-07 D99B GCC LHD 2.5PP schedule(Rev 2)" xfId="0"/>
    <cellStyle name="_olahan cpl sticker_DM 0108-ALL-C-2003_Summary-D04T PP Survey -DRAFT (Oct 14)_PCDIN-8-D04T-III-07 D04T Confirmation Vehicle for TDV at ADM" xfId="0"/>
    <cellStyle name="_olahan cpl sticker_DM 0108-ALL-C-2003_Summary-D04T PP Survey -DRAFT (Oct 14)_PRE-DM 017-PPrC1-D40G-VII-2007 (PP_Stage_wSuffix_2Rev05)" xfId="0"/>
    <cellStyle name="_olahan cpl sticker_DM 0108-ALL-C-2003_Summary-D04T PP Survey -DRAFT (Oct 14)_Pre_DM 008-PPrC2-D40G-IX-07 (FCV)" xfId="0"/>
    <cellStyle name="_olahan cpl sticker_DM 0108-ALL-C-2003_Summary-D04T PP Survey -DRAFT (Oct 14)_schedule070307" xfId="0"/>
    <cellStyle name="_olahan cpl sticker_DM 0108-ALL-C-2003_SVP Comm June 30-2" xfId="0"/>
    <cellStyle name="_olahan cpl sticker_DM 0108-ALL-C-2003_W-Try ECI, Dwg(Indonesia_Van)" xfId="0"/>
    <cellStyle name="_olahan cpl sticker_DM 0108-ALL-C-2003_【サービス回答】D04T 号試車(ＬＨＤ)PP要望記入書" xfId="0"/>
    <cellStyle name="_olahan cpl sticker_DM 0108-ALL-C-2003_【サービス回答】D04T 号試車(ＬＨＤ)PP要望記入書_Book2" xfId="0"/>
    <cellStyle name="_olahan cpl sticker_DM 0108-ALL-C-2003_【サービス回答】D04T 号試車(ＬＨＤ)PP要望記入書_D04T &amp; D99B LHD GCC 2K Schedule Rev-1 (Mar 08)" xfId="0"/>
    <cellStyle name="_olahan cpl sticker_DM 0108-ALL-C-2003_【サービス回答】D04T 号試車(ＬＨＤ)PP要望記入書_D04T &amp; D99B LHD GCC 2PP Seikantsu Rev 2" xfId="0"/>
    <cellStyle name="_olahan cpl sticker_DM 0108-ALL-C-2003_【サービス回答】D04T 号試車(ＬＨＤ)PP要望記入書_D04T 1PP schedule Rev 1" xfId="0"/>
    <cellStyle name="_olahan cpl sticker_DM 0108-ALL-C-2003_【サービス回答】D04T 号試車(ＬＨＤ)PP要望記入書_D04T 1PP Seikantsu-Draft" xfId="0"/>
    <cellStyle name="_olahan cpl sticker_DM 0108-ALL-C-2003_【サービス回答】D04T 号試車(ＬＨＤ)PP要望記入書_D04T 1PP Seikantsu-Draft_D04T 1PP schedule Rev 1" xfId="0"/>
    <cellStyle name="_olahan cpl sticker_DM 0108-ALL-C-2003_【サービス回答】D04T 号試車(ＬＨＤ)PP要望記入書_D04T 1PP Seikantsu10" xfId="0"/>
    <cellStyle name="_olahan cpl sticker_DM 0108-ALL-C-2003_【サービス回答】D04T 号試車(ＬＨＤ)PP要望記入書_D04T 1PP Seikantsu10_D04T 1PP schedule Rev 1" xfId="0"/>
    <cellStyle name="_olahan cpl sticker_DM 0108-ALL-C-2003_【サービス回答】D04T 号試車(ＬＨＤ)PP要望記入書_D04T Confirmation Vehicle for TDV at ADM" xfId="0"/>
    <cellStyle name="_olahan cpl sticker_DM 0108-ALL-C-2003_【サービス回答】D04T 号試車(ＬＨＤ)PP要望記入書_D99B LHD GCC 2PP&amp;2.5PP User survey (Matsuki san)" xfId="0"/>
    <cellStyle name="_olahan cpl sticker_DM 0108-ALL-C-2003_【サービス回答】D04T 号試車(ＬＨＤ)PP要望記入書_D99B LHD GCC 2PP&amp;2.5PP User survey (Matsuki san)_D04T &amp; D99B LHD GCC 2K Schedule Rev-1 (Mar 08)" xfId="0"/>
    <cellStyle name="_olahan cpl sticker_DM 0108-ALL-C-2003_【サービス回答】D04T 号試車(ＬＨＤ)PP要望記入書_D99B LHD GCC 2PP&amp;2.5PP User survey (Matsuki san)_D04T &amp; D99B LHD GCC 2PP Seikantsu Rev 2" xfId="0"/>
    <cellStyle name="_olahan cpl sticker_DM 0108-ALL-C-2003_【サービス回答】D04T 号試車(ＬＨＤ)PP要望記入書_D99B LHD GCC 2PP&amp;2.5PP User survey (Matsuki san)_D04T 1PP schedule Rev 1" xfId="0"/>
    <cellStyle name="_olahan cpl sticker_DM 0108-ALL-C-2003_【サービス回答】D04T 号試車(ＬＨＤ)PP要望記入書_D99B LHD GCC 2PP&amp;2.5PP User survey (Matsuki san)_D04T Confirmation Vehicle for TDV at ADM" xfId="0"/>
    <cellStyle name="_olahan cpl sticker_DM 0108-ALL-C-2003_【サービス回答】D04T 号試車(ＬＨＤ)PP要望記入書_D99B LHD GCC 2PP&amp;2.5PP User survey (Matsuki san)_K Sched" xfId="0"/>
    <cellStyle name="_olahan cpl sticker_DM 0108-ALL-C-2003_【サービス回答】D04T 号試車(ＬＨＤ)PP要望記入書_D99B LHD GCC 2PP&amp;2.5PP User survey Ver 1 (Jan 5)" xfId="0"/>
    <cellStyle name="_olahan cpl sticker_DM 0108-ALL-C-2003_【サービス回答】D04T 号試車(ＬＨＤ)PP要望記入書_D99B LHD GCC 2PP&amp;2.5PP User survey Ver 1 (Jan 5)_D04T &amp; D99B LHD GCC 2K Schedule Rev-1 (Mar 08)" xfId="0"/>
    <cellStyle name="_olahan cpl sticker_DM 0108-ALL-C-2003_【サービス回答】D04T 号試車(ＬＨＤ)PP要望記入書_D99B LHD GCC 2PP&amp;2.5PP User survey Ver 1 (Jan 5)_D04T &amp; D99B LHD GCC 2PP Seikantsu Rev 2" xfId="0"/>
    <cellStyle name="_olahan cpl sticker_DM 0108-ALL-C-2003_【サービス回答】D04T 号試車(ＬＨＤ)PP要望記入書_D99B LHD GCC 2PP&amp;2.5PP User survey Ver 1 (Jan 5)_D04T 1PP schedule Rev 1" xfId="0"/>
    <cellStyle name="_olahan cpl sticker_DM 0108-ALL-C-2003_【サービス回答】D04T 号試車(ＬＨＤ)PP要望記入書_D99B LHD GCC 2PP&amp;2.5PP User survey Ver 1 (Jan 5)_D04T Confirmation Vehicle for TDV at ADM" xfId="0"/>
    <cellStyle name="_olahan cpl sticker_DM 0108-ALL-C-2003_【サービス回答】D04T 号試車(ＬＨＤ)PP要望記入書_D99B LHD GCC 2PP&amp;2.5PP User survey Ver 1 (Jan 5)_K Sched" xfId="0"/>
    <cellStyle name="_olahan cpl sticker_DM 0108-ALL-C-2003_【サービス回答】D04T 号試車(ＬＨＤ)PP要望記入書_D99B&amp;D04T 2K LHD&amp;GCC Sched_final" xfId="0"/>
    <cellStyle name="_olahan cpl sticker_DM 0108-ALL-C-2003_【サービス回答】D04T 号試車(ＬＨＤ)PP要望記入書_K Sched" xfId="0"/>
    <cellStyle name="_olahan cpl sticker_DM 011-PPrC1-D40G-VI-2007 (PP_Stage_wSuffix_Rev06)" xfId="0"/>
    <cellStyle name="_olahan cpl sticker_DM 012-PPrC2-D40G-XI-07 2K-KG TMC (Hardcopy)" xfId="0"/>
    <cellStyle name="_olahan cpl sticker_DM 017-PPrC1-D40G-VII-2007 (PP_Stage_wSuffix_2Rev05)" xfId="0"/>
    <cellStyle name="_olahan cpl sticker_DM 021-PPrC1-376W-V-2007 (848L_HKK_ReV01)" xfId="0"/>
    <cellStyle name="_olahan cpl sticker_DM 034-D21B-C-2003" xfId="0"/>
    <cellStyle name="_olahan cpl sticker_DM 034-D21B-C-2003_061023 TMMIN order Parts List - DMC Reply" xfId="0"/>
    <cellStyle name="_olahan cpl sticker_DM 034-D21B-C-2003_1PP QCD Act Schedule" xfId="0"/>
    <cellStyle name="_olahan cpl sticker_DM 034-D21B-C-2003_1PP Schedule QCD act1" xfId="0"/>
    <cellStyle name="_olahan cpl sticker_DM 034-D21B-C-2003_1PP Schedule Rev.0 (issued on July 03, 2006)" xfId="0"/>
    <cellStyle name="_olahan cpl sticker_DM 034-D21B-C-2003_1PP Schedule Rev.0 (issued on July 03, 2006) (2)" xfId="0"/>
    <cellStyle name="_olahan cpl sticker_DM 034-D21B-C-2003_1PP Schedule Rev.0 (issued on July 03, 2006)1" xfId="0"/>
    <cellStyle name="_olahan cpl sticker_DM 034-D21B-C-2003_1PP Schedule Rev.0 (issued on July 03, 2006)1_Book2" xfId="0"/>
    <cellStyle name="_olahan cpl sticker_DM 034-D21B-C-2003_1PP Schedule Rev.0 (issued on July 03, 2006)1_D04T &amp; D99B LHD GCC 2K Schedule Rev-1 (Mar 08)" xfId="0"/>
    <cellStyle name="_olahan cpl sticker_DM 034-D21B-C-2003_1PP Schedule Rev.0 (issued on July 03, 2006)1_D04T &amp; D99B LHD GCC 2PP Seikantsu Rev 2" xfId="0"/>
    <cellStyle name="_olahan cpl sticker_DM 034-D21B-C-2003_1PP Schedule Rev.0 (issued on July 03, 2006)1_D04T 1PP schedule Rev 1" xfId="0"/>
    <cellStyle name="_olahan cpl sticker_DM 034-D21B-C-2003_1PP Schedule Rev.0 (issued on July 03, 2006)1_D04T 1PP Seikantsu-Draft" xfId="0"/>
    <cellStyle name="_olahan cpl sticker_DM 034-D21B-C-2003_1PP Schedule Rev.0 (issued on July 03, 2006)1_D04T 1PP Seikantsu-Draft_D04T 1PP schedule Rev 1" xfId="0"/>
    <cellStyle name="_olahan cpl sticker_DM 034-D21B-C-2003_1PP Schedule Rev.0 (issued on July 03, 2006)1_D04T 1PP Seikantsu10" xfId="0"/>
    <cellStyle name="_olahan cpl sticker_DM 034-D21B-C-2003_1PP Schedule Rev.0 (issued on July 03, 2006)1_D04T 1PP Seikantsu10_D04T 1PP schedule Rev 1" xfId="0"/>
    <cellStyle name="_olahan cpl sticker_DM 034-D21B-C-2003_1PP Schedule Rev.0 (issued on July 03, 2006)1_D04T Confirmation Vehicle for TDV at ADM" xfId="0"/>
    <cellStyle name="_olahan cpl sticker_DM 034-D21B-C-2003_1PP Schedule Rev.0 (issued on July 03, 2006)1_D99B LHD GCC 2PP&amp;2.5PP User survey (Matsuki san)" xfId="0"/>
    <cellStyle name="_olahan cpl sticker_DM 034-D21B-C-2003_1PP Schedule Rev.0 (issued on July 03, 2006)1_D99B LHD GCC 2PP&amp;2.5PP User survey (Matsuki san)_D04T &amp; D99B LHD GCC 2K Schedule Rev-1 (Mar 08)" xfId="0"/>
    <cellStyle name="_olahan cpl sticker_DM 034-D21B-C-2003_1PP Schedule Rev.0 (issued on July 03, 2006)1_D99B LHD GCC 2PP&amp;2.5PP User survey (Matsuki san)_D04T &amp; D99B LHD GCC 2PP Seikantsu Rev 2" xfId="0"/>
    <cellStyle name="_olahan cpl sticker_DM 034-D21B-C-2003_1PP Schedule Rev.0 (issued on July 03, 2006)1_D99B LHD GCC 2PP&amp;2.5PP User survey (Matsuki san)_D04T 1PP schedule Rev 1" xfId="0"/>
    <cellStyle name="_olahan cpl sticker_DM 034-D21B-C-2003_1PP Schedule Rev.0 (issued on July 03, 2006)1_D99B LHD GCC 2PP&amp;2.5PP User survey (Matsuki san)_D04T Confirmation Vehicle for TDV at ADM" xfId="0"/>
    <cellStyle name="_olahan cpl sticker_DM 034-D21B-C-2003_1PP Schedule Rev.0 (issued on July 03, 2006)1_D99B LHD GCC 2PP&amp;2.5PP User survey (Matsuki san)_K Sched" xfId="0"/>
    <cellStyle name="_olahan cpl sticker_DM 034-D21B-C-2003_1PP Schedule Rev.0 (issued on July 03, 2006)1_D99B LHD GCC 2PP&amp;2.5PP User survey Ver 1 (Jan 5)" xfId="0"/>
    <cellStyle name="_olahan cpl sticker_DM 034-D21B-C-2003_1PP Schedule Rev.0 (issued on July 03, 2006)1_D99B LHD GCC 2PP&amp;2.5PP User survey Ver 1 (Jan 5)_D04T &amp; D99B LHD GCC 2K Schedule Rev-1 (Mar 08)" xfId="0"/>
    <cellStyle name="_olahan cpl sticker_DM 034-D21B-C-2003_1PP Schedule Rev.0 (issued on July 03, 2006)1_D99B LHD GCC 2PP&amp;2.5PP User survey Ver 1 (Jan 5)_D04T &amp; D99B LHD GCC 2PP Seikantsu Rev 2" xfId="0"/>
    <cellStyle name="_olahan cpl sticker_DM 034-D21B-C-2003_1PP Schedule Rev.0 (issued on July 03, 2006)1_D99B LHD GCC 2PP&amp;2.5PP User survey Ver 1 (Jan 5)_D04T 1PP schedule Rev 1" xfId="0"/>
    <cellStyle name="_olahan cpl sticker_DM 034-D21B-C-2003_1PP Schedule Rev.0 (issued on July 03, 2006)1_D99B LHD GCC 2PP&amp;2.5PP User survey Ver 1 (Jan 5)_D04T Confirmation Vehicle for TDV at ADM" xfId="0"/>
    <cellStyle name="_olahan cpl sticker_DM 034-D21B-C-2003_1PP Schedule Rev.0 (issued on July 03, 2006)1_D99B LHD GCC 2PP&amp;2.5PP User survey Ver 1 (Jan 5)_K Sched" xfId="0"/>
    <cellStyle name="_olahan cpl sticker_DM 034-D21B-C-2003_1PP Schedule Rev.0 (issued on July 03, 2006)1_D99B&amp;D04T 2K LHD&amp;GCC Sched_final" xfId="0"/>
    <cellStyle name="_olahan cpl sticker_DM 034-D21B-C-2003_1PP Schedule Rev.0 (issued on July 03, 2006)1_K Sched" xfId="0"/>
    <cellStyle name="_olahan cpl sticker_DM 034-D21B-C-2003_2.5PP Schedule LHD &amp; AERO Model (Issued on June 20)1" xfId="0"/>
    <cellStyle name="_olahan cpl sticker_DM 034-D21B-C-2003_471L 2PP Schedule (Issued on May 11, 2006)" xfId="0"/>
    <cellStyle name="_olahan cpl sticker_DM 034-D21B-C-2003_471L 2PP Schedule (Issued on May 11, 2006)_Book2" xfId="0"/>
    <cellStyle name="_olahan cpl sticker_DM 034-D21B-C-2003_471L 2PP Schedule (Issued on May 11, 2006)_D04T &amp; D99B LHD GCC 2K Schedule Rev-1 (Mar 08)" xfId="0"/>
    <cellStyle name="_olahan cpl sticker_DM 034-D21B-C-2003_471L 2PP Schedule (Issued on May 11, 2006)_D04T &amp; D99B LHD GCC 2PP Seikantsu Rev 2" xfId="0"/>
    <cellStyle name="_olahan cpl sticker_DM 034-D21B-C-2003_471L 2PP Schedule (Issued on May 11, 2006)_D04T 1PP schedule Rev 1" xfId="0"/>
    <cellStyle name="_olahan cpl sticker_DM 034-D21B-C-2003_471L 2PP Schedule (Issued on May 11, 2006)_D04T 1PP Seikantsu-Draft" xfId="0"/>
    <cellStyle name="_olahan cpl sticker_DM 034-D21B-C-2003_471L 2PP Schedule (Issued on May 11, 2006)_D04T 1PP Seikantsu-Draft_D04T 1PP schedule Rev 1" xfId="0"/>
    <cellStyle name="_olahan cpl sticker_DM 034-D21B-C-2003_471L 2PP Schedule (Issued on May 11, 2006)_D04T 1PP Seikantsu10" xfId="0"/>
    <cellStyle name="_olahan cpl sticker_DM 034-D21B-C-2003_471L 2PP Schedule (Issued on May 11, 2006)_D04T 1PP Seikantsu10_D04T 1PP schedule Rev 1" xfId="0"/>
    <cellStyle name="_olahan cpl sticker_DM 034-D21B-C-2003_471L 2PP Schedule (Issued on May 11, 2006)_D04T Confirmation Vehicle for TDV at ADM" xfId="0"/>
    <cellStyle name="_olahan cpl sticker_DM 034-D21B-C-2003_471L 2PP Schedule (Issued on May 11, 2006)_D99B LHD GCC 2PP&amp;2.5PP User survey (Matsuki san)" xfId="0"/>
    <cellStyle name="_olahan cpl sticker_DM 034-D21B-C-2003_471L 2PP Schedule (Issued on May 11, 2006)_D99B LHD GCC 2PP&amp;2.5PP User survey (Matsuki san)_D04T &amp; D99B LHD GCC 2K Schedule Rev-1 (Mar 08)" xfId="0"/>
    <cellStyle name="_olahan cpl sticker_DM 034-D21B-C-2003_471L 2PP Schedule (Issued on May 11, 2006)_D99B LHD GCC 2PP&amp;2.5PP User survey (Matsuki san)_D04T &amp; D99B LHD GCC 2PP Seikantsu Rev 2" xfId="0"/>
    <cellStyle name="_olahan cpl sticker_DM 034-D21B-C-2003_471L 2PP Schedule (Issued on May 11, 2006)_D99B LHD GCC 2PP&amp;2.5PP User survey (Matsuki san)_D04T 1PP schedule Rev 1" xfId="0"/>
    <cellStyle name="_olahan cpl sticker_DM 034-D21B-C-2003_471L 2PP Schedule (Issued on May 11, 2006)_D99B LHD GCC 2PP&amp;2.5PP User survey (Matsuki san)_D04T Confirmation Vehicle for TDV at ADM" xfId="0"/>
    <cellStyle name="_olahan cpl sticker_DM 034-D21B-C-2003_471L 2PP Schedule (Issued on May 11, 2006)_D99B LHD GCC 2PP&amp;2.5PP User survey (Matsuki san)_K Sched" xfId="0"/>
    <cellStyle name="_olahan cpl sticker_DM 034-D21B-C-2003_471L 2PP Schedule (Issued on May 11, 2006)_D99B LHD GCC 2PP&amp;2.5PP User survey Ver 1 (Jan 5)" xfId="0"/>
    <cellStyle name="_olahan cpl sticker_DM 034-D21B-C-2003_471L 2PP Schedule (Issued on May 11, 2006)_D99B LHD GCC 2PP&amp;2.5PP User survey Ver 1 (Jan 5)_D04T &amp; D99B LHD GCC 2K Schedule Rev-1 (Mar 08)" xfId="0"/>
    <cellStyle name="_olahan cpl sticker_DM 034-D21B-C-2003_471L 2PP Schedule (Issued on May 11, 2006)_D99B LHD GCC 2PP&amp;2.5PP User survey Ver 1 (Jan 5)_D04T &amp; D99B LHD GCC 2PP Seikantsu Rev 2" xfId="0"/>
    <cellStyle name="_olahan cpl sticker_DM 034-D21B-C-2003_471L 2PP Schedule (Issued on May 11, 2006)_D99B LHD GCC 2PP&amp;2.5PP User survey Ver 1 (Jan 5)_D04T 1PP schedule Rev 1" xfId="0"/>
    <cellStyle name="_olahan cpl sticker_DM 034-D21B-C-2003_471L 2PP Schedule (Issued on May 11, 2006)_D99B LHD GCC 2PP&amp;2.5PP User survey Ver 1 (Jan 5)_D04T Confirmation Vehicle for TDV at ADM" xfId="0"/>
    <cellStyle name="_olahan cpl sticker_DM 034-D21B-C-2003_471L 2PP Schedule (Issued on May 11, 2006)_D99B LHD GCC 2PP&amp;2.5PP User survey Ver 1 (Jan 5)_K Sched" xfId="0"/>
    <cellStyle name="_olahan cpl sticker_DM 034-D21B-C-2003_471L 2PP Schedule (Issued on May 11, 2006)_D99B&amp;D04T 2K LHD&amp;GCC Sched_final" xfId="0"/>
    <cellStyle name="_olahan cpl sticker_DM 034-D21B-C-2003_471L 2PP Schedule (Issued on May 11, 2006)_K Sched" xfId="0"/>
    <cellStyle name="_olahan cpl sticker_DM 034-D21B-C-2003_Azis please check" xfId="0"/>
    <cellStyle name="_olahan cpl sticker_DM 034-D21B-C-2003_Azis please check (1)" xfId="0"/>
    <cellStyle name="_olahan cpl sticker_DM 034-D21B-C-2003_Book1 (1)" xfId="0"/>
    <cellStyle name="_olahan cpl sticker_DM 034-D21B-C-2003_Book2" xfId="0"/>
    <cellStyle name="_olahan cpl sticker_DM 034-D21B-C-2003_check eci D99B" xfId="0"/>
    <cellStyle name="_olahan cpl sticker_DM 034-D21B-C-2003_CPL JSP for D40D-D88D Update DM 017" xfId="0"/>
    <cellStyle name="_olahan cpl sticker_DM 034-D21B-C-2003_CPL LSP D99B CBU EXPORT  Up-date DM 024-D99B-C-2007" xfId="0"/>
    <cellStyle name="_olahan cpl sticker_DM 034-D21B-C-2003_CPL LSP up-date DM 016-D99B-C-2007" xfId="0"/>
    <cellStyle name="_olahan cpl sticker_DM 034-D21B-C-2003_CPL LSP Ware House Kanban Room for D40D &amp; D88D Project Up-date DM 017" xfId="0"/>
    <cellStyle name="_olahan cpl sticker_DM 034-D21B-C-2003_CPL LSP Ware House Press Part for D40D &amp; D88D Project Up-date DM 017" xfId="0"/>
    <cellStyle name="_olahan cpl sticker_DM 034-D21B-C-2003_D04T &amp; D99B LHD GCC 2K Schedule Rev-1 (Mar 08)" xfId="0"/>
    <cellStyle name="_olahan cpl sticker_DM 034-D21B-C-2003_D04T &amp; D99B LHD GCC 2PP Seikantsu Rev 2" xfId="0"/>
    <cellStyle name="_olahan cpl sticker_DM 034-D21B-C-2003_D04T 1PP schedule Rev 1" xfId="0"/>
    <cellStyle name="_olahan cpl sticker_DM 034-D21B-C-2003_D04T 2PP QDC schedule draft" xfId="0"/>
    <cellStyle name="_olahan cpl sticker_DM 034-D21B-C-2003_D04T A- Try Commencement" xfId="0"/>
    <cellStyle name="_olahan cpl sticker_DM 034-D21B-C-2003_D04T Confirmation Vehicle for TDV at ADM" xfId="0"/>
    <cellStyle name="_olahan cpl sticker_DM 034-D21B-C-2003_D04T ECI 1PP W" xfId="0"/>
    <cellStyle name="_olahan cpl sticker_DM 034-D21B-C-2003_D04T PP schedule" xfId="0"/>
    <cellStyle name="_olahan cpl sticker_DM 034-D21B-C-2003_D04T PP schedule_Book2" xfId="0"/>
    <cellStyle name="_olahan cpl sticker_DM 034-D21B-C-2003_D04T PP schedule_D04T &amp; D99B LHD GCC 2K Schedule Rev-1 (Mar 08)" xfId="0"/>
    <cellStyle name="_olahan cpl sticker_DM 034-D21B-C-2003_D04T PP schedule_D04T &amp; D99B LHD GCC 2PP Seikantsu Rev 2" xfId="0"/>
    <cellStyle name="_olahan cpl sticker_DM 034-D21B-C-2003_D04T PP schedule_D04T 1PP schedule Rev 1" xfId="0"/>
    <cellStyle name="_olahan cpl sticker_DM 034-D21B-C-2003_D04T PP schedule_D04T 1PP Seikantsu-Draft" xfId="0"/>
    <cellStyle name="_olahan cpl sticker_DM 034-D21B-C-2003_D04T PP schedule_D04T 1PP Seikantsu-Draft_D04T 1PP schedule Rev 1" xfId="0"/>
    <cellStyle name="_olahan cpl sticker_DM 034-D21B-C-2003_D04T PP schedule_D04T 1PP Seikantsu10" xfId="0"/>
    <cellStyle name="_olahan cpl sticker_DM 034-D21B-C-2003_D04T PP schedule_D04T 1PP Seikantsu10_D04T 1PP schedule Rev 1" xfId="0"/>
    <cellStyle name="_olahan cpl sticker_DM 034-D21B-C-2003_D04T PP schedule_D04T Confirmation Vehicle for TDV at ADM" xfId="0"/>
    <cellStyle name="_olahan cpl sticker_DM 034-D21B-C-2003_D04T PP schedule_D99B LHD GCC 2PP&amp;2.5PP User survey (Matsuki san)" xfId="0"/>
    <cellStyle name="_olahan cpl sticker_DM 034-D21B-C-2003_D04T PP schedule_D99B LHD GCC 2PP&amp;2.5PP User survey (Matsuki san)_D04T &amp; D99B LHD GCC 2K Schedule Rev-1 (Mar 08)" xfId="0"/>
    <cellStyle name="_olahan cpl sticker_DM 034-D21B-C-2003_D04T PP schedule_D99B LHD GCC 2PP&amp;2.5PP User survey (Matsuki san)_D04T &amp; D99B LHD GCC 2PP Seikantsu Rev 2" xfId="0"/>
    <cellStyle name="_olahan cpl sticker_DM 034-D21B-C-2003_D04T PP schedule_D99B LHD GCC 2PP&amp;2.5PP User survey (Matsuki san)_D04T 1PP schedule Rev 1" xfId="0"/>
    <cellStyle name="_olahan cpl sticker_DM 034-D21B-C-2003_D04T PP schedule_D99B LHD GCC 2PP&amp;2.5PP User survey (Matsuki san)_D04T Confirmation Vehicle for TDV at ADM" xfId="0"/>
    <cellStyle name="_olahan cpl sticker_DM 034-D21B-C-2003_D04T PP schedule_D99B LHD GCC 2PP&amp;2.5PP User survey (Matsuki san)_K Sched" xfId="0"/>
    <cellStyle name="_olahan cpl sticker_DM 034-D21B-C-2003_D04T PP schedule_D99B LHD GCC 2PP&amp;2.5PP User survey Ver 1 (Jan 5)" xfId="0"/>
    <cellStyle name="_olahan cpl sticker_DM 034-D21B-C-2003_D04T PP schedule_D99B LHD GCC 2PP&amp;2.5PP User survey Ver 1 (Jan 5)_D04T &amp; D99B LHD GCC 2K Schedule Rev-1 (Mar 08)" xfId="0"/>
    <cellStyle name="_olahan cpl sticker_DM 034-D21B-C-2003_D04T PP schedule_D99B LHD GCC 2PP&amp;2.5PP User survey Ver 1 (Jan 5)_D04T &amp; D99B LHD GCC 2PP Seikantsu Rev 2" xfId="0"/>
    <cellStyle name="_olahan cpl sticker_DM 034-D21B-C-2003_D04T PP schedule_D99B LHD GCC 2PP&amp;2.5PP User survey Ver 1 (Jan 5)_D04T 1PP schedule Rev 1" xfId="0"/>
    <cellStyle name="_olahan cpl sticker_DM 034-D21B-C-2003_D04T PP schedule_D99B LHD GCC 2PP&amp;2.5PP User survey Ver 1 (Jan 5)_D04T Confirmation Vehicle for TDV at ADM" xfId="0"/>
    <cellStyle name="_olahan cpl sticker_DM 034-D21B-C-2003_D04T PP schedule_D99B LHD GCC 2PP&amp;2.5PP User survey Ver 1 (Jan 5)_K Sched" xfId="0"/>
    <cellStyle name="_olahan cpl sticker_DM 034-D21B-C-2003_D04T PP schedule_D99B&amp;D04T 2K LHD&amp;GCC Sched_final" xfId="0"/>
    <cellStyle name="_olahan cpl sticker_DM 034-D21B-C-2003_D04T PP schedule_K Sched" xfId="0"/>
    <cellStyle name="_olahan cpl sticker_DM 034-D21B-C-2003_D04T Try Schedule" xfId="0"/>
    <cellStyle name="_olahan cpl sticker_DM 034-D21B-C-2003_D04T W-TRY ECI LIST1109" xfId="0"/>
    <cellStyle name="_olahan cpl sticker_DM 034-D21B-C-2003_D40D A TRY" xfId="0"/>
    <cellStyle name="_olahan cpl sticker_DM 034-D21B-C-2003_D40G A-TRY  BREAKDOWN" xfId="0"/>
    <cellStyle name="_olahan cpl sticker_DM 034-D21B-C-2003_D40G_EnginePartListSupply_030807_(2K Ind - 1K TMC_New Katashiki Suffix)" xfId="0"/>
    <cellStyle name="_olahan cpl sticker_DM 034-D21B-C-2003_D40G_EnginePartListSupply_030807_(HKK_Stage_Ind)" xfId="0"/>
    <cellStyle name="_olahan cpl sticker_DM 034-D21B-C-2003_D40G_EnginePartListSupply_170907_(FCV, HKK_Stage_Ind)" xfId="0"/>
    <cellStyle name="_olahan cpl sticker_DM 034-D21B-C-2003_D40G_EnginePartListSupply_311007_(2K TMC)" xfId="0"/>
    <cellStyle name="_olahan cpl sticker_DM 034-D21B-C-2003_D40G_PartListSupply_120407 NEW2" xfId="0"/>
    <cellStyle name="_olahan cpl sticker_DM 034-D21B-C-2003_D40G_PartListSupply_140607_Final (1 K)" xfId="0"/>
    <cellStyle name="_olahan cpl sticker_DM 034-D21B-C-2003_D40G_PartListSupply_170407_Final" xfId="0"/>
    <cellStyle name="_olahan cpl sticker_DM 034-D21B-C-2003_D40G_PartListSupply_170407_Fnal" xfId="0"/>
    <cellStyle name="_olahan cpl sticker_DM 034-D21B-C-2003_D40G_PartListSupply_190707_ (2K Ind - 1K TMC Exp)" xfId="0"/>
    <cellStyle name="_olahan cpl sticker_DM 034-D21B-C-2003_D99B 1PP Schedule Rev 02 (Sept 12)" xfId="0"/>
    <cellStyle name="_olahan cpl sticker_DM 034-D21B-C-2003_D99B 1PP Schedule Rev 02 (Sept 12)_Book2" xfId="0"/>
    <cellStyle name="_olahan cpl sticker_DM 034-D21B-C-2003_D99B 1PP Schedule Rev 02 (Sept 12)_D04T &amp; D99B LHD GCC 2K Schedule Rev-1 (Mar 08)" xfId="0"/>
    <cellStyle name="_olahan cpl sticker_DM 034-D21B-C-2003_D99B 1PP Schedule Rev 02 (Sept 12)_D04T &amp; D99B LHD GCC 2PP Seikantsu Rev 2" xfId="0"/>
    <cellStyle name="_olahan cpl sticker_DM 034-D21B-C-2003_D99B 1PP Schedule Rev 02 (Sept 12)_D04T 1PP schedule Rev 1" xfId="0"/>
    <cellStyle name="_olahan cpl sticker_DM 034-D21B-C-2003_D99B 1PP Schedule Rev 02 (Sept 12)_D04T 1PP Seikantsu-Draft" xfId="0"/>
    <cellStyle name="_olahan cpl sticker_DM 034-D21B-C-2003_D99B 1PP Schedule Rev 02 (Sept 12)_D04T 1PP Seikantsu-Draft_D04T 1PP schedule Rev 1" xfId="0"/>
    <cellStyle name="_olahan cpl sticker_DM 034-D21B-C-2003_D99B 1PP Schedule Rev 02 (Sept 12)_D04T 1PP Seikantsu10" xfId="0"/>
    <cellStyle name="_olahan cpl sticker_DM 034-D21B-C-2003_D99B 1PP Schedule Rev 02 (Sept 12)_D04T 1PP Seikantsu10_D04T 1PP schedule Rev 1" xfId="0"/>
    <cellStyle name="_olahan cpl sticker_DM 034-D21B-C-2003_D99B 1PP Schedule Rev 02 (Sept 12)_D04T Confirmation Vehicle for TDV at ADM" xfId="0"/>
    <cellStyle name="_olahan cpl sticker_DM 034-D21B-C-2003_D99B 1PP Schedule Rev 02 (Sept 12)_D99B LHD GCC 2PP&amp;2.5PP User survey (Matsuki san)" xfId="0"/>
    <cellStyle name="_olahan cpl sticker_DM 034-D21B-C-2003_D99B 1PP Schedule Rev 02 (Sept 12)_D99B LHD GCC 2PP&amp;2.5PP User survey (Matsuki san)_D04T &amp; D99B LHD GCC 2K Schedule Rev-1 (Mar 08)" xfId="0"/>
    <cellStyle name="_olahan cpl sticker_DM 034-D21B-C-2003_D99B 1PP Schedule Rev 02 (Sept 12)_D99B LHD GCC 2PP&amp;2.5PP User survey (Matsuki san)_D04T &amp; D99B LHD GCC 2PP Seikantsu Rev 2" xfId="0"/>
    <cellStyle name="_olahan cpl sticker_DM 034-D21B-C-2003_D99B 1PP Schedule Rev 02 (Sept 12)_D99B LHD GCC 2PP&amp;2.5PP User survey (Matsuki san)_D04T 1PP schedule Rev 1" xfId="0"/>
    <cellStyle name="_olahan cpl sticker_DM 034-D21B-C-2003_D99B 1PP Schedule Rev 02 (Sept 12)_D99B LHD GCC 2PP&amp;2.5PP User survey (Matsuki san)_D04T Confirmation Vehicle for TDV at ADM" xfId="0"/>
    <cellStyle name="_olahan cpl sticker_DM 034-D21B-C-2003_D99B 1PP Schedule Rev 02 (Sept 12)_D99B LHD GCC 2PP&amp;2.5PP User survey (Matsuki san)_K Sched" xfId="0"/>
    <cellStyle name="_olahan cpl sticker_DM 034-D21B-C-2003_D99B 1PP Schedule Rev 02 (Sept 12)_D99B LHD GCC 2PP&amp;2.5PP User survey Ver 1 (Jan 5)" xfId="0"/>
    <cellStyle name="_olahan cpl sticker_DM 034-D21B-C-2003_D99B 1PP Schedule Rev 02 (Sept 12)_D99B LHD GCC 2PP&amp;2.5PP User survey Ver 1 (Jan 5)_D04T &amp; D99B LHD GCC 2K Schedule Rev-1 (Mar 08)" xfId="0"/>
    <cellStyle name="_olahan cpl sticker_DM 034-D21B-C-2003_D99B 1PP Schedule Rev 02 (Sept 12)_D99B LHD GCC 2PP&amp;2.5PP User survey Ver 1 (Jan 5)_D04T &amp; D99B LHD GCC 2PP Seikantsu Rev 2" xfId="0"/>
    <cellStyle name="_olahan cpl sticker_DM 034-D21B-C-2003_D99B 1PP Schedule Rev 02 (Sept 12)_D99B LHD GCC 2PP&amp;2.5PP User survey Ver 1 (Jan 5)_D04T 1PP schedule Rev 1" xfId="0"/>
    <cellStyle name="_olahan cpl sticker_DM 034-D21B-C-2003_D99B 1PP Schedule Rev 02 (Sept 12)_D99B LHD GCC 2PP&amp;2.5PP User survey Ver 1 (Jan 5)_D04T Confirmation Vehicle for TDV at ADM" xfId="0"/>
    <cellStyle name="_olahan cpl sticker_DM 034-D21B-C-2003_D99B 1PP Schedule Rev 02 (Sept 12)_D99B LHD GCC 2PP&amp;2.5PP User survey Ver 1 (Jan 5)_K Sched" xfId="0"/>
    <cellStyle name="_olahan cpl sticker_DM 034-D21B-C-2003_D99B 1PP Schedule Rev 02 (Sept 12)_D99B&amp;D04T 2K LHD&amp;GCC Sched_final" xfId="0"/>
    <cellStyle name="_olahan cpl sticker_DM 034-D21B-C-2003_D99B 1PP Schedule Rev 02 (Sept 12)_K Sched" xfId="0"/>
    <cellStyle name="_olahan cpl sticker_DM 034-D21B-C-2003_D99B 1PP Schedule Rev 02-DRAFT (Sept 12)" xfId="0"/>
    <cellStyle name="_olahan cpl sticker_DM 034-D21B-C-2003_D99B LHD GCC 2PP&amp;2.5PP User survey (Matsuki san)" xfId="0"/>
    <cellStyle name="_olahan cpl sticker_DM 034-D21B-C-2003_D99B LHD GCC 2PP&amp;2.5PP User survey (Matsuki san)_D04T &amp; D99B LHD GCC 2K Schedule Rev-1 (Mar 08)" xfId="0"/>
    <cellStyle name="_olahan cpl sticker_DM 034-D21B-C-2003_D99B LHD GCC 2PP&amp;2.5PP User survey (Matsuki san)_D04T &amp; D99B LHD GCC 2PP Seikantsu Rev 2" xfId="0"/>
    <cellStyle name="_olahan cpl sticker_DM 034-D21B-C-2003_D99B LHD GCC 2PP&amp;2.5PP User survey (Matsuki san)_D04T 1PP schedule Rev 1" xfId="0"/>
    <cellStyle name="_olahan cpl sticker_DM 034-D21B-C-2003_D99B LHD GCC 2PP&amp;2.5PP User survey (Matsuki san)_D04T Confirmation Vehicle for TDV at ADM" xfId="0"/>
    <cellStyle name="_olahan cpl sticker_DM 034-D21B-C-2003_D99B LHD GCC 2PP&amp;2.5PP User survey (Matsuki san)_K Sched" xfId="0"/>
    <cellStyle name="_olahan cpl sticker_DM 034-D21B-C-2003_D99B LHD GCC 2PP&amp;2.5PP User survey Ver 1 (Jan 5)" xfId="0"/>
    <cellStyle name="_olahan cpl sticker_DM 034-D21B-C-2003_D99B LHD GCC 2PP&amp;2.5PP User survey Ver 1 (Jan 5)_D04T &amp; D99B LHD GCC 2K Schedule Rev-1 (Mar 08)" xfId="0"/>
    <cellStyle name="_olahan cpl sticker_DM 034-D21B-C-2003_D99B LHD GCC 2PP&amp;2.5PP User survey Ver 1 (Jan 5)_D04T &amp; D99B LHD GCC 2PP Seikantsu Rev 2" xfId="0"/>
    <cellStyle name="_olahan cpl sticker_DM 034-D21B-C-2003_D99B LHD GCC 2PP&amp;2.5PP User survey Ver 1 (Jan 5)_D04T 1PP schedule Rev 1" xfId="0"/>
    <cellStyle name="_olahan cpl sticker_DM 034-D21B-C-2003_D99B LHD GCC 2PP&amp;2.5PP User survey Ver 1 (Jan 5)_D04T Confirmation Vehicle for TDV at ADM" xfId="0"/>
    <cellStyle name="_olahan cpl sticker_DM 034-D21B-C-2003_D99B LHD GCC 2PP&amp;2.5PP User survey Ver 1 (Jan 5)_K Sched" xfId="0"/>
    <cellStyle name="_olahan cpl sticker_DM 034-D21B-C-2003_D99B SVP Pattern (Sept Getsudo)" xfId="0"/>
    <cellStyle name="_olahan cpl sticker_DM 034-D21B-C-2003_D99B Try schedule rev#01 (issued on June1, 2006)" xfId="0"/>
    <cellStyle name="_olahan cpl sticker_DM 034-D21B-C-2003_D99B&amp;D04T 2K LHD&amp;GCC Sched_final" xfId="0"/>
    <cellStyle name="_olahan cpl sticker_DM 034-D21B-C-2003_DM 001-PPrC2-D40G-V-07 K-Try (softcopy)" xfId="0"/>
    <cellStyle name="_olahan cpl sticker_DM 034-D21B-C-2003_DM 002-D40G-C-2007 (Try_Stage_wSuffix)" xfId="0"/>
    <cellStyle name="_olahan cpl sticker_DM 034-D21B-C-2003_DM 002-PPrC2-D55D(D44T)-II-07, Feb 13" xfId="0"/>
    <cellStyle name="_olahan cpl sticker_DM 034-D21B-C-2003_DM 005-PPrC1-D40G-V-2007 (PP_Stage_wSuffix)" xfId="0"/>
    <cellStyle name="_olahan cpl sticker_DM 034-D21B-C-2003_DM 010-PPrC2-D40G-IX-07 HKK-SVP Ind  (Softcopy)" xfId="0"/>
    <cellStyle name="_olahan cpl sticker_DM 034-D21B-C-2003_DM 011-PPrC1-D40G-VI-2007 (PP_Stage_wSuffix_Rev06)" xfId="0"/>
    <cellStyle name="_olahan cpl sticker_DM 034-D21B-C-2003_DM 012-PPrC2-D40G-XI-07 2K-KG TMC (Hardcopy)" xfId="0"/>
    <cellStyle name="_olahan cpl sticker_DM 034-D21B-C-2003_DM 017-PPrC1-D40G-VII-2007 (PP_Stage_wSuffix_2Rev05)" xfId="0"/>
    <cellStyle name="_olahan cpl sticker_DM 034-D21B-C-2003_DM 021-PPrC1-376W-V-2007 (848L_HKK_ReV01)" xfId="0"/>
    <cellStyle name="_olahan cpl sticker_DM 034-D21B-C-2003_DM 034-PPrC1-D99B-VII-2007 ( LHD Export Hinkaku &amp; RHD 1PP)" xfId="0"/>
    <cellStyle name="_olahan cpl sticker_DM 034-D21B-C-2003_DMC 4DB" xfId="0"/>
    <cellStyle name="_olahan cpl sticker_DM 034-D21B-C-2003_DMC 4DB_Book2" xfId="0"/>
    <cellStyle name="_olahan cpl sticker_DM 034-D21B-C-2003_DMC 4DB_D04T &amp; D99B LHD GCC 2K Schedule Rev-1 (Mar 08)" xfId="0"/>
    <cellStyle name="_olahan cpl sticker_DM 034-D21B-C-2003_DMC 4DB_D04T &amp; D99B LHD GCC 2PP Seikantsu Rev 2" xfId="0"/>
    <cellStyle name="_olahan cpl sticker_DM 034-D21B-C-2003_DMC 4DB_D04T 1PP schedule Rev 1" xfId="0"/>
    <cellStyle name="_olahan cpl sticker_DM 034-D21B-C-2003_DMC 4DB_D04T 1PP Seikantsu-Draft" xfId="0"/>
    <cellStyle name="_olahan cpl sticker_DM 034-D21B-C-2003_DMC 4DB_D04T 1PP Seikantsu-Draft_D04T 1PP schedule Rev 1" xfId="0"/>
    <cellStyle name="_olahan cpl sticker_DM 034-D21B-C-2003_DMC 4DB_D04T 1PP Seikantsu10" xfId="0"/>
    <cellStyle name="_olahan cpl sticker_DM 034-D21B-C-2003_DMC 4DB_D04T 1PP Seikantsu10_D04T 1PP schedule Rev 1" xfId="0"/>
    <cellStyle name="_olahan cpl sticker_DM 034-D21B-C-2003_DMC 4DB_D04T Confirmation Vehicle for TDV at ADM" xfId="0"/>
    <cellStyle name="_olahan cpl sticker_DM 034-D21B-C-2003_DMC 4DB_D99B LHD GCC 2PP&amp;2.5PP User survey (Matsuki san)" xfId="0"/>
    <cellStyle name="_olahan cpl sticker_DM 034-D21B-C-2003_DMC 4DB_D99B LHD GCC 2PP&amp;2.5PP User survey (Matsuki san)_D04T &amp; D99B LHD GCC 2K Schedule Rev-1 (Mar 08)" xfId="0"/>
    <cellStyle name="_olahan cpl sticker_DM 034-D21B-C-2003_DMC 4DB_D99B LHD GCC 2PP&amp;2.5PP User survey (Matsuki san)_D04T &amp; D99B LHD GCC 2PP Seikantsu Rev 2" xfId="0"/>
    <cellStyle name="_olahan cpl sticker_DM 034-D21B-C-2003_DMC 4DB_D99B LHD GCC 2PP&amp;2.5PP User survey (Matsuki san)_D04T 1PP schedule Rev 1" xfId="0"/>
    <cellStyle name="_olahan cpl sticker_DM 034-D21B-C-2003_DMC 4DB_D99B LHD GCC 2PP&amp;2.5PP User survey (Matsuki san)_D04T Confirmation Vehicle for TDV at ADM" xfId="0"/>
    <cellStyle name="_olahan cpl sticker_DM 034-D21B-C-2003_DMC 4DB_D99B LHD GCC 2PP&amp;2.5PP User survey (Matsuki san)_K Sched" xfId="0"/>
    <cellStyle name="_olahan cpl sticker_DM 034-D21B-C-2003_DMC 4DB_D99B LHD GCC 2PP&amp;2.5PP User survey Ver 1 (Jan 5)" xfId="0"/>
    <cellStyle name="_olahan cpl sticker_DM 034-D21B-C-2003_DMC 4DB_D99B LHD GCC 2PP&amp;2.5PP User survey Ver 1 (Jan 5)_D04T &amp; D99B LHD GCC 2K Schedule Rev-1 (Mar 08)" xfId="0"/>
    <cellStyle name="_olahan cpl sticker_DM 034-D21B-C-2003_DMC 4DB_D99B LHD GCC 2PP&amp;2.5PP User survey Ver 1 (Jan 5)_D04T &amp; D99B LHD GCC 2PP Seikantsu Rev 2" xfId="0"/>
    <cellStyle name="_olahan cpl sticker_DM 034-D21B-C-2003_DMC 4DB_D99B LHD GCC 2PP&amp;2.5PP User survey Ver 1 (Jan 5)_D04T 1PP schedule Rev 1" xfId="0"/>
    <cellStyle name="_olahan cpl sticker_DM 034-D21B-C-2003_DMC 4DB_D99B LHD GCC 2PP&amp;2.5PP User survey Ver 1 (Jan 5)_D04T Confirmation Vehicle for TDV at ADM" xfId="0"/>
    <cellStyle name="_olahan cpl sticker_DM 034-D21B-C-2003_DMC 4DB_D99B LHD GCC 2PP&amp;2.5PP User survey Ver 1 (Jan 5)_K Sched" xfId="0"/>
    <cellStyle name="_olahan cpl sticker_DM 034-D21B-C-2003_DMC 4DB_D99B&amp;D04T 2K LHD&amp;GCC Sched_final" xfId="0"/>
    <cellStyle name="_olahan cpl sticker_DM 034-D21B-C-2003_DMC 4DB_K Sched" xfId="0"/>
    <cellStyle name="_olahan cpl sticker_DM 034-D21B-C-2003_Dwg List 1PP W, A,K D04T070301" xfId="0"/>
    <cellStyle name="_olahan cpl sticker_DM 034-D21B-C-2003_ECI DAta" xfId="0"/>
    <cellStyle name="_olahan cpl sticker_DM 034-D21B-C-2003_ecs" xfId="0"/>
    <cellStyle name="_olahan cpl sticker_DM 034-D21B-C-2003_Email untuk pak Roy" xfId="0"/>
    <cellStyle name="_olahan cpl sticker_DM 034-D21B-C-2003_Form Summary Part List" xfId="0"/>
    <cellStyle name="_olahan cpl sticker_DM 034-D21B-C-2003_Format_DM_June2007" xfId="0"/>
    <cellStyle name="_olahan cpl sticker_DM 034-D21B-C-2003_IK" xfId="0"/>
    <cellStyle name="_olahan cpl sticker_DM 034-D21B-C-2003_K Sched" xfId="0"/>
    <cellStyle name="_olahan cpl sticker_DM 034-D21B-C-2003_K-Try ECI, Dwg(Indonesia_Van)" xfId="0"/>
    <cellStyle name="_olahan cpl sticker_DM 034-D21B-C-2003_List All" xfId="0"/>
    <cellStyle name="_olahan cpl sticker_DM 034-D21B-C-2003_Marketing" xfId="0"/>
    <cellStyle name="_olahan cpl sticker_DM 034-D21B-C-2003_Marketing_Book2" xfId="0"/>
    <cellStyle name="_olahan cpl sticker_DM 034-D21B-C-2003_Marketing_D04T &amp; D99B LHD GCC 2K Schedule Rev-1 (Mar 08)" xfId="0"/>
    <cellStyle name="_olahan cpl sticker_DM 034-D21B-C-2003_Marketing_D04T &amp; D99B LHD GCC 2PP Seikantsu Rev 2" xfId="0"/>
    <cellStyle name="_olahan cpl sticker_DM 034-D21B-C-2003_Marketing_D04T 1PP schedule Rev 1" xfId="0"/>
    <cellStyle name="_olahan cpl sticker_DM 034-D21B-C-2003_Marketing_D04T 1PP Seikantsu-Draft" xfId="0"/>
    <cellStyle name="_olahan cpl sticker_DM 034-D21B-C-2003_Marketing_D04T 1PP Seikantsu-Draft_D04T 1PP schedule Rev 1" xfId="0"/>
    <cellStyle name="_olahan cpl sticker_DM 034-D21B-C-2003_Marketing_D04T 1PP Seikantsu10" xfId="0"/>
    <cellStyle name="_olahan cpl sticker_DM 034-D21B-C-2003_Marketing_D04T 1PP Seikantsu10_D04T 1PP schedule Rev 1" xfId="0"/>
    <cellStyle name="_olahan cpl sticker_DM 034-D21B-C-2003_Marketing_D04T Confirmation Vehicle for TDV at ADM" xfId="0"/>
    <cellStyle name="_olahan cpl sticker_DM 034-D21B-C-2003_Marketing_D99B LHD GCC 2PP&amp;2.5PP User survey (Matsuki san)" xfId="0"/>
    <cellStyle name="_olahan cpl sticker_DM 034-D21B-C-2003_Marketing_D99B LHD GCC 2PP&amp;2.5PP User survey (Matsuki san)_D04T &amp; D99B LHD GCC 2K Schedule Rev-1 (Mar 08)" xfId="0"/>
    <cellStyle name="_olahan cpl sticker_DM 034-D21B-C-2003_Marketing_D99B LHD GCC 2PP&amp;2.5PP User survey (Matsuki san)_D04T &amp; D99B LHD GCC 2PP Seikantsu Rev 2" xfId="0"/>
    <cellStyle name="_olahan cpl sticker_DM 034-D21B-C-2003_Marketing_D99B LHD GCC 2PP&amp;2.5PP User survey (Matsuki san)_D04T 1PP schedule Rev 1" xfId="0"/>
    <cellStyle name="_olahan cpl sticker_DM 034-D21B-C-2003_Marketing_D99B LHD GCC 2PP&amp;2.5PP User survey (Matsuki san)_D04T Confirmation Vehicle for TDV at ADM" xfId="0"/>
    <cellStyle name="_olahan cpl sticker_DM 034-D21B-C-2003_Marketing_D99B LHD GCC 2PP&amp;2.5PP User survey (Matsuki san)_K Sched" xfId="0"/>
    <cellStyle name="_olahan cpl sticker_DM 034-D21B-C-2003_Marketing_D99B LHD GCC 2PP&amp;2.5PP User survey Ver 1 (Jan 5)" xfId="0"/>
    <cellStyle name="_olahan cpl sticker_DM 034-D21B-C-2003_Marketing_D99B LHD GCC 2PP&amp;2.5PP User survey Ver 1 (Jan 5)_D04T &amp; D99B LHD GCC 2K Schedule Rev-1 (Mar 08)" xfId="0"/>
    <cellStyle name="_olahan cpl sticker_DM 034-D21B-C-2003_Marketing_D99B LHD GCC 2PP&amp;2.5PP User survey Ver 1 (Jan 5)_D04T &amp; D99B LHD GCC 2PP Seikantsu Rev 2" xfId="0"/>
    <cellStyle name="_olahan cpl sticker_DM 034-D21B-C-2003_Marketing_D99B LHD GCC 2PP&amp;2.5PP User survey Ver 1 (Jan 5)_D04T 1PP schedule Rev 1" xfId="0"/>
    <cellStyle name="_olahan cpl sticker_DM 034-D21B-C-2003_Marketing_D99B LHD GCC 2PP&amp;2.5PP User survey Ver 1 (Jan 5)_D04T Confirmation Vehicle for TDV at ADM" xfId="0"/>
    <cellStyle name="_olahan cpl sticker_DM 034-D21B-C-2003_Marketing_D99B LHD GCC 2PP&amp;2.5PP User survey Ver 1 (Jan 5)_K Sched" xfId="0"/>
    <cellStyle name="_olahan cpl sticker_DM 034-D21B-C-2003_Marketing_D99B&amp;D04T 2K LHD&amp;GCC Sched_final" xfId="0"/>
    <cellStyle name="_olahan cpl sticker_DM 034-D21B-C-2003_Marketing_K Sched" xfId="0"/>
    <cellStyle name="_olahan cpl sticker_DM 034-D21B-C-2003_Master Data D39D_PL1" xfId="0"/>
    <cellStyle name="_olahan cpl sticker_DM 034-D21B-C-2003_Meeting project 24.08.06" xfId="0"/>
    <cellStyle name="_olahan cpl sticker_DM 034-D21B-C-2003_Monren Confirmation June 30" xfId="0"/>
    <cellStyle name="_olahan cpl sticker_DM 034-D21B-C-2003_Monren_D99 JCM" xfId="0"/>
    <cellStyle name="_olahan cpl sticker_DM 034-D21B-C-2003_Part List Routing D99B 1PP A-090806(070806)" xfId="0"/>
    <cellStyle name="_olahan cpl sticker_DM 034-D21B-C-2003_Part List Routing D99B 1PP A-090806(070806) (2)" xfId="0"/>
    <cellStyle name="_olahan cpl sticker_DM 034-D21B-C-2003_Part List Routing D99B SVP KWTA-291106(021106)" xfId="0"/>
    <cellStyle name="_olahan cpl sticker_DM 034-D21B-C-2003_Part Routing List D04T + Suffix for 1PP 21-12-2006 (GE LHD) (1)" xfId="0"/>
    <cellStyle name="_olahan cpl sticker_DM 034-D21B-C-2003_PP item DMC Summary D04T 1PP(A)" xfId="0"/>
    <cellStyle name="_olahan cpl sticker_DM 034-D21B-C-2003_Pre Com June 20 (Combined Report 1PP Dom &amp; K TRY Export)" xfId="0"/>
    <cellStyle name="_olahan cpl sticker_DM 034-D21B-C-2003_Pre Part List All DM 16 new" xfId="0"/>
    <cellStyle name="_olahan cpl sticker_DM 034-D21B-C-2003_Pre Part List All DM033" xfId="0"/>
    <cellStyle name="_olahan cpl sticker_DM 034-D21B-C-2003_PRE-DM 005-PPrC1-D40G-V-2007 (PP_Stage_wSuffix)" xfId="0"/>
    <cellStyle name="_olahan cpl sticker_DM 034-D21B-C-2003_Pre_DM 008-PPrC2-D40G-IX-07 (FCV)" xfId="0"/>
    <cellStyle name="_olahan cpl sticker_DM 034-D21B-C-2003_RCR D39D REVISI PART LIST" xfId="0"/>
    <cellStyle name="_olahan cpl sticker_DM 034-D21B-C-2003_Remain RHD monren" xfId="0"/>
    <cellStyle name="_olahan cpl sticker_DM 034-D21B-C-2003_REN_VENDOR AUGUST  07_REV 00 FIRM" xfId="0"/>
    <cellStyle name="_olahan cpl sticker_DM 034-D21B-C-2003_Seikantsu 1PP Van &amp; PU Dom (WTA Schedule)" xfId="0"/>
    <cellStyle name="_olahan cpl sticker_DM 034-D21B-C-2003_Seikantsu SVP Schedule3" xfId="0"/>
    <cellStyle name="_olahan cpl sticker_DM 034-D21B-C-2003_Sheet2" xfId="0"/>
    <cellStyle name="_olahan cpl sticker_DM 034-D21B-C-2003_Stock Flow Kotobukiya" xfId="0"/>
    <cellStyle name="_olahan cpl sticker_DM 034-D21B-C-2003_Summary-D04T PP Survey -DRAFT (Oct 14)" xfId="0"/>
    <cellStyle name="_olahan cpl sticker_DM 034-D21B-C-2003_Summary-D04T PP Survey -DRAFT (Oct 14)_1PP QCD Act Schedule" xfId="0"/>
    <cellStyle name="_olahan cpl sticker_DM 034-D21B-C-2003_Summary-D04T PP Survey -DRAFT (Oct 14)_Book1" xfId="0"/>
    <cellStyle name="_olahan cpl sticker_DM 034-D21B-C-2003_Summary-D04T PP Survey -DRAFT (Oct 14)_CPL 026-All-376W-VIII-2008 (DM 052-PPrC-Vehicle-376W-VIII-2008)" xfId="0"/>
    <cellStyle name="_olahan cpl sticker_DM 034-D21B-C-2003_Summary-D04T PP Survey -DRAFT (Oct 14)_CPL All DM 44" xfId="0"/>
    <cellStyle name="_olahan cpl sticker_DM 034-D21B-C-2003_Summary-D04T PP Survey -DRAFT (Oct 14)_CPL JSP for D40D-D88D Update DM 052" xfId="0"/>
    <cellStyle name="_olahan cpl sticker_DM 034-D21B-C-2003_Summary-D04T PP Survey -DRAFT (Oct 14)_D04T &amp; D99B LHD GCC 2K Schedule Rev-1 (Mar 08)" xfId="0"/>
    <cellStyle name="_olahan cpl sticker_DM 034-D21B-C-2003_Summary-D04T PP Survey -DRAFT (Oct 14)_D04T &amp; D99B LHD GCC 2K Schedule Rev-1 (Mar 08)_Book2" xfId="0"/>
    <cellStyle name="_olahan cpl sticker_DM 034-D21B-C-2003_Summary-D04T PP Survey -DRAFT (Oct 14)_D04T &amp; D99B LHD GCC 2K Schedule Rev-1 (Mar 08)_D99B 2.5 K LHD schedule 070326" xfId="0"/>
    <cellStyle name="_olahan cpl sticker_DM 034-D21B-C-2003_Summary-D04T PP Survey -DRAFT (Oct 14)_D04T &amp; D99B LHD GCC 2K Schedule Rev-1 (Mar 08)_PCDIN-9-D99B-III-07 D99B GCC LHD 2.5PP schedule" xfId="0"/>
    <cellStyle name="_olahan cpl sticker_DM 034-D21B-C-2003_Summary-D04T PP Survey -DRAFT (Oct 14)_D04T &amp; D99B LHD GCC 2PP Seikantsu Rev 2" xfId="0"/>
    <cellStyle name="_olahan cpl sticker_DM 034-D21B-C-2003_Summary-D04T PP Survey -DRAFT (Oct 14)_D04T &amp; D99B LHD GCC 2PP Seikantsu Rev 2_Book2" xfId="0"/>
    <cellStyle name="_olahan cpl sticker_DM 034-D21B-C-2003_Summary-D04T PP Survey -DRAFT (Oct 14)_D04T &amp; D99B LHD GCC 2PP Seikantsu Rev 2_D99B 2.5 K LHD schedule 070326" xfId="0"/>
    <cellStyle name="_olahan cpl sticker_DM 034-D21B-C-2003_Summary-D04T PP Survey -DRAFT (Oct 14)_D04T &amp; D99B LHD GCC 2PP Seikantsu Rev 2_PCDIN-9-D99B-III-07 D99B GCC LHD 2.5PP schedule" xfId="0"/>
    <cellStyle name="_olahan cpl sticker_DM 034-D21B-C-2003_Summary-D04T PP Survey -DRAFT (Oct 14)_D04T 1PP schedule Rev 1" xfId="0"/>
    <cellStyle name="_olahan cpl sticker_DM 034-D21B-C-2003_Summary-D04T PP Survey -DRAFT (Oct 14)_D04T 1PP schedule Rev 1_1PP QCD Act Schedule" xfId="0"/>
    <cellStyle name="_olahan cpl sticker_DM 034-D21B-C-2003_Summary-D04T PP Survey -DRAFT (Oct 14)_D04T 1PP schedule Rev 1_D04T 2PP recovery schedule (by Hosokawa Feb 12) draft" xfId="0"/>
    <cellStyle name="_olahan cpl sticker_DM 034-D21B-C-2003_Summary-D04T PP Survey -DRAFT (Oct 14)_D04T 2PP recovery schedule (by Hosokawa Feb 12) draft" xfId="0"/>
    <cellStyle name="_olahan cpl sticker_DM 034-D21B-C-2003_Summary-D04T PP Survey -DRAFT (Oct 14)_D04T Confirmation Vehicle for TDV at ADM" xfId="0"/>
    <cellStyle name="_olahan cpl sticker_DM 034-D21B-C-2003_Summary-D04T PP Survey -DRAFT (Oct 14)_D40G_EnginePartListSupply_030807_(2K Ind - 1K TMC_New Katashiki Suffix)" xfId="0"/>
    <cellStyle name="_olahan cpl sticker_DM 034-D21B-C-2003_Summary-D04T PP Survey -DRAFT (Oct 14)_D40G_EnginePartListSupply_030807_(HKK_Stage_Ind)" xfId="0"/>
    <cellStyle name="_olahan cpl sticker_DM 034-D21B-C-2003_Summary-D04T PP Survey -DRAFT (Oct 14)_D40G_EnginePartListSupply_170907_(FCV, HKK_Stage_Ind)" xfId="0"/>
    <cellStyle name="_olahan cpl sticker_DM 034-D21B-C-2003_Summary-D04T PP Survey -DRAFT (Oct 14)_D40G_EnginePartListSupply_311007_(2K TMC)" xfId="0"/>
    <cellStyle name="_olahan cpl sticker_DM 034-D21B-C-2003_Summary-D04T PP Survey -DRAFT (Oct 14)_D40G_PartListSupply_190707_ (2K Ind - 1K TMC Exp)" xfId="0"/>
    <cellStyle name="_olahan cpl sticker_DM 034-D21B-C-2003_Summary-D04T PP Survey -DRAFT (Oct 14)_D40G_PartListSupply_210607_FinaL_oLah" xfId="0"/>
    <cellStyle name="_olahan cpl sticker_DM 034-D21B-C-2003_Summary-D04T PP Survey -DRAFT (Oct 14)_D99B 2.5 K LHD schedule 070326" xfId="0"/>
    <cellStyle name="_olahan cpl sticker_DM 034-D21B-C-2003_Summary-D04T PP Survey -DRAFT (Oct 14)_D99B 2.5 PP LHD schedule 070312" xfId="0"/>
    <cellStyle name="_olahan cpl sticker_DM 034-D21B-C-2003_Summary-D04T PP Survey -DRAFT (Oct 14)_DM 001-PPrC-VEHICLE-376W-I-2008 (Minor Change STAY ASSY, BACK DOOR)" xfId="0"/>
    <cellStyle name="_olahan cpl sticker_DM 034-D21B-C-2003_Summary-D04T PP Survey -DRAFT (Oct 14)_DM 002-PPrC-VEHICLE-376W-I-2008 (CKD January 2008 DMC KD Prod)" xfId="0"/>
    <cellStyle name="_olahan cpl sticker_DM 034-D21B-C-2003_Summary-D04T PP Survey -DRAFT (Oct 14)_DM 003-PPrC-VEHICLE-376W-II-2008 (CKD February 2008 DMC KD Prod)" xfId="0"/>
    <cellStyle name="_olahan cpl sticker_DM 034-D21B-C-2003_Summary-D04T PP Survey -DRAFT (Oct 14)_DM 004-PPrC-VEHICLE-376W-II-2008 (LOCALIZATION PMSB)" xfId="0"/>
    <cellStyle name="_olahan cpl sticker_DM 034-D21B-C-2003_Summary-D04T PP Survey -DRAFT (Oct 14)_DM 005-PPrC-VEHICLE-376W-II-2008 (ROUTING CHANGE NUT WELD)" xfId="0"/>
    <cellStyle name="_olahan cpl sticker_DM 034-D21B-C-2003_Summary-D04T PP Survey -DRAFT (Oct 14)_DM 006-PPrC-VEHICLE-376W-III-2008 (CKD March 2008 DMC KD Prod)" xfId="0"/>
    <cellStyle name="_olahan cpl sticker_DM 034-D21B-C-2003_Summary-D04T PP Survey -DRAFT (Oct 14)_DM 007-PPrC-VEHICLE-376W-III-2008 (Routing Change Sub Cont PL1 to Direct Supply)" xfId="0"/>
    <cellStyle name="_olahan cpl sticker_DM 034-D21B-C-2003_Summary-D04T PP Survey -DRAFT (Oct 14)_DM 009-PPrC-VEHICLE-376W-III-2008 (New Adoption Lid Sub Assy, Fuel Filler Opening)" xfId="0"/>
    <cellStyle name="_olahan cpl sticker_DM 034-D21B-C-2003_Summary-D04T PP Survey -DRAFT (Oct 14)_DM 010-PPrC2-D40G-IX-07 HKK-SVP Ind  (Softcopy)" xfId="0"/>
    <cellStyle name="_olahan cpl sticker_DM 034-D21B-C-2003_Summary-D04T PP Survey -DRAFT (Oct 14)_DM 011-PPrC-VEHICLE-376W-III-2008 (HINGE ASSY ROUTING CHANGE)" xfId="0"/>
    <cellStyle name="_olahan cpl sticker_DM 034-D21B-C-2003_Summary-D04T PP Survey -DRAFT (Oct 14)_DM 012-PPrC2-D40G-XI-07 2K-KG TMC (Hardcopy)" xfId="0"/>
    <cellStyle name="_olahan cpl sticker_DM 034-D21B-C-2003_Summary-D04T PP Survey -DRAFT (Oct 14)_DM 013-PPrC1-D40G-VI-2007 (PP_Stage_wSuffix_2Rev01)" xfId="0"/>
    <cellStyle name="_olahan cpl sticker_DM 034-D21B-C-2003_Summary-D04T PP Survey -DRAFT (Oct 14)_DM 014-PPrC1-D40G-VII-2007 (PP_Stage_wSuffix_2Rev02)" xfId="0"/>
    <cellStyle name="_olahan cpl sticker_DM 034-D21B-C-2003_Summary-D04T PP Survey -DRAFT (Oct 14)_DM 016-PPrC1-D40G-VII-2007 (PP_Stage_wSuffix_2Rev04)" xfId="0"/>
    <cellStyle name="_olahan cpl sticker_DM 034-D21B-C-2003_Summary-D04T PP Survey -DRAFT (Oct 14)_DM 017-PPrC1-D40G-VII-2007 (PP_Stage_wSuffix_2Rev05)" xfId="0"/>
    <cellStyle name="_olahan cpl sticker_DM 034-D21B-C-2003_Summary-D04T PP Survey -DRAFT (Oct 14)_DM 038-PPrC1-376W-X-2007 (Suplier change TO JVC)" xfId="0"/>
    <cellStyle name="_olahan cpl sticker_DM 034-D21B-C-2003_Summary-D04T PP Survey -DRAFT (Oct 14)_DM 040-PPrC-1-376W-X-2007 ( CKD Oct 2007 DMC Deletion )" xfId="0"/>
    <cellStyle name="_olahan cpl sticker_DM 034-D21B-C-2003_Summary-D04T PP Survey -DRAFT (Oct 14)_DM 041-PPrC-1-376W-X-2007 ( ED Tact Time UP )" xfId="0"/>
    <cellStyle name="_olahan cpl sticker_DM 034-D21B-C-2003_Summary-D04T PP Survey -DRAFT (Oct 14)_DM 044-PPrC-1-376W-XI-2007 (CKD Nov 2007 DMC Deletion ~ Localization )" xfId="0"/>
    <cellStyle name="_olahan cpl sticker_DM 034-D21B-C-2003_Summary-D04T PP Survey -DRAFT (Oct 14)_K Sched" xfId="0"/>
    <cellStyle name="_olahan cpl sticker_DM 034-D21B-C-2003_Summary-D04T PP Survey -DRAFT (Oct 14)_K Sched_1" xfId="0"/>
    <cellStyle name="_olahan cpl sticker_DM 034-D21B-C-2003_Summary-D04T PP Survey -DRAFT (Oct 14)_K Sched_Book2" xfId="0"/>
    <cellStyle name="_olahan cpl sticker_DM 034-D21B-C-2003_Summary-D04T PP Survey -DRAFT (Oct 14)_K Sched_D99B 2.5 K LHD schedule 070326" xfId="0"/>
    <cellStyle name="_olahan cpl sticker_DM 034-D21B-C-2003_Summary-D04T PP Survey -DRAFT (Oct 14)_K Sched_PCDIN-9-D99B-III-07 D99B GCC LHD 2.5PP schedule" xfId="0"/>
    <cellStyle name="_olahan cpl sticker_DM 034-D21B-C-2003_Summary-D04T PP Survey -DRAFT (Oct 14)_PCDIN-18-D99B-V-07 D99B GCC LHD 2.5PP schedule(Rev 2)" xfId="0"/>
    <cellStyle name="_olahan cpl sticker_DM 034-D21B-C-2003_Summary-D04T PP Survey -DRAFT (Oct 14)_PCDIN-8-D04T-III-07 D04T Confirmation Vehicle for TDV at ADM" xfId="0"/>
    <cellStyle name="_olahan cpl sticker_DM 034-D21B-C-2003_Summary-D04T PP Survey -DRAFT (Oct 14)_PRE-DM 017-PPrC1-D40G-VII-2007 (PP_Stage_wSuffix_2Rev05)" xfId="0"/>
    <cellStyle name="_olahan cpl sticker_DM 034-D21B-C-2003_Summary-D04T PP Survey -DRAFT (Oct 14)_Pre_DM 008-PPrC2-D40G-IX-07 (FCV)" xfId="0"/>
    <cellStyle name="_olahan cpl sticker_DM 034-D21B-C-2003_Summary-D04T PP Survey -DRAFT (Oct 14)_schedule070307" xfId="0"/>
    <cellStyle name="_olahan cpl sticker_DM 034-D21B-C-2003_SVP Comm June 30-2" xfId="0"/>
    <cellStyle name="_olahan cpl sticker_DM 034-D21B-C-2003_W-Try ECI, Dwg(Indonesia_Van)" xfId="0"/>
    <cellStyle name="_olahan cpl sticker_DM 034-D21B-C-2003_【サービス回答】D04T 号試車(ＬＨＤ)PP要望記入書" xfId="0"/>
    <cellStyle name="_olahan cpl sticker_DM 034-D21B-C-2003_【サービス回答】D04T 号試車(ＬＨＤ)PP要望記入書_Book2" xfId="0"/>
    <cellStyle name="_olahan cpl sticker_DM 034-D21B-C-2003_【サービス回答】D04T 号試車(ＬＨＤ)PP要望記入書_D04T &amp; D99B LHD GCC 2K Schedule Rev-1 (Mar 08)" xfId="0"/>
    <cellStyle name="_olahan cpl sticker_DM 034-D21B-C-2003_【サービス回答】D04T 号試車(ＬＨＤ)PP要望記入書_D04T &amp; D99B LHD GCC 2PP Seikantsu Rev 2" xfId="0"/>
    <cellStyle name="_olahan cpl sticker_DM 034-D21B-C-2003_【サービス回答】D04T 号試車(ＬＨＤ)PP要望記入書_D04T 1PP schedule Rev 1" xfId="0"/>
    <cellStyle name="_olahan cpl sticker_DM 034-D21B-C-2003_【サービス回答】D04T 号試車(ＬＨＤ)PP要望記入書_D04T 1PP Seikantsu-Draft" xfId="0"/>
    <cellStyle name="_olahan cpl sticker_DM 034-D21B-C-2003_【サービス回答】D04T 号試車(ＬＨＤ)PP要望記入書_D04T 1PP Seikantsu-Draft_D04T 1PP schedule Rev 1" xfId="0"/>
    <cellStyle name="_olahan cpl sticker_DM 034-D21B-C-2003_【サービス回答】D04T 号試車(ＬＨＤ)PP要望記入書_D04T 1PP Seikantsu10" xfId="0"/>
    <cellStyle name="_olahan cpl sticker_DM 034-D21B-C-2003_【サービス回答】D04T 号試車(ＬＨＤ)PP要望記入書_D04T 1PP Seikantsu10_D04T 1PP schedule Rev 1" xfId="0"/>
    <cellStyle name="_olahan cpl sticker_DM 034-D21B-C-2003_【サービス回答】D04T 号試車(ＬＨＤ)PP要望記入書_D04T Confirmation Vehicle for TDV at ADM" xfId="0"/>
    <cellStyle name="_olahan cpl sticker_DM 034-D21B-C-2003_【サービス回答】D04T 号試車(ＬＨＤ)PP要望記入書_D99B LHD GCC 2PP&amp;2.5PP User survey (Matsuki san)" xfId="0"/>
    <cellStyle name="_olahan cpl sticker_DM 034-D21B-C-2003_【サービス回答】D04T 号試車(ＬＨＤ)PP要望記入書_D99B LHD GCC 2PP&amp;2.5PP User survey (Matsuki san)_D04T &amp; D99B LHD GCC 2K Schedule Rev-1 (Mar 08)" xfId="0"/>
    <cellStyle name="_olahan cpl sticker_DM 034-D21B-C-2003_【サービス回答】D04T 号試車(ＬＨＤ)PP要望記入書_D99B LHD GCC 2PP&amp;2.5PP User survey (Matsuki san)_D04T &amp; D99B LHD GCC 2PP Seikantsu Rev 2" xfId="0"/>
    <cellStyle name="_olahan cpl sticker_DM 034-D21B-C-2003_【サービス回答】D04T 号試車(ＬＨＤ)PP要望記入書_D99B LHD GCC 2PP&amp;2.5PP User survey (Matsuki san)_D04T 1PP schedule Rev 1" xfId="0"/>
    <cellStyle name="_olahan cpl sticker_DM 034-D21B-C-2003_【サービス回答】D04T 号試車(ＬＨＤ)PP要望記入書_D99B LHD GCC 2PP&amp;2.5PP User survey (Matsuki san)_D04T Confirmation Vehicle for TDV at ADM" xfId="0"/>
    <cellStyle name="_olahan cpl sticker_DM 034-D21B-C-2003_【サービス回答】D04T 号試車(ＬＨＤ)PP要望記入書_D99B LHD GCC 2PP&amp;2.5PP User survey (Matsuki san)_K Sched" xfId="0"/>
    <cellStyle name="_olahan cpl sticker_DM 034-D21B-C-2003_【サービス回答】D04T 号試車(ＬＨＤ)PP要望記入書_D99B LHD GCC 2PP&amp;2.5PP User survey Ver 1 (Jan 5)" xfId="0"/>
    <cellStyle name="_olahan cpl sticker_DM 034-D21B-C-2003_【サービス回答】D04T 号試車(ＬＨＤ)PP要望記入書_D99B LHD GCC 2PP&amp;2.5PP User survey Ver 1 (Jan 5)_D04T &amp; D99B LHD GCC 2K Schedule Rev-1 (Mar 08)" xfId="0"/>
    <cellStyle name="_olahan cpl sticker_DM 034-D21B-C-2003_【サービス回答】D04T 号試車(ＬＨＤ)PP要望記入書_D99B LHD GCC 2PP&amp;2.5PP User survey Ver 1 (Jan 5)_D04T &amp; D99B LHD GCC 2PP Seikantsu Rev 2" xfId="0"/>
    <cellStyle name="_olahan cpl sticker_DM 034-D21B-C-2003_【サービス回答】D04T 号試車(ＬＨＤ)PP要望記入書_D99B LHD GCC 2PP&amp;2.5PP User survey Ver 1 (Jan 5)_D04T 1PP schedule Rev 1" xfId="0"/>
    <cellStyle name="_olahan cpl sticker_DM 034-D21B-C-2003_【サービス回答】D04T 号試車(ＬＨＤ)PP要望記入書_D99B LHD GCC 2PP&amp;2.5PP User survey Ver 1 (Jan 5)_D04T Confirmation Vehicle for TDV at ADM" xfId="0"/>
    <cellStyle name="_olahan cpl sticker_DM 034-D21B-C-2003_【サービス回答】D04T 号試車(ＬＨＤ)PP要望記入書_D99B LHD GCC 2PP&amp;2.5PP User survey Ver 1 (Jan 5)_K Sched" xfId="0"/>
    <cellStyle name="_olahan cpl sticker_DM 034-D21B-C-2003_【サービス回答】D04T 号試車(ＬＨＤ)PP要望記入書_D99B&amp;D04T 2K LHD&amp;GCC Sched_final" xfId="0"/>
    <cellStyle name="_olahan cpl sticker_DM 034-D21B-C-2003_【サービス回答】D04T 号試車(ＬＨＤ)PP要望記入書_K Sched" xfId="0"/>
    <cellStyle name="_olahan cpl sticker_DM 034-PPrC1-D99B-VII-2007 ( LHD Export Hinkaku &amp; RHD 1PP)" xfId="0"/>
    <cellStyle name="_olahan cpl sticker_DM 083-D470-C-2003" xfId="0"/>
    <cellStyle name="_olahan cpl sticker_DM 083-D470-C-2003_061023 TMMIN order Parts List - DMC Reply" xfId="0"/>
    <cellStyle name="_olahan cpl sticker_DM 083-D470-C-2003_1PP QCD Act Schedule" xfId="0"/>
    <cellStyle name="_olahan cpl sticker_DM 083-D470-C-2003_1PP Schedule QCD act1" xfId="0"/>
    <cellStyle name="_olahan cpl sticker_DM 083-D470-C-2003_1PP Schedule Rev.0 (issued on July 03, 2006)" xfId="0"/>
    <cellStyle name="_olahan cpl sticker_DM 083-D470-C-2003_1PP Schedule Rev.0 (issued on July 03, 2006) (2)" xfId="0"/>
    <cellStyle name="_olahan cpl sticker_DM 083-D470-C-2003_1PP Schedule Rev.0 (issued on July 03, 2006)1" xfId="0"/>
    <cellStyle name="_olahan cpl sticker_DM 083-D470-C-2003_1PP Schedule Rev.0 (issued on July 03, 2006)1_D04T 1PP Seikantsu-Draft" xfId="0"/>
    <cellStyle name="_olahan cpl sticker_DM 083-D470-C-2003_1PP Schedule Rev.0 (issued on July 03, 2006)1_D04T 1PP Seikantsu10" xfId="0"/>
    <cellStyle name="_olahan cpl sticker_DM 083-D470-C-2003_2.5PP Schedule LHD &amp; AERO Model (Issued on June 20)1" xfId="0"/>
    <cellStyle name="_olahan cpl sticker_DM 083-D470-C-2003_471L 2PP Schedule (Issued on May 11, 2006)" xfId="0"/>
    <cellStyle name="_olahan cpl sticker_DM 083-D470-C-2003_471L 2PP Schedule (Issued on May 11, 2006)_D04T 1PP Seikantsu-Draft" xfId="0"/>
    <cellStyle name="_olahan cpl sticker_DM 083-D470-C-2003_471L 2PP Schedule (Issued on May 11, 2006)_D04T 1PP Seikantsu10" xfId="0"/>
    <cellStyle name="_olahan cpl sticker_DM 083-D470-C-2003_attachement  D04T 2PP-W (070305)" xfId="0"/>
    <cellStyle name="_olahan cpl sticker_DM 083-D470-C-2003_Book1 (1)" xfId="0"/>
    <cellStyle name="_olahan cpl sticker_DM 083-D470-C-2003_Commt !PP 2nd" xfId="0"/>
    <cellStyle name="_olahan cpl sticker_DM 083-D470-C-2003_D04T A- Try Commencement" xfId="0"/>
    <cellStyle name="_olahan cpl sticker_DM 083-D470-C-2003_D04T PP schedule" xfId="0"/>
    <cellStyle name="_olahan cpl sticker_DM 083-D470-C-2003_D04T PP schedule_D04T 1PP Seikantsu-Draft" xfId="0"/>
    <cellStyle name="_olahan cpl sticker_DM 083-D470-C-2003_D04T PP schedule_D04T 1PP Seikantsu10" xfId="0"/>
    <cellStyle name="_olahan cpl sticker_DM 083-D470-C-2003_D04T Try Schedule" xfId="0"/>
    <cellStyle name="_olahan cpl sticker_DM 083-D470-C-2003_D40G_PartListSupply_120407 NEW2" xfId="0"/>
    <cellStyle name="_olahan cpl sticker_DM 083-D470-C-2003_D40G_PartListSupply_140607_Final (1 K)" xfId="0"/>
    <cellStyle name="_olahan cpl sticker_DM 083-D470-C-2003_D99B 1PP Schedule Rev 02 (Sept 12)" xfId="0"/>
    <cellStyle name="_olahan cpl sticker_DM 083-D470-C-2003_D99B 1PP Schedule Rev 02 (Sept 12)_D04T 1PP Seikantsu-Draft" xfId="0"/>
    <cellStyle name="_olahan cpl sticker_DM 083-D470-C-2003_D99B 1PP Schedule Rev 02 (Sept 12)_D04T 1PP Seikantsu10" xfId="0"/>
    <cellStyle name="_olahan cpl sticker_DM 083-D470-C-2003_D99B 1PP Schedule Rev 02-DRAFT (Sept 12)" xfId="0"/>
    <cellStyle name="_olahan cpl sticker_DM 083-D470-C-2003_D99B SVP Pattern (Sept Getsudo)" xfId="0"/>
    <cellStyle name="_olahan cpl sticker_DM 083-D470-C-2003_D99B Try schedule rev#01 (issued on June1, 2006)" xfId="0"/>
    <cellStyle name="_olahan cpl sticker_DM 083-D470-C-2003_DM 002-D40G-C-2007 (Try_Stage_wSuffix)" xfId="0"/>
    <cellStyle name="_olahan cpl sticker_DM 083-D470-C-2003_DMC 4DB" xfId="0"/>
    <cellStyle name="_olahan cpl sticker_DM 083-D470-C-2003_DMC 4DB_D04T 1PP Seikantsu-Draft" xfId="0"/>
    <cellStyle name="_olahan cpl sticker_DM 083-D470-C-2003_DMC 4DB_D04T 1PP Seikantsu10" xfId="0"/>
    <cellStyle name="_olahan cpl sticker_DM 083-D470-C-2003_K-Try ECI, Dwg(Indonesia_Van)" xfId="0"/>
    <cellStyle name="_olahan cpl sticker_DM 083-D470-C-2003_Marketing" xfId="0"/>
    <cellStyle name="_olahan cpl sticker_DM 083-D470-C-2003_Marketing_D04T 1PP Seikantsu-Draft" xfId="0"/>
    <cellStyle name="_olahan cpl sticker_DM 083-D470-C-2003_Marketing_D04T 1PP Seikantsu10" xfId="0"/>
    <cellStyle name="_olahan cpl sticker_DM 083-D470-C-2003_Meeting project 24.08.06" xfId="0"/>
    <cellStyle name="_olahan cpl sticker_DM 083-D470-C-2003_Monren Detail A &amp; T D99B_20060904" xfId="0"/>
    <cellStyle name="_olahan cpl sticker_DM 083-D470-C-2003_Monren_D99B comm't 1pp A 2nd" xfId="0"/>
    <cellStyle name="_olahan cpl sticker_DM 083-D470-C-2003_PP item DMC Summary D04T 1PP(A)" xfId="0"/>
    <cellStyle name="_olahan cpl sticker_DM 083-D470-C-2003_Pre Com June 20 (Combined Report 1PP Dom &amp; K TRY Export)" xfId="0"/>
    <cellStyle name="_olahan cpl sticker_DM 083-D470-C-2003_REN_VENDOR AUGUST  07_REV 00 FIRM" xfId="0"/>
    <cellStyle name="_olahan cpl sticker_DM 083-D470-C-2003_Seikantsu 1PP Van &amp; PU Dom (WTA Schedule)" xfId="0"/>
    <cellStyle name="_olahan cpl sticker_DM 083-D470-C-2003_Summary-D04T PP Survey -DRAFT (Oct 14)" xfId="0"/>
    <cellStyle name="_olahan cpl sticker_DM 083-D470-C-2003_Summary-D04T PP Survey -DRAFT (Oct 14)_1PP QCD Act Schedule" xfId="0"/>
    <cellStyle name="_olahan cpl sticker_DM 083-D470-C-2003_Summary-D04T PP Survey -DRAFT (Oct 14)_Book1" xfId="0"/>
    <cellStyle name="_olahan cpl sticker_DM 083-D470-C-2003_Summary-D04T PP Survey -DRAFT (Oct 14)_CPL 026-All-376W-VIII-2008 (DM 052-PPrC-Vehicle-376W-VIII-2008)" xfId="0"/>
    <cellStyle name="_olahan cpl sticker_DM 083-D470-C-2003_Summary-D04T PP Survey -DRAFT (Oct 14)_CPL All DM 44" xfId="0"/>
    <cellStyle name="_olahan cpl sticker_DM 083-D470-C-2003_Summary-D04T PP Survey -DRAFT (Oct 14)_CPL JSP for D40D-D88D Update DM 052" xfId="0"/>
    <cellStyle name="_olahan cpl sticker_DM 083-D470-C-2003_Summary-D04T PP Survey -DRAFT (Oct 14)_D04T 2PP recovery schedule (by Hosokawa Feb 12) draft" xfId="0"/>
    <cellStyle name="_olahan cpl sticker_DM 083-D470-C-2003_Summary-D04T PP Survey -DRAFT (Oct 14)_D40G_EnginePartListSupply_030807_(2K Ind - 1K TMC_New Katashiki Suffix)" xfId="0"/>
    <cellStyle name="_olahan cpl sticker_DM 083-D470-C-2003_Summary-D04T PP Survey -DRAFT (Oct 14)_D40G_EnginePartListSupply_030807_(HKK_Stage_Ind)" xfId="0"/>
    <cellStyle name="_olahan cpl sticker_DM 083-D470-C-2003_Summary-D04T PP Survey -DRAFT (Oct 14)_D40G_EnginePartListSupply_170907_(FCV, HKK_Stage_Ind)" xfId="0"/>
    <cellStyle name="_olahan cpl sticker_DM 083-D470-C-2003_Summary-D04T PP Survey -DRAFT (Oct 14)_D40G_EnginePartListSupply_311007_(2K TMC)" xfId="0"/>
    <cellStyle name="_olahan cpl sticker_DM 083-D470-C-2003_Summary-D04T PP Survey -DRAFT (Oct 14)_D40G_PartListSupply_190707_ (2K Ind - 1K TMC Exp)" xfId="0"/>
    <cellStyle name="_olahan cpl sticker_DM 083-D470-C-2003_Summary-D04T PP Survey -DRAFT (Oct 14)_D40G_PartListSupply_210607_FinaL_oLah" xfId="0"/>
    <cellStyle name="_olahan cpl sticker_DM 083-D470-C-2003_Summary-D04T PP Survey -DRAFT (Oct 14)_D99B 2.5 K LHD schedule 070326" xfId="0"/>
    <cellStyle name="_olahan cpl sticker_DM 083-D470-C-2003_Summary-D04T PP Survey -DRAFT (Oct 14)_D99B 2.5 PP LHD schedule 070312" xfId="0"/>
    <cellStyle name="_olahan cpl sticker_DM 083-D470-C-2003_Summary-D04T PP Survey -DRAFT (Oct 14)_DM 001-PPrC-VEHICLE-376W-I-2008 (Minor Change STAY ASSY, BACK DOOR)" xfId="0"/>
    <cellStyle name="_olahan cpl sticker_DM 083-D470-C-2003_Summary-D04T PP Survey -DRAFT (Oct 14)_DM 002-PPrC-VEHICLE-376W-I-2008 (CKD January 2008 DMC KD Prod)" xfId="0"/>
    <cellStyle name="_olahan cpl sticker_DM 083-D470-C-2003_Summary-D04T PP Survey -DRAFT (Oct 14)_DM 003-PPrC-VEHICLE-376W-II-2008 (CKD February 2008 DMC KD Prod)" xfId="0"/>
    <cellStyle name="_olahan cpl sticker_DM 083-D470-C-2003_Summary-D04T PP Survey -DRAFT (Oct 14)_DM 004-PPrC-VEHICLE-376W-II-2008 (LOCALIZATION PMSB)" xfId="0"/>
    <cellStyle name="_olahan cpl sticker_DM 083-D470-C-2003_Summary-D04T PP Survey -DRAFT (Oct 14)_DM 005-PPrC-VEHICLE-376W-II-2008 (ROUTING CHANGE NUT WELD)" xfId="0"/>
    <cellStyle name="_olahan cpl sticker_DM 083-D470-C-2003_Summary-D04T PP Survey -DRAFT (Oct 14)_DM 006-PPrC-VEHICLE-376W-III-2008 (CKD March 2008 DMC KD Prod)" xfId="0"/>
    <cellStyle name="_olahan cpl sticker_DM 083-D470-C-2003_Summary-D04T PP Survey -DRAFT (Oct 14)_DM 007-PPrC-VEHICLE-376W-III-2008 (Routing Change Sub Cont PL1 to Direct Supply)" xfId="0"/>
    <cellStyle name="_olahan cpl sticker_DM 083-D470-C-2003_Summary-D04T PP Survey -DRAFT (Oct 14)_DM 009-PPrC-VEHICLE-376W-III-2008 (New Adoption Lid Sub Assy, Fuel Filler Opening)" xfId="0"/>
    <cellStyle name="_olahan cpl sticker_DM 083-D470-C-2003_Summary-D04T PP Survey -DRAFT (Oct 14)_DM 010-PPrC2-D40G-IX-07 HKK-SVP Ind  (Softcopy)" xfId="0"/>
    <cellStyle name="_olahan cpl sticker_DM 083-D470-C-2003_Summary-D04T PP Survey -DRAFT (Oct 14)_DM 011-PPrC-VEHICLE-376W-III-2008 (HINGE ASSY ROUTING CHANGE)" xfId="0"/>
    <cellStyle name="_olahan cpl sticker_DM 083-D470-C-2003_Summary-D04T PP Survey -DRAFT (Oct 14)_DM 012-PPrC2-D40G-XI-07 2K-KG TMC (Hardcopy)" xfId="0"/>
    <cellStyle name="_olahan cpl sticker_DM 083-D470-C-2003_Summary-D04T PP Survey -DRAFT (Oct 14)_DM 013-PPrC1-D40G-VI-2007 (PP_Stage_wSuffix_2Rev01)" xfId="0"/>
    <cellStyle name="_olahan cpl sticker_DM 083-D470-C-2003_Summary-D04T PP Survey -DRAFT (Oct 14)_DM 014-PPrC1-D40G-VII-2007 (PP_Stage_wSuffix_2Rev02)" xfId="0"/>
    <cellStyle name="_olahan cpl sticker_DM 083-D470-C-2003_Summary-D04T PP Survey -DRAFT (Oct 14)_DM 016-PPrC1-D40G-VII-2007 (PP_Stage_wSuffix_2Rev04)" xfId="0"/>
    <cellStyle name="_olahan cpl sticker_DM 083-D470-C-2003_Summary-D04T PP Survey -DRAFT (Oct 14)_DM 017-PPrC1-D40G-VII-2007 (PP_Stage_wSuffix_2Rev05)" xfId="0"/>
    <cellStyle name="_olahan cpl sticker_DM 083-D470-C-2003_Summary-D04T PP Survey -DRAFT (Oct 14)_DM 038-PPrC1-376W-X-2007 (Suplier change TO JVC)" xfId="0"/>
    <cellStyle name="_olahan cpl sticker_DM 083-D470-C-2003_Summary-D04T PP Survey -DRAFT (Oct 14)_DM 040-PPrC-1-376W-X-2007 ( CKD Oct 2007 DMC Deletion )" xfId="0"/>
    <cellStyle name="_olahan cpl sticker_DM 083-D470-C-2003_Summary-D04T PP Survey -DRAFT (Oct 14)_DM 041-PPrC-1-376W-X-2007 ( ED Tact Time UP )" xfId="0"/>
    <cellStyle name="_olahan cpl sticker_DM 083-D470-C-2003_Summary-D04T PP Survey -DRAFT (Oct 14)_DM 044-PPrC-1-376W-XI-2007 (CKD Nov 2007 DMC Deletion ~ Localization )" xfId="0"/>
    <cellStyle name="_olahan cpl sticker_DM 083-D470-C-2003_Summary-D04T PP Survey -DRAFT (Oct 14)_K Sched" xfId="0"/>
    <cellStyle name="_olahan cpl sticker_DM 083-D470-C-2003_Summary-D04T PP Survey -DRAFT (Oct 14)_PCDIN-18-D99B-V-07 D99B GCC LHD 2.5PP schedule(Rev 2)" xfId="0"/>
    <cellStyle name="_olahan cpl sticker_DM 083-D470-C-2003_Summary-D04T PP Survey -DRAFT (Oct 14)_PCDIN-8-D04T-III-07 D04T Confirmation Vehicle for TDV at ADM" xfId="0"/>
    <cellStyle name="_olahan cpl sticker_DM 083-D470-C-2003_Summary-D04T PP Survey -DRAFT (Oct 14)_PRE-DM 017-PPrC1-D40G-VII-2007 (PP_Stage_wSuffix_2Rev05)" xfId="0"/>
    <cellStyle name="_olahan cpl sticker_DM 083-D470-C-2003_Summary-D04T PP Survey -DRAFT (Oct 14)_Pre_DM 008-PPrC2-D40G-IX-07 (FCV)" xfId="0"/>
    <cellStyle name="_olahan cpl sticker_DM 083-D470-C-2003_Summary-D04T PP Survey -DRAFT (Oct 14)_schedule070307" xfId="0"/>
    <cellStyle name="_olahan cpl sticker_DM 083-D470-C-2003_W-Try ECI, Dwg(Indonesia_Van)" xfId="0"/>
    <cellStyle name="_olahan cpl sticker_DM 083-D470-C-2003_【サービス回答】D04T 号試車(ＬＨＤ)PP要望記入書" xfId="0"/>
    <cellStyle name="_olahan cpl sticker_DM 083-D470-C-2003_【サービス回答】D04T 号試車(ＬＨＤ)PP要望記入書_D04T 1PP Seikantsu-Draft" xfId="0"/>
    <cellStyle name="_olahan cpl sticker_DM 083-D470-C-2003_【サービス回答】D04T 号試車(ＬＨＤ)PP要望記入書_D04T 1PP Seikantsu10" xfId="0"/>
    <cellStyle name="_olahan cpl sticker_DMC 4DB" xfId="0"/>
    <cellStyle name="_olahan cpl sticker_DMC 4DB_Book2" xfId="0"/>
    <cellStyle name="_olahan cpl sticker_DMC 4DB_D04T &amp; D99B LHD GCC 2K Schedule Rev-1 (Mar 08)" xfId="0"/>
    <cellStyle name="_olahan cpl sticker_DMC 4DB_D04T &amp; D99B LHD GCC 2PP Seikantsu Rev 2" xfId="0"/>
    <cellStyle name="_olahan cpl sticker_DMC 4DB_D04T 1PP schedule Rev 1" xfId="0"/>
    <cellStyle name="_olahan cpl sticker_DMC 4DB_D04T 1PP Seikantsu-Draft" xfId="0"/>
    <cellStyle name="_olahan cpl sticker_DMC 4DB_D04T 1PP Seikantsu-Draft_D04T 1PP schedule Rev 1" xfId="0"/>
    <cellStyle name="_olahan cpl sticker_DMC 4DB_D04T 1PP Seikantsu10" xfId="0"/>
    <cellStyle name="_olahan cpl sticker_DMC 4DB_D04T 1PP Seikantsu10_D04T 1PP schedule Rev 1" xfId="0"/>
    <cellStyle name="_olahan cpl sticker_DMC 4DB_D04T Confirmation Vehicle for TDV at ADM" xfId="0"/>
    <cellStyle name="_olahan cpl sticker_DMC 4DB_D99B LHD GCC 2PP&amp;2.5PP User survey (Matsuki san)" xfId="0"/>
    <cellStyle name="_olahan cpl sticker_DMC 4DB_D99B LHD GCC 2PP&amp;2.5PP User survey (Matsuki san)_D04T &amp; D99B LHD GCC 2K Schedule Rev-1 (Mar 08)" xfId="0"/>
    <cellStyle name="_olahan cpl sticker_DMC 4DB_D99B LHD GCC 2PP&amp;2.5PP User survey (Matsuki san)_D04T &amp; D99B LHD GCC 2PP Seikantsu Rev 2" xfId="0"/>
    <cellStyle name="_olahan cpl sticker_DMC 4DB_D99B LHD GCC 2PP&amp;2.5PP User survey (Matsuki san)_D04T 1PP schedule Rev 1" xfId="0"/>
    <cellStyle name="_olahan cpl sticker_DMC 4DB_D99B LHD GCC 2PP&amp;2.5PP User survey (Matsuki san)_D04T Confirmation Vehicle for TDV at ADM" xfId="0"/>
    <cellStyle name="_olahan cpl sticker_DMC 4DB_D99B LHD GCC 2PP&amp;2.5PP User survey (Matsuki san)_K Sched" xfId="0"/>
    <cellStyle name="_olahan cpl sticker_DMC 4DB_D99B LHD GCC 2PP&amp;2.5PP User survey Ver 1 (Jan 5)" xfId="0"/>
    <cellStyle name="_olahan cpl sticker_DMC 4DB_D99B LHD GCC 2PP&amp;2.5PP User survey Ver 1 (Jan 5)_D04T &amp; D99B LHD GCC 2K Schedule Rev-1 (Mar 08)" xfId="0"/>
    <cellStyle name="_olahan cpl sticker_DMC 4DB_D99B LHD GCC 2PP&amp;2.5PP User survey Ver 1 (Jan 5)_D04T &amp; D99B LHD GCC 2PP Seikantsu Rev 2" xfId="0"/>
    <cellStyle name="_olahan cpl sticker_DMC 4DB_D99B LHD GCC 2PP&amp;2.5PP User survey Ver 1 (Jan 5)_D04T 1PP schedule Rev 1" xfId="0"/>
    <cellStyle name="_olahan cpl sticker_DMC 4DB_D99B LHD GCC 2PP&amp;2.5PP User survey Ver 1 (Jan 5)_D04T Confirmation Vehicle for TDV at ADM" xfId="0"/>
    <cellStyle name="_olahan cpl sticker_DMC 4DB_D99B LHD GCC 2PP&amp;2.5PP User survey Ver 1 (Jan 5)_K Sched" xfId="0"/>
    <cellStyle name="_olahan cpl sticker_DMC 4DB_D99B&amp;D04T 2K LHD&amp;GCC Sched_final" xfId="0"/>
    <cellStyle name="_olahan cpl sticker_DMC 4DB_K Sched" xfId="0"/>
    <cellStyle name="_olahan cpl sticker_Dwg List 1PP W, A,K D04T070301" xfId="0"/>
    <cellStyle name="_olahan cpl sticker_ECI DAta" xfId="0"/>
    <cellStyle name="_olahan cpl sticker_ECI Implementation &amp; Procedure" xfId="0"/>
    <cellStyle name="_olahan cpl sticker_ECI Implementation &amp; Procedure2" xfId="0"/>
    <cellStyle name="_olahan cpl sticker_ecs" xfId="0"/>
    <cellStyle name="_olahan cpl sticker_Email untuk pak Roy" xfId="0"/>
    <cellStyle name="_olahan cpl sticker_Form Summary Part List" xfId="0"/>
    <cellStyle name="_olahan cpl sticker_Format_DM_June2007" xfId="0"/>
    <cellStyle name="_olahan cpl sticker_IK" xfId="0"/>
    <cellStyle name="_olahan cpl sticker_K Sched" xfId="0"/>
    <cellStyle name="_olahan cpl sticker_K-Try ECI, Dwg(Indonesia_Van)" xfId="0"/>
    <cellStyle name="_olahan cpl sticker_KSK June '06" xfId="0"/>
    <cellStyle name="_olahan cpl sticker_List All" xfId="0"/>
    <cellStyle name="_olahan cpl sticker_Marketing" xfId="0"/>
    <cellStyle name="_olahan cpl sticker_Marketing_Book2" xfId="0"/>
    <cellStyle name="_olahan cpl sticker_Marketing_D04T &amp; D99B LHD GCC 2K Schedule Rev-1 (Mar 08)" xfId="0"/>
    <cellStyle name="_olahan cpl sticker_Marketing_D04T &amp; D99B LHD GCC 2PP Seikantsu Rev 2" xfId="0"/>
    <cellStyle name="_olahan cpl sticker_Marketing_D04T 1PP schedule Rev 1" xfId="0"/>
    <cellStyle name="_olahan cpl sticker_Marketing_D04T 1PP Seikantsu-Draft" xfId="0"/>
    <cellStyle name="_olahan cpl sticker_Marketing_D04T 1PP Seikantsu-Draft_D04T 1PP schedule Rev 1" xfId="0"/>
    <cellStyle name="_olahan cpl sticker_Marketing_D04T 1PP Seikantsu10" xfId="0"/>
    <cellStyle name="_olahan cpl sticker_Marketing_D04T 1PP Seikantsu10_D04T 1PP schedule Rev 1" xfId="0"/>
    <cellStyle name="_olahan cpl sticker_Marketing_D04T Confirmation Vehicle for TDV at ADM" xfId="0"/>
    <cellStyle name="_olahan cpl sticker_Marketing_D99B LHD GCC 2PP&amp;2.5PP User survey (Matsuki san)" xfId="0"/>
    <cellStyle name="_olahan cpl sticker_Marketing_D99B LHD GCC 2PP&amp;2.5PP User survey (Matsuki san)_D04T &amp; D99B LHD GCC 2K Schedule Rev-1 (Mar 08)" xfId="0"/>
    <cellStyle name="_olahan cpl sticker_Marketing_D99B LHD GCC 2PP&amp;2.5PP User survey (Matsuki san)_D04T &amp; D99B LHD GCC 2PP Seikantsu Rev 2" xfId="0"/>
    <cellStyle name="_olahan cpl sticker_Marketing_D99B LHD GCC 2PP&amp;2.5PP User survey (Matsuki san)_D04T 1PP schedule Rev 1" xfId="0"/>
    <cellStyle name="_olahan cpl sticker_Marketing_D99B LHD GCC 2PP&amp;2.5PP User survey (Matsuki san)_D04T Confirmation Vehicle for TDV at ADM" xfId="0"/>
    <cellStyle name="_olahan cpl sticker_Marketing_D99B LHD GCC 2PP&amp;2.5PP User survey (Matsuki san)_K Sched" xfId="0"/>
    <cellStyle name="_olahan cpl sticker_Marketing_D99B LHD GCC 2PP&amp;2.5PP User survey Ver 1 (Jan 5)" xfId="0"/>
    <cellStyle name="_olahan cpl sticker_Marketing_D99B LHD GCC 2PP&amp;2.5PP User survey Ver 1 (Jan 5)_D04T &amp; D99B LHD GCC 2K Schedule Rev-1 (Mar 08)" xfId="0"/>
    <cellStyle name="_olahan cpl sticker_Marketing_D99B LHD GCC 2PP&amp;2.5PP User survey Ver 1 (Jan 5)_D04T &amp; D99B LHD GCC 2PP Seikantsu Rev 2" xfId="0"/>
    <cellStyle name="_olahan cpl sticker_Marketing_D99B LHD GCC 2PP&amp;2.5PP User survey Ver 1 (Jan 5)_D04T 1PP schedule Rev 1" xfId="0"/>
    <cellStyle name="_olahan cpl sticker_Marketing_D99B LHD GCC 2PP&amp;2.5PP User survey Ver 1 (Jan 5)_D04T Confirmation Vehicle for TDV at ADM" xfId="0"/>
    <cellStyle name="_olahan cpl sticker_Marketing_D99B LHD GCC 2PP&amp;2.5PP User survey Ver 1 (Jan 5)_K Sched" xfId="0"/>
    <cellStyle name="_olahan cpl sticker_Marketing_D99B&amp;D04T 2K LHD&amp;GCC Sched_final" xfId="0"/>
    <cellStyle name="_olahan cpl sticker_Marketing_K Sched" xfId="0"/>
    <cellStyle name="_olahan cpl sticker_Master Data D39D_PL1" xfId="0"/>
    <cellStyle name="_olahan cpl sticker_Meeting project 24.08.06" xfId="0"/>
    <cellStyle name="_olahan cpl sticker_Monren Confirmation June 30" xfId="0"/>
    <cellStyle name="_olahan cpl sticker_Monren Detail A &amp; T D99B_20060904" xfId="0"/>
    <cellStyle name="_olahan cpl sticker_Monren_D99 JCM" xfId="0"/>
    <cellStyle name="_olahan cpl sticker_Monren_D99B comm't 1pp A 2nd" xfId="0"/>
    <cellStyle name="_olahan cpl sticker_NG - NY Reply Monren (A&amp;T) 1PP Re Comm" xfId="0"/>
    <cellStyle name="_olahan cpl sticker_Page 2-1 Development" xfId="0"/>
    <cellStyle name="_olahan cpl sticker_Part List Routing D99B 1PP A-090806(070806)" xfId="0"/>
    <cellStyle name="_olahan cpl sticker_Part List Routing D99B 1PP A-090806(070806) (2)" xfId="0"/>
    <cellStyle name="_olahan cpl sticker_Part List Routing D99B SVP KWTA-291106(021106)" xfId="0"/>
    <cellStyle name="_olahan cpl sticker_Part Routing List D04T + Suffix for 1PP 21-12-2006 (GE LHD) (1)" xfId="0"/>
    <cellStyle name="_olahan cpl sticker_PP item DMC Summary D04T 1PP(A)" xfId="0"/>
    <cellStyle name="_olahan cpl sticker_Pre Com June 20 (Combined Report 1PP Dom &amp; K TRY Export)" xfId="0"/>
    <cellStyle name="_olahan cpl sticker_Pre Part List All DM 16 new" xfId="0"/>
    <cellStyle name="_olahan cpl sticker_Pre Part List All DM033" xfId="0"/>
    <cellStyle name="_olahan cpl sticker_PRE-DM 005-PPrC1-D40G-V-2007 (PP_Stage_wSuffix)" xfId="0"/>
    <cellStyle name="_olahan cpl sticker_Pre_DM 008-PPrC2-D40G-IX-07 (FCV)" xfId="0"/>
    <cellStyle name="_olahan cpl sticker_RCR D39D REVISI PART LIST" xfId="0"/>
    <cellStyle name="_olahan cpl sticker_Remain RHD monren" xfId="0"/>
    <cellStyle name="_olahan cpl sticker_REN_VENDOR AUGUST  07_REV 00 FIRM" xfId="0"/>
    <cellStyle name="_olahan cpl sticker_RHD monren for Comm. HK" xfId="0"/>
    <cellStyle name="_olahan cpl sticker_RHD monren for Comm. HK (1)" xfId="0"/>
    <cellStyle name="_olahan cpl sticker_RHD monren for Comm. HK (1)_SVP Comm June 30-2" xfId="0"/>
    <cellStyle name="_olahan cpl sticker_RHD monren for Comm. HK_SVP Comm June 30-2" xfId="0"/>
    <cellStyle name="_olahan cpl sticker_SCHEDULE  PROJECT D16D_471L  1PP" xfId="0"/>
    <cellStyle name="_olahan cpl sticker_Seikantsu 1PP Van &amp; PU Dom (WTA Schedule)" xfId="0"/>
    <cellStyle name="_olahan cpl sticker_Seikantsu 1PP Van &amp; PU Dom (WTA Schedule) (2)" xfId="0"/>
    <cellStyle name="_olahan cpl sticker_Sheet2" xfId="0"/>
    <cellStyle name="_olahan cpl sticker_Stock Flow Kotobukiya" xfId="0"/>
    <cellStyle name="_olahan cpl sticker_Summary-D04T PP Survey -DRAFT (Oct 14)" xfId="0"/>
    <cellStyle name="_olahan cpl sticker_Summary-D04T PP Survey -DRAFT (Oct 14)_1PP QCD Act Schedule" xfId="0"/>
    <cellStyle name="_olahan cpl sticker_Summary-D04T PP Survey -DRAFT (Oct 14)_Book1" xfId="0"/>
    <cellStyle name="_olahan cpl sticker_Summary-D04T PP Survey -DRAFT (Oct 14)_CPL 026-All-376W-VIII-2008 (DM 052-PPrC-Vehicle-376W-VIII-2008)" xfId="0"/>
    <cellStyle name="_olahan cpl sticker_Summary-D04T PP Survey -DRAFT (Oct 14)_CPL All DM 44" xfId="0"/>
    <cellStyle name="_olahan cpl sticker_Summary-D04T PP Survey -DRAFT (Oct 14)_CPL JSP for D40D-D88D Update DM 052" xfId="0"/>
    <cellStyle name="_olahan cpl sticker_Summary-D04T PP Survey -DRAFT (Oct 14)_D04T &amp; D99B LHD GCC 2K Schedule Rev-1 (Mar 08)" xfId="0"/>
    <cellStyle name="_olahan cpl sticker_Summary-D04T PP Survey -DRAFT (Oct 14)_D04T &amp; D99B LHD GCC 2K Schedule Rev-1 (Mar 08)_Book2" xfId="0"/>
    <cellStyle name="_olahan cpl sticker_Summary-D04T PP Survey -DRAFT (Oct 14)_D04T &amp; D99B LHD GCC 2K Schedule Rev-1 (Mar 08)_D99B 2.5 K LHD schedule 070326" xfId="0"/>
    <cellStyle name="_olahan cpl sticker_Summary-D04T PP Survey -DRAFT (Oct 14)_D04T &amp; D99B LHD GCC 2K Schedule Rev-1 (Mar 08)_PCDIN-9-D99B-III-07 D99B GCC LHD 2.5PP schedule" xfId="0"/>
    <cellStyle name="_olahan cpl sticker_Summary-D04T PP Survey -DRAFT (Oct 14)_D04T &amp; D99B LHD GCC 2PP Seikantsu Rev 2" xfId="0"/>
    <cellStyle name="_olahan cpl sticker_Summary-D04T PP Survey -DRAFT (Oct 14)_D04T &amp; D99B LHD GCC 2PP Seikantsu Rev 2_Book2" xfId="0"/>
    <cellStyle name="_olahan cpl sticker_Summary-D04T PP Survey -DRAFT (Oct 14)_D04T &amp; D99B LHD GCC 2PP Seikantsu Rev 2_D99B 2.5 K LHD schedule 070326" xfId="0"/>
    <cellStyle name="_olahan cpl sticker_Summary-D04T PP Survey -DRAFT (Oct 14)_D04T &amp; D99B LHD GCC 2PP Seikantsu Rev 2_PCDIN-9-D99B-III-07 D99B GCC LHD 2.5PP schedule" xfId="0"/>
    <cellStyle name="_olahan cpl sticker_Summary-D04T PP Survey -DRAFT (Oct 14)_D04T 1PP schedule Rev 1" xfId="0"/>
    <cellStyle name="_olahan cpl sticker_Summary-D04T PP Survey -DRAFT (Oct 14)_D04T 1PP schedule Rev 1_1PP QCD Act Schedule" xfId="0"/>
    <cellStyle name="_olahan cpl sticker_Summary-D04T PP Survey -DRAFT (Oct 14)_D04T 1PP schedule Rev 1_D04T 2PP recovery schedule (by Hosokawa Feb 12) draft" xfId="0"/>
    <cellStyle name="_olahan cpl sticker_Summary-D04T PP Survey -DRAFT (Oct 14)_D04T 2PP recovery schedule (by Hosokawa Feb 12) draft" xfId="0"/>
    <cellStyle name="_olahan cpl sticker_Summary-D04T PP Survey -DRAFT (Oct 14)_D04T Confirmation Vehicle for TDV at ADM" xfId="0"/>
    <cellStyle name="_olahan cpl sticker_Summary-D04T PP Survey -DRAFT (Oct 14)_D40G_EnginePartListSupply_030807_(2K Ind - 1K TMC_New Katashiki Suffix)" xfId="0"/>
    <cellStyle name="_olahan cpl sticker_Summary-D04T PP Survey -DRAFT (Oct 14)_D40G_EnginePartListSupply_030807_(HKK_Stage_Ind)" xfId="0"/>
    <cellStyle name="_olahan cpl sticker_Summary-D04T PP Survey -DRAFT (Oct 14)_D40G_EnginePartListSupply_170907_(FCV, HKK_Stage_Ind)" xfId="0"/>
    <cellStyle name="_olahan cpl sticker_Summary-D04T PP Survey -DRAFT (Oct 14)_D40G_EnginePartListSupply_311007_(2K TMC)" xfId="0"/>
    <cellStyle name="_olahan cpl sticker_Summary-D04T PP Survey -DRAFT (Oct 14)_D40G_PartListSupply_190707_ (2K Ind - 1K TMC Exp)" xfId="0"/>
    <cellStyle name="_olahan cpl sticker_Summary-D04T PP Survey -DRAFT (Oct 14)_D40G_PartListSupply_210607_FinaL_oLah" xfId="0"/>
    <cellStyle name="_olahan cpl sticker_Summary-D04T PP Survey -DRAFT (Oct 14)_D99B 2.5 K LHD schedule 070326" xfId="0"/>
    <cellStyle name="_olahan cpl sticker_Summary-D04T PP Survey -DRAFT (Oct 14)_D99B 2.5 PP LHD schedule 070312" xfId="0"/>
    <cellStyle name="_olahan cpl sticker_Summary-D04T PP Survey -DRAFT (Oct 14)_DM 001-PPrC-VEHICLE-376W-I-2008 (Minor Change STAY ASSY, BACK DOOR)" xfId="0"/>
    <cellStyle name="_olahan cpl sticker_Summary-D04T PP Survey -DRAFT (Oct 14)_DM 002-PPrC-VEHICLE-376W-I-2008 (CKD January 2008 DMC KD Prod)" xfId="0"/>
    <cellStyle name="_olahan cpl sticker_Summary-D04T PP Survey -DRAFT (Oct 14)_DM 003-PPrC-VEHICLE-376W-II-2008 (CKD February 2008 DMC KD Prod)" xfId="0"/>
    <cellStyle name="_olahan cpl sticker_Summary-D04T PP Survey -DRAFT (Oct 14)_DM 004-PPrC-VEHICLE-376W-II-2008 (LOCALIZATION PMSB)" xfId="0"/>
    <cellStyle name="_olahan cpl sticker_Summary-D04T PP Survey -DRAFT (Oct 14)_DM 005-PPrC-VEHICLE-376W-II-2008 (ROUTING CHANGE NUT WELD)" xfId="0"/>
    <cellStyle name="_olahan cpl sticker_Summary-D04T PP Survey -DRAFT (Oct 14)_DM 006-PPrC-VEHICLE-376W-III-2008 (CKD March 2008 DMC KD Prod)" xfId="0"/>
    <cellStyle name="_olahan cpl sticker_Summary-D04T PP Survey -DRAFT (Oct 14)_DM 007-PPrC-VEHICLE-376W-III-2008 (Routing Change Sub Cont PL1 to Direct Supply)" xfId="0"/>
    <cellStyle name="_olahan cpl sticker_Summary-D04T PP Survey -DRAFT (Oct 14)_DM 009-PPrC-VEHICLE-376W-III-2008 (New Adoption Lid Sub Assy, Fuel Filler Opening)" xfId="0"/>
    <cellStyle name="_olahan cpl sticker_Summary-D04T PP Survey -DRAFT (Oct 14)_DM 010-PPrC2-D40G-IX-07 HKK-SVP Ind  (Softcopy)" xfId="0"/>
    <cellStyle name="_olahan cpl sticker_Summary-D04T PP Survey -DRAFT (Oct 14)_DM 011-PPrC-VEHICLE-376W-III-2008 (HINGE ASSY ROUTING CHANGE)" xfId="0"/>
    <cellStyle name="_olahan cpl sticker_Summary-D04T PP Survey -DRAFT (Oct 14)_DM 012-PPrC2-D40G-XI-07 2K-KG TMC (Hardcopy)" xfId="0"/>
    <cellStyle name="_olahan cpl sticker_Summary-D04T PP Survey -DRAFT (Oct 14)_DM 013-PPrC1-D40G-VI-2007 (PP_Stage_wSuffix_2Rev01)" xfId="0"/>
    <cellStyle name="_olahan cpl sticker_Summary-D04T PP Survey -DRAFT (Oct 14)_DM 014-PPrC1-D40G-VII-2007 (PP_Stage_wSuffix_2Rev02)" xfId="0"/>
    <cellStyle name="_olahan cpl sticker_Summary-D04T PP Survey -DRAFT (Oct 14)_DM 016-PPrC1-D40G-VII-2007 (PP_Stage_wSuffix_2Rev04)" xfId="0"/>
    <cellStyle name="_olahan cpl sticker_Summary-D04T PP Survey -DRAFT (Oct 14)_DM 017-PPrC1-D40G-VII-2007 (PP_Stage_wSuffix_2Rev05)" xfId="0"/>
    <cellStyle name="_olahan cpl sticker_Summary-D04T PP Survey -DRAFT (Oct 14)_DM 038-PPrC1-376W-X-2007 (Suplier change TO JVC)" xfId="0"/>
    <cellStyle name="_olahan cpl sticker_Summary-D04T PP Survey -DRAFT (Oct 14)_DM 040-PPrC-1-376W-X-2007 ( CKD Oct 2007 DMC Deletion )" xfId="0"/>
    <cellStyle name="_olahan cpl sticker_Summary-D04T PP Survey -DRAFT (Oct 14)_DM 041-PPrC-1-376W-X-2007 ( ED Tact Time UP )" xfId="0"/>
    <cellStyle name="_olahan cpl sticker_Summary-D04T PP Survey -DRAFT (Oct 14)_DM 044-PPrC-1-376W-XI-2007 (CKD Nov 2007 DMC Deletion ~ Localization )" xfId="0"/>
    <cellStyle name="_olahan cpl sticker_Summary-D04T PP Survey -DRAFT (Oct 14)_K Sched" xfId="0"/>
    <cellStyle name="_olahan cpl sticker_Summary-D04T PP Survey -DRAFT (Oct 14)_K Sched_1" xfId="0"/>
    <cellStyle name="_olahan cpl sticker_Summary-D04T PP Survey -DRAFT (Oct 14)_K Sched_Book2" xfId="0"/>
    <cellStyle name="_olahan cpl sticker_Summary-D04T PP Survey -DRAFT (Oct 14)_K Sched_D99B 2.5 K LHD schedule 070326" xfId="0"/>
    <cellStyle name="_olahan cpl sticker_Summary-D04T PP Survey -DRAFT (Oct 14)_K Sched_PCDIN-9-D99B-III-07 D99B GCC LHD 2.5PP schedule" xfId="0"/>
    <cellStyle name="_olahan cpl sticker_Summary-D04T PP Survey -DRAFT (Oct 14)_PCDIN-18-D99B-V-07 D99B GCC LHD 2.5PP schedule(Rev 2)" xfId="0"/>
    <cellStyle name="_olahan cpl sticker_Summary-D04T PP Survey -DRAFT (Oct 14)_PCDIN-8-D04T-III-07 D04T Confirmation Vehicle for TDV at ADM" xfId="0"/>
    <cellStyle name="_olahan cpl sticker_Summary-D04T PP Survey -DRAFT (Oct 14)_PRE-DM 017-PPrC1-D40G-VII-2007 (PP_Stage_wSuffix_2Rev05)" xfId="0"/>
    <cellStyle name="_olahan cpl sticker_Summary-D04T PP Survey -DRAFT (Oct 14)_Pre_DM 008-PPrC2-D40G-IX-07 (FCV)" xfId="0"/>
    <cellStyle name="_olahan cpl sticker_Summary-D04T PP Survey -DRAFT (Oct 14)_schedule070307" xfId="0"/>
    <cellStyle name="_olahan cpl sticker_W-Try ECI, Dwg(Indonesia_Van)" xfId="0"/>
    <cellStyle name="_olahan cpl sticker_【サービス回答】D04T 号試車(ＬＨＤ)PP要望記入書" xfId="0"/>
    <cellStyle name="_olahan cpl sticker_【サービス回答】D04T 号試車(ＬＨＤ)PP要望記入書_Book2" xfId="0"/>
    <cellStyle name="_olahan cpl sticker_【サービス回答】D04T 号試車(ＬＨＤ)PP要望記入書_D04T &amp; D99B LHD GCC 2K Schedule Rev-1 (Mar 08)" xfId="0"/>
    <cellStyle name="_olahan cpl sticker_【サービス回答】D04T 号試車(ＬＨＤ)PP要望記入書_D04T &amp; D99B LHD GCC 2PP Seikantsu Rev 2" xfId="0"/>
    <cellStyle name="_olahan cpl sticker_【サービス回答】D04T 号試車(ＬＨＤ)PP要望記入書_D04T 1PP schedule Rev 1" xfId="0"/>
    <cellStyle name="_olahan cpl sticker_【サービス回答】D04T 号試車(ＬＨＤ)PP要望記入書_D04T 1PP Seikantsu-Draft" xfId="0"/>
    <cellStyle name="_olahan cpl sticker_【サービス回答】D04T 号試車(ＬＨＤ)PP要望記入書_D04T 1PP Seikantsu-Draft_D04T 1PP schedule Rev 1" xfId="0"/>
    <cellStyle name="_olahan cpl sticker_【サービス回答】D04T 号試車(ＬＨＤ)PP要望記入書_D04T 1PP Seikantsu10" xfId="0"/>
    <cellStyle name="_olahan cpl sticker_【サービス回答】D04T 号試車(ＬＨＤ)PP要望記入書_D04T 1PP Seikantsu10_D04T 1PP schedule Rev 1" xfId="0"/>
    <cellStyle name="_olahan cpl sticker_【サービス回答】D04T 号試車(ＬＨＤ)PP要望記入書_D04T Confirmation Vehicle for TDV at ADM" xfId="0"/>
    <cellStyle name="_olahan cpl sticker_【サービス回答】D04T 号試車(ＬＨＤ)PP要望記入書_D99B LHD GCC 2PP&amp;2.5PP User survey (Matsuki san)" xfId="0"/>
    <cellStyle name="_olahan cpl sticker_【サービス回答】D04T 号試車(ＬＨＤ)PP要望記入書_D99B LHD GCC 2PP&amp;2.5PP User survey (Matsuki san)_D04T &amp; D99B LHD GCC 2K Schedule Rev-1 (Mar 08)" xfId="0"/>
    <cellStyle name="_olahan cpl sticker_【サービス回答】D04T 号試車(ＬＨＤ)PP要望記入書_D99B LHD GCC 2PP&amp;2.5PP User survey (Matsuki san)_D04T &amp; D99B LHD GCC 2PP Seikantsu Rev 2" xfId="0"/>
    <cellStyle name="_olahan cpl sticker_【サービス回答】D04T 号試車(ＬＨＤ)PP要望記入書_D99B LHD GCC 2PP&amp;2.5PP User survey (Matsuki san)_D04T 1PP schedule Rev 1" xfId="0"/>
    <cellStyle name="_olahan cpl sticker_【サービス回答】D04T 号試車(ＬＨＤ)PP要望記入書_D99B LHD GCC 2PP&amp;2.5PP User survey (Matsuki san)_D04T Confirmation Vehicle for TDV at ADM" xfId="0"/>
    <cellStyle name="_olahan cpl sticker_【サービス回答】D04T 号試車(ＬＨＤ)PP要望記入書_D99B LHD GCC 2PP&amp;2.5PP User survey (Matsuki san)_K Sched" xfId="0"/>
    <cellStyle name="_olahan cpl sticker_【サービス回答】D04T 号試車(ＬＨＤ)PP要望記入書_D99B LHD GCC 2PP&amp;2.5PP User survey Ver 1 (Jan 5)" xfId="0"/>
    <cellStyle name="_olahan cpl sticker_【サービス回答】D04T 号試車(ＬＨＤ)PP要望記入書_D99B LHD GCC 2PP&amp;2.5PP User survey Ver 1 (Jan 5)_D04T &amp; D99B LHD GCC 2K Schedule Rev-1 (Mar 08)" xfId="0"/>
    <cellStyle name="_olahan cpl sticker_【サービス回答】D04T 号試車(ＬＨＤ)PP要望記入書_D99B LHD GCC 2PP&amp;2.5PP User survey Ver 1 (Jan 5)_D04T &amp; D99B LHD GCC 2PP Seikantsu Rev 2" xfId="0"/>
    <cellStyle name="_olahan cpl sticker_【サービス回答】D04T 号試車(ＬＨＤ)PP要望記入書_D99B LHD GCC 2PP&amp;2.5PP User survey Ver 1 (Jan 5)_D04T 1PP schedule Rev 1" xfId="0"/>
    <cellStyle name="_olahan cpl sticker_【サービス回答】D04T 号試車(ＬＨＤ)PP要望記入書_D99B LHD GCC 2PP&amp;2.5PP User survey Ver 1 (Jan 5)_D04T Confirmation Vehicle for TDV at ADM" xfId="0"/>
    <cellStyle name="_olahan cpl sticker_【サービス回答】D04T 号試車(ＬＨＤ)PP要望記入書_D99B LHD GCC 2PP&amp;2.5PP User survey Ver 1 (Jan 5)_K Sched" xfId="0"/>
    <cellStyle name="_olahan cpl sticker_【サービス回答】D04T 号試車(ＬＨＤ)PP要望記入書_D99B&amp;D04T 2K LHD&amp;GCC Sched_final" xfId="0"/>
    <cellStyle name="_olahan cpl sticker_【サービス回答】D04T 号試車(ＬＨＤ)PP要望記入書_K Sched" xfId="0"/>
    <cellStyle name="_Page 2-1 Development" xfId="0"/>
    <cellStyle name="_PP item DMC Summary D04T 1PP(A)" xfId="0"/>
    <cellStyle name="_Pre Com June 20 (Combined Report 1PP Dom &amp; K TRY Export)" xfId="0"/>
    <cellStyle name="_Receiving LSP for 2PP  RHD" xfId="0"/>
    <cellStyle name="_Receiving LSP for 2PP  RHD (Surya)" xfId="0"/>
    <cellStyle name="_Remain RHD monren" xfId="0"/>
    <cellStyle name="_REN_VENDOR AUGUST  07_REV 00 FIRM" xfId="0"/>
    <cellStyle name="_RHD monren for Comm. HK" xfId="0"/>
    <cellStyle name="_RHD monren for Comm. HK (1)" xfId="0"/>
    <cellStyle name="_RHD monren for Comm. HK (1)_SVP Comm June 30-2" xfId="0"/>
    <cellStyle name="_RHD monren for Comm. HK_SVP Comm June 30-2" xfId="0"/>
    <cellStyle name="_SCHEDULE  HINKAKU_ D16D prod arrangement REV 01" xfId="0"/>
    <cellStyle name="_Seikantsu 1PP Van &amp; PU Dom (WTA Schedule)" xfId="0"/>
    <cellStyle name="_Seikantsu 1PP Van &amp; PU Dom (WTA Schedule) (2)" xfId="0"/>
    <cellStyle name="_Seikantsu SVP Schedule3 (1)" xfId="0"/>
    <cellStyle name="_summary Receivig" xfId="0"/>
    <cellStyle name="_Summary-D04T PP Survey -DRAFT (Oct 14)" xfId="0"/>
    <cellStyle name="_Summary-D04T PP Survey -DRAFT (Oct 14)_1PP QCD Act Schedule" xfId="0"/>
    <cellStyle name="_Summary-D04T PP Survey -DRAFT (Oct 14)_Book1" xfId="0"/>
    <cellStyle name="_Summary-D04T PP Survey -DRAFT (Oct 14)_CPL 026-All-376W-VIII-2008 (DM 052-PPrC-Vehicle-376W-VIII-2008)" xfId="0"/>
    <cellStyle name="_Summary-D04T PP Survey -DRAFT (Oct 14)_CPL All DM 44" xfId="0"/>
    <cellStyle name="_Summary-D04T PP Survey -DRAFT (Oct 14)_CPL JSP for D40D-D88D Update DM 052" xfId="0"/>
    <cellStyle name="_Summary-D04T PP Survey -DRAFT (Oct 14)_D04T &amp; D99B LHD GCC 2K Schedule Rev-1 (Mar 08)" xfId="0"/>
    <cellStyle name="_Summary-D04T PP Survey -DRAFT (Oct 14)_D04T &amp; D99B LHD GCC 2K Schedule Rev-1 (Mar 08)_Book2" xfId="0"/>
    <cellStyle name="_Summary-D04T PP Survey -DRAFT (Oct 14)_D04T &amp; D99B LHD GCC 2K Schedule Rev-1 (Mar 08)_D99B 2.5 K LHD schedule 070326" xfId="0"/>
    <cellStyle name="_Summary-D04T PP Survey -DRAFT (Oct 14)_D04T &amp; D99B LHD GCC 2K Schedule Rev-1 (Mar 08)_PCDIN-9-D99B-III-07 D99B GCC LHD 2.5PP schedule" xfId="0"/>
    <cellStyle name="_Summary-D04T PP Survey -DRAFT (Oct 14)_D04T &amp; D99B LHD GCC 2PP Seikantsu Rev 2" xfId="0"/>
    <cellStyle name="_Summary-D04T PP Survey -DRAFT (Oct 14)_D04T &amp; D99B LHD GCC 2PP Seikantsu Rev 2_Book2" xfId="0"/>
    <cellStyle name="_Summary-D04T PP Survey -DRAFT (Oct 14)_D04T &amp; D99B LHD GCC 2PP Seikantsu Rev 2_D99B 2.5 K LHD schedule 070326" xfId="0"/>
    <cellStyle name="_Summary-D04T PP Survey -DRAFT (Oct 14)_D04T &amp; D99B LHD GCC 2PP Seikantsu Rev 2_PCDIN-9-D99B-III-07 D99B GCC LHD 2.5PP schedule" xfId="0"/>
    <cellStyle name="_Summary-D04T PP Survey -DRAFT (Oct 14)_D04T 1PP schedule Rev 1" xfId="0"/>
    <cellStyle name="_Summary-D04T PP Survey -DRAFT (Oct 14)_D04T 1PP schedule Rev 1_1PP QCD Act Schedule" xfId="0"/>
    <cellStyle name="_Summary-D04T PP Survey -DRAFT (Oct 14)_D04T 1PP schedule Rev 1_D04T 2PP recovery schedule (by Hosokawa Feb 12) draft" xfId="0"/>
    <cellStyle name="_Summary-D04T PP Survey -DRAFT (Oct 14)_D04T 2PP recovery schedule (by Hosokawa Feb 12) draft" xfId="0"/>
    <cellStyle name="_Summary-D04T PP Survey -DRAFT (Oct 14)_D04T Confirmation Vehicle for TDV at ADM" xfId="0"/>
    <cellStyle name="_Summary-D04T PP Survey -DRAFT (Oct 14)_D40G_EnginePartListSupply_030807_(2K Ind - 1K TMC_New Katashiki Suffix)" xfId="0"/>
    <cellStyle name="_Summary-D04T PP Survey -DRAFT (Oct 14)_D40G_EnginePartListSupply_030807_(HKK_Stage_Ind)" xfId="0"/>
    <cellStyle name="_Summary-D04T PP Survey -DRAFT (Oct 14)_D40G_EnginePartListSupply_170907_(FCV, HKK_Stage_Ind)" xfId="0"/>
    <cellStyle name="_Summary-D04T PP Survey -DRAFT (Oct 14)_D40G_EnginePartListSupply_311007_(2K TMC)" xfId="0"/>
    <cellStyle name="_Summary-D04T PP Survey -DRAFT (Oct 14)_D40G_PartListSupply_190707_ (2K Ind - 1K TMC Exp)" xfId="0"/>
    <cellStyle name="_Summary-D04T PP Survey -DRAFT (Oct 14)_D40G_PartListSupply_210607_FinaL_oLah" xfId="0"/>
    <cellStyle name="_Summary-D04T PP Survey -DRAFT (Oct 14)_D99B 2.5 K LHD schedule 070326" xfId="0"/>
    <cellStyle name="_Summary-D04T PP Survey -DRAFT (Oct 14)_D99B 2.5 PP LHD schedule 070312" xfId="0"/>
    <cellStyle name="_Summary-D04T PP Survey -DRAFT (Oct 14)_DM 001-PPrC-VEHICLE-376W-I-2008 (Minor Change STAY ASSY, BACK DOOR)" xfId="0"/>
    <cellStyle name="_Summary-D04T PP Survey -DRAFT (Oct 14)_DM 002-PPrC-VEHICLE-376W-I-2008 (CKD January 2008 DMC KD Prod)" xfId="0"/>
    <cellStyle name="_Summary-D04T PP Survey -DRAFT (Oct 14)_DM 003-PPrC-VEHICLE-376W-II-2008 (CKD February 2008 DMC KD Prod)" xfId="0"/>
    <cellStyle name="_Summary-D04T PP Survey -DRAFT (Oct 14)_DM 004-PPrC-VEHICLE-376W-II-2008 (LOCALIZATION PMSB)" xfId="0"/>
    <cellStyle name="_Summary-D04T PP Survey -DRAFT (Oct 14)_DM 005-PPrC-VEHICLE-376W-II-2008 (ROUTING CHANGE NUT WELD)" xfId="0"/>
    <cellStyle name="_Summary-D04T PP Survey -DRAFT (Oct 14)_DM 006-PPrC-VEHICLE-376W-III-2008 (CKD March 2008 DMC KD Prod)" xfId="0"/>
    <cellStyle name="_Summary-D04T PP Survey -DRAFT (Oct 14)_DM 007-PPrC-VEHICLE-376W-III-2008 (Routing Change Sub Cont PL1 to Direct Supply)" xfId="0"/>
    <cellStyle name="_Summary-D04T PP Survey -DRAFT (Oct 14)_DM 009-PPrC-VEHICLE-376W-III-2008 (New Adoption Lid Sub Assy, Fuel Filler Opening)" xfId="0"/>
    <cellStyle name="_Summary-D04T PP Survey -DRAFT (Oct 14)_DM 010-PPrC2-D40G-IX-07 HKK-SVP Ind  (Softcopy)" xfId="0"/>
    <cellStyle name="_Summary-D04T PP Survey -DRAFT (Oct 14)_DM 011-PPrC-VEHICLE-376W-III-2008 (HINGE ASSY ROUTING CHANGE)" xfId="0"/>
    <cellStyle name="_Summary-D04T PP Survey -DRAFT (Oct 14)_DM 012-PPrC2-D40G-XI-07 2K-KG TMC (Hardcopy)" xfId="0"/>
    <cellStyle name="_Summary-D04T PP Survey -DRAFT (Oct 14)_DM 013-PPrC1-D40G-VI-2007 (PP_Stage_wSuffix_2Rev01)" xfId="0"/>
    <cellStyle name="_Summary-D04T PP Survey -DRAFT (Oct 14)_DM 014-PPrC1-D40G-VII-2007 (PP_Stage_wSuffix_2Rev02)" xfId="0"/>
    <cellStyle name="_Summary-D04T PP Survey -DRAFT (Oct 14)_DM 016-PPrC1-D40G-VII-2007 (PP_Stage_wSuffix_2Rev04)" xfId="0"/>
    <cellStyle name="_Summary-D04T PP Survey -DRAFT (Oct 14)_DM 017-PPrC1-D40G-VII-2007 (PP_Stage_wSuffix_2Rev05)" xfId="0"/>
    <cellStyle name="_Summary-D04T PP Survey -DRAFT (Oct 14)_DM 038-PPrC1-376W-X-2007 (Suplier change TO JVC)" xfId="0"/>
    <cellStyle name="_Summary-D04T PP Survey -DRAFT (Oct 14)_DM 040-PPrC-1-376W-X-2007 ( CKD Oct 2007 DMC Deletion )" xfId="0"/>
    <cellStyle name="_Summary-D04T PP Survey -DRAFT (Oct 14)_DM 041-PPrC-1-376W-X-2007 ( ED Tact Time UP )" xfId="0"/>
    <cellStyle name="_Summary-D04T PP Survey -DRAFT (Oct 14)_DM 044-PPrC-1-376W-XI-2007 (CKD Nov 2007 DMC Deletion ~ Localization )" xfId="0"/>
    <cellStyle name="_Summary-D04T PP Survey -DRAFT (Oct 14)_K Sched" xfId="0"/>
    <cellStyle name="_Summary-D04T PP Survey -DRAFT (Oct 14)_K Sched_1" xfId="0"/>
    <cellStyle name="_Summary-D04T PP Survey -DRAFT (Oct 14)_K Sched_Book2" xfId="0"/>
    <cellStyle name="_Summary-D04T PP Survey -DRAFT (Oct 14)_K Sched_D99B 2.5 K LHD schedule 070326" xfId="0"/>
    <cellStyle name="_Summary-D04T PP Survey -DRAFT (Oct 14)_K Sched_PCDIN-9-D99B-III-07 D99B GCC LHD 2.5PP schedule" xfId="0"/>
    <cellStyle name="_Summary-D04T PP Survey -DRAFT (Oct 14)_PCDIN-18-D99B-V-07 D99B GCC LHD 2.5PP schedule(Rev 2)" xfId="0"/>
    <cellStyle name="_Summary-D04T PP Survey -DRAFT (Oct 14)_PCDIN-8-D04T-III-07 D04T Confirmation Vehicle for TDV at ADM" xfId="0"/>
    <cellStyle name="_Summary-D04T PP Survey -DRAFT (Oct 14)_PRE-DM 017-PPrC1-D40G-VII-2007 (PP_Stage_wSuffix_2Rev05)" xfId="0"/>
    <cellStyle name="_Summary-D04T PP Survey -DRAFT (Oct 14)_Pre_DM 008-PPrC2-D40G-IX-07 (FCV)" xfId="0"/>
    <cellStyle name="_Summary-D04T PP Survey -DRAFT (Oct 14)_schedule070307" xfId="0"/>
    <cellStyle name="_Total PP ECI List" xfId="0"/>
    <cellStyle name="_W-Try ECI, Dwg(Indonesia_Van)" xfId="0"/>
    <cellStyle name="_【サービス回答】D04T 号試車(ＬＨＤ)PP要望記入書" xfId="0"/>
    <cellStyle name="_【サービス回答】D04T 号試車(ＬＨＤ)PP要望記入書_Book2" xfId="0"/>
    <cellStyle name="_【サービス回答】D04T 号試車(ＬＨＤ)PP要望記入書_D04T &amp; D99B LHD GCC 2K Schedule Rev-1 (Mar 08)" xfId="0"/>
    <cellStyle name="_【サービス回答】D04T 号試車(ＬＨＤ)PP要望記入書_D04T &amp; D99B LHD GCC 2PP Seikantsu Rev 2" xfId="0"/>
    <cellStyle name="_【サービス回答】D04T 号試車(ＬＨＤ)PP要望記入書_D04T 1PP schedule Rev 1" xfId="0"/>
    <cellStyle name="_【サービス回答】D04T 号試車(ＬＨＤ)PP要望記入書_D04T 1PP Seikantsu-Draft" xfId="0"/>
    <cellStyle name="_【サービス回答】D04T 号試車(ＬＨＤ)PP要望記入書_D04T 1PP Seikantsu-Draft_D04T 1PP schedule Rev 1" xfId="0"/>
    <cellStyle name="_【サービス回答】D04T 号試車(ＬＨＤ)PP要望記入書_D04T 1PP Seikantsu10" xfId="0"/>
    <cellStyle name="_【サービス回答】D04T 号試車(ＬＨＤ)PP要望記入書_D04T 1PP Seikantsu10_D04T 1PP schedule Rev 1" xfId="0"/>
    <cellStyle name="_【サービス回答】D04T 号試車(ＬＨＤ)PP要望記入書_D04T Confirmation Vehicle for TDV at ADM" xfId="0"/>
    <cellStyle name="_【サービス回答】D04T 号試車(ＬＨＤ)PP要望記入書_D99B LHD GCC 2PP&amp;2.5PP User survey (Matsuki san)" xfId="0"/>
    <cellStyle name="_【サービス回答】D04T 号試車(ＬＨＤ)PP要望記入書_D99B LHD GCC 2PP&amp;2.5PP User survey (Matsuki san)_D04T &amp; D99B LHD GCC 2K Schedule Rev-1 (Mar 08)" xfId="0"/>
    <cellStyle name="_【サービス回答】D04T 号試車(ＬＨＤ)PP要望記入書_D99B LHD GCC 2PP&amp;2.5PP User survey (Matsuki san)_D04T &amp; D99B LHD GCC 2PP Seikantsu Rev 2" xfId="0"/>
    <cellStyle name="_【サービス回答】D04T 号試車(ＬＨＤ)PP要望記入書_D99B LHD GCC 2PP&amp;2.5PP User survey (Matsuki san)_D04T 1PP schedule Rev 1" xfId="0"/>
    <cellStyle name="_【サービス回答】D04T 号試車(ＬＨＤ)PP要望記入書_D99B LHD GCC 2PP&amp;2.5PP User survey (Matsuki san)_D04T Confirmation Vehicle for TDV at ADM" xfId="0"/>
    <cellStyle name="_【サービス回答】D04T 号試車(ＬＨＤ)PP要望記入書_D99B LHD GCC 2PP&amp;2.5PP User survey (Matsuki san)_K Sched" xfId="0"/>
    <cellStyle name="_【サービス回答】D04T 号試車(ＬＨＤ)PP要望記入書_D99B LHD GCC 2PP&amp;2.5PP User survey Ver 1 (Jan 5)" xfId="0"/>
    <cellStyle name="_【サービス回答】D04T 号試車(ＬＨＤ)PP要望記入書_D99B LHD GCC 2PP&amp;2.5PP User survey Ver 1 (Jan 5)_D04T &amp; D99B LHD GCC 2K Schedule Rev-1 (Mar 08)" xfId="0"/>
    <cellStyle name="_【サービス回答】D04T 号試車(ＬＨＤ)PP要望記入書_D99B LHD GCC 2PP&amp;2.5PP User survey Ver 1 (Jan 5)_D04T &amp; D99B LHD GCC 2PP Seikantsu Rev 2" xfId="0"/>
    <cellStyle name="_【サービス回答】D04T 号試車(ＬＨＤ)PP要望記入書_D99B LHD GCC 2PP&amp;2.5PP User survey Ver 1 (Jan 5)_D04T 1PP schedule Rev 1" xfId="0"/>
    <cellStyle name="_【サービス回答】D04T 号試車(ＬＨＤ)PP要望記入書_D99B LHD GCC 2PP&amp;2.5PP User survey Ver 1 (Jan 5)_D04T Confirmation Vehicle for TDV at ADM" xfId="0"/>
    <cellStyle name="_【サービス回答】D04T 号試車(ＬＨＤ)PP要望記入書_D99B LHD GCC 2PP&amp;2.5PP User survey Ver 1 (Jan 5)_K Sched" xfId="0"/>
    <cellStyle name="_【サービス回答】D04T 号試車(ＬＨＤ)PP要望記入書_D99B&amp;D04T 2K LHD&amp;GCC Sched_final" xfId="0"/>
    <cellStyle name="_【サービス回答】D04T 号試車(ＬＨＤ)PP要望記入書_K Sched" xfId="0"/>
    <cellStyle name="Calc Currency (0)" xfId="0"/>
    <cellStyle name="Calc Currency (2)" xfId="0"/>
    <cellStyle name="Calc Percent (0)" xfId="0"/>
    <cellStyle name="Calc Percent (1)" xfId="0"/>
    <cellStyle name="Calc Percent (2)" xfId="0"/>
    <cellStyle name="Calc Units (0)" xfId="0"/>
    <cellStyle name="Calc Units (1)" xfId="0"/>
    <cellStyle name="Calc Units (2)" xfId="0"/>
    <cellStyle name="Column_Title" xfId="0"/>
    <cellStyle name="Comma  - Style1" xfId="0"/>
    <cellStyle name="Comma  - Style2" xfId="0"/>
    <cellStyle name="Comma  - Style3" xfId="0"/>
    <cellStyle name="Comma  - Style4" xfId="0"/>
    <cellStyle name="Comma  - Style5" xfId="0"/>
    <cellStyle name="Comma  - Style6" xfId="0"/>
    <cellStyle name="Comma  - Style7" xfId="0"/>
    <cellStyle name="Comma [00]" xfId="0"/>
    <cellStyle name="comma zerodec" xfId="0"/>
    <cellStyle name="Comma0" xfId="0"/>
    <cellStyle name="Curren - Style3" xfId="0"/>
    <cellStyle name="Curren - Style4" xfId="0"/>
    <cellStyle name="Currency [00]" xfId="0"/>
    <cellStyle name="Currency0" xfId="0"/>
    <cellStyle name="Currency1" xfId="0"/>
    <cellStyle name="Date" xfId="0"/>
    <cellStyle name="Date Short" xfId="0"/>
    <cellStyle name="Date_061023 TMMIN order Parts List - DMC Reply" xfId="0"/>
    <cellStyle name="Dezimal [0]_35ERI8T2gbIEMixb4v26icuOo" xfId="0"/>
    <cellStyle name="Dezimal_35ERI8T2gbIEMixb4v26icuOo" xfId="0"/>
    <cellStyle name="Dollar (zero dec)" xfId="0"/>
    <cellStyle name="Enter Currency (0)" xfId="0"/>
    <cellStyle name="Enter Currency (2)" xfId="0"/>
    <cellStyle name="Enter Units (0)" xfId="0"/>
    <cellStyle name="Enter Units (1)" xfId="0"/>
    <cellStyle name="Enter Units (2)" xfId="0"/>
    <cellStyle name="Fixed" xfId="0"/>
    <cellStyle name="Grey" xfId="0"/>
    <cellStyle name="Header - Style1" xfId="0"/>
    <cellStyle name="Header1" xfId="0"/>
    <cellStyle name="Header2" xfId="0"/>
    <cellStyle name="Heading 1 1" xfId="0"/>
    <cellStyle name="Heading 3" xfId="0"/>
    <cellStyle name="HEADING1" xfId="0"/>
    <cellStyle name="HEADING2" xfId="0"/>
    <cellStyle name="IBM(401K)" xfId="0"/>
    <cellStyle name="Input [yellow]" xfId="0"/>
    <cellStyle name="J401K" xfId="0"/>
    <cellStyle name="JT帳票" xfId="0"/>
    <cellStyle name="Link Currency (0)" xfId="0"/>
    <cellStyle name="Link Currency (2)" xfId="0"/>
    <cellStyle name="Link Units (0)" xfId="0"/>
    <cellStyle name="Link Units (1)" xfId="0"/>
    <cellStyle name="Link Units (2)" xfId="0"/>
    <cellStyle name="Milliers [0]_AR1194" xfId="0"/>
    <cellStyle name="Milliers_AR1194" xfId="0"/>
    <cellStyle name="Moeda [0]_aola" xfId="0"/>
    <cellStyle name="Moeda_aola" xfId="0"/>
    <cellStyle name="Mon?aire [0]_AR1194" xfId="0"/>
    <cellStyle name="Mon?aire_AR1194" xfId="0"/>
    <cellStyle name="Mon?taire [0]_AR1194" xfId="0"/>
    <cellStyle name="Mon?taire_AR1194" xfId="0"/>
    <cellStyle name="Monetaire [0]_AR1194" xfId="0"/>
    <cellStyle name="Monetaire [0]_AR1194_376W Part List Supply - Jan 08" xfId="0"/>
    <cellStyle name="Monetaire [0]_AR1194_DM 011-PPrC-VEHICLE-376W-III-2008 (HINGE ASSY ROUTING CHANGE)" xfId="0"/>
    <cellStyle name="Monetaire [0]_AR1194_ECS8 Feb" xfId="0"/>
    <cellStyle name="Monetaire [0]_AR1194_ECS_D99B (ALL" xfId="0"/>
    <cellStyle name="Monetaire [0]_AR1194_ECS_D99B MODEL (Jan, 24)" xfId="0"/>
    <cellStyle name="Monetaire [0]_AR1194_Format_DM_June2007" xfId="0"/>
    <cellStyle name="Monetaire [0]_AR1194_INVENTORY 10 NOV 2009 (N)" xfId="0"/>
    <cellStyle name="Monetaire [0]_AR1194_plan actual 6 juli" xfId="0"/>
    <cellStyle name="Monetaire [0]_AR1194_STOCK CONTROL 2009 07 17(N)" xfId="0"/>
    <cellStyle name="Monetaire_AR1194" xfId="0"/>
    <cellStyle name="Monetaire_AR1194_376W Part List Supply - Jan 08" xfId="0"/>
    <cellStyle name="Monetaire_AR1194_DM 011-PPrC-VEHICLE-376W-III-2008 (HINGE ASSY ROUTING CHANGE)" xfId="0"/>
    <cellStyle name="Monetaire_AR1194_ECS8 Feb" xfId="0"/>
    <cellStyle name="Monetaire_AR1194_ECS_D99B (ALL" xfId="0"/>
    <cellStyle name="Monetaire_AR1194_ECS_D99B MODEL (Jan, 24)" xfId="0"/>
    <cellStyle name="Monetaire_AR1194_Format_DM_June2007" xfId="0"/>
    <cellStyle name="Monetaire_AR1194_INVENTORY 10 NOV 2009 (N)" xfId="0"/>
    <cellStyle name="Monetaire_AR1194_plan actual 6 juli" xfId="0"/>
    <cellStyle name="Monetaire_AR1194_STOCK CONTROL 2009 07 17(N)" xfId="0"/>
    <cellStyle name="Monétaire [0]_AR1194" xfId="0"/>
    <cellStyle name="Monétaire [0]_AR1194_DM 011-PPrC1-D40G-VI-2007 (PP_Stage_wSuffix_Rev06)" xfId="0"/>
    <cellStyle name="Monétaire [0]_AR1194_ECS 99B- 14 Feb" xfId="0"/>
    <cellStyle name="Monétaire [0]_AR1194_ECS8 Feb" xfId="0"/>
    <cellStyle name="Monétaire [0]_AR1194_ECS_D99B (ALL" xfId="0"/>
    <cellStyle name="Monétaire [0]_AR1194_ECS_D99B MODEL (Jan, 24)" xfId="0"/>
    <cellStyle name="Monétaire [0]_AR1194_Format_DM_June2007" xfId="0"/>
    <cellStyle name="Monétaire [0]_AR1194_not yet replied" xfId="0"/>
    <cellStyle name="Monétaire [0]_AR1194_Sheet1" xfId="0"/>
    <cellStyle name="Monétaire_AR1194" xfId="0"/>
    <cellStyle name="Monétaire_AR1194_DM 011-PPrC1-D40G-VI-2007 (PP_Stage_wSuffix_Rev06)" xfId="0"/>
    <cellStyle name="Monétaire_AR1194_ECS 99B- 14 Feb" xfId="0"/>
    <cellStyle name="Monétaire_AR1194_ECS8 Feb" xfId="0"/>
    <cellStyle name="Monétaire_AR1194_ECS_D99B (ALL" xfId="0"/>
    <cellStyle name="Monétaire_AR1194_ECS_D99B MODEL (Jan, 24)" xfId="0"/>
    <cellStyle name="Monétaire_AR1194_Format_DM_June2007" xfId="0"/>
    <cellStyle name="Monétaire_AR1194_not yet replied" xfId="0"/>
    <cellStyle name="Monétaire_AR1194_Sheet1" xfId="0"/>
    <cellStyle name="Mon彋aire [0]_AR1194" xfId="0"/>
    <cellStyle name="Mon彋aire_AR1194" xfId="0"/>
    <cellStyle name="Mon騁aire [0]_AR1194" xfId="0"/>
    <cellStyle name="Mon騁aire_AR1194" xfId="0"/>
    <cellStyle name="Monﾁaire [0]_AR1194" xfId="0"/>
    <cellStyle name="Monﾁaire_AR1194" xfId="0"/>
    <cellStyle name="New Times Roman" xfId="0"/>
    <cellStyle name="no dec" xfId="0"/>
    <cellStyle name="Non" xfId="0"/>
    <cellStyle name="norm" xfId="0"/>
    <cellStyle name="Normal - Style1" xfId="0"/>
    <cellStyle name="Normal - Style5" xfId="0"/>
    <cellStyle name="Normal_484W-YY (20110106)" xfId="0"/>
    <cellStyle name="Normal_Book3" xfId="0"/>
    <cellStyle name="Normal_CHECK SHEET CONTROL DELV F4 TO DEPO" xfId="0"/>
    <cellStyle name="Normal_CHECK SHEET CONTROL DELV F4 TO DEPO 2" xfId="0"/>
    <cellStyle name="Normal_F4 JUNDATE CONTROL BOARD" xfId="0"/>
    <cellStyle name="Normal_F4 JUNDATE CONTROL BOARD 2" xfId="0"/>
    <cellStyle name="Normal_INVENTORY 10 NOV 2009 (N)" xfId="0"/>
    <cellStyle name="Normal_INVENTORY 16-07-2009 (N) New" xfId="0"/>
    <cellStyle name="Normal_LINE-1 REKAP XX JUL XX" xfId="0"/>
    <cellStyle name="Normal_LINE-2 REKAP XX JUL XX" xfId="0"/>
    <cellStyle name="Normal_PROD PLAN OCT 2008" xfId="0"/>
    <cellStyle name="Normal_Sheet1" xfId="0"/>
    <cellStyle name="Normal_stock control d01n" xfId="0"/>
    <cellStyle name="P1D" xfId="0"/>
    <cellStyle name="Percent (0)" xfId="0"/>
    <cellStyle name="Percent 2" xfId="0"/>
    <cellStyle name="Percent 3" xfId="0"/>
    <cellStyle name="Percent 4" xfId="0"/>
    <cellStyle name="Percent [00]" xfId="0"/>
    <cellStyle name="Percent [0]" xfId="0"/>
    <cellStyle name="Percent [2]" xfId="0"/>
    <cellStyle name="PERCENTAGE" xfId="0"/>
    <cellStyle name="PERCENTAGE 2" xfId="0"/>
    <cellStyle name="PrePop Currency (0)" xfId="0"/>
    <cellStyle name="PrePop Currency (2)" xfId="0"/>
    <cellStyle name="PrePop Units (0)" xfId="0"/>
    <cellStyle name="PrePop Units (1)" xfId="0"/>
    <cellStyle name="PrePop Units (2)" xfId="0"/>
    <cellStyle name="Quantity" xfId="0"/>
    <cellStyle name="revisi" xfId="0"/>
    <cellStyle name="S1D" xfId="0"/>
    <cellStyle name="s]&#13;&#10;load=&#13;&#10;Beep=yes&#13;&#10;NullPort=None&#13;&#10;BorderWidth=2&#13;&#10;CursorBlinkRate=695&#13;&#10;DoubleClickSpeed=645&#13;&#10;Programs=com exe bat pif&#13;" xfId="0"/>
    <cellStyle name="Separador de milhares [0]_Person" xfId="0"/>
    <cellStyle name="Separador de milhares_Person" xfId="0"/>
    <cellStyle name="Shade" xfId="0"/>
    <cellStyle name="siki" xfId="0"/>
    <cellStyle name="Standard_Data" xfId="0"/>
    <cellStyle name="STEP1" xfId="0"/>
    <cellStyle name="STEP2" xfId="0"/>
    <cellStyle name="Style 1" xfId="0"/>
    <cellStyle name="subhead" xfId="0"/>
    <cellStyle name="Table" xfId="0"/>
    <cellStyle name="Table 2" xfId="0"/>
    <cellStyle name="TAHOMA" xfId="0"/>
    <cellStyle name="Text Indent A" xfId="0"/>
    <cellStyle name="Text Indent B" xfId="0"/>
    <cellStyle name="Text Indent C" xfId="0"/>
    <cellStyle name="Tickmark" xfId="0"/>
    <cellStyle name="Tusental_NPV" xfId="0"/>
    <cellStyle name="Valuta_NPV" xfId="0"/>
    <cellStyle name="WHead - Style2" xfId="0"/>
    <cellStyle name="Währung [0]_35ERI8T2gbIEMixb4v26icuOo" xfId="0"/>
    <cellStyle name="Währung_35ERI8T2gbIEMixb4v26icuOo" xfId="0"/>
    <cellStyle name="fEñY [0.00]_TMCA Spreadsheet(body)" xfId="0"/>
    <cellStyle name="fEñY_TMCA Spreadsheet(body)" xfId="0"/>
    <cellStyle name="nCp[N" xfId="0"/>
    <cellStyle name="êÊ_EAX-A0495" xfId="0"/>
    <cellStyle name="æØè [0.00]_PERSONAL" xfId="0"/>
    <cellStyle name="æØè_PERSONAL" xfId="0"/>
    <cellStyle name="ÊÝ [0.00]_Out-House(From AMI)" xfId="0"/>
    <cellStyle name="ÊÝ_Out-House(From AMI)" xfId="0"/>
    <cellStyle name="\¦ÏÝÌnCp[N" xfId="0"/>
    <cellStyle name="W?_Out-House(From AMI)" xfId="0"/>
    <cellStyle name="W_(8.3)" xfId="0"/>
    <cellStyle name="¤@?E¥ÍºÞ¸¹¤fLIST" xfId="0"/>
    <cellStyle name="¤@¯ECPL0601" xfId="0"/>
    <cellStyle name="¤@¯E¥ÍºÞ¸¹¤fLIST" xfId="0"/>
    <cellStyle name="¤@¯E¦U°ê¤Þ· " xfId="0"/>
    <cellStyle name="¤@¯ë_065w3rdnew" xfId="0"/>
    <cellStyle name="Œ…‹æØ‚è [0.00]_2OsAEgSIvMZXl42fIq4uyOtjV" xfId="0"/>
    <cellStyle name="Œ…‹æØ‚è_2OsAEgSIvMZXl42fIq4uyOtjV" xfId="0"/>
    <cellStyle name="Œ…‹æØ‚è [0.00]_PERSONAL" xfId="0"/>
    <cellStyle name="Œ…‹æØ‚è_PERSONAL" xfId="0"/>
    <cellStyle name="ƒnƒCƒp[ƒŠƒ“ƒN" xfId="0"/>
    <cellStyle name="ƒnƒCƒp[ƒŠƒ“ƒN" xfId="0"/>
    <cellStyle name="ƒnƒCƒp[ƒŠƒ“ƒN 1" xfId="0"/>
    <cellStyle name="ˆê”Ê_EAX-A0495" xfId="0"/>
    <cellStyle name="ปกติ_Convertion Data Matrix" xfId="0"/>
    <cellStyle name="เครื่องหมายจุลภาค [0]_Excel_MD97DL" xfId="0"/>
    <cellStyle name="เครื่องหมายจุลภาค_Excel_MD97DL" xfId="0"/>
    <cellStyle name="เครื่องหมายสกุลเงิน [0]_Excel_MD97DL" xfId="0"/>
    <cellStyle name="เครื่องหมายสกุลเงิน_Excel_MD97DL" xfId="0"/>
    <cellStyle name="’Ê‰Ý [0.00]_PERSONAL" xfId="0"/>
    <cellStyle name="’Ê‰Ý_PERSONAL" xfId="0"/>
    <cellStyle name="•\Z¦Ï‚Ý‚ÌƒnƒCƒp[ƒŠƒ“ƒN" xfId="0"/>
    <cellStyle name="•\¦Ï‚Ý‚ÌƒnƒCƒp[ƒŠƒ“ƒN" xfId="0"/>
    <cellStyle name="•\Ž¦Ï‚Ý‚ÌƒnƒCƒp[ƒŠƒ“ƒN" xfId="0"/>
    <cellStyle name="•\Ž¦Ï‚Ý‚ÌƒnƒCƒp[ƒŠƒ“ƒN" xfId="0"/>
    <cellStyle name="•\Ž¦Ï‚Ý‚ÌƒnƒCƒp[ƒŠƒ“ƒN 1" xfId="0"/>
    <cellStyle name="•\Ž¦Ï‚Ý‚ÌƒnƒCƒp[ƒŠƒ“ƒN_D38A Higt Forecast" xfId="0"/>
    <cellStyle name="•W?_2OsAEgSIvMZXl42fIq4uyOtjV" xfId="0"/>
    <cellStyle name="•W_”äŠrØ½Ä" xfId="0"/>
    <cellStyle name="•W€_2OsAEgSIvMZXl42fIq4uyOtjV" xfId="0"/>
    <cellStyle name="•W€_MFG PROCESS PLAN HC-K3 (2)" xfId="0"/>
    <cellStyle name="ハイパーリンク" xfId="0"/>
    <cellStyle name="ハイパーリンク_x0003_" xfId="0"/>
    <cellStyle name="ハイパーリンク_Copy of D16D 1PP Monren list" xfId="0"/>
    <cellStyle name="ハイパーリンク샀Àahoma" xfId="0"/>
    <cellStyle name="一?ESheet1" xfId="0"/>
    <cellStyle name="一?Etam" xfId="0"/>
    <cellStyle name="一?Etsm" xfId="0"/>
    <cellStyle name="一?E五?" xfId="0"/>
    <cellStyle name="一?E各國引?" xfId="0"/>
    <cellStyle name="一?E生管號口LIST" xfId="0"/>
    <cellStyle name="一?E追加見積" xfId="0"/>
    <cellStyle name="一般_043LCAMRY N-12予測" xfId="0"/>
    <cellStyle name="千分?E0]_Sheet1" xfId="0"/>
    <cellStyle name="千分?ESheet1" xfId="0"/>
    <cellStyle name="千分?E五?" xfId="0"/>
    <cellStyle name="千分位_包裝課整理" xfId="0"/>
    <cellStyle name="未定義" xfId="0"/>
    <cellStyle name="桁?切? [0.00]_InHouse" xfId="0"/>
    <cellStyle name="桁?切?_InHouse" xfId="0"/>
    <cellStyle name="桁・・・_Sheet1" xfId="0"/>
    <cellStyle name="桁区切り [0.00]_065w 186w(0709)reply fromFMD(010709)" xfId="0"/>
    <cellStyle name="桁区切り_065w 186w(0709)reply fromFMD(010709)" xfId="0"/>
    <cellStyle name="桁蟻唇Ｆ [0.00]_076WEPD" xfId="0"/>
    <cellStyle name="桁蟻唇Ｆ_076WEPD" xfId="0"/>
    <cellStyle name="標?_316NP(000413)00年一体化3.3" xfId="0"/>
    <cellStyle name="標準_（滋２）月度計画 生計" xfId="0"/>
    <cellStyle name="脱? [0.00]_076WEPD" xfId="0"/>
    <cellStyle name="脱?_076WEPD" xfId="0"/>
    <cellStyle name="脱浦 [0.00]_076WEPD" xfId="0"/>
    <cellStyle name="脱浦_076WEPD" xfId="0"/>
    <cellStyle name="表示済みのハイパーリンク" xfId="0"/>
    <cellStyle name="表示済みのハイパーリンクfor PP comme" xfId="0"/>
    <cellStyle name="貨?E[0]_Sheet1" xfId="0"/>
    <cellStyle name="通貨 [0.00]_065w 186w(0709)reply fromFMD(010709)" xfId="0"/>
    <cellStyle name="通貨_065w 186w(0709)reply fromFMD(010709)" xfId="0"/>
    <cellStyle name="鬻? [0.00]_076WEPD" xfId="0"/>
    <cellStyle name="鬻?_076WEPD" xfId="0"/>
    <cellStyle name="똿뗦먛귟 [0.00]_PRODUCT DETAIL Q1" xfId="0"/>
    <cellStyle name="똿뗦먛귟_PRODUCT DETAIL Q1" xfId="0"/>
    <cellStyle name="믅됞 [0.00]_PRODUCT DETAIL Q1" xfId="0"/>
    <cellStyle name="믅됞_PRODUCT DETAIL Q1" xfId="0"/>
    <cellStyle name="백분율_HOBONG" xfId="0"/>
    <cellStyle name="뷭?_BOOKSHIP" xfId="0"/>
    <cellStyle name="콤마 [0]_1202" xfId="0"/>
    <cellStyle name="콤마_1202" xfId="0"/>
    <cellStyle name="통화 [0]_1202" xfId="0"/>
    <cellStyle name="통화_1202" xfId="0"/>
    <cellStyle name="표준_(정보부문)월별인원계획" xfId="0"/>
    <cellStyle name="[0]_316NP(000413)993.3" xfId="0"/>
    <cellStyle name="_316NP(000413)993.3" xfId="0"/>
    <cellStyle name="? [0.00]_076WEPD" xfId="0"/>
    <cellStyle name="?_076WEPD" xfId="0"/>
    <cellStyle name=" [0.00]_076WEPD" xfId="0"/>
    <cellStyle name="_076WEPD" xfId="0"/>
    <cellStyle name=" [0.00]_??" xfId="0"/>
    <cellStyle name="_??" xfId="0"/>
    <cellStyle name="?8" xfId="0"/>
    <cellStyle name="?_??" xfId="0"/>
    <cellStyle name="??" xfId="0"/>
    <cellStyle name="??" xfId="0"/>
    <cellStyle name="??" xfId="0"/>
    <cellStyle name="_316NP(000413)993.3" xfId="0"/>
    <cellStyle name=" [0]_316NP(000413)993.3" xfId="0"/>
    <cellStyle name="_316NP(000413)993.3" xfId="0"/>
    <cellStyle name="､@?E･ﾍｺﾞｸｹ､fLIST" xfId="0"/>
    <cellStyle name="､@ｯ・065w3rdnew_065W (2)_065W (3)_065W (4)䝟" xfId="0"/>
    <cellStyle name="､@ｯ・065w3rdnewS" xfId="0"/>
    <cellStyle name="､@ｯ・065w3rdnew氠" xfId="0"/>
    <cellStyle name="､@ｯ・065w3rdnew浩" xfId="0"/>
    <cellStyle name="､@ｯ・186w FINAL CAL (1213-FINAL)" xfId="0"/>
    <cellStyle name="､@ｯ・186w FINAL CAL (1213-FINAL)010110revise" xfId="0"/>
    <cellStyle name="､@ｯ・186w FINAL CAL (1213-FINAL)010111revise" xfId="0"/>
    <cellStyle name="､@ｯ・3RD-PRICE-LIST-0005 " xfId="0"/>
    <cellStyle name="､@ｯ・3RD-PRICE-LIST-0005_KZ TMV import (2)_" xfId="0"/>
    <cellStyle name="､@ｯ・3RD-QTY-CHECK-0006_TAM-QTY-CHECK-LIST_" xfId="0"/>
    <cellStyle name="､@ｯ・CPL0601n" xfId="0"/>
    <cellStyle name="､@ｯ・KZ EXPORT Parts List" xfId="0"/>
    <cellStyle name="､@ｯ・KZ to TMC 393-48" xfId="0"/>
    <cellStyle name="､@ｯ・KZ to TMC 393-4o" xfId="0"/>
    <cellStyle name="､@ｯ・KZ-TSM TUV(Lot=CM)_" xfId="0"/>
    <cellStyle name="､@ｯ・Sheet1" xfId="0"/>
    <cellStyle name="､@ｯ・tam椠" xfId="0"/>
    <cellStyle name="､@ｯ・TAM－VN(327N,Indirect) (1)Y-" xfId="0"/>
    <cellStyle name="､@ｯ・tamﾞ" xfId="0"/>
    <cellStyle name="､@ｯ・tsm" xfId="0"/>
    <cellStyle name="､@ｯ・tsm_061023 TMMIN order Parts List - DMC Reply" xfId="0"/>
    <cellStyle name="､@ｯ・tsmﾞ" xfId="0"/>
    <cellStyle name="､@ｯ・tsmﾞ_061023 TMMIN order Parts List - DMC Reply" xfId="0"/>
    <cellStyle name="､@ｯ・､ｭ､ " xfId="0"/>
    <cellStyle name="､@ｯ・･ﾍｺﾞｸｹ､fLIST1" xfId="0"/>
    <cellStyle name="､@ｯ・･ﾍｺﾞｸｹ､fLIST5" xfId="0"/>
    <cellStyle name="､@ｯ・･ﾍｺﾞｸｹ､fLISTI" xfId="0"/>
    <cellStyle name="､@ｯ・･ﾍｺﾞｸｹ､fLISTL" xfId="0"/>
    <cellStyle name="､@ｯ・･ﾍｺﾞｸｹ､fLISTM" xfId="0"/>
    <cellStyle name="､@ｯ・･ﾍｺﾞｸｹ､fLISTR" xfId="0"/>
    <cellStyle name="､@ｯ・･ﾍｺﾞｸｹ､fLIST呃" xfId="0"/>
    <cellStyle name="､@ｯ・･ﾍｺﾞｸｹ､fLIST楬" xfId="0"/>
    <cellStyle name="､@ｯ・･ﾍｺﾞｸｹ､fLIST瑳" xfId="0"/>
    <cellStyle name="､@ｯ・ｦUｰ熙ﾞｷ fL" xfId="0"/>
    <cellStyle name="､@ｯ・ｹsｬP･X､f" xfId="0"/>
    <cellStyle name="､d､ﾀｦ・0]_､ｭ､ " xfId="0"/>
    <cellStyle name="､d､ﾀｦ・Sheet1" xfId="0"/>
    <cellStyle name="､d､ﾀｦ・､ｭ､ " xfId="0"/>
    <cellStyle name="ｪ愠ﾜ??????????_501N(991210)-ｧｺ" xfId="0"/>
    <cellStyle name="ｮ・､ﾁ? [0.00]_076WEPD" xfId="0"/>
    <cellStyle name="ｮ・､ﾁ?_076WEPD" xfId="0"/>
    <cellStyle name="ｮ・ﾆｮB｢ﾔ [0.00]_076WEPD" xfId="0"/>
    <cellStyle name="ｮ・ﾆｮB｢ﾔ_076WEPD" xfId="0"/>
    <cellStyle name="ｳfｹ・[0]_､ｭ､ " xfId="0"/>
    <cellStyle name="ｳfｹSheet1" xfId="0"/>
    <cellStyle name="ｳfｹ､ｭ､ " xfId="0"/>
    <cellStyle name="ｳqｳf [0.00]_076WEPD" xfId="0"/>
    <cellStyle name="ｳqｳf_076WEPD" xfId="0"/>
    <cellStyle name="ｶWｳsｵｲ" xfId="0"/>
    <cellStyle name="ｹ鮗ﾐﾀｲ_ｰ豼ｵﾁ･" xfId="0"/>
    <cellStyle name="ｼﾐｷﾇ_076WEPD" xfId="0"/>
    <cellStyle name="ﾀHｫ皙ｺｶWｳsｵｲ" xfId="0"/>
    <cellStyle name="ﾄﾞｸｶ [0]_ｰ霾ｹ" xfId="0"/>
    <cellStyle name="ﾄﾞｸｶ_ｰ霾ｹ" xfId="0"/>
    <cellStyle name="ﾅ・ｭ [0]_ｰ霾ｹ" xfId="0"/>
    <cellStyle name="ﾅ・ｭ_ｰ霾ｹ" xfId="0"/>
    <cellStyle name="ﾇ･ﾁﾘ_ｰ霾ｹ" xfId="0"/>
  </cellStyles>
  <dxfs count="126"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FF008000"/>
        <sz val="12"/>
      </font>
      <fill>
        <patternFill>
          <bgColor rgb="FFCCFFCC"/>
        </patternFill>
      </fill>
    </dxf>
    <dxf>
      <font>
        <name val="Swis721 BT"/>
        <family val="0"/>
        <color rgb="FF800080"/>
        <sz val="12"/>
      </font>
      <fill>
        <patternFill>
          <bgColor rgb="FFFF99CC"/>
        </patternFill>
      </fill>
    </dxf>
    <dxf>
      <font>
        <name val="Swis721 BT"/>
        <family val="0"/>
        <color rgb="00FFFFFF"/>
        <sz val="12"/>
      </font>
      <fill>
        <patternFill>
          <bgColor rgb="FFFFFFCC"/>
        </patternFill>
      </fill>
    </dxf>
    <dxf>
      <font>
        <name val="Swis721 BT"/>
        <family val="0"/>
        <color rgb="FFFFFFFF"/>
        <sz val="12"/>
      </font>
      <fill>
        <patternFill>
          <bgColor rgb="FF0000FF"/>
        </patternFill>
      </fill>
    </dxf>
    <dxf>
      <font>
        <name val="Swis721 BT"/>
        <family val="0"/>
        <color rgb="00FFFFFF"/>
        <sz val="12"/>
      </font>
      <fill>
        <patternFill>
          <bgColor rgb="00FFFFFF"/>
        </patternFill>
      </fill>
    </dxf>
    <dxf>
      <font>
        <name val="Swis721 BT"/>
        <family val="0"/>
        <color rgb="FFFFFFFF"/>
        <sz val="12"/>
      </font>
      <fill>
        <patternFill>
          <bgColor rgb="FF000000"/>
        </patternFill>
      </fill>
    </dxf>
    <dxf>
      <font>
        <name val="Swis721 BT"/>
        <family val="0"/>
        <color rgb="00FFFFFF"/>
        <sz val="12"/>
      </font>
      <fill>
        <patternFill>
          <bgColor rgb="FF666699"/>
        </patternFill>
      </fill>
    </dxf>
    <dxf>
      <font>
        <name val="Swis721 BT"/>
        <family val="0"/>
        <color rgb="FF000000"/>
        <sz val="12"/>
      </font>
      <fill>
        <patternFill>
          <bgColor rgb="00FFFFFF"/>
        </patternFill>
      </fill>
    </dxf>
    <dxf>
      <font>
        <name val="Swis721 BT"/>
        <family val="0"/>
        <b val="1"/>
        <i val="0"/>
        <color rgb="FF000000"/>
        <sz val="12"/>
      </font>
      <fill>
        <patternFill>
          <bgColor rgb="FFFF0000"/>
        </patternFill>
      </fill>
    </dxf>
    <dxf>
      <fill>
        <patternFill patternType="solid">
          <fgColor rgb="FF008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99CC00"/>
        </patternFill>
      </fill>
    </dxf>
    <dxf>
      <fill>
        <patternFill patternType="solid">
          <fgColor rgb="FFC0C0C0"/>
        </patternFill>
      </fill>
    </dxf>
    <dxf>
      <fill>
        <patternFill patternType="solid">
          <fgColor rgb="FF80808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FF00"/>
        </patternFill>
      </fill>
    </dxf>
    <dxf>
      <fill>
        <patternFill patternType="solid">
          <fgColor rgb="FFFFFF00"/>
        </patternFill>
      </fill>
    </dxf>
    <dxf>
      <font>
        <name val="Swis721 BT"/>
        <family val="0"/>
        <sz val="12"/>
      </font>
      <fill>
        <patternFill>
          <bgColor rgb="FFC0C0C0"/>
        </patternFill>
      </fill>
    </dxf>
    <dxf>
      <font>
        <name val="Swis721 BT"/>
        <family val="0"/>
        <sz val="12"/>
      </font>
      <fill>
        <patternFill>
          <bgColor rgb="FFC0C0C0"/>
        </patternFill>
      </fill>
    </dxf>
    <dxf>
      <fill>
        <patternFill patternType="solid">
          <fgColor rgb="FF123354"/>
          <bgColor rgb="FFFFFFFF"/>
        </patternFill>
      </fill>
    </dxf>
    <dxf>
      <fill>
        <patternFill patternType="solid">
          <fgColor rgb="FFCCFFFF"/>
        </patternFill>
      </fill>
    </dxf>
    <dxf>
      <fill>
        <patternFill patternType="solid">
          <fgColor rgb="FFFFCC99"/>
        </patternFill>
      </fill>
    </dxf>
    <dxf>
      <fill>
        <patternFill patternType="solid">
          <fgColor rgb="FF00CCFF"/>
        </patternFill>
      </fill>
    </dxf>
    <dxf>
      <fill>
        <patternFill patternType="solid">
          <fgColor rgb="FFFFCC00"/>
        </patternFill>
      </fill>
    </dxf>
    <dxf>
      <font>
        <name val="Swis721 BT"/>
        <family val="0"/>
        <sz val="12"/>
      </font>
      <fill>
        <patternFill>
          <bgColor rgb="FFCCFFFF"/>
        </patternFill>
      </fill>
    </dxf>
    <dxf>
      <font>
        <name val="Swis721 BT"/>
        <family val="0"/>
        <sz val="12"/>
      </font>
      <fill>
        <patternFill>
          <bgColor rgb="FFCCFFFF"/>
        </patternFill>
      </fill>
    </dxf>
    <dxf>
      <font>
        <name val="Swis721 BT"/>
        <family val="0"/>
        <color rgb="00FFFFFF"/>
        <sz val="12"/>
      </font>
      <fill>
        <patternFill>
          <bgColor rgb="FFFFFFCC"/>
        </patternFill>
      </fill>
    </dxf>
    <dxf>
      <font>
        <name val="Swis721 BT"/>
        <family val="0"/>
        <color rgb="FFFFFFFF"/>
        <sz val="12"/>
      </font>
      <fill>
        <patternFill>
          <bgColor rgb="FF0000FF"/>
        </patternFill>
      </fill>
    </dxf>
    <dxf>
      <font>
        <name val="Swis721 BT"/>
        <family val="0"/>
        <color rgb="FFFFFFFF"/>
        <sz val="12"/>
      </font>
      <fill>
        <patternFill>
          <bgColor rgb="FF000000"/>
        </patternFill>
      </fill>
    </dxf>
    <dxf>
      <font>
        <name val="Swis721 BT"/>
        <family val="0"/>
        <color rgb="00FFFFFF"/>
        <sz val="12"/>
      </font>
      <fill>
        <patternFill>
          <bgColor rgb="FF666699"/>
        </patternFill>
      </fill>
    </dxf>
    <dxf>
      <font>
        <name val="Swis721 BT"/>
        <family val="0"/>
        <sz val="12"/>
      </font>
      <fill>
        <patternFill>
          <bgColor rgb="FF00FF00"/>
        </patternFill>
      </fill>
    </dxf>
    <dxf>
      <font>
        <name val="Swis721 BT"/>
        <family val="0"/>
        <b val="1"/>
        <i val="0"/>
        <color rgb="FFFFFFFF"/>
        <sz val="12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1E5E9"/>
      <rgbColor rgb="FFCCFFCC"/>
      <rgbColor rgb="FFFFFF99"/>
      <rgbColor rgb="FF99CCFF"/>
      <rgbColor rgb="FFFF99CC"/>
      <rgbColor rgb="FFDFDFD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23354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externalLink" Target="externalLinks/externalLink1.xml"/><Relationship Id="rId16" Type="http://schemas.openxmlformats.org/officeDocument/2006/relationships/externalLink" Target="externalLinks/externalLink2.xml"/><Relationship Id="rId17" Type="http://schemas.openxmlformats.org/officeDocument/2006/relationships/externalLink" Target="externalLinks/externalLink3.xml"/><Relationship Id="rId18" Type="http://schemas.openxmlformats.org/officeDocument/2006/relationships/externalLink" Target="externalLinks/externalLink4.xml"/><Relationship Id="rId19" Type="http://schemas.openxmlformats.org/officeDocument/2006/relationships/externalLink" Target="externalLinks/externalLink5.xml"/><Relationship Id="rId20" Type="http://schemas.openxmlformats.org/officeDocument/2006/relationships/externalLink" Target="externalLinks/externalLink6.xml"/><Relationship Id="rId21" Type="http://schemas.openxmlformats.org/officeDocument/2006/relationships/sharedStrings" Target="sharedStrings.xml"/><Relationship Id="rId22" Type="http://schemas.openxmlformats.org/officeDocument/2006/relationships/pivotCacheDefinition" Target="pivotCache/pivotCacheDefinition1.xml"/><Relationship Id="rId23" Type="http://schemas.openxmlformats.org/officeDocument/2006/relationships/pivotCacheDefinition" Target="pivotCache/pivotCacheDefinition2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#F4!A1"/><Relationship Id="rId2" Type="http://schemas.openxmlformats.org/officeDocument/2006/relationships/hyperlink" Target="#&apos;GUIDE PATERN&apos;!A1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#INPUT!A1"/><Relationship Id="rId2" Type="http://schemas.openxmlformats.org/officeDocument/2006/relationships/hyperlink" Target="#&apos;INPUT PATERN&apos;!A1"/><Relationship Id="rId3" Type="http://schemas.openxmlformats.org/officeDocument/2006/relationships/hyperlink" Target="#&apos;INPUT INVENTORY&apos;!A1"/><Relationship Id="rId4" Type="http://schemas.openxmlformats.org/officeDocument/2006/relationships/hyperlink" Target="#OTW!A1"/><Relationship Id="rId5" Type="http://schemas.openxmlformats.org/officeDocument/2006/relationships/image" Target="../media/image1.png"/><Relationship Id="rId6" Type="http://schemas.openxmlformats.org/officeDocument/2006/relationships/hyperlink" Target="#&apos;GUIDE PATERN&apos;!A1"/><Relationship Id="rId7" Type="http://schemas.openxmlformats.org/officeDocument/2006/relationships/image" Target="../media/image2.wmf"/><Relationship Id="rId8" Type="http://schemas.openxmlformats.org/officeDocument/2006/relationships/image" Target="../media/image3.wmf"/><Relationship Id="rId9" Type="http://schemas.openxmlformats.org/officeDocument/2006/relationships/image" Target="../media/image4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hyperlink" Target="#F4!A1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hyperlink" Target="#&apos;INPUT PATERN&apos;!A1"/><Relationship Id="rId2" Type="http://schemas.openxmlformats.org/officeDocument/2006/relationships/hyperlink" Target="#F4!A1"/><Relationship Id="rId3" Type="http://schemas.openxmlformats.org/officeDocument/2006/relationships/hyperlink" Target="#INPUT!A1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hyperlink" Target="#&apos;INPUT PATERN&apos;!A1"/><Relationship Id="rId2" Type="http://schemas.openxmlformats.org/officeDocument/2006/relationships/hyperlink" Target="#F4!A1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hyperlink" Target="#F4!A1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hyperlink" Target="#F4!A1"/><Relationship Id="rId2" Type="http://schemas.openxmlformats.org/officeDocument/2006/relationships/hyperlink" Target="#F4!A1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249120</xdr:colOff>
      <xdr:row>5</xdr:row>
      <xdr:rowOff>37080</xdr:rowOff>
    </xdr:from>
    <xdr:to>
      <xdr:col>0</xdr:col>
      <xdr:colOff>758520</xdr:colOff>
      <xdr:row>5</xdr:row>
      <xdr:rowOff>370800</xdr:rowOff>
    </xdr:to>
    <xdr:sp>
      <xdr:nvSpPr>
        <xdr:cNvPr id="0" name="AutoShape 8"/>
        <xdr:cNvSpPr/>
      </xdr:nvSpPr>
      <xdr:spPr>
        <a:xfrm>
          <a:off x="249120" y="1342080"/>
          <a:ext cx="509400" cy="333720"/>
        </a:xfrm>
        <a:prstGeom prst="downArrow">
          <a:avLst>
            <a:gd name="adj1" fmla="val 48935"/>
            <a:gd name="adj2" fmla="val 48569"/>
          </a:avLst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9720</xdr:rowOff>
    </xdr:from>
    <xdr:to>
      <xdr:col>0</xdr:col>
      <xdr:colOff>1449000</xdr:colOff>
      <xdr:row>2</xdr:row>
      <xdr:rowOff>152280</xdr:rowOff>
    </xdr:to>
    <xdr:sp>
      <xdr:nvSpPr>
        <xdr:cNvPr id="1" name="Rectangle 7">
          <a:hlinkClick r:id="rId1"/>
        </xdr:cNvPr>
        <xdr:cNvSpPr/>
      </xdr:nvSpPr>
      <xdr:spPr>
        <a:xfrm>
          <a:off x="0" y="9720"/>
          <a:ext cx="1449000" cy="48564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22680" anchor="ctr">
          <a:noAutofit/>
        </a:bodyPr>
        <a:p>
          <a:pPr algn="ctr"/>
          <a:r>
            <a:rPr b="0" lang="en-US" sz="1000" spc="-1" strike="noStrike">
              <a:solidFill>
                <a:srgbClr val="000000"/>
              </a:solidFill>
              <a:latin typeface="Swis721 BT"/>
            </a:rPr>
            <a:t>LIHAT REKAP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1424880</xdr:colOff>
      <xdr:row>4</xdr:row>
      <xdr:rowOff>144000</xdr:rowOff>
    </xdr:from>
    <xdr:to>
      <xdr:col>0</xdr:col>
      <xdr:colOff>1814760</xdr:colOff>
      <xdr:row>4</xdr:row>
      <xdr:rowOff>449280</xdr:rowOff>
    </xdr:to>
    <xdr:sp>
      <xdr:nvSpPr>
        <xdr:cNvPr id="2" name="AutoShape 9"/>
        <xdr:cNvSpPr/>
      </xdr:nvSpPr>
      <xdr:spPr>
        <a:xfrm>
          <a:off x="1424880" y="791640"/>
          <a:ext cx="389880" cy="305280"/>
        </a:xfrm>
        <a:prstGeom prst="rightArrow">
          <a:avLst>
            <a:gd name="adj1" fmla="val 50000"/>
            <a:gd name="adj2" fmla="val 63856"/>
          </a:avLst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1478880</xdr:colOff>
      <xdr:row>0</xdr:row>
      <xdr:rowOff>0</xdr:rowOff>
    </xdr:from>
    <xdr:to>
      <xdr:col>1</xdr:col>
      <xdr:colOff>720</xdr:colOff>
      <xdr:row>2</xdr:row>
      <xdr:rowOff>133200</xdr:rowOff>
    </xdr:to>
    <xdr:sp>
      <xdr:nvSpPr>
        <xdr:cNvPr id="3" name="Rectangle 10">
          <a:hlinkClick r:id="rId2"/>
        </xdr:cNvPr>
        <xdr:cNvSpPr/>
      </xdr:nvSpPr>
      <xdr:spPr>
        <a:xfrm>
          <a:off x="1478880" y="0"/>
          <a:ext cx="1295640" cy="476280"/>
        </a:xfrm>
        <a:prstGeom prst="rect">
          <a:avLst/>
        </a:prstGeom>
        <a:gradFill rotWithShape="0">
          <a:gsLst>
            <a:gs pos="0">
              <a:srgbClr val="003b00"/>
            </a:gs>
            <a:gs pos="50000">
              <a:srgbClr val="008000"/>
            </a:gs>
            <a:gs pos="100000">
              <a:srgbClr val="003b00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22680" anchor="ctr">
          <a:noAutofit/>
        </a:bodyPr>
        <a:p>
          <a:pPr algn="ctr"/>
          <a:r>
            <a:rPr b="0" lang="en-US" sz="1000" spc="-1" strike="noStrike">
              <a:solidFill>
                <a:srgbClr val="ffffff"/>
              </a:solidFill>
              <a:latin typeface="Swis721 BT"/>
            </a:rPr>
            <a:t>GUIDE PATERN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506520</xdr:colOff>
      <xdr:row>0</xdr:row>
      <xdr:rowOff>66960</xdr:rowOff>
    </xdr:from>
    <xdr:to>
      <xdr:col>2</xdr:col>
      <xdr:colOff>572400</xdr:colOff>
      <xdr:row>1</xdr:row>
      <xdr:rowOff>66600</xdr:rowOff>
    </xdr:to>
    <xdr:sp>
      <xdr:nvSpPr>
        <xdr:cNvPr id="4" name="Rectangle 15"/>
        <xdr:cNvSpPr/>
      </xdr:nvSpPr>
      <xdr:spPr>
        <a:xfrm>
          <a:off x="4272120" y="66960"/>
          <a:ext cx="65880" cy="19008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4</xdr:row>
      <xdr:rowOff>9360</xdr:rowOff>
    </xdr:from>
    <xdr:to>
      <xdr:col>9</xdr:col>
      <xdr:colOff>23040</xdr:colOff>
      <xdr:row>6</xdr:row>
      <xdr:rowOff>190440</xdr:rowOff>
    </xdr:to>
    <xdr:sp>
      <xdr:nvSpPr>
        <xdr:cNvPr id="5" name="Rectangle 2"/>
        <xdr:cNvSpPr/>
      </xdr:nvSpPr>
      <xdr:spPr>
        <a:xfrm>
          <a:off x="3592080" y="809640"/>
          <a:ext cx="4608360" cy="61920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000000"/>
              </a:solidFill>
              <a:latin typeface="Swis721 BT"/>
            </a:rPr>
            <a:t>UPDATE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938160</xdr:colOff>
      <xdr:row>8</xdr:row>
      <xdr:rowOff>38520</xdr:rowOff>
    </xdr:from>
    <xdr:to>
      <xdr:col>4</xdr:col>
      <xdr:colOff>1046520</xdr:colOff>
      <xdr:row>9</xdr:row>
      <xdr:rowOff>180360</xdr:rowOff>
    </xdr:to>
    <xdr:sp>
      <xdr:nvSpPr>
        <xdr:cNvPr id="6" name="AutoShape 3"/>
        <xdr:cNvSpPr/>
      </xdr:nvSpPr>
      <xdr:spPr>
        <a:xfrm>
          <a:off x="3483720" y="1695960"/>
          <a:ext cx="108360" cy="351360"/>
        </a:xfrm>
        <a:prstGeom prst="downArrow">
          <a:avLst>
            <a:gd name="adj1" fmla="val 55556"/>
            <a:gd name="adj2" fmla="val 169842"/>
          </a:avLst>
        </a:prstGeom>
        <a:solidFill>
          <a:srgbClr val="ffffff"/>
        </a:soli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21960</xdr:colOff>
      <xdr:row>4</xdr:row>
      <xdr:rowOff>0</xdr:rowOff>
    </xdr:from>
    <xdr:to>
      <xdr:col>3</xdr:col>
      <xdr:colOff>86760</xdr:colOff>
      <xdr:row>6</xdr:row>
      <xdr:rowOff>209520</xdr:rowOff>
    </xdr:to>
    <xdr:sp>
      <xdr:nvSpPr>
        <xdr:cNvPr id="7" name="Rectangle 4">
          <a:hlinkClick r:id="rId1"/>
        </xdr:cNvPr>
        <xdr:cNvSpPr/>
      </xdr:nvSpPr>
      <xdr:spPr>
        <a:xfrm>
          <a:off x="874080" y="800280"/>
          <a:ext cx="1089720" cy="647640"/>
        </a:xfrm>
        <a:prstGeom prst="rect">
          <a:avLst/>
        </a:prstGeom>
        <a:gradFill rotWithShape="0">
          <a:gsLst>
            <a:gs pos="0">
              <a:srgbClr val="007600"/>
            </a:gs>
            <a:gs pos="50000">
              <a:srgbClr val="00ff00"/>
            </a:gs>
            <a:gs pos="100000">
              <a:srgbClr val="007600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000000"/>
              </a:solidFill>
              <a:latin typeface="Swis721 BT"/>
            </a:rPr>
            <a:t>INPUT DATA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97200</xdr:colOff>
      <xdr:row>3</xdr:row>
      <xdr:rowOff>190440</xdr:rowOff>
    </xdr:from>
    <xdr:to>
      <xdr:col>5</xdr:col>
      <xdr:colOff>1080</xdr:colOff>
      <xdr:row>6</xdr:row>
      <xdr:rowOff>190440</xdr:rowOff>
    </xdr:to>
    <xdr:sp>
      <xdr:nvSpPr>
        <xdr:cNvPr id="8" name="Rectangle 13">
          <a:hlinkClick r:id="rId2"/>
        </xdr:cNvPr>
        <xdr:cNvSpPr/>
      </xdr:nvSpPr>
      <xdr:spPr>
        <a:xfrm>
          <a:off x="1974240" y="790560"/>
          <a:ext cx="1618920" cy="638280"/>
        </a:xfrm>
        <a:prstGeom prst="rect">
          <a:avLst/>
        </a:prstGeom>
        <a:gradFill rotWithShape="0">
          <a:gsLst>
            <a:gs pos="0">
              <a:srgbClr val="182f76"/>
            </a:gs>
            <a:gs pos="50000">
              <a:srgbClr val="3366ff"/>
            </a:gs>
            <a:gs pos="100000">
              <a:srgbClr val="182f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ffffff"/>
              </a:solidFill>
              <a:latin typeface="Swis721 BT"/>
            </a:rPr>
            <a:t>INPUT PATERN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0</xdr:colOff>
      <xdr:row>4</xdr:row>
      <xdr:rowOff>9360</xdr:rowOff>
    </xdr:from>
    <xdr:to>
      <xdr:col>2</xdr:col>
      <xdr:colOff>33120</xdr:colOff>
      <xdr:row>6</xdr:row>
      <xdr:rowOff>190440</xdr:rowOff>
    </xdr:to>
    <xdr:sp>
      <xdr:nvSpPr>
        <xdr:cNvPr id="9" name="Rectangle 23">
          <a:hlinkClick r:id="rId3"/>
        </xdr:cNvPr>
        <xdr:cNvSpPr/>
      </xdr:nvSpPr>
      <xdr:spPr>
        <a:xfrm>
          <a:off x="0" y="809640"/>
          <a:ext cx="885240" cy="619200"/>
        </a:xfrm>
        <a:prstGeom prst="rect">
          <a:avLst/>
        </a:prstGeom>
        <a:gradFill rotWithShape="0">
          <a:gsLst>
            <a:gs pos="0">
              <a:srgbClr val="76475e"/>
            </a:gs>
            <a:gs pos="50000">
              <a:srgbClr val="ff99cc"/>
            </a:gs>
            <a:gs pos="100000">
              <a:srgbClr val="76475e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ffffff"/>
              </a:solidFill>
              <a:latin typeface="Swis721 BT"/>
            </a:rPr>
            <a:t>INVENTORY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32040</xdr:colOff>
      <xdr:row>4</xdr:row>
      <xdr:rowOff>0</xdr:rowOff>
    </xdr:from>
    <xdr:to>
      <xdr:col>12</xdr:col>
      <xdr:colOff>720</xdr:colOff>
      <xdr:row>6</xdr:row>
      <xdr:rowOff>190440</xdr:rowOff>
    </xdr:to>
    <xdr:sp>
      <xdr:nvSpPr>
        <xdr:cNvPr id="10" name="Rectangle 24">
          <a:hlinkClick r:id="rId4"/>
        </xdr:cNvPr>
        <xdr:cNvSpPr/>
      </xdr:nvSpPr>
      <xdr:spPr>
        <a:xfrm>
          <a:off x="10766880" y="800280"/>
          <a:ext cx="971640" cy="628560"/>
        </a:xfrm>
        <a:prstGeom prst="rect">
          <a:avLst/>
        </a:prstGeom>
        <a:gradFill rotWithShape="0">
          <a:gsLst>
            <a:gs pos="0">
              <a:srgbClr val="767647"/>
            </a:gs>
            <a:gs pos="50000">
              <a:srgbClr val="ffff99"/>
            </a:gs>
            <a:gs pos="100000">
              <a:srgbClr val="767647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000000"/>
              </a:solidFill>
              <a:latin typeface="Swis721 BT"/>
            </a:rPr>
            <a:t>SISA LOT MITRA SHIFT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798120</xdr:colOff>
      <xdr:row>1</xdr:row>
      <xdr:rowOff>190440</xdr:rowOff>
    </xdr:from>
    <xdr:to>
      <xdr:col>2</xdr:col>
      <xdr:colOff>475560</xdr:colOff>
      <xdr:row>3</xdr:row>
      <xdr:rowOff>152280</xdr:rowOff>
    </xdr:to>
    <xdr:pic>
      <xdr:nvPicPr>
        <xdr:cNvPr id="11" name="Picture 26" descr="SC MARK"/>
        <xdr:cNvPicPr/>
      </xdr:nvPicPr>
      <xdr:blipFill>
        <a:blip r:embed="rId5"/>
        <a:stretch/>
      </xdr:blipFill>
      <xdr:spPr>
        <a:xfrm>
          <a:off x="798120" y="390600"/>
          <a:ext cx="529560" cy="361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901800</xdr:colOff>
      <xdr:row>22</xdr:row>
      <xdr:rowOff>45360</xdr:rowOff>
    </xdr:from>
    <xdr:to>
      <xdr:col>11</xdr:col>
      <xdr:colOff>889560</xdr:colOff>
      <xdr:row>24</xdr:row>
      <xdr:rowOff>173880</xdr:rowOff>
    </xdr:to>
    <xdr:sp>
      <xdr:nvSpPr>
        <xdr:cNvPr id="12" name="AutoShape 33"/>
        <xdr:cNvSpPr/>
      </xdr:nvSpPr>
      <xdr:spPr>
        <a:xfrm>
          <a:off x="9079200" y="4531680"/>
          <a:ext cx="2545200" cy="528480"/>
        </a:xfrm>
        <a:prstGeom prst="wedgeRoundRectCallout">
          <a:avLst>
            <a:gd name="adj1" fmla="val -56175"/>
            <a:gd name="adj2" fmla="val 21203"/>
            <a:gd name="adj3" fmla="val 16667"/>
          </a:avLst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wrap="none" lIns="18000" rIns="18000" tIns="22680" bIns="22680" anchor="ctr">
          <a:spAutoFit/>
        </a:bodyPr>
        <a:p>
          <a:pPr algn="ctr"/>
          <a:r>
            <a:rPr b="0" lang="en-US" sz="1000" spc="-1" strike="noStrike">
              <a:solidFill>
                <a:srgbClr val="000000"/>
              </a:solidFill>
              <a:latin typeface="Swis721 BT"/>
            </a:rPr>
            <a:t>BAGI KANBAN YG BELUM 1 LOT ,</a:t>
          </a:r>
          <a:endParaRPr b="0" lang="en-US" sz="1000" spc="-1" strike="noStrike">
            <a:latin typeface="Times New Roman"/>
          </a:endParaRPr>
        </a:p>
        <a:p>
          <a:pPr algn="ctr"/>
          <a:r>
            <a:rPr b="0" lang="en-US" sz="1000" spc="-1" strike="noStrike">
              <a:solidFill>
                <a:srgbClr val="000000"/>
              </a:solidFill>
              <a:latin typeface="Swis721 BT"/>
            </a:rPr>
            <a:t>TAPI SUDAH LEBIH DARI 4 JAM MAKA</a:t>
          </a:r>
          <a:endParaRPr b="0" lang="en-US" sz="1000" spc="-1" strike="noStrike">
            <a:latin typeface="Times New Roman"/>
          </a:endParaRPr>
        </a:p>
        <a:p>
          <a:pPr algn="ctr"/>
          <a:r>
            <a:rPr b="1" lang="en-US" sz="1000" spc="-1" strike="noStrike">
              <a:solidFill>
                <a:srgbClr val="ff0000"/>
              </a:solidFill>
              <a:latin typeface="Swis721 BT"/>
            </a:rPr>
            <a:t>OTOMATIS NAIK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21960</xdr:colOff>
      <xdr:row>4</xdr:row>
      <xdr:rowOff>9360</xdr:rowOff>
    </xdr:from>
    <xdr:to>
      <xdr:col>10</xdr:col>
      <xdr:colOff>1440</xdr:colOff>
      <xdr:row>6</xdr:row>
      <xdr:rowOff>190440</xdr:rowOff>
    </xdr:to>
    <xdr:sp>
      <xdr:nvSpPr>
        <xdr:cNvPr id="13" name="Rectangle 34">
          <a:hlinkClick r:id="rId6"/>
        </xdr:cNvPr>
        <xdr:cNvSpPr/>
      </xdr:nvSpPr>
      <xdr:spPr>
        <a:xfrm>
          <a:off x="8199360" y="809640"/>
          <a:ext cx="1101600" cy="619200"/>
        </a:xfrm>
        <a:prstGeom prst="rect">
          <a:avLst/>
        </a:prstGeom>
        <a:gradFill rotWithShape="0">
          <a:gsLst>
            <a:gs pos="0">
              <a:srgbClr val="003b00"/>
            </a:gs>
            <a:gs pos="50000">
              <a:srgbClr val="008000"/>
            </a:gs>
            <a:gs pos="100000">
              <a:srgbClr val="003b00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22680" anchor="ctr">
          <a:noAutofit/>
        </a:bodyPr>
        <a:p>
          <a:pPr algn="ctr"/>
          <a:r>
            <a:rPr b="0" lang="en-US" sz="1000" spc="-1" strike="noStrike">
              <a:solidFill>
                <a:srgbClr val="ffffff"/>
              </a:solidFill>
              <a:latin typeface="Swis721 BT"/>
            </a:rPr>
            <a:t>GUIDE PATERN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301680</xdr:colOff>
      <xdr:row>0</xdr:row>
      <xdr:rowOff>190800</xdr:rowOff>
    </xdr:from>
    <xdr:to>
      <xdr:col>6</xdr:col>
      <xdr:colOff>541080</xdr:colOff>
      <xdr:row>3</xdr:row>
      <xdr:rowOff>181080</xdr:rowOff>
    </xdr:to>
    <xdr:pic>
      <xdr:nvPicPr>
        <xdr:cNvPr id="14" name="Picture 38" descr=""/>
        <xdr:cNvPicPr/>
      </xdr:nvPicPr>
      <xdr:blipFill>
        <a:blip r:embed="rId7"/>
        <a:stretch/>
      </xdr:blipFill>
      <xdr:spPr>
        <a:xfrm>
          <a:off x="3893760" y="190800"/>
          <a:ext cx="1404720" cy="590400"/>
        </a:xfrm>
        <a:prstGeom prst="rect">
          <a:avLst/>
        </a:prstGeom>
        <a:ln w="9360">
          <a:solidFill>
            <a:srgbClr val="123354"/>
          </a:solidFill>
          <a:miter/>
        </a:ln>
      </xdr:spPr>
    </xdr:pic>
    <xdr:clientData/>
  </xdr:twoCellAnchor>
  <xdr:twoCellAnchor editAs="oneCell">
    <xdr:from>
      <xdr:col>9</xdr:col>
      <xdr:colOff>33120</xdr:colOff>
      <xdr:row>0</xdr:row>
      <xdr:rowOff>76680</xdr:rowOff>
    </xdr:from>
    <xdr:to>
      <xdr:col>9</xdr:col>
      <xdr:colOff>1090440</xdr:colOff>
      <xdr:row>3</xdr:row>
      <xdr:rowOff>56880</xdr:rowOff>
    </xdr:to>
    <xdr:pic>
      <xdr:nvPicPr>
        <xdr:cNvPr id="15" name="Picture 39" descr=""/>
        <xdr:cNvPicPr/>
      </xdr:nvPicPr>
      <xdr:blipFill>
        <a:blip r:embed="rId8"/>
        <a:stretch/>
      </xdr:blipFill>
      <xdr:spPr>
        <a:xfrm>
          <a:off x="8210520" y="76680"/>
          <a:ext cx="1057320" cy="580320"/>
        </a:xfrm>
        <a:prstGeom prst="rect">
          <a:avLst/>
        </a:prstGeom>
        <a:ln w="9360">
          <a:solidFill>
            <a:srgbClr val="123354"/>
          </a:solidFill>
          <a:miter/>
        </a:ln>
      </xdr:spPr>
    </xdr:pic>
    <xdr:clientData/>
  </xdr:twoCellAnchor>
  <xdr:twoCellAnchor editAs="oneCell">
    <xdr:from>
      <xdr:col>6</xdr:col>
      <xdr:colOff>626400</xdr:colOff>
      <xdr:row>1</xdr:row>
      <xdr:rowOff>114120</xdr:rowOff>
    </xdr:from>
    <xdr:to>
      <xdr:col>9</xdr:col>
      <xdr:colOff>399960</xdr:colOff>
      <xdr:row>3</xdr:row>
      <xdr:rowOff>123480</xdr:rowOff>
    </xdr:to>
    <xdr:pic>
      <xdr:nvPicPr>
        <xdr:cNvPr id="16" name="Picture 41" descr=""/>
        <xdr:cNvPicPr/>
      </xdr:nvPicPr>
      <xdr:blipFill>
        <a:blip r:embed="rId9"/>
        <a:stretch/>
      </xdr:blipFill>
      <xdr:spPr>
        <a:xfrm>
          <a:off x="5383800" y="314280"/>
          <a:ext cx="3193560" cy="409320"/>
        </a:xfrm>
        <a:prstGeom prst="rect">
          <a:avLst/>
        </a:prstGeom>
        <a:ln w="9360">
          <a:solidFill>
            <a:srgbClr val="123354"/>
          </a:solidFill>
          <a:miter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352440</xdr:rowOff>
    </xdr:from>
    <xdr:to>
      <xdr:col>7</xdr:col>
      <xdr:colOff>1800</xdr:colOff>
      <xdr:row>2</xdr:row>
      <xdr:rowOff>372240</xdr:rowOff>
    </xdr:to>
    <xdr:sp>
      <xdr:nvSpPr>
        <xdr:cNvPr id="17" name="Rectangle 1"/>
        <xdr:cNvSpPr/>
      </xdr:nvSpPr>
      <xdr:spPr>
        <a:xfrm>
          <a:off x="0" y="514440"/>
          <a:ext cx="6193800" cy="391320"/>
        </a:xfrm>
        <a:prstGeom prst="rect">
          <a:avLst/>
        </a:prstGeom>
        <a:noFill/>
        <a:ln w="76320">
          <a:solidFill>
            <a:srgbClr val="ff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896400</xdr:colOff>
      <xdr:row>0</xdr:row>
      <xdr:rowOff>37800</xdr:rowOff>
    </xdr:from>
    <xdr:to>
      <xdr:col>8</xdr:col>
      <xdr:colOff>1911600</xdr:colOff>
      <xdr:row>1</xdr:row>
      <xdr:rowOff>304560</xdr:rowOff>
    </xdr:to>
    <xdr:sp>
      <xdr:nvSpPr>
        <xdr:cNvPr id="18" name="Rectangle 2">
          <a:hlinkClick r:id="rId1"/>
        </xdr:cNvPr>
        <xdr:cNvSpPr/>
      </xdr:nvSpPr>
      <xdr:spPr>
        <a:xfrm>
          <a:off x="7088400" y="37800"/>
          <a:ext cx="3033000" cy="42876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31680" bIns="31680" anchor="ctr">
          <a:noAutofit/>
        </a:bodyPr>
        <a:p>
          <a:pPr algn="ctr"/>
          <a:r>
            <a:rPr b="0" lang="en-US" sz="1600" spc="-1" strike="noStrike">
              <a:solidFill>
                <a:srgbClr val="000000"/>
              </a:solidFill>
              <a:latin typeface="Swis721 BT"/>
            </a:rPr>
            <a:t>LIHAT REKAP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561600</xdr:colOff>
      <xdr:row>0</xdr:row>
      <xdr:rowOff>56880</xdr:rowOff>
    </xdr:from>
    <xdr:to>
      <xdr:col>6</xdr:col>
      <xdr:colOff>1945080</xdr:colOff>
      <xdr:row>1</xdr:row>
      <xdr:rowOff>190080</xdr:rowOff>
    </xdr:to>
    <xdr:sp>
      <xdr:nvSpPr>
        <xdr:cNvPr id="19" name="AutoShape 4"/>
        <xdr:cNvSpPr/>
      </xdr:nvSpPr>
      <xdr:spPr>
        <a:xfrm>
          <a:off x="4735440" y="56880"/>
          <a:ext cx="1383480" cy="295200"/>
        </a:xfrm>
        <a:prstGeom prst="wedgeRoundRectCallout">
          <a:avLst>
            <a:gd name="adj1" fmla="val -6699"/>
            <a:gd name="adj2" fmla="val 66666"/>
            <a:gd name="adj3" fmla="val 16667"/>
          </a:avLst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0" tIns="22680" bIns="0" anchor="t">
          <a:noAutofit/>
        </a:bodyPr>
        <a:p>
          <a:r>
            <a:rPr b="0" lang="en-US" sz="1200" spc="-1" strike="noStrike">
              <a:solidFill>
                <a:srgbClr val="ff0000"/>
              </a:solidFill>
              <a:latin typeface="Swis721 BT"/>
            </a:rPr>
            <a:t>COPY DISINI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43200</xdr:colOff>
      <xdr:row>0</xdr:row>
      <xdr:rowOff>47520</xdr:rowOff>
    </xdr:from>
    <xdr:to>
      <xdr:col>0</xdr:col>
      <xdr:colOff>789120</xdr:colOff>
      <xdr:row>1</xdr:row>
      <xdr:rowOff>305280</xdr:rowOff>
    </xdr:to>
    <xdr:sp>
      <xdr:nvSpPr>
        <xdr:cNvPr id="20" name="Rectangle 1">
          <a:hlinkClick r:id="rId1"/>
        </xdr:cNvPr>
        <xdr:cNvSpPr/>
      </xdr:nvSpPr>
      <xdr:spPr>
        <a:xfrm>
          <a:off x="43200" y="47520"/>
          <a:ext cx="745920" cy="638640"/>
        </a:xfrm>
        <a:prstGeom prst="rect">
          <a:avLst/>
        </a:prstGeom>
        <a:gradFill rotWithShape="0">
          <a:gsLst>
            <a:gs pos="0">
              <a:srgbClr val="182f76"/>
            </a:gs>
            <a:gs pos="50000">
              <a:srgbClr val="3366ff"/>
            </a:gs>
            <a:gs pos="100000">
              <a:srgbClr val="182f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ffffff"/>
              </a:solidFill>
              <a:latin typeface="Swis721 BT"/>
            </a:rPr>
            <a:t>INPUT PATERN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842040</xdr:colOff>
      <xdr:row>0</xdr:row>
      <xdr:rowOff>47520</xdr:rowOff>
    </xdr:from>
    <xdr:to>
      <xdr:col>0</xdr:col>
      <xdr:colOff>1600200</xdr:colOff>
      <xdr:row>1</xdr:row>
      <xdr:rowOff>305280</xdr:rowOff>
    </xdr:to>
    <xdr:sp>
      <xdr:nvSpPr>
        <xdr:cNvPr id="21" name="Rectangle 3">
          <a:hlinkClick r:id="rId2"/>
        </xdr:cNvPr>
        <xdr:cNvSpPr/>
      </xdr:nvSpPr>
      <xdr:spPr>
        <a:xfrm>
          <a:off x="842040" y="47520"/>
          <a:ext cx="758160" cy="63864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000000"/>
              </a:solidFill>
              <a:latin typeface="Swis721 BT"/>
            </a:rPr>
            <a:t>LIHAT REKAP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1640880</xdr:colOff>
      <xdr:row>0</xdr:row>
      <xdr:rowOff>38520</xdr:rowOff>
    </xdr:from>
    <xdr:to>
      <xdr:col>0</xdr:col>
      <xdr:colOff>2396520</xdr:colOff>
      <xdr:row>1</xdr:row>
      <xdr:rowOff>305280</xdr:rowOff>
    </xdr:to>
    <xdr:sp>
      <xdr:nvSpPr>
        <xdr:cNvPr id="22" name="Rectangle 5">
          <a:hlinkClick r:id="rId3"/>
        </xdr:cNvPr>
        <xdr:cNvSpPr/>
      </xdr:nvSpPr>
      <xdr:spPr>
        <a:xfrm>
          <a:off x="1640880" y="38520"/>
          <a:ext cx="755640" cy="647640"/>
        </a:xfrm>
        <a:prstGeom prst="rect">
          <a:avLst/>
        </a:prstGeom>
        <a:gradFill rotWithShape="0">
          <a:gsLst>
            <a:gs pos="0">
              <a:srgbClr val="007600"/>
            </a:gs>
            <a:gs pos="50000">
              <a:srgbClr val="00ff00"/>
            </a:gs>
            <a:gs pos="100000">
              <a:srgbClr val="007600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000000"/>
              </a:solidFill>
              <a:latin typeface="Swis721 BT"/>
            </a:rPr>
            <a:t>INPUT DATA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9720</xdr:rowOff>
    </xdr:from>
    <xdr:to>
      <xdr:col>1</xdr:col>
      <xdr:colOff>11880</xdr:colOff>
      <xdr:row>1</xdr:row>
      <xdr:rowOff>180720</xdr:rowOff>
    </xdr:to>
    <xdr:sp>
      <xdr:nvSpPr>
        <xdr:cNvPr id="23" name="Rectangle 3">
          <a:hlinkClick r:id="rId1"/>
        </xdr:cNvPr>
        <xdr:cNvSpPr/>
      </xdr:nvSpPr>
      <xdr:spPr>
        <a:xfrm>
          <a:off x="0" y="9720"/>
          <a:ext cx="1457640" cy="361440"/>
        </a:xfrm>
        <a:prstGeom prst="rect">
          <a:avLst/>
        </a:prstGeom>
        <a:gradFill rotWithShape="0">
          <a:gsLst>
            <a:gs pos="0">
              <a:srgbClr val="182f76"/>
            </a:gs>
            <a:gs pos="50000">
              <a:srgbClr val="3366ff"/>
            </a:gs>
            <a:gs pos="100000">
              <a:srgbClr val="182f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ffffff"/>
              </a:solidFill>
              <a:latin typeface="Swis721 BT"/>
            </a:rPr>
            <a:t>INPUT PATERN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0</xdr:colOff>
      <xdr:row>2</xdr:row>
      <xdr:rowOff>18720</xdr:rowOff>
    </xdr:from>
    <xdr:to>
      <xdr:col>6</xdr:col>
      <xdr:colOff>22320</xdr:colOff>
      <xdr:row>4</xdr:row>
      <xdr:rowOff>56880</xdr:rowOff>
    </xdr:to>
    <xdr:sp>
      <xdr:nvSpPr>
        <xdr:cNvPr id="24" name="Rectangle 4">
          <a:hlinkClick r:id="rId2"/>
        </xdr:cNvPr>
        <xdr:cNvSpPr/>
      </xdr:nvSpPr>
      <xdr:spPr>
        <a:xfrm>
          <a:off x="3398040" y="399600"/>
          <a:ext cx="970920" cy="43848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22680" anchor="ctr">
          <a:noAutofit/>
        </a:bodyPr>
        <a:p>
          <a:pPr algn="ctr"/>
          <a:r>
            <a:rPr b="0" lang="en-US" sz="1000" spc="-1" strike="noStrike">
              <a:solidFill>
                <a:srgbClr val="000000"/>
              </a:solidFill>
              <a:latin typeface="Swis721 BT"/>
            </a:rPr>
            <a:t>LIHAT REKAP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539280</xdr:colOff>
      <xdr:row>0</xdr:row>
      <xdr:rowOff>19440</xdr:rowOff>
    </xdr:from>
    <xdr:to>
      <xdr:col>4</xdr:col>
      <xdr:colOff>205920</xdr:colOff>
      <xdr:row>1</xdr:row>
      <xdr:rowOff>105120</xdr:rowOff>
    </xdr:to>
    <xdr:sp>
      <xdr:nvSpPr>
        <xdr:cNvPr id="25" name="Rectangle 2">
          <a:hlinkClick r:id="rId1"/>
        </xdr:cNvPr>
        <xdr:cNvSpPr/>
      </xdr:nvSpPr>
      <xdr:spPr>
        <a:xfrm>
          <a:off x="3053160" y="19440"/>
          <a:ext cx="1491840" cy="27612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36360" tIns="22680" bIns="22680" anchor="ctr">
          <a:noAutofit/>
        </a:bodyPr>
        <a:p>
          <a:pPr algn="ctr"/>
          <a:r>
            <a:rPr b="0" lang="en-US" sz="1200" spc="-1" strike="noStrike">
              <a:solidFill>
                <a:srgbClr val="000000"/>
              </a:solidFill>
              <a:latin typeface="Swis721 BT"/>
            </a:rPr>
            <a:t>LIHAT REKAP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626760</xdr:colOff>
      <xdr:row>1</xdr:row>
      <xdr:rowOff>47520</xdr:rowOff>
    </xdr:from>
    <xdr:to>
      <xdr:col>11</xdr:col>
      <xdr:colOff>487440</xdr:colOff>
      <xdr:row>4</xdr:row>
      <xdr:rowOff>133200</xdr:rowOff>
    </xdr:to>
    <xdr:sp>
      <xdr:nvSpPr>
        <xdr:cNvPr id="26" name="AutoShape 3"/>
        <xdr:cNvSpPr/>
      </xdr:nvSpPr>
      <xdr:spPr>
        <a:xfrm>
          <a:off x="8066520" y="237960"/>
          <a:ext cx="2455200" cy="723960"/>
        </a:xfrm>
        <a:prstGeom prst="wedgeRoundRectCallout">
          <a:avLst>
            <a:gd name="adj1" fmla="val -98847"/>
            <a:gd name="adj2" fmla="val -18000"/>
            <a:gd name="adj3" fmla="val 16667"/>
          </a:avLst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360" rIns="0" tIns="27360" bIns="0" anchor="t">
          <a:noAutofit/>
        </a:bodyPr>
        <a:p>
          <a:r>
            <a:rPr b="1" lang="en-US" sz="1400" spc="-1" strike="noStrike">
              <a:solidFill>
                <a:srgbClr val="ff0000"/>
              </a:solidFill>
              <a:latin typeface="Swis721 BT"/>
            </a:rPr>
            <a:t>DI LARANG INPUT </a:t>
          </a:r>
          <a:endParaRPr b="0" lang="en-US" sz="1400" spc="-1" strike="noStrike">
            <a:latin typeface="Times New Roman"/>
          </a:endParaRPr>
        </a:p>
        <a:p>
          <a:r>
            <a:rPr b="1" lang="en-US" sz="1400" spc="-1" strike="noStrike">
              <a:solidFill>
                <a:srgbClr val="ff0000"/>
              </a:solidFill>
              <a:latin typeface="Swis721 BT"/>
            </a:rPr>
            <a:t>DI WARNA ABU-ABU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</xdr:row>
      <xdr:rowOff>85680</xdr:rowOff>
    </xdr:from>
    <xdr:to>
      <xdr:col>8</xdr:col>
      <xdr:colOff>626760</xdr:colOff>
      <xdr:row>2</xdr:row>
      <xdr:rowOff>142920</xdr:rowOff>
    </xdr:to>
    <xdr:sp>
      <xdr:nvSpPr>
        <xdr:cNvPr id="27" name="WordArt 1"/>
        <xdr:cNvSpPr txBox="1"/>
      </xdr:nvSpPr>
      <xdr:spPr>
        <a:xfrm>
          <a:off x="6711480" y="171360"/>
          <a:ext cx="4348800" cy="276480"/>
        </a:xfrm>
        <a:prstGeom prst="rect">
          <a:avLst/>
        </a:prstGeom>
      </xdr:spPr>
      <xdr:txBody>
        <a:bodyPr wrap="none" lIns="90000" rIns="90000" tIns="46800" bIns="46800" anchor="t">
          <a:prstTxWarp prst="textPlain">
            <a:avLst>
              <a:gd name="adj" fmla="val 50000"/>
            </a:avLst>
          </a:prstTxWarp>
          <a:noAutofit/>
        </a:bodyPr>
        <a:p>
          <a:pPr/>
          <a:r>
            <a:rPr b="0" lang="en-US" sz="1200" spc="1" strike="noStrike">
              <a:ln w="9360">
                <a:solidFill>
                  <a:srgbClr val="000000"/>
                </a:solidFill>
                <a:miter/>
              </a:ln>
              <a:solidFill>
                <a:srgbClr val="000000"/>
              </a:solidFill>
              <a:latin typeface="Arial Narrow"/>
            </a:rPr>
            <a:t>INVENTORY SHEET</a:t>
          </a:r>
          <a:endParaRPr b="0" lang="en-US" sz="1200" spc="1" strike="noStrike">
            <a:ln w="9360">
              <a:solidFill>
                <a:srgbClr val="000000"/>
              </a:solidFill>
              <a:miter/>
            </a:ln>
            <a:solidFill>
              <a:srgbClr val="000000"/>
            </a:solidFill>
            <a:latin typeface="Arial Narrow"/>
            <a:ea typeface="Arial Narrow"/>
          </a:endParaRPr>
        </a:p>
      </xdr:txBody>
    </xdr:sp>
    <xdr:clientData/>
  </xdr:twoCellAnchor>
  <xdr:twoCellAnchor editAs="oneCell">
    <xdr:from>
      <xdr:col>5</xdr:col>
      <xdr:colOff>1100160</xdr:colOff>
      <xdr:row>4</xdr:row>
      <xdr:rowOff>10080</xdr:rowOff>
    </xdr:from>
    <xdr:to>
      <xdr:col>7</xdr:col>
      <xdr:colOff>960840</xdr:colOff>
      <xdr:row>5</xdr:row>
      <xdr:rowOff>123840</xdr:rowOff>
    </xdr:to>
    <xdr:sp>
      <xdr:nvSpPr>
        <xdr:cNvPr id="28" name="Rectangle 3">
          <a:hlinkClick r:id="rId1"/>
        </xdr:cNvPr>
        <xdr:cNvSpPr/>
      </xdr:nvSpPr>
      <xdr:spPr>
        <a:xfrm>
          <a:off x="7811640" y="676800"/>
          <a:ext cx="2342160" cy="437760"/>
        </a:xfrm>
        <a:prstGeom prst="rect">
          <a:avLst/>
        </a:prstGeom>
        <a:gradFill rotWithShape="0">
          <a:gsLst>
            <a:gs pos="0">
              <a:srgbClr val="767676"/>
            </a:gs>
            <a:gs pos="50000">
              <a:srgbClr val="ffffff"/>
            </a:gs>
            <a:gs pos="100000">
              <a:srgbClr val="76767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45720" rIns="45720" tIns="36360" bIns="36360" anchor="ctr">
          <a:noAutofit/>
        </a:bodyPr>
        <a:p>
          <a:pPr algn="ctr"/>
          <a:r>
            <a:rPr b="0" lang="en-US" sz="2000" spc="-1" strike="noStrike">
              <a:solidFill>
                <a:srgbClr val="000000"/>
              </a:solidFill>
              <a:latin typeface="Swis721 BT"/>
            </a:rPr>
            <a:t>LIHAT REKAP</a:t>
          </a:r>
          <a:endParaRPr b="0" lang="en-US" sz="20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0</xdr:colOff>
      <xdr:row>1</xdr:row>
      <xdr:rowOff>85680</xdr:rowOff>
    </xdr:from>
    <xdr:to>
      <xdr:col>8</xdr:col>
      <xdr:colOff>626760</xdr:colOff>
      <xdr:row>2</xdr:row>
      <xdr:rowOff>142920</xdr:rowOff>
    </xdr:to>
    <xdr:sp>
      <xdr:nvSpPr>
        <xdr:cNvPr id="29" name="WordArt 1"/>
        <xdr:cNvSpPr txBox="1"/>
      </xdr:nvSpPr>
      <xdr:spPr>
        <a:xfrm>
          <a:off x="6711480" y="171360"/>
          <a:ext cx="4348800" cy="276480"/>
        </a:xfrm>
        <a:prstGeom prst="rect">
          <a:avLst/>
        </a:prstGeom>
      </xdr:spPr>
      <xdr:txBody>
        <a:bodyPr wrap="none" lIns="90000" rIns="90000" tIns="46800" bIns="46800" anchor="t">
          <a:prstTxWarp prst="textPlain">
            <a:avLst>
              <a:gd name="adj" fmla="val 50000"/>
            </a:avLst>
          </a:prstTxWarp>
          <a:noAutofit/>
        </a:bodyPr>
        <a:p>
          <a:pPr/>
          <a:r>
            <a:rPr b="0" lang="en-US" sz="1200" spc="1" strike="noStrike">
              <a:ln w="9360">
                <a:solidFill>
                  <a:srgbClr val="000000"/>
                </a:solidFill>
                <a:miter/>
              </a:ln>
              <a:solidFill>
                <a:srgbClr val="000000"/>
              </a:solidFill>
              <a:latin typeface="Arial Narrow"/>
            </a:rPr>
            <a:t>INVENTORY SHEET</a:t>
          </a:r>
          <a:endParaRPr b="0" lang="en-US" sz="1200" spc="1" strike="noStrike">
            <a:ln w="9360">
              <a:solidFill>
                <a:srgbClr val="000000"/>
              </a:solidFill>
              <a:miter/>
            </a:ln>
            <a:solidFill>
              <a:srgbClr val="000000"/>
            </a:solidFill>
            <a:latin typeface="Arial Narrow"/>
            <a:ea typeface="Arial Narrow"/>
          </a:endParaRPr>
        </a:p>
      </xdr:txBody>
    </xdr:sp>
    <xdr:clientData/>
  </xdr:twoCellAnchor>
  <xdr:twoCellAnchor editAs="oneCell">
    <xdr:from>
      <xdr:col>5</xdr:col>
      <xdr:colOff>831240</xdr:colOff>
      <xdr:row>3</xdr:row>
      <xdr:rowOff>56880</xdr:rowOff>
    </xdr:from>
    <xdr:to>
      <xdr:col>8</xdr:col>
      <xdr:colOff>45000</xdr:colOff>
      <xdr:row>5</xdr:row>
      <xdr:rowOff>113760</xdr:rowOff>
    </xdr:to>
    <xdr:sp>
      <xdr:nvSpPr>
        <xdr:cNvPr id="30" name="Rectangle 6">
          <a:hlinkClick r:id="rId2"/>
        </xdr:cNvPr>
        <xdr:cNvSpPr/>
      </xdr:nvSpPr>
      <xdr:spPr>
        <a:xfrm>
          <a:off x="7542720" y="561600"/>
          <a:ext cx="2935800" cy="542880"/>
        </a:xfrm>
        <a:prstGeom prst="rect">
          <a:avLst/>
        </a:prstGeom>
        <a:gradFill rotWithShape="0">
          <a:gsLst>
            <a:gs pos="0">
              <a:srgbClr val="969696"/>
            </a:gs>
            <a:gs pos="50000">
              <a:srgbClr val="0000ff"/>
            </a:gs>
            <a:gs pos="100000">
              <a:srgbClr val="969696"/>
            </a:gs>
          </a:gsLst>
          <a:lin ang="5400000"/>
        </a:gradFill>
        <a:ln w="9360">
          <a:solidFill>
            <a:srgbClr val="123354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45720" rIns="45720" tIns="36360" bIns="36360" anchor="ctr">
          <a:noAutofit/>
        </a:bodyPr>
        <a:p>
          <a:pPr algn="ctr"/>
          <a:r>
            <a:rPr b="0" lang="en-US" sz="2000" spc="-1" strike="noStrike">
              <a:solidFill>
                <a:srgbClr val="ffffff"/>
              </a:solidFill>
              <a:latin typeface="Swis721 BT"/>
            </a:rPr>
            <a:t>LIHAT F4</a:t>
          </a:r>
          <a:endParaRPr b="0" lang="en-US" sz="2000" spc="-1" strike="noStrike">
            <a:latin typeface="Times New Roman"/>
          </a:endParaRPr>
        </a:p>
      </xdr:txBody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Prd72/c/News/report%20cover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&#35430;&#20316;&#37096;&#20184;&#12469;&#12540;&#12499;&#12473;&#24615;&#65297;.xls%20&#12398;%20&#12527;&#12540;&#12463;&#12471;&#12540;&#12488;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Gijutsu11/&#25216;&#34899;&#20849;&#26377;/DOCUME~1/36866/LOCALS~1/Temp/&#12503;&#12525;&#12472;&#12455;&#12463;&#12488;/&#22615;&#35013;Gr/&#65418;&#65438;&#65437;&#65418;&#65439;&#65392;&#65400;&#65432;&#65393;&#21270;/&#29983;&#28310;&#35211;&#31309;/windows/TEMP/&#9319;&#21512;&#29702;&#21270;&#34920;&#65306;&#20986;&#26469;&#39640;&#38598;&#35336;(7135,7145)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file://Ktsys2002server/micosproject/windows/TEMP/&#22806;&#37096;&#35373;&#35336;&#23616;&#38754;&#25104;&#26524;&#29289;&#20316;&#25104;&#12460;&#12452;&#12489;/&#12503;&#12525;&#12475;&#12473;&#38291;&#38306;&#20418;&#22259;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file://2SEIGI16/&#32068;&#25216;/&#20225;&#30011;&#32207;&#25324;/01)&#20013;&#26399;&#35336;&#30011;/&#9313;&#35201;&#21729;&#35336;&#30011;/99&#20013;&#35336;&#20154;&#21729;&#35336;&#30011;/&#20154;&#21729;&#35336;&#31639;NewForm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file://Ktsys2002server/micosproject/My%20Documents/Kayama/&#20966;&#29702;&#12497;&#12479;&#12540;&#12531;&#215;&#12503;&#12525;&#12475;&#12473;&#38306;&#36899;&#34920;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Plan(details)"/>
      <sheetName val="follow up plan"/>
      <sheetName val="plan"/>
      <sheetName val="tact time"/>
      <sheetName val="hiace"/>
      <sheetName val="pasenser"/>
      <sheetName val="in ED check"/>
      <sheetName val="sealer "/>
      <sheetName val="Summary record"/>
      <sheetName val="Delay "/>
      <sheetName val="6H ONLY"/>
      <sheetName val="SMALL PART"/>
      <sheetName val="tmc assem ori"/>
      <sheetName val="CPL CHUAN"/>
      <sheetName val="tmc w list ori"/>
      <sheetName val="kz ori list"/>
      <sheetName val="00000000"/>
      <sheetName val="Data"/>
      <sheetName val="Spots"/>
      <sheetName val="Caculation Theory"/>
      <sheetName val="T1-1K"/>
      <sheetName val="T1-2K"/>
      <sheetName val="T2-1K"/>
      <sheetName val="T2-1K (3.0)"/>
      <sheetName val="T2-2K"/>
      <sheetName val="T3-1K"/>
      <sheetName val="T3-2K"/>
      <sheetName val="T4-1K"/>
      <sheetName val="T4-2K"/>
      <sheetName val="T5-1K "/>
      <sheetName val="T5-1K"/>
      <sheetName val="T5-1K (3.0)"/>
      <sheetName val="T5-2K"/>
      <sheetName val="10000000"/>
      <sheetName val="1.AG112"/>
      <sheetName val="2.AG122"/>
      <sheetName val="3.AG132"/>
      <sheetName val="7.AG142"/>
      <sheetName val="(M6).AG152"/>
      <sheetName val="AG212"/>
      <sheetName val="6.AG222"/>
      <sheetName val="4.AG232"/>
      <sheetName val="8.AH126"/>
      <sheetName val="9.AH216"/>
      <sheetName val="10.AH226"/>
      <sheetName val="(M3)AH236 "/>
      <sheetName val="11.AH246"/>
      <sheetName val="AN116"/>
      <sheetName val="12.AJ213"/>
      <sheetName val="13.AJ223"/>
      <sheetName val="(M8).AJ233"/>
      <sheetName val="(M9).AJ243"/>
      <sheetName val="(M10).AJ253"/>
      <sheetName val="AK113"/>
      <sheetName val="15.AK213"/>
      <sheetName val="AN313"/>
      <sheetName val="AN216"/>
      <sheetName val="AJ116"/>
      <sheetName val="AH116"/>
      <sheetName val="KB233"/>
      <sheetName val="GH726"/>
      <sheetName val="1-3"/>
      <sheetName val="4-5"/>
      <sheetName val="6.1"/>
      <sheetName val="6.2"/>
      <sheetName val="7.1"/>
      <sheetName val="7.2"/>
      <sheetName val="Weight"/>
      <sheetName val="M3"/>
      <sheetName val="Part No. Not found"/>
      <sheetName val="#REF"/>
      <sheetName val="428N, 510T RH &amp; IMV  "/>
      <sheetName val="510T LH &amp; 501N"/>
      <sheetName val="316N RH"/>
      <sheetName val="TUBE MCHG"/>
      <sheetName val="510 MS"/>
      <sheetName val="GRAPH TUBE"/>
      <sheetName val="GRAPH 428N LH"/>
      <sheetName val="GRAPH 428N RH"/>
      <sheetName val="GRAPH 510T PS LH"/>
      <sheetName val="GRAPH 501N LH"/>
      <sheetName val="GRAPH 316RH"/>
      <sheetName val="GRAPH 510T RH PS"/>
      <sheetName val="GRAPH IMV"/>
      <sheetName val="GRAPH IMV LH"/>
      <sheetName val="22 09 - 24 10 PSK-2"/>
      <sheetName val="22 09 - 24 10 PSK-1"/>
      <sheetName val="PSK 1&amp;2"/>
      <sheetName val="JA233"/>
      <sheetName val="AN226"/>
      <sheetName val="MH423"/>
      <sheetName val="FD216"/>
      <sheetName val="AJ223"/>
      <sheetName val="NA413"/>
      <sheetName val="NF233"/>
      <sheetName val="AN126"/>
      <sheetName val="AH236"/>
      <sheetName val="AH226"/>
      <sheetName val="AJ133"/>
      <sheetName val="AH216"/>
      <sheetName val="AJ213"/>
      <sheetName val="AJ233"/>
      <sheetName val="AJ243"/>
      <sheetName val="AJ253"/>
      <sheetName val="ME113"/>
      <sheetName val="AK213"/>
      <sheetName val="MF313"/>
      <sheetName val="MF323"/>
      <sheetName val="FL146"/>
      <sheetName val="FL216"/>
      <sheetName val="___ "/>
      <sheetName val="MARCH-APRIL. 03"/>
      <sheetName val="follow_up_plan"/>
      <sheetName val="tact_time"/>
      <sheetName val="in_ED_check"/>
      <sheetName val="sealer_"/>
      <sheetName val="Summary_record"/>
      <sheetName val="Delay_"/>
      <sheetName val="6H_ONLY"/>
      <sheetName val="SMALL_PART"/>
      <sheetName val="tmc_assem_ori"/>
      <sheetName val="CPL_CHUAN"/>
      <sheetName val="tmc_w_list_ori"/>
      <sheetName val="kz_ori_list"/>
      <sheetName val="Caculation_Theory"/>
      <sheetName val="T2-1K_(3_0)"/>
      <sheetName val="T5-1K_"/>
      <sheetName val="T5-1K_(3_0)"/>
      <sheetName val="1_AG112"/>
      <sheetName val="2_AG122"/>
      <sheetName val="3_AG132"/>
      <sheetName val="7_AG142"/>
      <sheetName val="(M6)_AG152"/>
      <sheetName val="6_AG222"/>
      <sheetName val="4_AG232"/>
      <sheetName val="8_AH126"/>
      <sheetName val="9_AH216"/>
      <sheetName val="10_AH226"/>
      <sheetName val="(M3)AH236_"/>
      <sheetName val="11_AH246"/>
      <sheetName val="12_AJ213"/>
      <sheetName val="13_AJ223"/>
      <sheetName val="(M8)_AJ233"/>
      <sheetName val="(M9)_AJ243"/>
      <sheetName val="(M10)_AJ253"/>
      <sheetName val="15_AK213"/>
      <sheetName val="6_1"/>
      <sheetName val="6_2"/>
      <sheetName val="7_1"/>
      <sheetName val="7_2"/>
      <sheetName val="Part_No__Not_found"/>
      <sheetName val="428N,_510T_RH_&amp;_IMV__"/>
      <sheetName val="510T_LH_&amp;_501N"/>
      <sheetName val="316N_RH"/>
      <sheetName val="TUBE_MCHG"/>
      <sheetName val="510_MS"/>
      <sheetName val="GRAPH_TUBE"/>
      <sheetName val="GRAPH_428N_LH"/>
      <sheetName val="GRAPH_428N_RH"/>
      <sheetName val="GRAPH_510T_PS_LH"/>
      <sheetName val="GRAPH_501N_LH"/>
      <sheetName val="GRAPH_316RH"/>
      <sheetName val="GRAPH_510T_RH_PS"/>
      <sheetName val="GRAPH_IMV"/>
      <sheetName val="GRAPH_IMV_LH"/>
      <sheetName val="22_09_-_24_10_PSK-2"/>
      <sheetName val="22_09_-_24_10_PSK-1"/>
      <sheetName val="PSK_1&amp;2"/>
      <sheetName val="MARCH-APRIL__03"/>
      <sheetName val="capacity"/>
      <sheetName val="Man pow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タイミング表"/>
      <sheetName val="date"/>
      <sheetName val="Sheet1"/>
      <sheetName val="Sheet2"/>
      <sheetName val="Sheet3"/>
      <sheetName val="Sheet4"/>
      <sheetName val="Sheet5"/>
      <sheetName val="タイミング表 (結果)"/>
      <sheetName val="___ "/>
      <sheetName val="動力源"/>
      <sheetName val="Type I"/>
      <sheetName val="吊上げパ_20_"/>
      <sheetName val="Schedule"/>
      <sheetName val="2"/>
      <sheetName val="1"/>
      <sheetName val="absen juli"/>
      <sheetName val="capacity"/>
      <sheetName val="Man power"/>
      <sheetName val="dyna"/>
      <sheetName val="INTINC"/>
      <sheetName val="OPEX"/>
      <sheetName val="（別紙5-1）PP02簡素化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組立運搬・順立て部品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作成要領・プロセス間関係図"/>
      <sheetName val="フォーム・プロセス間関係図"/>
      <sheetName val="表紙"/>
      <sheetName val="改定履歴 "/>
      <sheetName val="様式  画面レイアウト"/>
      <sheetName val="Sheet1"/>
      <sheetName val="サンプル  画面レイアウト"/>
      <sheetName val="記述ガイド"/>
      <sheetName val="#REF"/>
      <sheetName val="Cover"/>
      <sheetName val="目次"/>
      <sheetName val="インストール情報"/>
      <sheetName val="ディスクパス情報"/>
      <sheetName val="パッチ情報"/>
      <sheetName val=" IHS設定"/>
      <sheetName val="WAS基本設定"/>
      <sheetName val="WAS設定（DB）"/>
      <sheetName val="WAS設定（サーバ）"/>
      <sheetName val="1"/>
      <sheetName val="2"/>
      <sheetName val="3"/>
      <sheetName val="Contents"/>
      <sheetName val="1-1"/>
      <sheetName val="1-2-1"/>
      <sheetName val="1-2-2"/>
      <sheetName val="1-2-3"/>
      <sheetName val="1-2-4"/>
      <sheetName val="1-2-5"/>
      <sheetName val="1-2-6"/>
      <sheetName val="2-1"/>
      <sheetName val="2-2"/>
      <sheetName val="2-3"/>
      <sheetName val="2-4"/>
      <sheetName val="2-5"/>
      <sheetName val="2-6"/>
      <sheetName val="2-7"/>
      <sheetName val="3-１"/>
      <sheetName val="べからず集"/>
      <sheetName val="作成要領?プロセス間関係図"/>
      <sheetName val="フォーム?プロセス間関係図"/>
      <sheetName val="history"/>
      <sheetName val="1-2,1-3"/>
      <sheetName val="1-4"/>
      <sheetName val="1-5"/>
      <sheetName val="4-1"/>
      <sheetName val="4-2"/>
      <sheetName val="5"/>
      <sheetName val="6"/>
      <sheetName val="CoverPage"/>
      <sheetName val="UpdateLogs"/>
      <sheetName val="Jobnet Naming Rule"/>
      <sheetName val="JobNetworkFlow(Daily)"/>
      <sheetName val="JobNetworkFlow(Holiday Working)"/>
      <sheetName val="JobNetworkFlow(OnDemand)"/>
      <sheetName val="JobNetworkFlow(Internal)"/>
      <sheetName val="JobNetworkFlow (IF)"/>
      <sheetName val="JobNetworkFlow (Emergency)"/>
      <sheetName val="DataBackup"/>
      <sheetName val="Job List"/>
      <sheetName val="wk_jn_name"/>
      <sheetName val="wk_job_name"/>
      <sheetName val="wk_prog_name"/>
      <sheetName val="Menu"/>
      <sheetName val="UpdateLog"/>
      <sheetName val="外れかんばん"/>
      <sheetName val="確定順序"/>
      <sheetName val="車両仕様割合変更"/>
      <sheetName val="SOP車両"/>
      <sheetName val="リジェクト車両"/>
      <sheetName val="初期設定(立上手順)"/>
      <sheetName val="初期設定(立上手順)(2)"/>
      <sheetName val="処理実行の注意事項"/>
      <sheetName val="検証シート１"/>
      <sheetName val="検証シート２"/>
      <sheetName val="検証シート３"/>
      <sheetName val="検証シート"/>
      <sheetName val="Area x Model Matrix"/>
      <sheetName val="Area x Model Matrix (2)"/>
      <sheetName val="Area x Model Matrix (3)"/>
      <sheetName val="Data_Get2-2-2"/>
      <sheetName val="原価適応区分ブランクデータ"/>
      <sheetName val="Data Get"/>
      <sheetName val="他システム間IF"/>
      <sheetName val="Sheet2"/>
      <sheetName val="Sheet3"/>
      <sheetName val="リスト"/>
      <sheetName val="EDU01_画面レイアウト"/>
      <sheetName val="EDU02_画面項目記述書"/>
      <sheetName val="EDU03_画面遷移図"/>
      <sheetName val="EDU04_入力チェック一覧"/>
      <sheetName val="処理詳細"/>
      <sheetName val="EDU03_処理詳細"/>
      <sheetName val="Init"/>
      <sheetName val="新業務機能記述書"/>
      <sheetName val="CS060MPRCSP"/>
      <sheetName val="CS060MPRCPT"/>
      <sheetName val="CS060MPAIRG"/>
      <sheetName val="#REF!"/>
      <sheetName val="テンプレート"/>
      <sheetName val="修正履歴"/>
      <sheetName val="一覧"/>
      <sheetName val="OA01"/>
      <sheetName val="OA02"/>
      <sheetName val="OA03"/>
      <sheetName val="IB01,OB01,OB02"/>
      <sheetName val="IB03,OB03,OB04"/>
      <sheetName val="IB05(制御)"/>
      <sheetName val="IB05(か,仕切)"/>
      <sheetName val="IB05(オチ)"/>
      <sheetName val="IB05(かチケ,明細)"/>
      <sheetName val="IB05(F構成)"/>
      <sheetName val="OB05"/>
      <sheetName val="IC01"/>
      <sheetName val="OC02(制御),IC02(制御)"/>
      <sheetName val="OC02(か,仕切り),IC02(か,仕切り)"/>
      <sheetName val="ID01(A)"/>
      <sheetName val="ID01(B)"/>
      <sheetName val="OD02,OD03"/>
      <sheetName val="ID04(制御)"/>
      <sheetName val="ID04(分オチ)"/>
      <sheetName val="OF01(制御)"/>
      <sheetName val="OF01(か,仕切)"/>
      <sheetName val="変更履歴１"/>
      <sheetName val="変更履歴２"/>
      <sheetName val="管理表"/>
      <sheetName val="★入力チェックシート★"/>
      <sheetName val="★AP独自ｺｰﾄﾞ★"/>
      <sheetName val="障害分類"/>
      <sheetName val="PIBOT(件数)"/>
      <sheetName val="PIBOT(時間)"/>
      <sheetName val="(4)端末アドレスの採番と入力"/>
      <sheetName val="(5)登録漏れ、内容不正の確認 (1)"/>
      <sheetName val="(5)登録漏れ、内容不正の確認 (2)"/>
      <sheetName val="(6)確認環境への反映報告・承認"/>
      <sheetName val="(7)確認環境へ反映指示(1)"/>
      <sheetName val="(7)確認環境へ反映指示 (2)"/>
      <sheetName val="(11)折り返しテスト日程調整"/>
      <sheetName val="(13)号口環境へ反映指示(1)"/>
      <sheetName val="(13)号口環境へ反映指示 (2)"/>
      <sheetName val="処理時間分析"/>
      <sheetName val="グラフ"/>
      <sheetName val="プロセス間関係図"/>
      <sheetName val="ウェブサイト管理者"/>
      <sheetName val="G-ニュース　管理者"/>
      <sheetName val="G-ニュース　承認者"/>
      <sheetName val="G-ニュース　編集者"/>
      <sheetName val="クルマ情報　編集者"/>
      <sheetName val="クルマ情報　承認者"/>
      <sheetName val="U-Car　編集者"/>
      <sheetName val="U-Car　承認者"/>
      <sheetName val="G-Blog　編集者"/>
      <sheetName val="G-Blog　承認者"/>
      <sheetName val="G-Blog　管理者"/>
      <sheetName val="二玄社"/>
      <sheetName val="日刊自動車"/>
      <sheetName val="OW_特権ユーザー"/>
      <sheetName val="改定履歴"/>
      <sheetName val="テスト項目"/>
      <sheetName val="共通テスト項目"/>
      <sheetName val="テストケース"/>
      <sheetName val="ObjectList"/>
      <sheetName val="入出力対応表"/>
      <sheetName val="WSI_RFQ"/>
      <sheetName val="WSI_RFQ_SOURCING"/>
      <sheetName val="WSI_RFQ_PRICING"/>
      <sheetName val="WSI_RFQ_MULTI_PURPOSE"/>
      <sheetName val="WSI_RFQ_APR"/>
      <sheetName val="WSI_SUMMARY"/>
      <sheetName val="WSI_RFQ_DETAIL"/>
      <sheetName val="WSI_TOOLING"/>
      <sheetName val="WSI_TOOLING_DETAIL"/>
      <sheetName val="WSI_COMMON_PARTS"/>
      <sheetName val="WSI_ECI"/>
      <sheetName val="WSI_VE"/>
      <sheetName val="WSI_VE_PROPOSAL"/>
      <sheetName val="WSI_VE_QUOTATION"/>
      <sheetName val="WSI_MINORITY_CONTENT"/>
      <sheetName val="WSI_COMMENT"/>
      <sheetName val="WSI_ERROR"/>
      <sheetName val="WSI_SUPPLIER_PLANT"/>
      <sheetName val="WSI_RFQ_REFERENCE"/>
      <sheetName val="WSI_BATCH_MSG"/>
      <sheetName val="TableTemplate (2)"/>
      <sheetName val="SPR"/>
      <sheetName val="CFI "/>
      <sheetName val="TMSD2 "/>
      <sheetName val="SPO"/>
      <sheetName val="TRC "/>
      <sheetName val="WFI"/>
      <sheetName val="Consoli "/>
      <sheetName val="SPEAIS"/>
      <sheetName val="TPX "/>
      <sheetName val="VWH "/>
      <sheetName val="XDOCK "/>
      <sheetName val="SUN"/>
      <sheetName val="PVS"/>
      <sheetName val="VT1"/>
      <sheetName val="PMS"/>
      <sheetName val="HRS"/>
      <sheetName val="BTA"/>
      <sheetName val="INF"/>
      <sheetName val="コールトラック"/>
      <sheetName val="ナレッジ"/>
      <sheetName val="パッチ情䠱"/>
      <sheetName val="検証確認シート"/>
      <sheetName val="変更履歴"/>
      <sheetName val="記述要綱"/>
      <sheetName val="全体サマリ"/>
      <sheetName val="要件定義"/>
      <sheetName val="詳細仕様"/>
      <sheetName val="設計"/>
      <sheetName val="製作"/>
      <sheetName val="連結"/>
      <sheetName val="機能"/>
      <sheetName val="試行"/>
      <sheetName val="導入"/>
      <sheetName val="RD-33　規模見積り"/>
      <sheetName val="規模見積明細"/>
      <sheetName val="成果物一覧"/>
      <sheetName val="RD-34　次局面以降の体制"/>
      <sheetName val="全体スケジュール（案）"/>
      <sheetName val="システム"/>
      <sheetName val="工数"/>
      <sheetName val="施策"/>
      <sheetName val="グラフ用シート1"/>
      <sheetName val="グラフ用シート２"/>
      <sheetName val="Graph1"/>
      <sheetName val="1.2 開発対象一覧"/>
      <sheetName val="仕様"/>
      <sheetName val="スケジュール（案）"/>
      <sheetName val="2.1画面遷移図("/>
      <sheetName val="2.2画面レイアウト"/>
      <sheetName val="2.2画面レイアウト (2)"/>
      <sheetName val="2.3画面項目定義"/>
      <sheetName val="2.4アクション定義"/>
      <sheetName val="2.5プロセス関連図"/>
      <sheetName val="2.6画面遷移定義"/>
      <sheetName val="2.7セキュリティ定義"/>
      <sheetName val="3.1帳票レイアウト"/>
      <sheetName val="3.2帳票項目定義"/>
      <sheetName val="4.1CSVレイアウト"/>
      <sheetName val="4.2CSV項目定義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R㉄?4　次局面以降の体制"/>
      <sheetName val="全体構成図"/>
      <sheetName val="システム概要"/>
      <sheetName val="システム構成"/>
      <sheetName val="プログラム構成"/>
      <sheetName val="画面機能"/>
      <sheetName val="バッチ機能"/>
      <sheetName val="帳表機能"/>
      <sheetName val="テーブル関連図（堤工場　検査）"/>
      <sheetName val="テーブル関連図（堤工場　解析）"/>
      <sheetName val="テーブル関連図（高岡工場　検査）"/>
      <sheetName val="テーブル関連図（高岡工場　解析）"/>
      <sheetName val="テーブル関連図（田原工場　検査） "/>
      <sheetName val="テーブル関連図（田原工場　解析） "/>
      <sheetName val="これ以降は補足資料→"/>
      <sheetName val="システム間通信一覧"/>
      <sheetName val="検査端末画面（有効キー）"/>
      <sheetName val="ｸﾞﾛｰﾊﾞﾙ変数（基本部）"/>
      <sheetName val="ｸﾞﾛｰﾊﾞﾙ変数（画面制御部）"/>
      <sheetName val="画面ﾜｰｸ一覧"/>
      <sheetName val="ﾏﾄﾘｯｸｽﾜｰｸ一覧"/>
      <sheetName val="(BR)"/>
      <sheetName val="ﾃｽﾄﾃﾞｰﾀ一覧"/>
      <sheetName val="チェックリスト"/>
      <sheetName val="テストシナリオ_20081217"/>
      <sheetName val="テストシナリオ_20081218"/>
      <sheetName val="テストシナリオ_20081219"/>
      <sheetName val="テストシナリオ_20081219_2"/>
      <sheetName val="テスト結果"/>
      <sheetName val="作成要領_プロセス間関係図"/>
      <sheetName val="フォーム_プロセス間関係図"/>
      <sheetName val="ZZ-01_A4横"/>
      <sheetName val="PD-14　プログラム一覧"/>
      <sheetName val="R㉄?cccccc"/>
      <sheetName val="Net Price Position - Sheet 1"/>
      <sheetName val="ROYALTY(RUNG)"/>
      <sheetName val="R㉄"/>
      <sheetName val="Schedule PM"/>
      <sheetName val="dyna"/>
      <sheetName val="Q_Charts"/>
      <sheetName val="A_Charts"/>
      <sheetName val="Q_A1"/>
      <sheetName val="Q_A2"/>
      <sheetName val="Q_BS"/>
      <sheetName val="Q_CF"/>
      <sheetName val="Q_PL"/>
      <sheetName val="Q_PR"/>
      <sheetName val="Text"/>
      <sheetName val="Calc"/>
      <sheetName val="M_C"/>
      <sheetName val="45_A"/>
      <sheetName val="Quik"/>
      <sheetName val="Front"/>
      <sheetName val="Sens"/>
      <sheetName val="Upgrade"/>
      <sheetName val="±E?????_x0001_??_x0008_te (2)"/>
      <sheetName val="S??"/>
      <sheetName val=""/>
      <sheetName val="WSI_MINORITY?C_x0006_N?ENT"/>
      <sheetName val="ﾌﾟﾛｸﾞﾗﾑ別進捗(経理)"/>
      <sheetName val="基本情報"/>
      <sheetName val="R㉄_4　次局面以降の体制"/>
      <sheetName val="h?s o_x0012_y"/>
      <sheetName val="Job_x0004_e?wcrkFlow(Daily)"/>
      <sheetName val="関連ｻﾌﾞ"/>
      <sheetName val="WSI_MINORITY"/>
      <sheetName val="R㉄_cccccc"/>
      <sheetName val="R㉄????????????"/>
      <sheetName val="R㉄? _x0002_?係?図?????"/>
      <sheetName val="h"/>
      <sheetName val="Job_x0004_e"/>
      <sheetName val="R㉄?€4　次局面以降の体制"/>
      <sheetName val="Produ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工数データ"/>
      <sheetName val="590P追加"/>
      <sheetName val="ocean voyage"/>
      <sheetName val="吊上げパ(20)"/>
      <sheetName val="2"/>
      <sheetName val="1"/>
      <sheetName val="____"/>
      <sheetName val="限界利益表(半期別)"/>
      <sheetName val="機種マスタ"/>
      <sheetName val="ocean_voyage"/>
      <sheetName val=""/>
      <sheetName val="capacity"/>
      <sheetName val="Man power"/>
      <sheetName val="56ARE04"/>
      <sheetName val="ppe"/>
      <sheetName val="data editing"/>
      <sheetName val="????? _x0015_ Op"/>
      <sheetName val="メイン画面 _x0015_ Op"/>
      <sheetName val="_____ _x0015_ Op"/>
      <sheetName val="????? _x005F_x0015_ Op"/>
      <sheetName val="メイン画面 _x005F_x0015_ Op"/>
      <sheetName val="_____ _x005F_x0015_ Op"/>
      <sheetName val="DATA"/>
      <sheetName val="_____ _x005f_x0015_ Op"/>
      <sheetName val="メイン画面 _x005f_x0015_ Op"/>
      <sheetName val="Total"/>
      <sheetName val="TMMK Vehicle Data"/>
      <sheetName val="TMMC Vehicle Data"/>
      <sheetName val="Comparison data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21"/>
      <sheetName val="23"/>
      <sheetName val="24"/>
      <sheetName val="25"/>
      <sheetName val="26"/>
      <sheetName val="3"/>
      <sheetName val="4"/>
      <sheetName val="A  Equipment List"/>
      <sheetName val="2005．05．26Iwasaki"/>
      <sheetName val="売上高表(半期別)"/>
      <sheetName val="KURS"/>
      <sheetName val="投資利益率計算"/>
      <sheetName val="List Monren"/>
      <sheetName val="人員計算NewForm"/>
      <sheetName val="Labul 00"/>
      <sheetName val="___ "/>
      <sheetName val="parameter"/>
      <sheetName val="Sheet1"/>
      <sheetName val="RM"/>
      <sheetName val="_____ _x005f_x005f_x005f_x005F_x0015_"/>
      <sheetName val="メイン画面 _x005f_x005f_x005f_x005F_x0015_"/>
      <sheetName val="見積一覧（１案）"/>
      <sheetName val="Hardening"/>
      <sheetName val="課題一覧"/>
      <sheetName val="STATUS FOLLOWUP"/>
      <sheetName val="初期03"/>
      <sheetName val="ＢＱ"/>
      <sheetName val="吊上げパ_20_"/>
      <sheetName val="STEP 9"/>
      <sheetName val="汎用設備調達日程表"/>
      <sheetName val="Sheet11"/>
      <sheetName val="analisa ng ratio"/>
      <sheetName val="_____ _x005f_x005f_x005f_x005F_x005f_"/>
      <sheetName val="メイン画面 _x005f_x005f_x005f_x005F_x005f_"/>
      <sheetName val="wire"/>
      <sheetName val="ocean_voyage1"/>
      <sheetName val="#REF"/>
      <sheetName val="1,15"/>
      <sheetName val="Report"/>
      <sheetName val="ADVANCE"/>
      <sheetName val="data_editing"/>
      <sheetName val="Man_power"/>
      <sheetName val="?????__Op"/>
      <sheetName val="メイン画面__Op"/>
      <sheetName val="_______Op"/>
      <sheetName val="?????__x005F_x0015__Op"/>
      <sheetName val="メイン画面__x005F_x0015__Op"/>
      <sheetName val="_______x005F_x0015__Op"/>
      <sheetName val="_______x005f_x0015__Op"/>
      <sheetName val="メイン画面__x005f_x0015__Op"/>
      <sheetName val="TMMK_Vehicle_Data"/>
      <sheetName val="TMMC_Vehicle_Data"/>
      <sheetName val="Comparison_data"/>
      <sheetName val="A__Equipment_List"/>
      <sheetName val="List_Monren"/>
      <sheetName val="Labul_00"/>
      <sheetName val="____1"/>
      <sheetName val="_______x005f_x005f_x005f_x005F_x0015_"/>
      <sheetName val="メイン画面__x005f_x005f_x005f_x005F_x0015_"/>
      <sheetName val="STATUS_FOLLOWUP"/>
      <sheetName val="COGD_SUM"/>
      <sheetName val="COGD_EGN"/>
      <sheetName val="Recovered_Sheet1"/>
      <sheetName val="BS"/>
      <sheetName val="INV"/>
      <sheetName val="FIX"/>
      <sheetName val="PROD"/>
      <sheetName val="PROD2"/>
      <sheetName val="UNIT"/>
      <sheetName val="COGD-SUM"/>
      <sheetName val="COGD-EGN"/>
      <sheetName val="VAR"/>
      <sheetName val="DIR-SAP46"/>
      <sheetName val="Insurance"/>
      <sheetName val="Deffered Charges "/>
      <sheetName val="T-A"/>
      <sheetName val="COVER"/>
      <sheetName val="CONTENT"/>
      <sheetName val="Case 21_1"/>
      <sheetName val="Case 21_2"/>
      <sheetName val="Part List DM 004"/>
      <sheetName val="ECI ChekSHeet"/>
      <sheetName val="PR"/>
      <sheetName val="Remaining LPVV"/>
      <sheetName val="21_2"/>
      <sheetName val="training forklift"/>
      <sheetName val="EI Rh 1"/>
      <sheetName val="_____ _x005f_x0015_"/>
      <sheetName val="メイン画面 _x005f_x0015_"/>
      <sheetName val="_____ _x005f_x005f_"/>
      <sheetName val="メイン画面 _x005f_x005f_"/>
      <sheetName val="_______x0015__Op"/>
      <sheetName val="メイン画面__x0015__Op"/>
      <sheetName val="_______x005f_x0015_"/>
      <sheetName val="メイン画面__x005f_x0015_"/>
      <sheetName val="_______x005f_x005f_x005f_x005F_x005f_"/>
      <sheetName val="メイン画面__x005f_x005f_x005f_x005F_x005f_"/>
      <sheetName val="Layout"/>
      <sheetName val="ocean_voyage2"/>
      <sheetName val="Man_power1"/>
      <sheetName val="data_editing1"/>
      <sheetName val="メイン画面__Op1"/>
      <sheetName val="_______Op1"/>
      <sheetName val="?????__x005F_x0015__Op1"/>
      <sheetName val="メイン画面__x005F_x0015__Op1"/>
      <sheetName val="_______x005F_x0015__Op1"/>
      <sheetName val="_______x005f_x0015__Op1"/>
      <sheetName val="メイン画面__x005f_x0015__Op1"/>
      <sheetName val="TMMK_Vehicle_Data1"/>
      <sheetName val="TMMC_Vehicle_Data1"/>
      <sheetName val="Comparison_data1"/>
      <sheetName val="A__Equipment_List1"/>
      <sheetName val="List_Monren1"/>
      <sheetName val="Labul_001"/>
      <sheetName val="____2"/>
      <sheetName val="_______x005f_x005f_x005f_x00151"/>
      <sheetName val="メイン画面__x005f_x005f_x005f_x00151"/>
      <sheetName val="STATUS_FOLLOWUP1"/>
      <sheetName val="STEP_9"/>
      <sheetName val="analisa_ng_ratio"/>
      <sheetName val="_______x005f_x005f_x005f_x005f1"/>
      <sheetName val="メイン画面__x005f_x005f_x005f_x005f1"/>
      <sheetName val="Deffered_Charges_"/>
      <sheetName val="Case_21_1"/>
      <sheetName val="Case_21_2"/>
      <sheetName val="Part_List_DM_004"/>
      <sheetName val="ECI_ChekSHeet"/>
      <sheetName val="Remaining_LPVV"/>
      <sheetName val="training_forklift"/>
      <sheetName val="EI_Rh_1"/>
      <sheetName val="_______x005f_x0015_1"/>
      <sheetName val="メイン画面__x005f_x0015_1"/>
      <sheetName val="_______x005f_x005f_"/>
      <sheetName val="メイン画面__x005f_x005f_"/>
      <sheetName val="ocean_voyage3"/>
      <sheetName val="Man_power2"/>
      <sheetName val="data_editing2"/>
      <sheetName val="?????__x005F_x0015__Op2"/>
      <sheetName val="メイン画面__x005F_x0015__Op2"/>
      <sheetName val="_______x005F_x0015__Op2"/>
      <sheetName val="_______x005f_x0015__Op2"/>
      <sheetName val="メイン画面__x005f_x0015__Op2"/>
      <sheetName val="TMMK_Vehicle_Data2"/>
      <sheetName val="TMMC_Vehicle_Data2"/>
      <sheetName val="Comparison_data2"/>
      <sheetName val="A__Equipment_List2"/>
      <sheetName val="List_Monren2"/>
      <sheetName val="Labul_002"/>
      <sheetName val="____3"/>
      <sheetName val="_______x005f_x005f_x005f_x00152"/>
      <sheetName val="メイン画面__x005f_x005f_x005f_x00152"/>
      <sheetName val="STATUS_FOLLOWUP2"/>
      <sheetName val="STEP_91"/>
      <sheetName val="analisa_ng_ratio1"/>
      <sheetName val="_______x005f_x005f_x005f_x005f2"/>
      <sheetName val="メイン画面__x005f_x005f_x005f_x005f2"/>
      <sheetName val="Deffered_Charges_1"/>
      <sheetName val="Case_21_11"/>
      <sheetName val="Case_21_21"/>
      <sheetName val="Part_List_DM_0041"/>
      <sheetName val="ECI_ChekSHeet1"/>
      <sheetName val="Remaining_LPVV1"/>
      <sheetName val="training_forklift1"/>
      <sheetName val="EI_Rh_11"/>
      <sheetName val="_______x005f_x0015_2"/>
      <sheetName val="メイン画面__x005f_x0015_2"/>
      <sheetName val="_______x005f_x005f_1"/>
      <sheetName val="メイン画面__x005f_x005f_1"/>
      <sheetName val="推移"/>
      <sheetName val="ocean_voyage4"/>
      <sheetName val="Man_power3"/>
      <sheetName val="data_editing3"/>
      <sheetName val="?????__x005F_x0015__Op3"/>
      <sheetName val="メイン画面__x005F_x0015__Op3"/>
      <sheetName val="_______x005F_x0015__Op3"/>
      <sheetName val="_______x005f_x0015__Op3"/>
      <sheetName val="メイン画面__x005f_x0015__Op3"/>
      <sheetName val="TMMK_Vehicle_Data3"/>
      <sheetName val="TMMC_Vehicle_Data3"/>
      <sheetName val="Comparison_data3"/>
      <sheetName val="A__Equipment_List3"/>
      <sheetName val="List_Monren3"/>
      <sheetName val="Labul_003"/>
      <sheetName val="____4"/>
      <sheetName val="_______x005f_x005f_x005f_x00153"/>
      <sheetName val="メイン画面__x005f_x005f_x005f_x00153"/>
      <sheetName val="STATUS_FOLLOWUP3"/>
      <sheetName val="STEP_92"/>
      <sheetName val="analisa_ng_ratio2"/>
      <sheetName val="_______x005f_x005f_x005f_x005f3"/>
      <sheetName val="メイン画面__x005f_x005f_x005f_x005f3"/>
      <sheetName val="Deffered_Charges_2"/>
      <sheetName val="Case_21_12"/>
      <sheetName val="Case_21_22"/>
      <sheetName val="Part_List_DM_0042"/>
      <sheetName val="ECI_ChekSHeet2"/>
      <sheetName val="Remaining_LPVV2"/>
      <sheetName val="training_forklift2"/>
      <sheetName val="EI_Rh_12"/>
      <sheetName val="_______x005f_x0015_3"/>
      <sheetName val="メイン画面__x005f_x0015_3"/>
      <sheetName val="_______x005f_x005f_2"/>
      <sheetName val="メイン画面__x005f_x005f_2"/>
      <sheetName val="Man_power22"/>
      <sheetName val="nama karya ppc log Sep 2006"/>
      <sheetName val="Forg"/>
      <sheetName val="SOURCE"/>
      <sheetName val="D01A"/>
      <sheetName val="Q_Charts"/>
      <sheetName val="A_Charts"/>
      <sheetName val="Q_A1"/>
      <sheetName val="Q_A2"/>
      <sheetName val="Q_BS"/>
      <sheetName val="Q_CF"/>
      <sheetName val="Q_PL"/>
      <sheetName val="Q_PR"/>
      <sheetName val="ocean_voyage5"/>
      <sheetName val="Man_power4"/>
      <sheetName val="data_editing4"/>
      <sheetName val="?????__x005F_x0015__Op4"/>
      <sheetName val="メイン画面__x005F_x0015__Op4"/>
      <sheetName val="_______x005F_x0015__Op4"/>
      <sheetName val="_______x005f_x0015__Op4"/>
      <sheetName val="メイン画面__x005f_x0015__Op4"/>
      <sheetName val="TMMK_Vehicle_Data4"/>
      <sheetName val="TMMC_Vehicle_Data4"/>
      <sheetName val="Comparison_data4"/>
      <sheetName val="A__Equipment_List4"/>
      <sheetName val="List_Monren4"/>
      <sheetName val="Labul_004"/>
      <sheetName val="____5"/>
      <sheetName val="_______x005f_x005f_x005f_x00154"/>
      <sheetName val="メイン画面__x005f_x005f_x005f_x00154"/>
      <sheetName val="STATUS_FOLLOWUP4"/>
      <sheetName val="STEP_93"/>
      <sheetName val="analisa_ng_ratio3"/>
      <sheetName val="_______x005f_x005f_x005f_x005f4"/>
      <sheetName val="メイン画面__x005f_x005f_x005f_x005f4"/>
      <sheetName val="Deffered_Charges_3"/>
      <sheetName val="Case_21_13"/>
      <sheetName val="Case_21_23"/>
      <sheetName val="Part_List_DM_0043"/>
      <sheetName val="ECI_ChekSHeet3"/>
      <sheetName val="Remaining_LPVV3"/>
      <sheetName val="training_forklift3"/>
      <sheetName val="EI_Rh_13"/>
      <sheetName val="_______x005f_x0015_4"/>
      <sheetName val="メイン画面__x005f_x0015_4"/>
      <sheetName val="_______x005f_x005f_3"/>
      <sheetName val="メイン画面__x005f_x005f_3"/>
      <sheetName val="nama_karya_ppc_log_Sep_2006"/>
      <sheetName val="DOK (2)"/>
      <sheetName val="PL2"/>
      <sheetName val="Master Kode "/>
      <sheetName val="ocean_voyage6"/>
      <sheetName val="Man_power5"/>
      <sheetName val="data_editing5"/>
      <sheetName val="?????__x005F_x0015__Op5"/>
      <sheetName val="メイン画面__x005F_x0015__Op5"/>
      <sheetName val="_______x005F_x0015__Op5"/>
      <sheetName val="_______x005f_x0015__Op5"/>
      <sheetName val="メイン画面__x005f_x0015__Op5"/>
      <sheetName val="TMMK_Vehicle_Data5"/>
      <sheetName val="TMMC_Vehicle_Data5"/>
      <sheetName val="Comparison_data5"/>
      <sheetName val="A__Equipment_List5"/>
      <sheetName val="List_Monren5"/>
      <sheetName val="Labul_005"/>
      <sheetName val="____6"/>
      <sheetName val="_______x005f_x005f_x005f_x00155"/>
      <sheetName val="メイン画面__x005f_x005f_x005f_x00155"/>
      <sheetName val="STATUS_FOLLOWUP5"/>
      <sheetName val="STEP_94"/>
      <sheetName val="analisa_ng_ratio4"/>
      <sheetName val="_______x005f_x005f_x005f_x005f5"/>
      <sheetName val="メイン画面__x005f_x005f_x005f_x005f5"/>
      <sheetName val="Deffered_Charges_4"/>
      <sheetName val="Case_21_14"/>
      <sheetName val="Case_21_24"/>
      <sheetName val="Part_List_DM_0044"/>
      <sheetName val="ECI_ChekSHeet4"/>
      <sheetName val="Remaining_LPVV4"/>
      <sheetName val="training_forklift4"/>
      <sheetName val="EI_Rh_14"/>
      <sheetName val="_______x005f_x0015_5"/>
      <sheetName val="メイン画面__x005f_x0015_5"/>
      <sheetName val="_______x005f_x005f_4"/>
      <sheetName val="メイン画面__x005f_x005f_4"/>
      <sheetName val="nama_karya_ppc_log_Sep_20061"/>
      <sheetName val="Master_Kode_"/>
      <sheetName val="PGQ精度"/>
      <sheetName val="ocean_voyage7"/>
      <sheetName val="Man_power6"/>
      <sheetName val="data_editing6"/>
      <sheetName val="?????__x005F_x0015__Op6"/>
      <sheetName val="メイン画面__x005F_x0015__Op6"/>
      <sheetName val="_______x005F_x0015__Op6"/>
      <sheetName val="_______x005f_x0015__Op6"/>
      <sheetName val="メイン画面__x005f_x0015__Op6"/>
      <sheetName val="TMMK_Vehicle_Data6"/>
      <sheetName val="TMMC_Vehicle_Data6"/>
      <sheetName val="Comparison_data6"/>
      <sheetName val="A__Equipment_List6"/>
      <sheetName val="List_Monren6"/>
      <sheetName val="Labul_006"/>
      <sheetName val="____7"/>
      <sheetName val="_______x005f_x005f_x005f_x00156"/>
      <sheetName val="メイン画面__x005f_x005f_x005f_x00156"/>
      <sheetName val="STATUS_FOLLOWUP6"/>
      <sheetName val="STEP_95"/>
      <sheetName val="analisa_ng_ratio5"/>
      <sheetName val="_______x005f_x005f_x005f_x005f6"/>
      <sheetName val="メイン画面__x005f_x005f_x005f_x005f6"/>
      <sheetName val="Deffered_Charges_5"/>
      <sheetName val="Case_21_15"/>
      <sheetName val="Case_21_25"/>
      <sheetName val="Part_List_DM_0045"/>
      <sheetName val="ECI_ChekSHeet5"/>
      <sheetName val="Remaining_LPVV5"/>
      <sheetName val="training_forklift5"/>
      <sheetName val="EI_Rh_15"/>
      <sheetName val="_______x005f_x0015_6"/>
      <sheetName val="メイン画面__x005f_x0015_6"/>
      <sheetName val="_______x005f_x005f_5"/>
      <sheetName val="メイン画面__x005f_x005f_5"/>
      <sheetName val="nama_karya_ppc_log_Sep_20062"/>
      <sheetName val="Master_Kode_1"/>
      <sheetName val="Schedule PM"/>
      <sheetName val="Recovered_Sheet13"/>
      <sheetName val="Recovered_Sheet59"/>
      <sheetName val="Recovered_Sheet15"/>
      <sheetName val="Recovered_Sheet16"/>
      <sheetName val="Recovered_Sheet14"/>
      <sheetName val="Recovered_Sheet35"/>
      <sheetName val="Recovered_Sheet3"/>
      <sheetName val="Recovered_Sheet5"/>
      <sheetName val="Recovered_Sheet28"/>
      <sheetName val="Recovered_Sheet39"/>
      <sheetName val="Recovered_Sheet40"/>
      <sheetName val="Recovered_Sheet41"/>
      <sheetName val="Recovered_Sheet42"/>
      <sheetName val="Recovered_Sheet43"/>
      <sheetName val="Recovered_Sheet44"/>
      <sheetName val="Recovered_Sheet45"/>
      <sheetName val="Recovered_Sheet46"/>
      <sheetName val="Recovered_Sheet47"/>
      <sheetName val="Recovered_Sheet48"/>
      <sheetName val="Recovered_Sheet49"/>
      <sheetName val="Recovered_Sheet50"/>
      <sheetName val="Recovered_Sheet51"/>
      <sheetName val="Recovered_Sheet52"/>
      <sheetName val="Recovered_Sheet53"/>
      <sheetName val="Recovered_Sheet54"/>
      <sheetName val="Recovered_Sheet55"/>
      <sheetName val="Recovered_Sheet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処理パターン×プロセス関連表"/>
      <sheetName val="表紙"/>
      <sheetName val="改定履歴 "/>
      <sheetName val="様式  画面レイアウト"/>
      <sheetName val="Sheet1"/>
      <sheetName val="サンプル  画面レイアウト"/>
      <sheetName val="記述ガイド"/>
      <sheetName val="#REF"/>
      <sheetName val="Cover"/>
      <sheetName val="目次"/>
      <sheetName val="物理搭載"/>
      <sheetName val="RAID設定"/>
      <sheetName val="論理LUN設定"/>
      <sheetName val="ホストコントローラ設定"/>
      <sheetName val="Loop-ID設定"/>
      <sheetName val="インストール情報"/>
      <sheetName val="ディスクパス情報"/>
      <sheetName val="パッチ情報"/>
      <sheetName val=" IHS設定"/>
      <sheetName val="WAS基本設定"/>
      <sheetName val="WAS設定（DB）"/>
      <sheetName val="WAS設定（サーバ）"/>
      <sheetName val="1"/>
      <sheetName val="2"/>
      <sheetName val="3"/>
      <sheetName val="Status-Cmd一覧"/>
      <sheetName val="１－１１"/>
      <sheetName val="history"/>
      <sheetName val="1-1"/>
      <sheetName val="1-2,1-3"/>
      <sheetName val="1-4"/>
      <sheetName val="1-5"/>
      <sheetName val="4-1"/>
      <sheetName val="4-2"/>
      <sheetName val="5"/>
      <sheetName val="6"/>
      <sheetName val="他システム間IF"/>
      <sheetName val="Sheet2"/>
      <sheetName val="Sheet3"/>
      <sheetName val="リスト"/>
      <sheetName val="部品情報検索（基本）条件指定"/>
      <sheetName val="UpdateLogs"/>
      <sheetName val="9.1"/>
      <sheetName val="9.1.1"/>
      <sheetName val="9.1.2"/>
      <sheetName val="新業務機能記述書"/>
      <sheetName val="CS060MPRCSP"/>
      <sheetName val="CS060MPRCPT"/>
      <sheetName val="CS060MPAIRG"/>
      <sheetName val="#REF!"/>
      <sheetName val="Init"/>
      <sheetName val="(4)端末アドレスの採番と入力"/>
      <sheetName val="(5)登録漏れ、内容不正の確認 (1)"/>
      <sheetName val="(5)登録漏れ、内容不正の確認 (2)"/>
      <sheetName val="(6)確認環境への反映報告・承認"/>
      <sheetName val="(7)確認環境へ反映指示(1)"/>
      <sheetName val="(7)確認環境へ反映指示 (2)"/>
      <sheetName val="(11)折り返しテスト日程調整"/>
      <sheetName val="(13)号口環境へ反映指示(1)"/>
      <sheetName val="(13)号口環境へ反映指示 (2)"/>
      <sheetName val="ウェブサイト管理者"/>
      <sheetName val="G-ニュース　管理者"/>
      <sheetName val="G-ニュース　承認者"/>
      <sheetName val="G-ニュース　編集者"/>
      <sheetName val="クルマ情報　編集者"/>
      <sheetName val="クルマ情報　承認者"/>
      <sheetName val="U-Car　編集者"/>
      <sheetName val="U-Car　承認者"/>
      <sheetName val="G-Blog　編集者"/>
      <sheetName val="G-Blog　承認者"/>
      <sheetName val="G-Blog　管理者"/>
      <sheetName val="二玄社"/>
      <sheetName val="日刊自動車"/>
      <sheetName val="OW_特権ユーザー"/>
      <sheetName val="コールトラック"/>
      <sheetName val="ナレッジ"/>
      <sheetName val="関連ｻﾌﾞ"/>
      <sheetName val="ナレッ?"/>
      <sheetName val="全体サマリ"/>
      <sheetName val="要件定義"/>
      <sheetName val="詳細仕様"/>
      <sheetName val="設計"/>
      <sheetName val="製作"/>
      <sheetName val="連結"/>
      <sheetName val="機能"/>
      <sheetName val="試行"/>
      <sheetName val="導入"/>
      <sheetName val="RD-33　規模見積り"/>
      <sheetName val="規模見積明細"/>
      <sheetName val="成果物一覧"/>
      <sheetName val="RD-34　次局面以降の体制"/>
      <sheetName val="全体スケジュール（案）"/>
      <sheetName val="WORK"/>
      <sheetName val="ヘッダ"/>
      <sheetName val="組立運搬・順立て部品"/>
      <sheetName val="基本情報"/>
      <sheetName val="ｺｰﾄﾞ表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対応表サンプル"/>
      <sheetName val="全体構成図"/>
      <sheetName val="システム概要"/>
      <sheetName val="システム構成"/>
      <sheetName val="プログラム構成"/>
      <sheetName val="画面機能"/>
      <sheetName val="バッチ機能"/>
      <sheetName val="帳表機能"/>
      <sheetName val="テーブル関連図（堤工場　検査）"/>
      <sheetName val="テーブル関連図（堤工場　解析）"/>
      <sheetName val="テーブル関連図（高岡工場　検査）"/>
      <sheetName val="テーブル関連図（高岡工場　解析）"/>
      <sheetName val="テーブル関連図（田原工場　検査） "/>
      <sheetName val="テーブル関連図（田原工場　解析） "/>
      <sheetName val="これ以降は補足資料→"/>
      <sheetName val="システム間通信一覧"/>
      <sheetName val="検査端末画面（有効キー）"/>
      <sheetName val="ｸﾞﾛｰﾊﾞﾙ変数（基本部）"/>
      <sheetName val="ｸﾞﾛｰﾊﾞﾙ変数（画面制御部）"/>
      <sheetName val="画面ﾜｰｸ一覧"/>
      <sheetName val="ﾏﾄﾘｯｸｽﾜｰｸ一覧"/>
      <sheetName val="(BR)"/>
      <sheetName val="チェックリスト"/>
      <sheetName val="テストシナリオ_20081217"/>
      <sheetName val="テストシナリオ_20081218"/>
      <sheetName val="テストシナリオ_20081219"/>
      <sheetName val="テストシナリオ_20081219_2"/>
      <sheetName val="テスト結果"/>
      <sheetName val="フレーム構成"/>
      <sheetName val="重量補助"/>
      <sheetName val="ナレッ"/>
      <sheetName val="課題一覧"/>
      <sheetName val="設定項目"/>
      <sheetName val="工数見積もり "/>
      <sheetName val="Full option"/>
      <sheetName val="設定一覧"/>
      <sheetName val="為替前提"/>
      <sheetName val="コストグラフ"/>
      <sheetName val="ﾃｨｰﾁﾝｸﾞ"/>
      <sheetName val="ﾃｽﾄﾃﾞｰﾀ一覧"/>
      <sheetName val="レポートレイアウト"/>
      <sheetName val="ﾍｯﾀﾞ"/>
      <sheetName val="ナレッ_"/>
      <sheetName val="Status Reports"/>
      <sheetName val="表紙（トヨタ用）"/>
      <sheetName val="定数"/>
      <sheetName val="１．社内ﾈｯﾄﾜｰｸﾊｰﾄﾞｳｪｱ"/>
      <sheetName val="A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</sheetDataSet>
  </externalBook>
</externalLink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012" createdVersion="3">
  <cacheSource type="worksheet">
    <worksheetSource ref="A1:F1013" sheet="Sheet14"/>
  </cacheSource>
  <cacheFields count="6">
    <cacheField name="BS1E7" numFmtId="0">
      <sharedItems containsBlank="1" containsMixedTypes="1" containsNumber="1" containsInteger="1" minValue="1" maxValue="2" count="23">
        <n v="1"/>
        <n v="2"/>
        <s v="#N/A"/>
        <s v="GT-0282"/>
        <s v="GT-0294"/>
        <s v="GT-0296"/>
        <s v="GT-0298"/>
        <s v="GT-2169"/>
        <s v="GT-2171"/>
        <s v="GT-2644"/>
        <s v="GT-2646"/>
        <s v="GT-2650"/>
        <s v="GT-2652"/>
        <s v="GT-3030"/>
        <s v="GT-3062"/>
        <s v="GT-3729"/>
        <s v="NX-0278"/>
        <s v="NX-0280"/>
        <s v="NX-0282"/>
        <s v="NX-0284"/>
        <s v="NX-0286"/>
        <s v="NX-0288"/>
        <m/>
      </sharedItems>
    </cacheField>
    <cacheField name="ORDER NO" numFmtId="0">
      <sharedItems containsString="0" containsBlank="1" containsNumber="1" containsInteger="1" minValue="1" maxValue="81" count="8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m/>
      </sharedItems>
    </cacheField>
    <cacheField name="KANBAN NO" numFmtId="0">
      <sharedItems containsBlank="1" count="22">
        <s v=""/>
        <s v="#N/A"/>
        <s v="AX-1679"/>
        <s v="AX-1681"/>
        <s v="AX-1683"/>
        <s v="AX-1685"/>
        <s v="AX-1687"/>
        <s v="AX-1690"/>
        <s v="AX-1693"/>
        <s v="AX-1694"/>
        <s v="AX-1696"/>
        <s v="AX-2569"/>
        <s v="AX-2614"/>
        <s v="AX-2616"/>
        <s v="GT-0313"/>
        <s v="GT-0315"/>
        <s v="GT-0317"/>
        <s v="GT-2667"/>
        <s v="GT-2669"/>
        <s v="GT-2671"/>
        <s v="GT-3301"/>
        <m/>
      </sharedItems>
    </cacheField>
    <cacheField name="FR BUMPER" numFmtId="0">
      <sharedItems containsBlank="1" count="37">
        <s v="#N/A"/>
        <s v="GT-0254"/>
        <s v="GT-0264"/>
        <s v="GT-0265"/>
        <s v="GT-0266"/>
        <s v="GT-0267"/>
        <s v="GT-0268"/>
        <s v="GT-0269"/>
        <s v="GT-0270"/>
        <s v="GT-0271"/>
        <s v="GT-0272"/>
        <s v="GT-0273"/>
        <s v="GT-0274"/>
        <s v="GT-0275"/>
        <s v="GT-2637"/>
        <s v="GT-2638"/>
        <s v="GT-2656"/>
        <s v="GT-2657"/>
        <s v="GT-2658"/>
        <s v="GT-2882"/>
        <s v="GT-3301"/>
        <s v="GT-3353"/>
        <s v="GT-3727"/>
        <s v="GT-3728"/>
        <s v="NX-0230"/>
        <s v="NX-0231"/>
        <s v="NX-0232"/>
        <s v="NX-0233"/>
        <s v="NX-0234"/>
        <s v="NX-0235"/>
        <s v="NX-0236"/>
        <s v="NX-0237"/>
        <s v="NX-0254"/>
        <s v="NX-0255"/>
        <s v="NX-0256"/>
        <s v="NX-0257"/>
        <m/>
      </sharedItems>
    </cacheField>
    <cacheField name="RR BUMPER" numFmtId="0">
      <sharedItems containsBlank="1" containsMixedTypes="1" containsNumber="1" containsInteger="1" minValue="1" maxValue="2" count="23">
        <n v="1"/>
        <n v="2"/>
        <s v="#N/A"/>
        <s v="GT-0288"/>
        <s v="GT-0295"/>
        <s v="GT-0297"/>
        <s v="GT-2168"/>
        <s v="GT-2170"/>
        <s v="GT-2172"/>
        <s v="GT-2645"/>
        <s v="GT-2647"/>
        <s v="GT-2651"/>
        <s v="GT-2883"/>
        <s v="GT-3301"/>
        <s v="GT-3354"/>
        <s v="GT-3451"/>
        <s v="NX-0279"/>
        <s v="NX-0281"/>
        <s v="NX-0283"/>
        <s v="NX-0285"/>
        <s v="NX-0287"/>
        <s v="NX-0289"/>
        <m/>
      </sharedItems>
    </cacheField>
    <cacheField name="GRILLE RAD." numFmtId="0">
      <sharedItems containsBlank="1" count="22">
        <s v=""/>
        <s v="#N/A"/>
        <s v="AX-1680"/>
        <s v="AX-1682"/>
        <s v="AX-1684"/>
        <s v="AX-1686"/>
        <s v="AX-1688"/>
        <s v="AX-1691"/>
        <s v="AX-1695"/>
        <s v="AX-1924"/>
        <s v="AX-2337"/>
        <s v="AX-2570"/>
        <s v="AX-2615"/>
        <s v="AX-2863"/>
        <s v="GT-0312"/>
        <s v="GT-0314"/>
        <s v="GT-0316"/>
        <s v="GT-2666"/>
        <s v="GT-2668"/>
        <s v="GT-2670"/>
        <s v="GT-2887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1012" createdVersion="3">
  <cacheSource type="worksheet">
    <worksheetSource ref="A1:E1013" sheet="Sheet13"/>
  </cacheSource>
  <cacheFields count="5">
    <cacheField name="ORDER NO" numFmtId="0">
      <sharedItems containsString="0" containsBlank="1" containsNumber="1" containsInteger="1" minValue="1" maxValue="81" count="8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m/>
      </sharedItems>
    </cacheField>
    <cacheField name="KANBAN NO" numFmtId="0">
      <sharedItems containsBlank="1" count="3">
        <s v=""/>
        <s v="JANGAN DI HAPUS YA…"/>
        <m/>
      </sharedItems>
    </cacheField>
    <cacheField name="FR BUMPER" numFmtId="0">
      <sharedItems containsBlank="1" count="37">
        <s v="#N/A"/>
        <s v="GT-0254"/>
        <s v="GT-0264"/>
        <s v="GT-0265"/>
        <s v="GT-0266"/>
        <s v="GT-0267"/>
        <s v="GT-0268"/>
        <s v="GT-0269"/>
        <s v="GT-0270"/>
        <s v="GT-0271"/>
        <s v="GT-0272"/>
        <s v="GT-0273"/>
        <s v="GT-0274"/>
        <s v="GT-0275"/>
        <s v="GT-2637"/>
        <s v="GT-2638"/>
        <s v="GT-2656"/>
        <s v="GT-2657"/>
        <s v="GT-2658"/>
        <s v="GT-2882"/>
        <s v="GT-3301"/>
        <s v="GT-3353"/>
        <s v="GT-3727"/>
        <s v="GT-3728"/>
        <s v="NX-0230"/>
        <s v="NX-0231"/>
        <s v="NX-0232"/>
        <s v="NX-0233"/>
        <s v="NX-0234"/>
        <s v="NX-0235"/>
        <s v="NX-0236"/>
        <s v="NX-0237"/>
        <s v="NX-0254"/>
        <s v="NX-0255"/>
        <s v="NX-0256"/>
        <s v="NX-0257"/>
        <m/>
      </sharedItems>
    </cacheField>
    <cacheField name="RR BUMPER" numFmtId="0">
      <sharedItems containsBlank="1" count="40">
        <s v="#N/A"/>
        <s v="GT-0282"/>
        <s v="GT-0288"/>
        <s v="GT-0294"/>
        <s v="GT-0295"/>
        <s v="GT-0296"/>
        <s v="GT-0297"/>
        <s v="GT-0298"/>
        <s v="GT-2168"/>
        <s v="GT-2169"/>
        <s v="GT-2170"/>
        <s v="GT-2171"/>
        <s v="GT-2172"/>
        <s v="GT-2644"/>
        <s v="GT-2645"/>
        <s v="GT-2646"/>
        <s v="GT-2647"/>
        <s v="GT-2650"/>
        <s v="GT-2651"/>
        <s v="GT-2652"/>
        <s v="GT-2883"/>
        <s v="GT-3030"/>
        <s v="GT-3062"/>
        <s v="GT-3301"/>
        <s v="GT-3354"/>
        <s v="GT-3451"/>
        <s v="GT-3729"/>
        <s v="NX-0278"/>
        <s v="NX-0279"/>
        <s v="NX-0280"/>
        <s v="NX-0281"/>
        <s v="NX-0282"/>
        <s v="NX-0283"/>
        <s v="NX-0284"/>
        <s v="NX-0285"/>
        <s v="NX-0286"/>
        <s v="NX-0287"/>
        <s v="NX-0288"/>
        <s v="NX-0289"/>
        <m/>
      </sharedItems>
    </cacheField>
    <cacheField name="GRILLE RAD." numFmtId="0">
      <sharedItems containsBlank="1" count="40">
        <s v="#N/A"/>
        <s v="AX-1679"/>
        <s v="AX-1680"/>
        <s v="AX-1681"/>
        <s v="AX-1682"/>
        <s v="AX-1683"/>
        <s v="AX-1684"/>
        <s v="AX-1685"/>
        <s v="AX-1686"/>
        <s v="AX-1687"/>
        <s v="AX-1688"/>
        <s v="AX-1690"/>
        <s v="AX-1691"/>
        <s v="AX-1693"/>
        <s v="AX-1694"/>
        <s v="AX-1695"/>
        <s v="AX-1696"/>
        <s v="AX-1924"/>
        <s v="AX-2337"/>
        <s v="AX-2569"/>
        <s v="AX-2570"/>
        <s v="AX-2614"/>
        <s v="AX-2615"/>
        <s v="AX-2616"/>
        <s v="AX-2863"/>
        <s v="GT-0312"/>
        <s v="GT-0313"/>
        <s v="GT-0314"/>
        <s v="GT-0315"/>
        <s v="GT-0316"/>
        <s v="GT-0317"/>
        <s v="GT-2666"/>
        <s v="GT-2667"/>
        <s v="GT-2668"/>
        <s v="GT-2669"/>
        <s v="GT-2670"/>
        <s v="GT-2671"/>
        <s v="GT-2887"/>
        <s v="GT-3301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2">
  <r>
    <x v="16"/>
    <x v="81"/>
    <x v="2"/>
    <x v="24"/>
    <x v="22"/>
    <x v="21"/>
  </r>
  <r>
    <x v="22"/>
    <x v="81"/>
    <x v="21"/>
    <x v="25"/>
    <x v="16"/>
    <x v="2"/>
  </r>
  <r>
    <x v="17"/>
    <x v="81"/>
    <x v="3"/>
    <x v="26"/>
    <x v="22"/>
    <x v="21"/>
  </r>
  <r>
    <x v="22"/>
    <x v="81"/>
    <x v="21"/>
    <x v="27"/>
    <x v="17"/>
    <x v="3"/>
  </r>
  <r>
    <x v="18"/>
    <x v="81"/>
    <x v="4"/>
    <x v="28"/>
    <x v="22"/>
    <x v="21"/>
  </r>
  <r>
    <x v="22"/>
    <x v="81"/>
    <x v="21"/>
    <x v="29"/>
    <x v="18"/>
    <x v="4"/>
  </r>
  <r>
    <x v="19"/>
    <x v="81"/>
    <x v="5"/>
    <x v="30"/>
    <x v="22"/>
    <x v="21"/>
  </r>
  <r>
    <x v="22"/>
    <x v="81"/>
    <x v="21"/>
    <x v="31"/>
    <x v="19"/>
    <x v="5"/>
  </r>
  <r>
    <x v="20"/>
    <x v="81"/>
    <x v="6"/>
    <x v="32"/>
    <x v="22"/>
    <x v="21"/>
  </r>
  <r>
    <x v="22"/>
    <x v="81"/>
    <x v="21"/>
    <x v="33"/>
    <x v="20"/>
    <x v="6"/>
  </r>
  <r>
    <x v="21"/>
    <x v="81"/>
    <x v="7"/>
    <x v="34"/>
    <x v="22"/>
    <x v="21"/>
  </r>
  <r>
    <x v="22"/>
    <x v="81"/>
    <x v="21"/>
    <x v="35"/>
    <x v="21"/>
    <x v="7"/>
  </r>
  <r>
    <x v="15"/>
    <x v="81"/>
    <x v="8"/>
    <x v="22"/>
    <x v="22"/>
    <x v="21"/>
  </r>
  <r>
    <x v="22"/>
    <x v="81"/>
    <x v="21"/>
    <x v="23"/>
    <x v="22"/>
    <x v="13"/>
  </r>
  <r>
    <x v="22"/>
    <x v="81"/>
    <x v="9"/>
    <x v="36"/>
    <x v="22"/>
    <x v="21"/>
  </r>
  <r>
    <x v="22"/>
    <x v="81"/>
    <x v="21"/>
    <x v="36"/>
    <x v="15"/>
    <x v="8"/>
  </r>
  <r>
    <x v="3"/>
    <x v="81"/>
    <x v="10"/>
    <x v="36"/>
    <x v="22"/>
    <x v="21"/>
  </r>
  <r>
    <x v="22"/>
    <x v="81"/>
    <x v="21"/>
    <x v="36"/>
    <x v="3"/>
    <x v="9"/>
  </r>
  <r>
    <x v="13"/>
    <x v="81"/>
    <x v="20"/>
    <x v="20"/>
    <x v="22"/>
    <x v="21"/>
  </r>
  <r>
    <x v="22"/>
    <x v="81"/>
    <x v="21"/>
    <x v="1"/>
    <x v="13"/>
    <x v="10"/>
  </r>
  <r>
    <x v="4"/>
    <x v="81"/>
    <x v="11"/>
    <x v="2"/>
    <x v="22"/>
    <x v="21"/>
  </r>
  <r>
    <x v="22"/>
    <x v="81"/>
    <x v="21"/>
    <x v="3"/>
    <x v="4"/>
    <x v="11"/>
  </r>
  <r>
    <x v="5"/>
    <x v="81"/>
    <x v="12"/>
    <x v="4"/>
    <x v="22"/>
    <x v="21"/>
  </r>
  <r>
    <x v="22"/>
    <x v="81"/>
    <x v="21"/>
    <x v="5"/>
    <x v="5"/>
    <x v="12"/>
  </r>
  <r>
    <x v="6"/>
    <x v="81"/>
    <x v="13"/>
    <x v="6"/>
    <x v="22"/>
    <x v="21"/>
  </r>
  <r>
    <x v="22"/>
    <x v="81"/>
    <x v="21"/>
    <x v="7"/>
    <x v="6"/>
    <x v="14"/>
  </r>
  <r>
    <x v="7"/>
    <x v="81"/>
    <x v="14"/>
    <x v="8"/>
    <x v="22"/>
    <x v="21"/>
  </r>
  <r>
    <x v="22"/>
    <x v="81"/>
    <x v="21"/>
    <x v="9"/>
    <x v="7"/>
    <x v="15"/>
  </r>
  <r>
    <x v="8"/>
    <x v="81"/>
    <x v="15"/>
    <x v="10"/>
    <x v="22"/>
    <x v="21"/>
  </r>
  <r>
    <x v="22"/>
    <x v="81"/>
    <x v="21"/>
    <x v="11"/>
    <x v="8"/>
    <x v="16"/>
  </r>
  <r>
    <x v="9"/>
    <x v="81"/>
    <x v="16"/>
    <x v="12"/>
    <x v="22"/>
    <x v="21"/>
  </r>
  <r>
    <x v="22"/>
    <x v="81"/>
    <x v="21"/>
    <x v="13"/>
    <x v="9"/>
    <x v="17"/>
  </r>
  <r>
    <x v="10"/>
    <x v="81"/>
    <x v="17"/>
    <x v="14"/>
    <x v="22"/>
    <x v="21"/>
  </r>
  <r>
    <x v="22"/>
    <x v="81"/>
    <x v="21"/>
    <x v="15"/>
    <x v="10"/>
    <x v="18"/>
  </r>
  <r>
    <x v="11"/>
    <x v="81"/>
    <x v="18"/>
    <x v="16"/>
    <x v="22"/>
    <x v="21"/>
  </r>
  <r>
    <x v="22"/>
    <x v="81"/>
    <x v="21"/>
    <x v="21"/>
    <x v="14"/>
    <x v="21"/>
  </r>
  <r>
    <x v="14"/>
    <x v="81"/>
    <x v="21"/>
    <x v="36"/>
    <x v="22"/>
    <x v="21"/>
  </r>
  <r>
    <x v="22"/>
    <x v="81"/>
    <x v="21"/>
    <x v="17"/>
    <x v="11"/>
    <x v="19"/>
  </r>
  <r>
    <x v="12"/>
    <x v="81"/>
    <x v="19"/>
    <x v="18"/>
    <x v="22"/>
    <x v="21"/>
  </r>
  <r>
    <x v="22"/>
    <x v="81"/>
    <x v="21"/>
    <x v="19"/>
    <x v="12"/>
    <x v="20"/>
  </r>
  <r>
    <x v="2"/>
    <x v="0"/>
    <x v="1"/>
    <x v="0"/>
    <x v="0"/>
    <x v="0"/>
  </r>
  <r>
    <x v="0"/>
    <x v="0"/>
    <x v="0"/>
    <x v="0"/>
    <x v="2"/>
    <x v="1"/>
  </r>
  <r>
    <x v="2"/>
    <x v="0"/>
    <x v="1"/>
    <x v="0"/>
    <x v="0"/>
    <x v="0"/>
  </r>
  <r>
    <x v="0"/>
    <x v="0"/>
    <x v="0"/>
    <x v="0"/>
    <x v="2"/>
    <x v="1"/>
  </r>
  <r>
    <x v="2"/>
    <x v="0"/>
    <x v="1"/>
    <x v="0"/>
    <x v="0"/>
    <x v="0"/>
  </r>
  <r>
    <x v="0"/>
    <x v="0"/>
    <x v="0"/>
    <x v="0"/>
    <x v="2"/>
    <x v="1"/>
  </r>
  <r>
    <x v="2"/>
    <x v="0"/>
    <x v="1"/>
    <x v="0"/>
    <x v="0"/>
    <x v="0"/>
  </r>
  <r>
    <x v="0"/>
    <x v="0"/>
    <x v="0"/>
    <x v="0"/>
    <x v="2"/>
    <x v="1"/>
  </r>
  <r>
    <x v="2"/>
    <x v="0"/>
    <x v="1"/>
    <x v="0"/>
    <x v="0"/>
    <x v="0"/>
  </r>
  <r>
    <x v="0"/>
    <x v="0"/>
    <x v="0"/>
    <x v="0"/>
    <x v="2"/>
    <x v="1"/>
  </r>
  <r>
    <x v="2"/>
    <x v="0"/>
    <x v="1"/>
    <x v="0"/>
    <x v="0"/>
    <x v="0"/>
  </r>
  <r>
    <x v="0"/>
    <x v="0"/>
    <x v="0"/>
    <x v="0"/>
    <x v="2"/>
    <x v="1"/>
  </r>
  <r>
    <x v="2"/>
    <x v="1"/>
    <x v="1"/>
    <x v="0"/>
    <x v="1"/>
    <x v="0"/>
  </r>
  <r>
    <x v="1"/>
    <x v="1"/>
    <x v="0"/>
    <x v="0"/>
    <x v="2"/>
    <x v="1"/>
  </r>
  <r>
    <x v="2"/>
    <x v="1"/>
    <x v="1"/>
    <x v="0"/>
    <x v="1"/>
    <x v="0"/>
  </r>
  <r>
    <x v="1"/>
    <x v="1"/>
    <x v="0"/>
    <x v="0"/>
    <x v="2"/>
    <x v="1"/>
  </r>
  <r>
    <x v="2"/>
    <x v="1"/>
    <x v="1"/>
    <x v="0"/>
    <x v="1"/>
    <x v="0"/>
  </r>
  <r>
    <x v="1"/>
    <x v="1"/>
    <x v="0"/>
    <x v="0"/>
    <x v="2"/>
    <x v="1"/>
  </r>
  <r>
    <x v="2"/>
    <x v="1"/>
    <x v="1"/>
    <x v="0"/>
    <x v="1"/>
    <x v="0"/>
  </r>
  <r>
    <x v="1"/>
    <x v="1"/>
    <x v="0"/>
    <x v="0"/>
    <x v="2"/>
    <x v="1"/>
  </r>
  <r>
    <x v="2"/>
    <x v="1"/>
    <x v="1"/>
    <x v="0"/>
    <x v="1"/>
    <x v="0"/>
  </r>
  <r>
    <x v="1"/>
    <x v="1"/>
    <x v="0"/>
    <x v="0"/>
    <x v="2"/>
    <x v="1"/>
  </r>
  <r>
    <x v="2"/>
    <x v="1"/>
    <x v="1"/>
    <x v="0"/>
    <x v="1"/>
    <x v="0"/>
  </r>
  <r>
    <x v="1"/>
    <x v="1"/>
    <x v="0"/>
    <x v="0"/>
    <x v="2"/>
    <x v="1"/>
  </r>
  <r>
    <x v="2"/>
    <x v="2"/>
    <x v="1"/>
    <x v="0"/>
    <x v="0"/>
    <x v="0"/>
  </r>
  <r>
    <x v="0"/>
    <x v="2"/>
    <x v="0"/>
    <x v="0"/>
    <x v="2"/>
    <x v="1"/>
  </r>
  <r>
    <x v="2"/>
    <x v="2"/>
    <x v="1"/>
    <x v="0"/>
    <x v="0"/>
    <x v="0"/>
  </r>
  <r>
    <x v="0"/>
    <x v="2"/>
    <x v="0"/>
    <x v="0"/>
    <x v="2"/>
    <x v="1"/>
  </r>
  <r>
    <x v="2"/>
    <x v="2"/>
    <x v="1"/>
    <x v="0"/>
    <x v="0"/>
    <x v="0"/>
  </r>
  <r>
    <x v="0"/>
    <x v="2"/>
    <x v="0"/>
    <x v="0"/>
    <x v="2"/>
    <x v="1"/>
  </r>
  <r>
    <x v="2"/>
    <x v="2"/>
    <x v="1"/>
    <x v="0"/>
    <x v="0"/>
    <x v="0"/>
  </r>
  <r>
    <x v="0"/>
    <x v="2"/>
    <x v="0"/>
    <x v="0"/>
    <x v="2"/>
    <x v="1"/>
  </r>
  <r>
    <x v="2"/>
    <x v="2"/>
    <x v="1"/>
    <x v="0"/>
    <x v="0"/>
    <x v="0"/>
  </r>
  <r>
    <x v="0"/>
    <x v="2"/>
    <x v="0"/>
    <x v="0"/>
    <x v="2"/>
    <x v="1"/>
  </r>
  <r>
    <x v="2"/>
    <x v="2"/>
    <x v="1"/>
    <x v="0"/>
    <x v="0"/>
    <x v="0"/>
  </r>
  <r>
    <x v="0"/>
    <x v="2"/>
    <x v="0"/>
    <x v="0"/>
    <x v="2"/>
    <x v="1"/>
  </r>
  <r>
    <x v="2"/>
    <x v="3"/>
    <x v="1"/>
    <x v="0"/>
    <x v="0"/>
    <x v="0"/>
  </r>
  <r>
    <x v="0"/>
    <x v="3"/>
    <x v="0"/>
    <x v="0"/>
    <x v="2"/>
    <x v="1"/>
  </r>
  <r>
    <x v="2"/>
    <x v="3"/>
    <x v="1"/>
    <x v="0"/>
    <x v="0"/>
    <x v="0"/>
  </r>
  <r>
    <x v="0"/>
    <x v="3"/>
    <x v="0"/>
    <x v="0"/>
    <x v="2"/>
    <x v="1"/>
  </r>
  <r>
    <x v="2"/>
    <x v="3"/>
    <x v="1"/>
    <x v="0"/>
    <x v="0"/>
    <x v="0"/>
  </r>
  <r>
    <x v="0"/>
    <x v="3"/>
    <x v="0"/>
    <x v="0"/>
    <x v="2"/>
    <x v="1"/>
  </r>
  <r>
    <x v="2"/>
    <x v="3"/>
    <x v="1"/>
    <x v="0"/>
    <x v="0"/>
    <x v="0"/>
  </r>
  <r>
    <x v="0"/>
    <x v="3"/>
    <x v="0"/>
    <x v="0"/>
    <x v="2"/>
    <x v="1"/>
  </r>
  <r>
    <x v="2"/>
    <x v="3"/>
    <x v="1"/>
    <x v="0"/>
    <x v="0"/>
    <x v="0"/>
  </r>
  <r>
    <x v="0"/>
    <x v="3"/>
    <x v="0"/>
    <x v="0"/>
    <x v="2"/>
    <x v="1"/>
  </r>
  <r>
    <x v="2"/>
    <x v="3"/>
    <x v="1"/>
    <x v="0"/>
    <x v="0"/>
    <x v="0"/>
  </r>
  <r>
    <x v="0"/>
    <x v="3"/>
    <x v="0"/>
    <x v="0"/>
    <x v="2"/>
    <x v="1"/>
  </r>
  <r>
    <x v="2"/>
    <x v="4"/>
    <x v="1"/>
    <x v="0"/>
    <x v="1"/>
    <x v="0"/>
  </r>
  <r>
    <x v="1"/>
    <x v="4"/>
    <x v="0"/>
    <x v="0"/>
    <x v="2"/>
    <x v="1"/>
  </r>
  <r>
    <x v="2"/>
    <x v="4"/>
    <x v="1"/>
    <x v="0"/>
    <x v="1"/>
    <x v="0"/>
  </r>
  <r>
    <x v="1"/>
    <x v="4"/>
    <x v="0"/>
    <x v="0"/>
    <x v="2"/>
    <x v="1"/>
  </r>
  <r>
    <x v="2"/>
    <x v="4"/>
    <x v="1"/>
    <x v="0"/>
    <x v="1"/>
    <x v="0"/>
  </r>
  <r>
    <x v="1"/>
    <x v="4"/>
    <x v="0"/>
    <x v="0"/>
    <x v="2"/>
    <x v="1"/>
  </r>
  <r>
    <x v="2"/>
    <x v="4"/>
    <x v="1"/>
    <x v="0"/>
    <x v="1"/>
    <x v="0"/>
  </r>
  <r>
    <x v="1"/>
    <x v="4"/>
    <x v="0"/>
    <x v="0"/>
    <x v="2"/>
    <x v="1"/>
  </r>
  <r>
    <x v="2"/>
    <x v="4"/>
    <x v="1"/>
    <x v="0"/>
    <x v="1"/>
    <x v="0"/>
  </r>
  <r>
    <x v="1"/>
    <x v="4"/>
    <x v="0"/>
    <x v="0"/>
    <x v="2"/>
    <x v="1"/>
  </r>
  <r>
    <x v="2"/>
    <x v="4"/>
    <x v="1"/>
    <x v="0"/>
    <x v="1"/>
    <x v="0"/>
  </r>
  <r>
    <x v="1"/>
    <x v="4"/>
    <x v="0"/>
    <x v="0"/>
    <x v="2"/>
    <x v="1"/>
  </r>
  <r>
    <x v="2"/>
    <x v="5"/>
    <x v="1"/>
    <x v="0"/>
    <x v="1"/>
    <x v="0"/>
  </r>
  <r>
    <x v="1"/>
    <x v="5"/>
    <x v="0"/>
    <x v="0"/>
    <x v="2"/>
    <x v="1"/>
  </r>
  <r>
    <x v="2"/>
    <x v="5"/>
    <x v="1"/>
    <x v="0"/>
    <x v="1"/>
    <x v="0"/>
  </r>
  <r>
    <x v="1"/>
    <x v="5"/>
    <x v="0"/>
    <x v="0"/>
    <x v="2"/>
    <x v="1"/>
  </r>
  <r>
    <x v="2"/>
    <x v="5"/>
    <x v="1"/>
    <x v="0"/>
    <x v="1"/>
    <x v="0"/>
  </r>
  <r>
    <x v="1"/>
    <x v="5"/>
    <x v="0"/>
    <x v="0"/>
    <x v="2"/>
    <x v="1"/>
  </r>
  <r>
    <x v="2"/>
    <x v="5"/>
    <x v="1"/>
    <x v="0"/>
    <x v="1"/>
    <x v="0"/>
  </r>
  <r>
    <x v="1"/>
    <x v="5"/>
    <x v="0"/>
    <x v="0"/>
    <x v="2"/>
    <x v="1"/>
  </r>
  <r>
    <x v="2"/>
    <x v="5"/>
    <x v="1"/>
    <x v="0"/>
    <x v="1"/>
    <x v="0"/>
  </r>
  <r>
    <x v="1"/>
    <x v="5"/>
    <x v="0"/>
    <x v="0"/>
    <x v="2"/>
    <x v="1"/>
  </r>
  <r>
    <x v="2"/>
    <x v="5"/>
    <x v="1"/>
    <x v="0"/>
    <x v="1"/>
    <x v="0"/>
  </r>
  <r>
    <x v="1"/>
    <x v="5"/>
    <x v="0"/>
    <x v="0"/>
    <x v="2"/>
    <x v="1"/>
  </r>
  <r>
    <x v="2"/>
    <x v="6"/>
    <x v="1"/>
    <x v="0"/>
    <x v="0"/>
    <x v="0"/>
  </r>
  <r>
    <x v="0"/>
    <x v="6"/>
    <x v="0"/>
    <x v="0"/>
    <x v="2"/>
    <x v="1"/>
  </r>
  <r>
    <x v="2"/>
    <x v="6"/>
    <x v="1"/>
    <x v="0"/>
    <x v="0"/>
    <x v="0"/>
  </r>
  <r>
    <x v="0"/>
    <x v="6"/>
    <x v="0"/>
    <x v="0"/>
    <x v="2"/>
    <x v="1"/>
  </r>
  <r>
    <x v="2"/>
    <x v="6"/>
    <x v="1"/>
    <x v="0"/>
    <x v="0"/>
    <x v="0"/>
  </r>
  <r>
    <x v="0"/>
    <x v="6"/>
    <x v="0"/>
    <x v="0"/>
    <x v="2"/>
    <x v="1"/>
  </r>
  <r>
    <x v="2"/>
    <x v="6"/>
    <x v="1"/>
    <x v="0"/>
    <x v="0"/>
    <x v="0"/>
  </r>
  <r>
    <x v="0"/>
    <x v="6"/>
    <x v="0"/>
    <x v="0"/>
    <x v="2"/>
    <x v="1"/>
  </r>
  <r>
    <x v="2"/>
    <x v="6"/>
    <x v="1"/>
    <x v="0"/>
    <x v="0"/>
    <x v="0"/>
  </r>
  <r>
    <x v="0"/>
    <x v="6"/>
    <x v="0"/>
    <x v="0"/>
    <x v="2"/>
    <x v="1"/>
  </r>
  <r>
    <x v="2"/>
    <x v="6"/>
    <x v="1"/>
    <x v="0"/>
    <x v="0"/>
    <x v="0"/>
  </r>
  <r>
    <x v="0"/>
    <x v="6"/>
    <x v="0"/>
    <x v="0"/>
    <x v="2"/>
    <x v="1"/>
  </r>
  <r>
    <x v="2"/>
    <x v="7"/>
    <x v="1"/>
    <x v="0"/>
    <x v="1"/>
    <x v="0"/>
  </r>
  <r>
    <x v="1"/>
    <x v="7"/>
    <x v="0"/>
    <x v="0"/>
    <x v="2"/>
    <x v="1"/>
  </r>
  <r>
    <x v="2"/>
    <x v="7"/>
    <x v="1"/>
    <x v="0"/>
    <x v="1"/>
    <x v="0"/>
  </r>
  <r>
    <x v="1"/>
    <x v="7"/>
    <x v="0"/>
    <x v="0"/>
    <x v="2"/>
    <x v="1"/>
  </r>
  <r>
    <x v="2"/>
    <x v="7"/>
    <x v="1"/>
    <x v="0"/>
    <x v="1"/>
    <x v="0"/>
  </r>
  <r>
    <x v="1"/>
    <x v="7"/>
    <x v="0"/>
    <x v="0"/>
    <x v="2"/>
    <x v="1"/>
  </r>
  <r>
    <x v="2"/>
    <x v="7"/>
    <x v="1"/>
    <x v="0"/>
    <x v="1"/>
    <x v="0"/>
  </r>
  <r>
    <x v="1"/>
    <x v="7"/>
    <x v="0"/>
    <x v="0"/>
    <x v="2"/>
    <x v="1"/>
  </r>
  <r>
    <x v="2"/>
    <x v="7"/>
    <x v="1"/>
    <x v="0"/>
    <x v="1"/>
    <x v="0"/>
  </r>
  <r>
    <x v="1"/>
    <x v="7"/>
    <x v="0"/>
    <x v="0"/>
    <x v="2"/>
    <x v="1"/>
  </r>
  <r>
    <x v="2"/>
    <x v="7"/>
    <x v="1"/>
    <x v="0"/>
    <x v="1"/>
    <x v="0"/>
  </r>
  <r>
    <x v="1"/>
    <x v="7"/>
    <x v="0"/>
    <x v="0"/>
    <x v="2"/>
    <x v="1"/>
  </r>
  <r>
    <x v="2"/>
    <x v="8"/>
    <x v="1"/>
    <x v="0"/>
    <x v="0"/>
    <x v="0"/>
  </r>
  <r>
    <x v="0"/>
    <x v="8"/>
    <x v="0"/>
    <x v="0"/>
    <x v="2"/>
    <x v="1"/>
  </r>
  <r>
    <x v="2"/>
    <x v="8"/>
    <x v="1"/>
    <x v="0"/>
    <x v="0"/>
    <x v="0"/>
  </r>
  <r>
    <x v="0"/>
    <x v="8"/>
    <x v="0"/>
    <x v="0"/>
    <x v="2"/>
    <x v="1"/>
  </r>
  <r>
    <x v="2"/>
    <x v="8"/>
    <x v="1"/>
    <x v="0"/>
    <x v="0"/>
    <x v="0"/>
  </r>
  <r>
    <x v="0"/>
    <x v="8"/>
    <x v="0"/>
    <x v="0"/>
    <x v="2"/>
    <x v="1"/>
  </r>
  <r>
    <x v="2"/>
    <x v="8"/>
    <x v="1"/>
    <x v="0"/>
    <x v="0"/>
    <x v="0"/>
  </r>
  <r>
    <x v="0"/>
    <x v="8"/>
    <x v="0"/>
    <x v="0"/>
    <x v="2"/>
    <x v="1"/>
  </r>
  <r>
    <x v="2"/>
    <x v="8"/>
    <x v="1"/>
    <x v="0"/>
    <x v="0"/>
    <x v="0"/>
  </r>
  <r>
    <x v="0"/>
    <x v="8"/>
    <x v="0"/>
    <x v="0"/>
    <x v="2"/>
    <x v="1"/>
  </r>
  <r>
    <x v="2"/>
    <x v="8"/>
    <x v="1"/>
    <x v="0"/>
    <x v="0"/>
    <x v="0"/>
  </r>
  <r>
    <x v="0"/>
    <x v="8"/>
    <x v="0"/>
    <x v="0"/>
    <x v="2"/>
    <x v="1"/>
  </r>
  <r>
    <x v="2"/>
    <x v="9"/>
    <x v="1"/>
    <x v="0"/>
    <x v="1"/>
    <x v="0"/>
  </r>
  <r>
    <x v="1"/>
    <x v="9"/>
    <x v="0"/>
    <x v="0"/>
    <x v="2"/>
    <x v="1"/>
  </r>
  <r>
    <x v="2"/>
    <x v="9"/>
    <x v="1"/>
    <x v="0"/>
    <x v="1"/>
    <x v="0"/>
  </r>
  <r>
    <x v="1"/>
    <x v="9"/>
    <x v="0"/>
    <x v="0"/>
    <x v="2"/>
    <x v="1"/>
  </r>
  <r>
    <x v="2"/>
    <x v="9"/>
    <x v="1"/>
    <x v="0"/>
    <x v="1"/>
    <x v="0"/>
  </r>
  <r>
    <x v="1"/>
    <x v="9"/>
    <x v="0"/>
    <x v="0"/>
    <x v="2"/>
    <x v="1"/>
  </r>
  <r>
    <x v="2"/>
    <x v="9"/>
    <x v="1"/>
    <x v="0"/>
    <x v="1"/>
    <x v="0"/>
  </r>
  <r>
    <x v="1"/>
    <x v="9"/>
    <x v="0"/>
    <x v="0"/>
    <x v="2"/>
    <x v="1"/>
  </r>
  <r>
    <x v="2"/>
    <x v="9"/>
    <x v="1"/>
    <x v="0"/>
    <x v="1"/>
    <x v="0"/>
  </r>
  <r>
    <x v="1"/>
    <x v="9"/>
    <x v="0"/>
    <x v="0"/>
    <x v="2"/>
    <x v="1"/>
  </r>
  <r>
    <x v="2"/>
    <x v="9"/>
    <x v="1"/>
    <x v="0"/>
    <x v="1"/>
    <x v="0"/>
  </r>
  <r>
    <x v="1"/>
    <x v="9"/>
    <x v="0"/>
    <x v="0"/>
    <x v="2"/>
    <x v="1"/>
  </r>
  <r>
    <x v="2"/>
    <x v="10"/>
    <x v="1"/>
    <x v="0"/>
    <x v="0"/>
    <x v="0"/>
  </r>
  <r>
    <x v="0"/>
    <x v="10"/>
    <x v="0"/>
    <x v="0"/>
    <x v="2"/>
    <x v="1"/>
  </r>
  <r>
    <x v="2"/>
    <x v="10"/>
    <x v="1"/>
    <x v="0"/>
    <x v="0"/>
    <x v="0"/>
  </r>
  <r>
    <x v="0"/>
    <x v="10"/>
    <x v="0"/>
    <x v="0"/>
    <x v="2"/>
    <x v="1"/>
  </r>
  <r>
    <x v="2"/>
    <x v="10"/>
    <x v="1"/>
    <x v="0"/>
    <x v="0"/>
    <x v="0"/>
  </r>
  <r>
    <x v="0"/>
    <x v="10"/>
    <x v="0"/>
    <x v="0"/>
    <x v="2"/>
    <x v="1"/>
  </r>
  <r>
    <x v="2"/>
    <x v="10"/>
    <x v="1"/>
    <x v="0"/>
    <x v="0"/>
    <x v="0"/>
  </r>
  <r>
    <x v="0"/>
    <x v="10"/>
    <x v="0"/>
    <x v="0"/>
    <x v="2"/>
    <x v="1"/>
  </r>
  <r>
    <x v="2"/>
    <x v="10"/>
    <x v="1"/>
    <x v="0"/>
    <x v="0"/>
    <x v="0"/>
  </r>
  <r>
    <x v="0"/>
    <x v="10"/>
    <x v="0"/>
    <x v="0"/>
    <x v="2"/>
    <x v="1"/>
  </r>
  <r>
    <x v="2"/>
    <x v="10"/>
    <x v="1"/>
    <x v="0"/>
    <x v="0"/>
    <x v="0"/>
  </r>
  <r>
    <x v="0"/>
    <x v="10"/>
    <x v="0"/>
    <x v="0"/>
    <x v="2"/>
    <x v="1"/>
  </r>
  <r>
    <x v="2"/>
    <x v="11"/>
    <x v="1"/>
    <x v="0"/>
    <x v="1"/>
    <x v="0"/>
  </r>
  <r>
    <x v="1"/>
    <x v="11"/>
    <x v="0"/>
    <x v="0"/>
    <x v="2"/>
    <x v="1"/>
  </r>
  <r>
    <x v="2"/>
    <x v="11"/>
    <x v="1"/>
    <x v="0"/>
    <x v="1"/>
    <x v="0"/>
  </r>
  <r>
    <x v="1"/>
    <x v="11"/>
    <x v="0"/>
    <x v="0"/>
    <x v="2"/>
    <x v="1"/>
  </r>
  <r>
    <x v="2"/>
    <x v="11"/>
    <x v="1"/>
    <x v="0"/>
    <x v="1"/>
    <x v="0"/>
  </r>
  <r>
    <x v="1"/>
    <x v="11"/>
    <x v="0"/>
    <x v="0"/>
    <x v="2"/>
    <x v="1"/>
  </r>
  <r>
    <x v="2"/>
    <x v="11"/>
    <x v="1"/>
    <x v="0"/>
    <x v="1"/>
    <x v="0"/>
  </r>
  <r>
    <x v="1"/>
    <x v="11"/>
    <x v="0"/>
    <x v="0"/>
    <x v="2"/>
    <x v="1"/>
  </r>
  <r>
    <x v="2"/>
    <x v="11"/>
    <x v="1"/>
    <x v="0"/>
    <x v="1"/>
    <x v="0"/>
  </r>
  <r>
    <x v="1"/>
    <x v="11"/>
    <x v="0"/>
    <x v="0"/>
    <x v="2"/>
    <x v="1"/>
  </r>
  <r>
    <x v="2"/>
    <x v="11"/>
    <x v="1"/>
    <x v="0"/>
    <x v="1"/>
    <x v="0"/>
  </r>
  <r>
    <x v="1"/>
    <x v="11"/>
    <x v="0"/>
    <x v="0"/>
    <x v="2"/>
    <x v="1"/>
  </r>
  <r>
    <x v="2"/>
    <x v="12"/>
    <x v="1"/>
    <x v="0"/>
    <x v="0"/>
    <x v="0"/>
  </r>
  <r>
    <x v="0"/>
    <x v="12"/>
    <x v="0"/>
    <x v="0"/>
    <x v="2"/>
    <x v="1"/>
  </r>
  <r>
    <x v="2"/>
    <x v="12"/>
    <x v="1"/>
    <x v="0"/>
    <x v="0"/>
    <x v="0"/>
  </r>
  <r>
    <x v="0"/>
    <x v="12"/>
    <x v="0"/>
    <x v="0"/>
    <x v="2"/>
    <x v="1"/>
  </r>
  <r>
    <x v="2"/>
    <x v="12"/>
    <x v="1"/>
    <x v="0"/>
    <x v="0"/>
    <x v="0"/>
  </r>
  <r>
    <x v="0"/>
    <x v="12"/>
    <x v="0"/>
    <x v="0"/>
    <x v="2"/>
    <x v="1"/>
  </r>
  <r>
    <x v="2"/>
    <x v="12"/>
    <x v="1"/>
    <x v="0"/>
    <x v="0"/>
    <x v="0"/>
  </r>
  <r>
    <x v="0"/>
    <x v="12"/>
    <x v="0"/>
    <x v="0"/>
    <x v="2"/>
    <x v="1"/>
  </r>
  <r>
    <x v="2"/>
    <x v="12"/>
    <x v="1"/>
    <x v="0"/>
    <x v="0"/>
    <x v="0"/>
  </r>
  <r>
    <x v="0"/>
    <x v="12"/>
    <x v="0"/>
    <x v="0"/>
    <x v="2"/>
    <x v="1"/>
  </r>
  <r>
    <x v="2"/>
    <x v="12"/>
    <x v="1"/>
    <x v="0"/>
    <x v="0"/>
    <x v="0"/>
  </r>
  <r>
    <x v="0"/>
    <x v="12"/>
    <x v="0"/>
    <x v="0"/>
    <x v="2"/>
    <x v="1"/>
  </r>
  <r>
    <x v="2"/>
    <x v="13"/>
    <x v="1"/>
    <x v="0"/>
    <x v="1"/>
    <x v="0"/>
  </r>
  <r>
    <x v="1"/>
    <x v="13"/>
    <x v="0"/>
    <x v="0"/>
    <x v="2"/>
    <x v="1"/>
  </r>
  <r>
    <x v="2"/>
    <x v="13"/>
    <x v="1"/>
    <x v="0"/>
    <x v="1"/>
    <x v="0"/>
  </r>
  <r>
    <x v="1"/>
    <x v="13"/>
    <x v="0"/>
    <x v="0"/>
    <x v="2"/>
    <x v="1"/>
  </r>
  <r>
    <x v="2"/>
    <x v="13"/>
    <x v="1"/>
    <x v="0"/>
    <x v="1"/>
    <x v="0"/>
  </r>
  <r>
    <x v="1"/>
    <x v="13"/>
    <x v="0"/>
    <x v="0"/>
    <x v="2"/>
    <x v="1"/>
  </r>
  <r>
    <x v="2"/>
    <x v="13"/>
    <x v="1"/>
    <x v="0"/>
    <x v="1"/>
    <x v="0"/>
  </r>
  <r>
    <x v="1"/>
    <x v="13"/>
    <x v="0"/>
    <x v="0"/>
    <x v="2"/>
    <x v="1"/>
  </r>
  <r>
    <x v="2"/>
    <x v="13"/>
    <x v="1"/>
    <x v="0"/>
    <x v="1"/>
    <x v="0"/>
  </r>
  <r>
    <x v="1"/>
    <x v="13"/>
    <x v="0"/>
    <x v="0"/>
    <x v="2"/>
    <x v="1"/>
  </r>
  <r>
    <x v="2"/>
    <x v="13"/>
    <x v="1"/>
    <x v="0"/>
    <x v="1"/>
    <x v="0"/>
  </r>
  <r>
    <x v="1"/>
    <x v="13"/>
    <x v="0"/>
    <x v="0"/>
    <x v="2"/>
    <x v="1"/>
  </r>
  <r>
    <x v="2"/>
    <x v="14"/>
    <x v="1"/>
    <x v="0"/>
    <x v="0"/>
    <x v="0"/>
  </r>
  <r>
    <x v="0"/>
    <x v="14"/>
    <x v="0"/>
    <x v="0"/>
    <x v="2"/>
    <x v="1"/>
  </r>
  <r>
    <x v="2"/>
    <x v="14"/>
    <x v="1"/>
    <x v="0"/>
    <x v="0"/>
    <x v="0"/>
  </r>
  <r>
    <x v="0"/>
    <x v="14"/>
    <x v="0"/>
    <x v="0"/>
    <x v="2"/>
    <x v="1"/>
  </r>
  <r>
    <x v="2"/>
    <x v="14"/>
    <x v="1"/>
    <x v="0"/>
    <x v="0"/>
    <x v="0"/>
  </r>
  <r>
    <x v="0"/>
    <x v="14"/>
    <x v="0"/>
    <x v="0"/>
    <x v="2"/>
    <x v="1"/>
  </r>
  <r>
    <x v="2"/>
    <x v="14"/>
    <x v="1"/>
    <x v="0"/>
    <x v="0"/>
    <x v="0"/>
  </r>
  <r>
    <x v="0"/>
    <x v="14"/>
    <x v="0"/>
    <x v="0"/>
    <x v="2"/>
    <x v="1"/>
  </r>
  <r>
    <x v="2"/>
    <x v="14"/>
    <x v="1"/>
    <x v="0"/>
    <x v="0"/>
    <x v="0"/>
  </r>
  <r>
    <x v="0"/>
    <x v="14"/>
    <x v="0"/>
    <x v="0"/>
    <x v="2"/>
    <x v="1"/>
  </r>
  <r>
    <x v="2"/>
    <x v="14"/>
    <x v="1"/>
    <x v="0"/>
    <x v="0"/>
    <x v="0"/>
  </r>
  <r>
    <x v="0"/>
    <x v="14"/>
    <x v="0"/>
    <x v="0"/>
    <x v="2"/>
    <x v="1"/>
  </r>
  <r>
    <x v="2"/>
    <x v="15"/>
    <x v="1"/>
    <x v="0"/>
    <x v="1"/>
    <x v="0"/>
  </r>
  <r>
    <x v="1"/>
    <x v="15"/>
    <x v="0"/>
    <x v="0"/>
    <x v="2"/>
    <x v="1"/>
  </r>
  <r>
    <x v="2"/>
    <x v="15"/>
    <x v="1"/>
    <x v="0"/>
    <x v="1"/>
    <x v="0"/>
  </r>
  <r>
    <x v="1"/>
    <x v="15"/>
    <x v="0"/>
    <x v="0"/>
    <x v="2"/>
    <x v="1"/>
  </r>
  <r>
    <x v="2"/>
    <x v="15"/>
    <x v="1"/>
    <x v="0"/>
    <x v="1"/>
    <x v="0"/>
  </r>
  <r>
    <x v="1"/>
    <x v="15"/>
    <x v="0"/>
    <x v="0"/>
    <x v="2"/>
    <x v="1"/>
  </r>
  <r>
    <x v="2"/>
    <x v="15"/>
    <x v="1"/>
    <x v="0"/>
    <x v="1"/>
    <x v="0"/>
  </r>
  <r>
    <x v="1"/>
    <x v="15"/>
    <x v="0"/>
    <x v="0"/>
    <x v="2"/>
    <x v="1"/>
  </r>
  <r>
    <x v="2"/>
    <x v="15"/>
    <x v="1"/>
    <x v="0"/>
    <x v="1"/>
    <x v="0"/>
  </r>
  <r>
    <x v="1"/>
    <x v="15"/>
    <x v="0"/>
    <x v="0"/>
    <x v="2"/>
    <x v="1"/>
  </r>
  <r>
    <x v="2"/>
    <x v="15"/>
    <x v="1"/>
    <x v="0"/>
    <x v="1"/>
    <x v="0"/>
  </r>
  <r>
    <x v="1"/>
    <x v="15"/>
    <x v="0"/>
    <x v="0"/>
    <x v="2"/>
    <x v="1"/>
  </r>
  <r>
    <x v="2"/>
    <x v="16"/>
    <x v="1"/>
    <x v="0"/>
    <x v="0"/>
    <x v="0"/>
  </r>
  <r>
    <x v="0"/>
    <x v="16"/>
    <x v="0"/>
    <x v="0"/>
    <x v="2"/>
    <x v="1"/>
  </r>
  <r>
    <x v="2"/>
    <x v="16"/>
    <x v="1"/>
    <x v="0"/>
    <x v="0"/>
    <x v="0"/>
  </r>
  <r>
    <x v="0"/>
    <x v="16"/>
    <x v="0"/>
    <x v="0"/>
    <x v="2"/>
    <x v="1"/>
  </r>
  <r>
    <x v="2"/>
    <x v="16"/>
    <x v="1"/>
    <x v="0"/>
    <x v="0"/>
    <x v="0"/>
  </r>
  <r>
    <x v="0"/>
    <x v="16"/>
    <x v="0"/>
    <x v="0"/>
    <x v="2"/>
    <x v="1"/>
  </r>
  <r>
    <x v="2"/>
    <x v="16"/>
    <x v="1"/>
    <x v="0"/>
    <x v="0"/>
    <x v="0"/>
  </r>
  <r>
    <x v="0"/>
    <x v="16"/>
    <x v="0"/>
    <x v="0"/>
    <x v="2"/>
    <x v="1"/>
  </r>
  <r>
    <x v="2"/>
    <x v="16"/>
    <x v="1"/>
    <x v="0"/>
    <x v="0"/>
    <x v="0"/>
  </r>
  <r>
    <x v="0"/>
    <x v="16"/>
    <x v="0"/>
    <x v="0"/>
    <x v="2"/>
    <x v="1"/>
  </r>
  <r>
    <x v="2"/>
    <x v="16"/>
    <x v="1"/>
    <x v="0"/>
    <x v="0"/>
    <x v="0"/>
  </r>
  <r>
    <x v="0"/>
    <x v="16"/>
    <x v="0"/>
    <x v="0"/>
    <x v="2"/>
    <x v="1"/>
  </r>
  <r>
    <x v="2"/>
    <x v="17"/>
    <x v="1"/>
    <x v="0"/>
    <x v="1"/>
    <x v="0"/>
  </r>
  <r>
    <x v="1"/>
    <x v="17"/>
    <x v="0"/>
    <x v="0"/>
    <x v="2"/>
    <x v="1"/>
  </r>
  <r>
    <x v="2"/>
    <x v="17"/>
    <x v="1"/>
    <x v="0"/>
    <x v="1"/>
    <x v="0"/>
  </r>
  <r>
    <x v="1"/>
    <x v="17"/>
    <x v="0"/>
    <x v="0"/>
    <x v="2"/>
    <x v="1"/>
  </r>
  <r>
    <x v="2"/>
    <x v="17"/>
    <x v="1"/>
    <x v="0"/>
    <x v="1"/>
    <x v="0"/>
  </r>
  <r>
    <x v="1"/>
    <x v="17"/>
    <x v="0"/>
    <x v="0"/>
    <x v="2"/>
    <x v="1"/>
  </r>
  <r>
    <x v="2"/>
    <x v="17"/>
    <x v="1"/>
    <x v="0"/>
    <x v="1"/>
    <x v="0"/>
  </r>
  <r>
    <x v="1"/>
    <x v="17"/>
    <x v="0"/>
    <x v="0"/>
    <x v="2"/>
    <x v="1"/>
  </r>
  <r>
    <x v="2"/>
    <x v="17"/>
    <x v="1"/>
    <x v="0"/>
    <x v="1"/>
    <x v="0"/>
  </r>
  <r>
    <x v="1"/>
    <x v="17"/>
    <x v="0"/>
    <x v="0"/>
    <x v="2"/>
    <x v="1"/>
  </r>
  <r>
    <x v="2"/>
    <x v="17"/>
    <x v="1"/>
    <x v="0"/>
    <x v="1"/>
    <x v="0"/>
  </r>
  <r>
    <x v="1"/>
    <x v="17"/>
    <x v="0"/>
    <x v="0"/>
    <x v="2"/>
    <x v="1"/>
  </r>
  <r>
    <x v="2"/>
    <x v="18"/>
    <x v="1"/>
    <x v="0"/>
    <x v="0"/>
    <x v="0"/>
  </r>
  <r>
    <x v="0"/>
    <x v="18"/>
    <x v="0"/>
    <x v="0"/>
    <x v="2"/>
    <x v="1"/>
  </r>
  <r>
    <x v="2"/>
    <x v="18"/>
    <x v="1"/>
    <x v="0"/>
    <x v="0"/>
    <x v="0"/>
  </r>
  <r>
    <x v="0"/>
    <x v="18"/>
    <x v="0"/>
    <x v="0"/>
    <x v="2"/>
    <x v="1"/>
  </r>
  <r>
    <x v="2"/>
    <x v="18"/>
    <x v="1"/>
    <x v="0"/>
    <x v="0"/>
    <x v="0"/>
  </r>
  <r>
    <x v="0"/>
    <x v="18"/>
    <x v="0"/>
    <x v="0"/>
    <x v="2"/>
    <x v="1"/>
  </r>
  <r>
    <x v="2"/>
    <x v="18"/>
    <x v="1"/>
    <x v="0"/>
    <x v="0"/>
    <x v="0"/>
  </r>
  <r>
    <x v="0"/>
    <x v="18"/>
    <x v="0"/>
    <x v="0"/>
    <x v="2"/>
    <x v="1"/>
  </r>
  <r>
    <x v="2"/>
    <x v="18"/>
    <x v="1"/>
    <x v="0"/>
    <x v="0"/>
    <x v="0"/>
  </r>
  <r>
    <x v="0"/>
    <x v="18"/>
    <x v="0"/>
    <x v="0"/>
    <x v="2"/>
    <x v="1"/>
  </r>
  <r>
    <x v="2"/>
    <x v="18"/>
    <x v="1"/>
    <x v="0"/>
    <x v="0"/>
    <x v="0"/>
  </r>
  <r>
    <x v="0"/>
    <x v="18"/>
    <x v="0"/>
    <x v="0"/>
    <x v="2"/>
    <x v="1"/>
  </r>
  <r>
    <x v="2"/>
    <x v="19"/>
    <x v="1"/>
    <x v="0"/>
    <x v="1"/>
    <x v="0"/>
  </r>
  <r>
    <x v="1"/>
    <x v="19"/>
    <x v="0"/>
    <x v="0"/>
    <x v="2"/>
    <x v="1"/>
  </r>
  <r>
    <x v="2"/>
    <x v="19"/>
    <x v="1"/>
    <x v="0"/>
    <x v="1"/>
    <x v="0"/>
  </r>
  <r>
    <x v="1"/>
    <x v="19"/>
    <x v="0"/>
    <x v="0"/>
    <x v="2"/>
    <x v="1"/>
  </r>
  <r>
    <x v="2"/>
    <x v="19"/>
    <x v="1"/>
    <x v="0"/>
    <x v="1"/>
    <x v="0"/>
  </r>
  <r>
    <x v="1"/>
    <x v="19"/>
    <x v="0"/>
    <x v="0"/>
    <x v="2"/>
    <x v="1"/>
  </r>
  <r>
    <x v="2"/>
    <x v="19"/>
    <x v="1"/>
    <x v="0"/>
    <x v="1"/>
    <x v="0"/>
  </r>
  <r>
    <x v="1"/>
    <x v="19"/>
    <x v="0"/>
    <x v="0"/>
    <x v="2"/>
    <x v="1"/>
  </r>
  <r>
    <x v="2"/>
    <x v="19"/>
    <x v="1"/>
    <x v="0"/>
    <x v="1"/>
    <x v="0"/>
  </r>
  <r>
    <x v="1"/>
    <x v="19"/>
    <x v="0"/>
    <x v="0"/>
    <x v="2"/>
    <x v="1"/>
  </r>
  <r>
    <x v="2"/>
    <x v="19"/>
    <x v="1"/>
    <x v="0"/>
    <x v="1"/>
    <x v="0"/>
  </r>
  <r>
    <x v="1"/>
    <x v="19"/>
    <x v="0"/>
    <x v="0"/>
    <x v="2"/>
    <x v="1"/>
  </r>
  <r>
    <x v="2"/>
    <x v="20"/>
    <x v="1"/>
    <x v="0"/>
    <x v="0"/>
    <x v="0"/>
  </r>
  <r>
    <x v="0"/>
    <x v="20"/>
    <x v="0"/>
    <x v="0"/>
    <x v="2"/>
    <x v="1"/>
  </r>
  <r>
    <x v="2"/>
    <x v="20"/>
    <x v="1"/>
    <x v="0"/>
    <x v="0"/>
    <x v="0"/>
  </r>
  <r>
    <x v="0"/>
    <x v="20"/>
    <x v="0"/>
    <x v="0"/>
    <x v="2"/>
    <x v="1"/>
  </r>
  <r>
    <x v="2"/>
    <x v="20"/>
    <x v="1"/>
    <x v="0"/>
    <x v="0"/>
    <x v="0"/>
  </r>
  <r>
    <x v="0"/>
    <x v="20"/>
    <x v="0"/>
    <x v="0"/>
    <x v="2"/>
    <x v="1"/>
  </r>
  <r>
    <x v="2"/>
    <x v="20"/>
    <x v="1"/>
    <x v="0"/>
    <x v="0"/>
    <x v="0"/>
  </r>
  <r>
    <x v="0"/>
    <x v="20"/>
    <x v="0"/>
    <x v="0"/>
    <x v="2"/>
    <x v="1"/>
  </r>
  <r>
    <x v="2"/>
    <x v="20"/>
    <x v="1"/>
    <x v="0"/>
    <x v="0"/>
    <x v="0"/>
  </r>
  <r>
    <x v="0"/>
    <x v="20"/>
    <x v="0"/>
    <x v="0"/>
    <x v="2"/>
    <x v="1"/>
  </r>
  <r>
    <x v="2"/>
    <x v="20"/>
    <x v="1"/>
    <x v="0"/>
    <x v="0"/>
    <x v="0"/>
  </r>
  <r>
    <x v="0"/>
    <x v="20"/>
    <x v="0"/>
    <x v="0"/>
    <x v="2"/>
    <x v="1"/>
  </r>
  <r>
    <x v="2"/>
    <x v="21"/>
    <x v="1"/>
    <x v="0"/>
    <x v="1"/>
    <x v="0"/>
  </r>
  <r>
    <x v="1"/>
    <x v="21"/>
    <x v="0"/>
    <x v="0"/>
    <x v="2"/>
    <x v="1"/>
  </r>
  <r>
    <x v="2"/>
    <x v="21"/>
    <x v="1"/>
    <x v="0"/>
    <x v="1"/>
    <x v="0"/>
  </r>
  <r>
    <x v="1"/>
    <x v="21"/>
    <x v="0"/>
    <x v="0"/>
    <x v="2"/>
    <x v="1"/>
  </r>
  <r>
    <x v="2"/>
    <x v="21"/>
    <x v="1"/>
    <x v="0"/>
    <x v="1"/>
    <x v="0"/>
  </r>
  <r>
    <x v="1"/>
    <x v="21"/>
    <x v="0"/>
    <x v="0"/>
    <x v="2"/>
    <x v="1"/>
  </r>
  <r>
    <x v="2"/>
    <x v="21"/>
    <x v="1"/>
    <x v="0"/>
    <x v="1"/>
    <x v="0"/>
  </r>
  <r>
    <x v="1"/>
    <x v="21"/>
    <x v="0"/>
    <x v="0"/>
    <x v="2"/>
    <x v="1"/>
  </r>
  <r>
    <x v="2"/>
    <x v="21"/>
    <x v="1"/>
    <x v="0"/>
    <x v="1"/>
    <x v="0"/>
  </r>
  <r>
    <x v="1"/>
    <x v="21"/>
    <x v="0"/>
    <x v="0"/>
    <x v="2"/>
    <x v="1"/>
  </r>
  <r>
    <x v="2"/>
    <x v="21"/>
    <x v="1"/>
    <x v="0"/>
    <x v="1"/>
    <x v="0"/>
  </r>
  <r>
    <x v="1"/>
    <x v="21"/>
    <x v="0"/>
    <x v="0"/>
    <x v="2"/>
    <x v="1"/>
  </r>
  <r>
    <x v="2"/>
    <x v="22"/>
    <x v="1"/>
    <x v="0"/>
    <x v="0"/>
    <x v="0"/>
  </r>
  <r>
    <x v="0"/>
    <x v="22"/>
    <x v="0"/>
    <x v="0"/>
    <x v="2"/>
    <x v="1"/>
  </r>
  <r>
    <x v="2"/>
    <x v="22"/>
    <x v="1"/>
    <x v="0"/>
    <x v="0"/>
    <x v="0"/>
  </r>
  <r>
    <x v="0"/>
    <x v="22"/>
    <x v="0"/>
    <x v="0"/>
    <x v="2"/>
    <x v="1"/>
  </r>
  <r>
    <x v="2"/>
    <x v="22"/>
    <x v="1"/>
    <x v="0"/>
    <x v="0"/>
    <x v="0"/>
  </r>
  <r>
    <x v="0"/>
    <x v="22"/>
    <x v="0"/>
    <x v="0"/>
    <x v="2"/>
    <x v="1"/>
  </r>
  <r>
    <x v="2"/>
    <x v="22"/>
    <x v="1"/>
    <x v="0"/>
    <x v="0"/>
    <x v="0"/>
  </r>
  <r>
    <x v="0"/>
    <x v="22"/>
    <x v="0"/>
    <x v="0"/>
    <x v="2"/>
    <x v="1"/>
  </r>
  <r>
    <x v="2"/>
    <x v="22"/>
    <x v="1"/>
    <x v="0"/>
    <x v="0"/>
    <x v="0"/>
  </r>
  <r>
    <x v="0"/>
    <x v="22"/>
    <x v="0"/>
    <x v="0"/>
    <x v="2"/>
    <x v="1"/>
  </r>
  <r>
    <x v="2"/>
    <x v="22"/>
    <x v="1"/>
    <x v="0"/>
    <x v="0"/>
    <x v="0"/>
  </r>
  <r>
    <x v="0"/>
    <x v="22"/>
    <x v="0"/>
    <x v="0"/>
    <x v="2"/>
    <x v="1"/>
  </r>
  <r>
    <x v="2"/>
    <x v="23"/>
    <x v="1"/>
    <x v="0"/>
    <x v="1"/>
    <x v="0"/>
  </r>
  <r>
    <x v="1"/>
    <x v="23"/>
    <x v="0"/>
    <x v="0"/>
    <x v="2"/>
    <x v="1"/>
  </r>
  <r>
    <x v="2"/>
    <x v="23"/>
    <x v="1"/>
    <x v="0"/>
    <x v="1"/>
    <x v="0"/>
  </r>
  <r>
    <x v="1"/>
    <x v="23"/>
    <x v="0"/>
    <x v="0"/>
    <x v="2"/>
    <x v="1"/>
  </r>
  <r>
    <x v="2"/>
    <x v="23"/>
    <x v="1"/>
    <x v="0"/>
    <x v="1"/>
    <x v="0"/>
  </r>
  <r>
    <x v="1"/>
    <x v="23"/>
    <x v="0"/>
    <x v="0"/>
    <x v="2"/>
    <x v="1"/>
  </r>
  <r>
    <x v="2"/>
    <x v="23"/>
    <x v="1"/>
    <x v="0"/>
    <x v="1"/>
    <x v="0"/>
  </r>
  <r>
    <x v="1"/>
    <x v="23"/>
    <x v="0"/>
    <x v="0"/>
    <x v="2"/>
    <x v="1"/>
  </r>
  <r>
    <x v="2"/>
    <x v="23"/>
    <x v="1"/>
    <x v="0"/>
    <x v="1"/>
    <x v="0"/>
  </r>
  <r>
    <x v="1"/>
    <x v="23"/>
    <x v="0"/>
    <x v="0"/>
    <x v="2"/>
    <x v="1"/>
  </r>
  <r>
    <x v="2"/>
    <x v="23"/>
    <x v="1"/>
    <x v="0"/>
    <x v="1"/>
    <x v="0"/>
  </r>
  <r>
    <x v="1"/>
    <x v="23"/>
    <x v="0"/>
    <x v="0"/>
    <x v="2"/>
    <x v="1"/>
  </r>
  <r>
    <x v="2"/>
    <x v="24"/>
    <x v="1"/>
    <x v="0"/>
    <x v="0"/>
    <x v="0"/>
  </r>
  <r>
    <x v="0"/>
    <x v="24"/>
    <x v="0"/>
    <x v="0"/>
    <x v="2"/>
    <x v="1"/>
  </r>
  <r>
    <x v="2"/>
    <x v="24"/>
    <x v="1"/>
    <x v="0"/>
    <x v="0"/>
    <x v="0"/>
  </r>
  <r>
    <x v="0"/>
    <x v="24"/>
    <x v="0"/>
    <x v="0"/>
    <x v="2"/>
    <x v="1"/>
  </r>
  <r>
    <x v="2"/>
    <x v="24"/>
    <x v="1"/>
    <x v="0"/>
    <x v="0"/>
    <x v="0"/>
  </r>
  <r>
    <x v="0"/>
    <x v="24"/>
    <x v="0"/>
    <x v="0"/>
    <x v="2"/>
    <x v="1"/>
  </r>
  <r>
    <x v="2"/>
    <x v="24"/>
    <x v="1"/>
    <x v="0"/>
    <x v="0"/>
    <x v="0"/>
  </r>
  <r>
    <x v="0"/>
    <x v="24"/>
    <x v="0"/>
    <x v="0"/>
    <x v="2"/>
    <x v="1"/>
  </r>
  <r>
    <x v="2"/>
    <x v="24"/>
    <x v="1"/>
    <x v="0"/>
    <x v="0"/>
    <x v="0"/>
  </r>
  <r>
    <x v="0"/>
    <x v="24"/>
    <x v="0"/>
    <x v="0"/>
    <x v="2"/>
    <x v="1"/>
  </r>
  <r>
    <x v="2"/>
    <x v="24"/>
    <x v="1"/>
    <x v="0"/>
    <x v="0"/>
    <x v="0"/>
  </r>
  <r>
    <x v="0"/>
    <x v="24"/>
    <x v="0"/>
    <x v="0"/>
    <x v="2"/>
    <x v="1"/>
  </r>
  <r>
    <x v="2"/>
    <x v="25"/>
    <x v="1"/>
    <x v="0"/>
    <x v="1"/>
    <x v="0"/>
  </r>
  <r>
    <x v="1"/>
    <x v="25"/>
    <x v="0"/>
    <x v="0"/>
    <x v="2"/>
    <x v="1"/>
  </r>
  <r>
    <x v="2"/>
    <x v="25"/>
    <x v="1"/>
    <x v="0"/>
    <x v="1"/>
    <x v="0"/>
  </r>
  <r>
    <x v="1"/>
    <x v="25"/>
    <x v="0"/>
    <x v="0"/>
    <x v="2"/>
    <x v="1"/>
  </r>
  <r>
    <x v="2"/>
    <x v="25"/>
    <x v="1"/>
    <x v="0"/>
    <x v="1"/>
    <x v="0"/>
  </r>
  <r>
    <x v="1"/>
    <x v="25"/>
    <x v="0"/>
    <x v="0"/>
    <x v="2"/>
    <x v="1"/>
  </r>
  <r>
    <x v="2"/>
    <x v="25"/>
    <x v="1"/>
    <x v="0"/>
    <x v="1"/>
    <x v="0"/>
  </r>
  <r>
    <x v="1"/>
    <x v="25"/>
    <x v="0"/>
    <x v="0"/>
    <x v="2"/>
    <x v="1"/>
  </r>
  <r>
    <x v="2"/>
    <x v="25"/>
    <x v="1"/>
    <x v="0"/>
    <x v="1"/>
    <x v="0"/>
  </r>
  <r>
    <x v="1"/>
    <x v="25"/>
    <x v="0"/>
    <x v="0"/>
    <x v="2"/>
    <x v="1"/>
  </r>
  <r>
    <x v="2"/>
    <x v="25"/>
    <x v="1"/>
    <x v="0"/>
    <x v="1"/>
    <x v="0"/>
  </r>
  <r>
    <x v="1"/>
    <x v="25"/>
    <x v="0"/>
    <x v="0"/>
    <x v="2"/>
    <x v="1"/>
  </r>
  <r>
    <x v="2"/>
    <x v="26"/>
    <x v="1"/>
    <x v="0"/>
    <x v="0"/>
    <x v="0"/>
  </r>
  <r>
    <x v="0"/>
    <x v="26"/>
    <x v="0"/>
    <x v="0"/>
    <x v="2"/>
    <x v="1"/>
  </r>
  <r>
    <x v="2"/>
    <x v="26"/>
    <x v="1"/>
    <x v="0"/>
    <x v="0"/>
    <x v="0"/>
  </r>
  <r>
    <x v="0"/>
    <x v="26"/>
    <x v="0"/>
    <x v="0"/>
    <x v="2"/>
    <x v="1"/>
  </r>
  <r>
    <x v="2"/>
    <x v="26"/>
    <x v="1"/>
    <x v="0"/>
    <x v="0"/>
    <x v="0"/>
  </r>
  <r>
    <x v="0"/>
    <x v="26"/>
    <x v="0"/>
    <x v="0"/>
    <x v="2"/>
    <x v="1"/>
  </r>
  <r>
    <x v="2"/>
    <x v="26"/>
    <x v="1"/>
    <x v="0"/>
    <x v="0"/>
    <x v="0"/>
  </r>
  <r>
    <x v="0"/>
    <x v="26"/>
    <x v="0"/>
    <x v="0"/>
    <x v="2"/>
    <x v="1"/>
  </r>
  <r>
    <x v="2"/>
    <x v="26"/>
    <x v="1"/>
    <x v="0"/>
    <x v="0"/>
    <x v="0"/>
  </r>
  <r>
    <x v="0"/>
    <x v="26"/>
    <x v="0"/>
    <x v="0"/>
    <x v="2"/>
    <x v="1"/>
  </r>
  <r>
    <x v="2"/>
    <x v="26"/>
    <x v="1"/>
    <x v="0"/>
    <x v="0"/>
    <x v="0"/>
  </r>
  <r>
    <x v="0"/>
    <x v="26"/>
    <x v="0"/>
    <x v="0"/>
    <x v="2"/>
    <x v="1"/>
  </r>
  <r>
    <x v="2"/>
    <x v="27"/>
    <x v="1"/>
    <x v="0"/>
    <x v="1"/>
    <x v="0"/>
  </r>
  <r>
    <x v="1"/>
    <x v="27"/>
    <x v="0"/>
    <x v="0"/>
    <x v="2"/>
    <x v="1"/>
  </r>
  <r>
    <x v="2"/>
    <x v="27"/>
    <x v="1"/>
    <x v="0"/>
    <x v="1"/>
    <x v="0"/>
  </r>
  <r>
    <x v="1"/>
    <x v="27"/>
    <x v="0"/>
    <x v="0"/>
    <x v="2"/>
    <x v="1"/>
  </r>
  <r>
    <x v="2"/>
    <x v="27"/>
    <x v="1"/>
    <x v="0"/>
    <x v="1"/>
    <x v="0"/>
  </r>
  <r>
    <x v="1"/>
    <x v="27"/>
    <x v="0"/>
    <x v="0"/>
    <x v="2"/>
    <x v="1"/>
  </r>
  <r>
    <x v="2"/>
    <x v="27"/>
    <x v="1"/>
    <x v="0"/>
    <x v="1"/>
    <x v="0"/>
  </r>
  <r>
    <x v="1"/>
    <x v="27"/>
    <x v="0"/>
    <x v="0"/>
    <x v="2"/>
    <x v="1"/>
  </r>
  <r>
    <x v="2"/>
    <x v="27"/>
    <x v="1"/>
    <x v="0"/>
    <x v="1"/>
    <x v="0"/>
  </r>
  <r>
    <x v="1"/>
    <x v="27"/>
    <x v="0"/>
    <x v="0"/>
    <x v="2"/>
    <x v="1"/>
  </r>
  <r>
    <x v="2"/>
    <x v="27"/>
    <x v="1"/>
    <x v="0"/>
    <x v="1"/>
    <x v="0"/>
  </r>
  <r>
    <x v="1"/>
    <x v="27"/>
    <x v="0"/>
    <x v="0"/>
    <x v="2"/>
    <x v="1"/>
  </r>
  <r>
    <x v="2"/>
    <x v="28"/>
    <x v="1"/>
    <x v="0"/>
    <x v="0"/>
    <x v="0"/>
  </r>
  <r>
    <x v="0"/>
    <x v="28"/>
    <x v="0"/>
    <x v="0"/>
    <x v="2"/>
    <x v="1"/>
  </r>
  <r>
    <x v="2"/>
    <x v="28"/>
    <x v="1"/>
    <x v="0"/>
    <x v="0"/>
    <x v="0"/>
  </r>
  <r>
    <x v="0"/>
    <x v="28"/>
    <x v="0"/>
    <x v="0"/>
    <x v="2"/>
    <x v="1"/>
  </r>
  <r>
    <x v="2"/>
    <x v="28"/>
    <x v="1"/>
    <x v="0"/>
    <x v="0"/>
    <x v="0"/>
  </r>
  <r>
    <x v="0"/>
    <x v="28"/>
    <x v="0"/>
    <x v="0"/>
    <x v="2"/>
    <x v="1"/>
  </r>
  <r>
    <x v="2"/>
    <x v="28"/>
    <x v="1"/>
    <x v="0"/>
    <x v="0"/>
    <x v="0"/>
  </r>
  <r>
    <x v="0"/>
    <x v="28"/>
    <x v="0"/>
    <x v="0"/>
    <x v="2"/>
    <x v="1"/>
  </r>
  <r>
    <x v="2"/>
    <x v="28"/>
    <x v="1"/>
    <x v="0"/>
    <x v="0"/>
    <x v="0"/>
  </r>
  <r>
    <x v="0"/>
    <x v="28"/>
    <x v="0"/>
    <x v="0"/>
    <x v="2"/>
    <x v="1"/>
  </r>
  <r>
    <x v="2"/>
    <x v="28"/>
    <x v="1"/>
    <x v="0"/>
    <x v="0"/>
    <x v="0"/>
  </r>
  <r>
    <x v="0"/>
    <x v="28"/>
    <x v="0"/>
    <x v="0"/>
    <x v="2"/>
    <x v="1"/>
  </r>
  <r>
    <x v="2"/>
    <x v="29"/>
    <x v="1"/>
    <x v="0"/>
    <x v="1"/>
    <x v="0"/>
  </r>
  <r>
    <x v="1"/>
    <x v="29"/>
    <x v="0"/>
    <x v="0"/>
    <x v="2"/>
    <x v="1"/>
  </r>
  <r>
    <x v="2"/>
    <x v="29"/>
    <x v="1"/>
    <x v="0"/>
    <x v="1"/>
    <x v="0"/>
  </r>
  <r>
    <x v="1"/>
    <x v="29"/>
    <x v="0"/>
    <x v="0"/>
    <x v="2"/>
    <x v="1"/>
  </r>
  <r>
    <x v="2"/>
    <x v="29"/>
    <x v="1"/>
    <x v="0"/>
    <x v="1"/>
    <x v="0"/>
  </r>
  <r>
    <x v="1"/>
    <x v="29"/>
    <x v="0"/>
    <x v="0"/>
    <x v="2"/>
    <x v="1"/>
  </r>
  <r>
    <x v="2"/>
    <x v="29"/>
    <x v="1"/>
    <x v="0"/>
    <x v="1"/>
    <x v="0"/>
  </r>
  <r>
    <x v="1"/>
    <x v="29"/>
    <x v="0"/>
    <x v="0"/>
    <x v="2"/>
    <x v="1"/>
  </r>
  <r>
    <x v="2"/>
    <x v="29"/>
    <x v="1"/>
    <x v="0"/>
    <x v="1"/>
    <x v="0"/>
  </r>
  <r>
    <x v="1"/>
    <x v="29"/>
    <x v="0"/>
    <x v="0"/>
    <x v="2"/>
    <x v="1"/>
  </r>
  <r>
    <x v="2"/>
    <x v="29"/>
    <x v="1"/>
    <x v="0"/>
    <x v="1"/>
    <x v="0"/>
  </r>
  <r>
    <x v="1"/>
    <x v="29"/>
    <x v="0"/>
    <x v="0"/>
    <x v="2"/>
    <x v="1"/>
  </r>
  <r>
    <x v="2"/>
    <x v="30"/>
    <x v="1"/>
    <x v="0"/>
    <x v="0"/>
    <x v="0"/>
  </r>
  <r>
    <x v="0"/>
    <x v="30"/>
    <x v="0"/>
    <x v="0"/>
    <x v="2"/>
    <x v="1"/>
  </r>
  <r>
    <x v="2"/>
    <x v="30"/>
    <x v="1"/>
    <x v="0"/>
    <x v="0"/>
    <x v="0"/>
  </r>
  <r>
    <x v="0"/>
    <x v="30"/>
    <x v="0"/>
    <x v="0"/>
    <x v="2"/>
    <x v="1"/>
  </r>
  <r>
    <x v="2"/>
    <x v="30"/>
    <x v="1"/>
    <x v="0"/>
    <x v="0"/>
    <x v="0"/>
  </r>
  <r>
    <x v="0"/>
    <x v="30"/>
    <x v="0"/>
    <x v="0"/>
    <x v="2"/>
    <x v="1"/>
  </r>
  <r>
    <x v="2"/>
    <x v="30"/>
    <x v="1"/>
    <x v="0"/>
    <x v="0"/>
    <x v="0"/>
  </r>
  <r>
    <x v="0"/>
    <x v="30"/>
    <x v="0"/>
    <x v="0"/>
    <x v="2"/>
    <x v="1"/>
  </r>
  <r>
    <x v="2"/>
    <x v="30"/>
    <x v="1"/>
    <x v="0"/>
    <x v="0"/>
    <x v="0"/>
  </r>
  <r>
    <x v="0"/>
    <x v="30"/>
    <x v="0"/>
    <x v="0"/>
    <x v="2"/>
    <x v="1"/>
  </r>
  <r>
    <x v="2"/>
    <x v="30"/>
    <x v="1"/>
    <x v="0"/>
    <x v="0"/>
    <x v="0"/>
  </r>
  <r>
    <x v="0"/>
    <x v="30"/>
    <x v="0"/>
    <x v="0"/>
    <x v="2"/>
    <x v="1"/>
  </r>
  <r>
    <x v="2"/>
    <x v="31"/>
    <x v="1"/>
    <x v="0"/>
    <x v="1"/>
    <x v="0"/>
  </r>
  <r>
    <x v="1"/>
    <x v="31"/>
    <x v="0"/>
    <x v="0"/>
    <x v="2"/>
    <x v="1"/>
  </r>
  <r>
    <x v="2"/>
    <x v="31"/>
    <x v="1"/>
    <x v="0"/>
    <x v="1"/>
    <x v="0"/>
  </r>
  <r>
    <x v="1"/>
    <x v="31"/>
    <x v="0"/>
    <x v="0"/>
    <x v="2"/>
    <x v="1"/>
  </r>
  <r>
    <x v="2"/>
    <x v="31"/>
    <x v="1"/>
    <x v="0"/>
    <x v="1"/>
    <x v="0"/>
  </r>
  <r>
    <x v="1"/>
    <x v="31"/>
    <x v="0"/>
    <x v="0"/>
    <x v="2"/>
    <x v="1"/>
  </r>
  <r>
    <x v="2"/>
    <x v="31"/>
    <x v="1"/>
    <x v="0"/>
    <x v="1"/>
    <x v="0"/>
  </r>
  <r>
    <x v="1"/>
    <x v="31"/>
    <x v="0"/>
    <x v="0"/>
    <x v="2"/>
    <x v="1"/>
  </r>
  <r>
    <x v="2"/>
    <x v="31"/>
    <x v="1"/>
    <x v="0"/>
    <x v="1"/>
    <x v="0"/>
  </r>
  <r>
    <x v="1"/>
    <x v="31"/>
    <x v="0"/>
    <x v="0"/>
    <x v="2"/>
    <x v="1"/>
  </r>
  <r>
    <x v="2"/>
    <x v="31"/>
    <x v="1"/>
    <x v="0"/>
    <x v="1"/>
    <x v="0"/>
  </r>
  <r>
    <x v="1"/>
    <x v="31"/>
    <x v="0"/>
    <x v="0"/>
    <x v="2"/>
    <x v="1"/>
  </r>
  <r>
    <x v="2"/>
    <x v="32"/>
    <x v="1"/>
    <x v="0"/>
    <x v="0"/>
    <x v="0"/>
  </r>
  <r>
    <x v="0"/>
    <x v="32"/>
    <x v="0"/>
    <x v="0"/>
    <x v="2"/>
    <x v="1"/>
  </r>
  <r>
    <x v="2"/>
    <x v="32"/>
    <x v="1"/>
    <x v="0"/>
    <x v="0"/>
    <x v="0"/>
  </r>
  <r>
    <x v="0"/>
    <x v="32"/>
    <x v="0"/>
    <x v="0"/>
    <x v="2"/>
    <x v="1"/>
  </r>
  <r>
    <x v="2"/>
    <x v="32"/>
    <x v="1"/>
    <x v="0"/>
    <x v="0"/>
    <x v="0"/>
  </r>
  <r>
    <x v="0"/>
    <x v="32"/>
    <x v="0"/>
    <x v="0"/>
    <x v="2"/>
    <x v="1"/>
  </r>
  <r>
    <x v="2"/>
    <x v="32"/>
    <x v="1"/>
    <x v="0"/>
    <x v="0"/>
    <x v="0"/>
  </r>
  <r>
    <x v="0"/>
    <x v="32"/>
    <x v="0"/>
    <x v="0"/>
    <x v="2"/>
    <x v="1"/>
  </r>
  <r>
    <x v="2"/>
    <x v="32"/>
    <x v="1"/>
    <x v="0"/>
    <x v="0"/>
    <x v="0"/>
  </r>
  <r>
    <x v="0"/>
    <x v="32"/>
    <x v="0"/>
    <x v="0"/>
    <x v="2"/>
    <x v="1"/>
  </r>
  <r>
    <x v="2"/>
    <x v="32"/>
    <x v="1"/>
    <x v="0"/>
    <x v="0"/>
    <x v="0"/>
  </r>
  <r>
    <x v="0"/>
    <x v="32"/>
    <x v="0"/>
    <x v="0"/>
    <x v="2"/>
    <x v="1"/>
  </r>
  <r>
    <x v="2"/>
    <x v="33"/>
    <x v="1"/>
    <x v="0"/>
    <x v="1"/>
    <x v="0"/>
  </r>
  <r>
    <x v="1"/>
    <x v="33"/>
    <x v="0"/>
    <x v="0"/>
    <x v="2"/>
    <x v="1"/>
  </r>
  <r>
    <x v="2"/>
    <x v="33"/>
    <x v="1"/>
    <x v="0"/>
    <x v="1"/>
    <x v="0"/>
  </r>
  <r>
    <x v="1"/>
    <x v="33"/>
    <x v="0"/>
    <x v="0"/>
    <x v="2"/>
    <x v="1"/>
  </r>
  <r>
    <x v="2"/>
    <x v="33"/>
    <x v="1"/>
    <x v="0"/>
    <x v="1"/>
    <x v="0"/>
  </r>
  <r>
    <x v="1"/>
    <x v="33"/>
    <x v="0"/>
    <x v="0"/>
    <x v="2"/>
    <x v="1"/>
  </r>
  <r>
    <x v="2"/>
    <x v="33"/>
    <x v="1"/>
    <x v="0"/>
    <x v="1"/>
    <x v="0"/>
  </r>
  <r>
    <x v="1"/>
    <x v="33"/>
    <x v="0"/>
    <x v="0"/>
    <x v="2"/>
    <x v="1"/>
  </r>
  <r>
    <x v="2"/>
    <x v="33"/>
    <x v="1"/>
    <x v="0"/>
    <x v="1"/>
    <x v="0"/>
  </r>
  <r>
    <x v="1"/>
    <x v="33"/>
    <x v="0"/>
    <x v="0"/>
    <x v="2"/>
    <x v="1"/>
  </r>
  <r>
    <x v="2"/>
    <x v="33"/>
    <x v="1"/>
    <x v="0"/>
    <x v="1"/>
    <x v="0"/>
  </r>
  <r>
    <x v="1"/>
    <x v="33"/>
    <x v="0"/>
    <x v="0"/>
    <x v="2"/>
    <x v="1"/>
  </r>
  <r>
    <x v="2"/>
    <x v="34"/>
    <x v="1"/>
    <x v="0"/>
    <x v="0"/>
    <x v="0"/>
  </r>
  <r>
    <x v="0"/>
    <x v="34"/>
    <x v="0"/>
    <x v="0"/>
    <x v="2"/>
    <x v="1"/>
  </r>
  <r>
    <x v="2"/>
    <x v="34"/>
    <x v="1"/>
    <x v="0"/>
    <x v="0"/>
    <x v="0"/>
  </r>
  <r>
    <x v="0"/>
    <x v="34"/>
    <x v="0"/>
    <x v="0"/>
    <x v="2"/>
    <x v="1"/>
  </r>
  <r>
    <x v="2"/>
    <x v="34"/>
    <x v="1"/>
    <x v="0"/>
    <x v="0"/>
    <x v="0"/>
  </r>
  <r>
    <x v="0"/>
    <x v="34"/>
    <x v="0"/>
    <x v="0"/>
    <x v="2"/>
    <x v="1"/>
  </r>
  <r>
    <x v="2"/>
    <x v="34"/>
    <x v="1"/>
    <x v="0"/>
    <x v="0"/>
    <x v="0"/>
  </r>
  <r>
    <x v="0"/>
    <x v="34"/>
    <x v="0"/>
    <x v="0"/>
    <x v="2"/>
    <x v="1"/>
  </r>
  <r>
    <x v="2"/>
    <x v="34"/>
    <x v="1"/>
    <x v="0"/>
    <x v="0"/>
    <x v="0"/>
  </r>
  <r>
    <x v="0"/>
    <x v="34"/>
    <x v="0"/>
    <x v="0"/>
    <x v="2"/>
    <x v="1"/>
  </r>
  <r>
    <x v="2"/>
    <x v="34"/>
    <x v="1"/>
    <x v="0"/>
    <x v="0"/>
    <x v="0"/>
  </r>
  <r>
    <x v="0"/>
    <x v="34"/>
    <x v="0"/>
    <x v="0"/>
    <x v="2"/>
    <x v="1"/>
  </r>
  <r>
    <x v="2"/>
    <x v="35"/>
    <x v="1"/>
    <x v="0"/>
    <x v="1"/>
    <x v="0"/>
  </r>
  <r>
    <x v="1"/>
    <x v="35"/>
    <x v="0"/>
    <x v="0"/>
    <x v="2"/>
    <x v="1"/>
  </r>
  <r>
    <x v="2"/>
    <x v="35"/>
    <x v="1"/>
    <x v="0"/>
    <x v="1"/>
    <x v="0"/>
  </r>
  <r>
    <x v="1"/>
    <x v="35"/>
    <x v="0"/>
    <x v="0"/>
    <x v="2"/>
    <x v="1"/>
  </r>
  <r>
    <x v="2"/>
    <x v="35"/>
    <x v="1"/>
    <x v="0"/>
    <x v="1"/>
    <x v="0"/>
  </r>
  <r>
    <x v="1"/>
    <x v="35"/>
    <x v="0"/>
    <x v="0"/>
    <x v="2"/>
    <x v="1"/>
  </r>
  <r>
    <x v="2"/>
    <x v="35"/>
    <x v="1"/>
    <x v="0"/>
    <x v="1"/>
    <x v="0"/>
  </r>
  <r>
    <x v="1"/>
    <x v="35"/>
    <x v="0"/>
    <x v="0"/>
    <x v="2"/>
    <x v="1"/>
  </r>
  <r>
    <x v="2"/>
    <x v="35"/>
    <x v="1"/>
    <x v="0"/>
    <x v="1"/>
    <x v="0"/>
  </r>
  <r>
    <x v="1"/>
    <x v="35"/>
    <x v="0"/>
    <x v="0"/>
    <x v="2"/>
    <x v="1"/>
  </r>
  <r>
    <x v="2"/>
    <x v="35"/>
    <x v="1"/>
    <x v="0"/>
    <x v="1"/>
    <x v="0"/>
  </r>
  <r>
    <x v="1"/>
    <x v="35"/>
    <x v="0"/>
    <x v="0"/>
    <x v="2"/>
    <x v="1"/>
  </r>
  <r>
    <x v="2"/>
    <x v="36"/>
    <x v="1"/>
    <x v="0"/>
    <x v="0"/>
    <x v="0"/>
  </r>
  <r>
    <x v="0"/>
    <x v="36"/>
    <x v="0"/>
    <x v="0"/>
    <x v="2"/>
    <x v="1"/>
  </r>
  <r>
    <x v="2"/>
    <x v="36"/>
    <x v="1"/>
    <x v="0"/>
    <x v="0"/>
    <x v="0"/>
  </r>
  <r>
    <x v="0"/>
    <x v="36"/>
    <x v="0"/>
    <x v="0"/>
    <x v="2"/>
    <x v="1"/>
  </r>
  <r>
    <x v="2"/>
    <x v="36"/>
    <x v="1"/>
    <x v="0"/>
    <x v="0"/>
    <x v="0"/>
  </r>
  <r>
    <x v="0"/>
    <x v="36"/>
    <x v="0"/>
    <x v="0"/>
    <x v="2"/>
    <x v="1"/>
  </r>
  <r>
    <x v="2"/>
    <x v="36"/>
    <x v="1"/>
    <x v="0"/>
    <x v="0"/>
    <x v="0"/>
  </r>
  <r>
    <x v="0"/>
    <x v="36"/>
    <x v="0"/>
    <x v="0"/>
    <x v="2"/>
    <x v="1"/>
  </r>
  <r>
    <x v="2"/>
    <x v="36"/>
    <x v="1"/>
    <x v="0"/>
    <x v="0"/>
    <x v="0"/>
  </r>
  <r>
    <x v="0"/>
    <x v="36"/>
    <x v="0"/>
    <x v="0"/>
    <x v="2"/>
    <x v="1"/>
  </r>
  <r>
    <x v="2"/>
    <x v="36"/>
    <x v="1"/>
    <x v="0"/>
    <x v="0"/>
    <x v="0"/>
  </r>
  <r>
    <x v="0"/>
    <x v="36"/>
    <x v="0"/>
    <x v="0"/>
    <x v="2"/>
    <x v="1"/>
  </r>
  <r>
    <x v="2"/>
    <x v="37"/>
    <x v="1"/>
    <x v="0"/>
    <x v="1"/>
    <x v="0"/>
  </r>
  <r>
    <x v="1"/>
    <x v="37"/>
    <x v="0"/>
    <x v="0"/>
    <x v="2"/>
    <x v="1"/>
  </r>
  <r>
    <x v="2"/>
    <x v="37"/>
    <x v="1"/>
    <x v="0"/>
    <x v="1"/>
    <x v="0"/>
  </r>
  <r>
    <x v="1"/>
    <x v="37"/>
    <x v="0"/>
    <x v="0"/>
    <x v="2"/>
    <x v="1"/>
  </r>
  <r>
    <x v="2"/>
    <x v="37"/>
    <x v="1"/>
    <x v="0"/>
    <x v="1"/>
    <x v="0"/>
  </r>
  <r>
    <x v="1"/>
    <x v="37"/>
    <x v="0"/>
    <x v="0"/>
    <x v="2"/>
    <x v="1"/>
  </r>
  <r>
    <x v="2"/>
    <x v="37"/>
    <x v="1"/>
    <x v="0"/>
    <x v="1"/>
    <x v="0"/>
  </r>
  <r>
    <x v="1"/>
    <x v="37"/>
    <x v="0"/>
    <x v="0"/>
    <x v="2"/>
    <x v="1"/>
  </r>
  <r>
    <x v="2"/>
    <x v="37"/>
    <x v="1"/>
    <x v="0"/>
    <x v="1"/>
    <x v="0"/>
  </r>
  <r>
    <x v="1"/>
    <x v="37"/>
    <x v="0"/>
    <x v="0"/>
    <x v="2"/>
    <x v="1"/>
  </r>
  <r>
    <x v="2"/>
    <x v="37"/>
    <x v="1"/>
    <x v="0"/>
    <x v="1"/>
    <x v="0"/>
  </r>
  <r>
    <x v="1"/>
    <x v="37"/>
    <x v="0"/>
    <x v="0"/>
    <x v="2"/>
    <x v="1"/>
  </r>
  <r>
    <x v="2"/>
    <x v="38"/>
    <x v="1"/>
    <x v="0"/>
    <x v="0"/>
    <x v="0"/>
  </r>
  <r>
    <x v="0"/>
    <x v="38"/>
    <x v="0"/>
    <x v="0"/>
    <x v="2"/>
    <x v="1"/>
  </r>
  <r>
    <x v="2"/>
    <x v="38"/>
    <x v="1"/>
    <x v="0"/>
    <x v="0"/>
    <x v="0"/>
  </r>
  <r>
    <x v="0"/>
    <x v="38"/>
    <x v="0"/>
    <x v="0"/>
    <x v="2"/>
    <x v="1"/>
  </r>
  <r>
    <x v="2"/>
    <x v="38"/>
    <x v="1"/>
    <x v="0"/>
    <x v="0"/>
    <x v="0"/>
  </r>
  <r>
    <x v="0"/>
    <x v="38"/>
    <x v="0"/>
    <x v="0"/>
    <x v="2"/>
    <x v="1"/>
  </r>
  <r>
    <x v="2"/>
    <x v="38"/>
    <x v="1"/>
    <x v="0"/>
    <x v="0"/>
    <x v="0"/>
  </r>
  <r>
    <x v="0"/>
    <x v="38"/>
    <x v="0"/>
    <x v="0"/>
    <x v="2"/>
    <x v="1"/>
  </r>
  <r>
    <x v="2"/>
    <x v="38"/>
    <x v="1"/>
    <x v="0"/>
    <x v="0"/>
    <x v="0"/>
  </r>
  <r>
    <x v="0"/>
    <x v="38"/>
    <x v="0"/>
    <x v="0"/>
    <x v="2"/>
    <x v="1"/>
  </r>
  <r>
    <x v="2"/>
    <x v="38"/>
    <x v="1"/>
    <x v="0"/>
    <x v="0"/>
    <x v="0"/>
  </r>
  <r>
    <x v="0"/>
    <x v="38"/>
    <x v="0"/>
    <x v="0"/>
    <x v="2"/>
    <x v="1"/>
  </r>
  <r>
    <x v="2"/>
    <x v="39"/>
    <x v="1"/>
    <x v="0"/>
    <x v="1"/>
    <x v="0"/>
  </r>
  <r>
    <x v="1"/>
    <x v="39"/>
    <x v="0"/>
    <x v="0"/>
    <x v="2"/>
    <x v="1"/>
  </r>
  <r>
    <x v="2"/>
    <x v="39"/>
    <x v="1"/>
    <x v="0"/>
    <x v="1"/>
    <x v="0"/>
  </r>
  <r>
    <x v="1"/>
    <x v="39"/>
    <x v="0"/>
    <x v="0"/>
    <x v="2"/>
    <x v="1"/>
  </r>
  <r>
    <x v="2"/>
    <x v="39"/>
    <x v="1"/>
    <x v="0"/>
    <x v="1"/>
    <x v="0"/>
  </r>
  <r>
    <x v="1"/>
    <x v="39"/>
    <x v="0"/>
    <x v="0"/>
    <x v="2"/>
    <x v="1"/>
  </r>
  <r>
    <x v="2"/>
    <x v="39"/>
    <x v="1"/>
    <x v="0"/>
    <x v="1"/>
    <x v="0"/>
  </r>
  <r>
    <x v="1"/>
    <x v="39"/>
    <x v="0"/>
    <x v="0"/>
    <x v="2"/>
    <x v="1"/>
  </r>
  <r>
    <x v="2"/>
    <x v="39"/>
    <x v="1"/>
    <x v="0"/>
    <x v="1"/>
    <x v="0"/>
  </r>
  <r>
    <x v="1"/>
    <x v="39"/>
    <x v="0"/>
    <x v="0"/>
    <x v="2"/>
    <x v="1"/>
  </r>
  <r>
    <x v="2"/>
    <x v="39"/>
    <x v="1"/>
    <x v="0"/>
    <x v="1"/>
    <x v="0"/>
  </r>
  <r>
    <x v="1"/>
    <x v="39"/>
    <x v="0"/>
    <x v="0"/>
    <x v="2"/>
    <x v="1"/>
  </r>
  <r>
    <x v="2"/>
    <x v="40"/>
    <x v="1"/>
    <x v="0"/>
    <x v="0"/>
    <x v="0"/>
  </r>
  <r>
    <x v="0"/>
    <x v="40"/>
    <x v="0"/>
    <x v="0"/>
    <x v="2"/>
    <x v="1"/>
  </r>
  <r>
    <x v="2"/>
    <x v="40"/>
    <x v="1"/>
    <x v="0"/>
    <x v="0"/>
    <x v="0"/>
  </r>
  <r>
    <x v="0"/>
    <x v="40"/>
    <x v="0"/>
    <x v="0"/>
    <x v="2"/>
    <x v="1"/>
  </r>
  <r>
    <x v="2"/>
    <x v="40"/>
    <x v="1"/>
    <x v="0"/>
    <x v="0"/>
    <x v="0"/>
  </r>
  <r>
    <x v="0"/>
    <x v="40"/>
    <x v="0"/>
    <x v="0"/>
    <x v="2"/>
    <x v="1"/>
  </r>
  <r>
    <x v="2"/>
    <x v="40"/>
    <x v="1"/>
    <x v="0"/>
    <x v="0"/>
    <x v="0"/>
  </r>
  <r>
    <x v="0"/>
    <x v="40"/>
    <x v="0"/>
    <x v="0"/>
    <x v="2"/>
    <x v="1"/>
  </r>
  <r>
    <x v="2"/>
    <x v="40"/>
    <x v="1"/>
    <x v="0"/>
    <x v="0"/>
    <x v="0"/>
  </r>
  <r>
    <x v="0"/>
    <x v="40"/>
    <x v="0"/>
    <x v="0"/>
    <x v="2"/>
    <x v="1"/>
  </r>
  <r>
    <x v="2"/>
    <x v="40"/>
    <x v="1"/>
    <x v="0"/>
    <x v="0"/>
    <x v="0"/>
  </r>
  <r>
    <x v="0"/>
    <x v="40"/>
    <x v="0"/>
    <x v="0"/>
    <x v="2"/>
    <x v="1"/>
  </r>
  <r>
    <x v="2"/>
    <x v="41"/>
    <x v="1"/>
    <x v="0"/>
    <x v="1"/>
    <x v="0"/>
  </r>
  <r>
    <x v="1"/>
    <x v="41"/>
    <x v="0"/>
    <x v="0"/>
    <x v="2"/>
    <x v="1"/>
  </r>
  <r>
    <x v="2"/>
    <x v="41"/>
    <x v="1"/>
    <x v="0"/>
    <x v="1"/>
    <x v="0"/>
  </r>
  <r>
    <x v="1"/>
    <x v="41"/>
    <x v="0"/>
    <x v="0"/>
    <x v="2"/>
    <x v="1"/>
  </r>
  <r>
    <x v="2"/>
    <x v="41"/>
    <x v="1"/>
    <x v="0"/>
    <x v="1"/>
    <x v="0"/>
  </r>
  <r>
    <x v="1"/>
    <x v="41"/>
    <x v="0"/>
    <x v="0"/>
    <x v="2"/>
    <x v="1"/>
  </r>
  <r>
    <x v="2"/>
    <x v="41"/>
    <x v="1"/>
    <x v="0"/>
    <x v="1"/>
    <x v="0"/>
  </r>
  <r>
    <x v="1"/>
    <x v="41"/>
    <x v="0"/>
    <x v="0"/>
    <x v="2"/>
    <x v="1"/>
  </r>
  <r>
    <x v="2"/>
    <x v="41"/>
    <x v="1"/>
    <x v="0"/>
    <x v="1"/>
    <x v="0"/>
  </r>
  <r>
    <x v="1"/>
    <x v="41"/>
    <x v="0"/>
    <x v="0"/>
    <x v="2"/>
    <x v="1"/>
  </r>
  <r>
    <x v="2"/>
    <x v="41"/>
    <x v="1"/>
    <x v="0"/>
    <x v="1"/>
    <x v="0"/>
  </r>
  <r>
    <x v="1"/>
    <x v="41"/>
    <x v="0"/>
    <x v="0"/>
    <x v="2"/>
    <x v="1"/>
  </r>
  <r>
    <x v="2"/>
    <x v="42"/>
    <x v="1"/>
    <x v="0"/>
    <x v="0"/>
    <x v="0"/>
  </r>
  <r>
    <x v="0"/>
    <x v="42"/>
    <x v="0"/>
    <x v="0"/>
    <x v="2"/>
    <x v="1"/>
  </r>
  <r>
    <x v="2"/>
    <x v="42"/>
    <x v="1"/>
    <x v="0"/>
    <x v="0"/>
    <x v="0"/>
  </r>
  <r>
    <x v="0"/>
    <x v="42"/>
    <x v="0"/>
    <x v="0"/>
    <x v="2"/>
    <x v="1"/>
  </r>
  <r>
    <x v="2"/>
    <x v="42"/>
    <x v="1"/>
    <x v="0"/>
    <x v="0"/>
    <x v="0"/>
  </r>
  <r>
    <x v="0"/>
    <x v="42"/>
    <x v="0"/>
    <x v="0"/>
    <x v="2"/>
    <x v="1"/>
  </r>
  <r>
    <x v="2"/>
    <x v="42"/>
    <x v="1"/>
    <x v="0"/>
    <x v="0"/>
    <x v="0"/>
  </r>
  <r>
    <x v="0"/>
    <x v="42"/>
    <x v="0"/>
    <x v="0"/>
    <x v="2"/>
    <x v="1"/>
  </r>
  <r>
    <x v="2"/>
    <x v="42"/>
    <x v="1"/>
    <x v="0"/>
    <x v="0"/>
    <x v="0"/>
  </r>
  <r>
    <x v="0"/>
    <x v="42"/>
    <x v="0"/>
    <x v="0"/>
    <x v="2"/>
    <x v="1"/>
  </r>
  <r>
    <x v="2"/>
    <x v="42"/>
    <x v="1"/>
    <x v="0"/>
    <x v="0"/>
    <x v="0"/>
  </r>
  <r>
    <x v="0"/>
    <x v="42"/>
    <x v="0"/>
    <x v="0"/>
    <x v="2"/>
    <x v="1"/>
  </r>
  <r>
    <x v="2"/>
    <x v="43"/>
    <x v="1"/>
    <x v="0"/>
    <x v="1"/>
    <x v="0"/>
  </r>
  <r>
    <x v="1"/>
    <x v="43"/>
    <x v="0"/>
    <x v="0"/>
    <x v="2"/>
    <x v="1"/>
  </r>
  <r>
    <x v="2"/>
    <x v="43"/>
    <x v="1"/>
    <x v="0"/>
    <x v="1"/>
    <x v="0"/>
  </r>
  <r>
    <x v="1"/>
    <x v="43"/>
    <x v="0"/>
    <x v="0"/>
    <x v="2"/>
    <x v="1"/>
  </r>
  <r>
    <x v="2"/>
    <x v="43"/>
    <x v="1"/>
    <x v="0"/>
    <x v="1"/>
    <x v="0"/>
  </r>
  <r>
    <x v="1"/>
    <x v="43"/>
    <x v="0"/>
    <x v="0"/>
    <x v="2"/>
    <x v="1"/>
  </r>
  <r>
    <x v="2"/>
    <x v="43"/>
    <x v="1"/>
    <x v="0"/>
    <x v="1"/>
    <x v="0"/>
  </r>
  <r>
    <x v="1"/>
    <x v="43"/>
    <x v="0"/>
    <x v="0"/>
    <x v="2"/>
    <x v="1"/>
  </r>
  <r>
    <x v="2"/>
    <x v="43"/>
    <x v="1"/>
    <x v="0"/>
    <x v="1"/>
    <x v="0"/>
  </r>
  <r>
    <x v="1"/>
    <x v="43"/>
    <x v="0"/>
    <x v="0"/>
    <x v="2"/>
    <x v="1"/>
  </r>
  <r>
    <x v="2"/>
    <x v="43"/>
    <x v="1"/>
    <x v="0"/>
    <x v="1"/>
    <x v="0"/>
  </r>
  <r>
    <x v="1"/>
    <x v="43"/>
    <x v="0"/>
    <x v="0"/>
    <x v="2"/>
    <x v="1"/>
  </r>
  <r>
    <x v="2"/>
    <x v="44"/>
    <x v="1"/>
    <x v="0"/>
    <x v="0"/>
    <x v="0"/>
  </r>
  <r>
    <x v="0"/>
    <x v="44"/>
    <x v="0"/>
    <x v="0"/>
    <x v="2"/>
    <x v="1"/>
  </r>
  <r>
    <x v="2"/>
    <x v="44"/>
    <x v="1"/>
    <x v="0"/>
    <x v="0"/>
    <x v="0"/>
  </r>
  <r>
    <x v="0"/>
    <x v="44"/>
    <x v="0"/>
    <x v="0"/>
    <x v="2"/>
    <x v="1"/>
  </r>
  <r>
    <x v="2"/>
    <x v="44"/>
    <x v="1"/>
    <x v="0"/>
    <x v="0"/>
    <x v="0"/>
  </r>
  <r>
    <x v="0"/>
    <x v="44"/>
    <x v="0"/>
    <x v="0"/>
    <x v="2"/>
    <x v="1"/>
  </r>
  <r>
    <x v="2"/>
    <x v="44"/>
    <x v="1"/>
    <x v="0"/>
    <x v="0"/>
    <x v="0"/>
  </r>
  <r>
    <x v="0"/>
    <x v="44"/>
    <x v="0"/>
    <x v="0"/>
    <x v="2"/>
    <x v="1"/>
  </r>
  <r>
    <x v="2"/>
    <x v="44"/>
    <x v="1"/>
    <x v="0"/>
    <x v="0"/>
    <x v="0"/>
  </r>
  <r>
    <x v="0"/>
    <x v="44"/>
    <x v="0"/>
    <x v="0"/>
    <x v="2"/>
    <x v="1"/>
  </r>
  <r>
    <x v="2"/>
    <x v="44"/>
    <x v="1"/>
    <x v="0"/>
    <x v="0"/>
    <x v="0"/>
  </r>
  <r>
    <x v="0"/>
    <x v="44"/>
    <x v="0"/>
    <x v="0"/>
    <x v="2"/>
    <x v="1"/>
  </r>
  <r>
    <x v="2"/>
    <x v="45"/>
    <x v="1"/>
    <x v="0"/>
    <x v="1"/>
    <x v="0"/>
  </r>
  <r>
    <x v="1"/>
    <x v="45"/>
    <x v="0"/>
    <x v="0"/>
    <x v="2"/>
    <x v="1"/>
  </r>
  <r>
    <x v="2"/>
    <x v="45"/>
    <x v="1"/>
    <x v="0"/>
    <x v="1"/>
    <x v="0"/>
  </r>
  <r>
    <x v="1"/>
    <x v="45"/>
    <x v="0"/>
    <x v="0"/>
    <x v="2"/>
    <x v="1"/>
  </r>
  <r>
    <x v="2"/>
    <x v="45"/>
    <x v="1"/>
    <x v="0"/>
    <x v="1"/>
    <x v="0"/>
  </r>
  <r>
    <x v="1"/>
    <x v="45"/>
    <x v="0"/>
    <x v="0"/>
    <x v="2"/>
    <x v="1"/>
  </r>
  <r>
    <x v="2"/>
    <x v="45"/>
    <x v="1"/>
    <x v="0"/>
    <x v="1"/>
    <x v="0"/>
  </r>
  <r>
    <x v="1"/>
    <x v="45"/>
    <x v="0"/>
    <x v="0"/>
    <x v="2"/>
    <x v="1"/>
  </r>
  <r>
    <x v="2"/>
    <x v="45"/>
    <x v="1"/>
    <x v="0"/>
    <x v="1"/>
    <x v="0"/>
  </r>
  <r>
    <x v="1"/>
    <x v="45"/>
    <x v="0"/>
    <x v="0"/>
    <x v="2"/>
    <x v="1"/>
  </r>
  <r>
    <x v="2"/>
    <x v="45"/>
    <x v="1"/>
    <x v="0"/>
    <x v="1"/>
    <x v="0"/>
  </r>
  <r>
    <x v="1"/>
    <x v="45"/>
    <x v="0"/>
    <x v="0"/>
    <x v="2"/>
    <x v="1"/>
  </r>
  <r>
    <x v="2"/>
    <x v="46"/>
    <x v="1"/>
    <x v="0"/>
    <x v="0"/>
    <x v="0"/>
  </r>
  <r>
    <x v="0"/>
    <x v="46"/>
    <x v="0"/>
    <x v="0"/>
    <x v="2"/>
    <x v="1"/>
  </r>
  <r>
    <x v="2"/>
    <x v="46"/>
    <x v="1"/>
    <x v="0"/>
    <x v="0"/>
    <x v="0"/>
  </r>
  <r>
    <x v="0"/>
    <x v="46"/>
    <x v="0"/>
    <x v="0"/>
    <x v="2"/>
    <x v="1"/>
  </r>
  <r>
    <x v="2"/>
    <x v="46"/>
    <x v="1"/>
    <x v="0"/>
    <x v="0"/>
    <x v="0"/>
  </r>
  <r>
    <x v="0"/>
    <x v="46"/>
    <x v="0"/>
    <x v="0"/>
    <x v="2"/>
    <x v="1"/>
  </r>
  <r>
    <x v="2"/>
    <x v="46"/>
    <x v="1"/>
    <x v="0"/>
    <x v="0"/>
    <x v="0"/>
  </r>
  <r>
    <x v="0"/>
    <x v="46"/>
    <x v="0"/>
    <x v="0"/>
    <x v="2"/>
    <x v="1"/>
  </r>
  <r>
    <x v="2"/>
    <x v="46"/>
    <x v="1"/>
    <x v="0"/>
    <x v="0"/>
    <x v="0"/>
  </r>
  <r>
    <x v="0"/>
    <x v="46"/>
    <x v="0"/>
    <x v="0"/>
    <x v="2"/>
    <x v="1"/>
  </r>
  <r>
    <x v="2"/>
    <x v="46"/>
    <x v="1"/>
    <x v="0"/>
    <x v="0"/>
    <x v="0"/>
  </r>
  <r>
    <x v="0"/>
    <x v="46"/>
    <x v="0"/>
    <x v="0"/>
    <x v="2"/>
    <x v="1"/>
  </r>
  <r>
    <x v="2"/>
    <x v="47"/>
    <x v="1"/>
    <x v="0"/>
    <x v="1"/>
    <x v="0"/>
  </r>
  <r>
    <x v="1"/>
    <x v="47"/>
    <x v="0"/>
    <x v="0"/>
    <x v="2"/>
    <x v="1"/>
  </r>
  <r>
    <x v="2"/>
    <x v="47"/>
    <x v="1"/>
    <x v="0"/>
    <x v="1"/>
    <x v="0"/>
  </r>
  <r>
    <x v="1"/>
    <x v="47"/>
    <x v="0"/>
    <x v="0"/>
    <x v="2"/>
    <x v="1"/>
  </r>
  <r>
    <x v="2"/>
    <x v="47"/>
    <x v="1"/>
    <x v="0"/>
    <x v="1"/>
    <x v="0"/>
  </r>
  <r>
    <x v="1"/>
    <x v="47"/>
    <x v="0"/>
    <x v="0"/>
    <x v="2"/>
    <x v="1"/>
  </r>
  <r>
    <x v="2"/>
    <x v="47"/>
    <x v="1"/>
    <x v="0"/>
    <x v="1"/>
    <x v="0"/>
  </r>
  <r>
    <x v="1"/>
    <x v="47"/>
    <x v="0"/>
    <x v="0"/>
    <x v="2"/>
    <x v="1"/>
  </r>
  <r>
    <x v="2"/>
    <x v="47"/>
    <x v="1"/>
    <x v="0"/>
    <x v="1"/>
    <x v="0"/>
  </r>
  <r>
    <x v="1"/>
    <x v="47"/>
    <x v="0"/>
    <x v="0"/>
    <x v="2"/>
    <x v="1"/>
  </r>
  <r>
    <x v="2"/>
    <x v="47"/>
    <x v="1"/>
    <x v="0"/>
    <x v="1"/>
    <x v="0"/>
  </r>
  <r>
    <x v="1"/>
    <x v="47"/>
    <x v="0"/>
    <x v="0"/>
    <x v="2"/>
    <x v="1"/>
  </r>
  <r>
    <x v="2"/>
    <x v="48"/>
    <x v="1"/>
    <x v="0"/>
    <x v="0"/>
    <x v="0"/>
  </r>
  <r>
    <x v="0"/>
    <x v="48"/>
    <x v="0"/>
    <x v="0"/>
    <x v="2"/>
    <x v="1"/>
  </r>
  <r>
    <x v="2"/>
    <x v="48"/>
    <x v="1"/>
    <x v="0"/>
    <x v="0"/>
    <x v="0"/>
  </r>
  <r>
    <x v="0"/>
    <x v="48"/>
    <x v="0"/>
    <x v="0"/>
    <x v="2"/>
    <x v="1"/>
  </r>
  <r>
    <x v="2"/>
    <x v="48"/>
    <x v="1"/>
    <x v="0"/>
    <x v="0"/>
    <x v="0"/>
  </r>
  <r>
    <x v="0"/>
    <x v="48"/>
    <x v="0"/>
    <x v="0"/>
    <x v="2"/>
    <x v="1"/>
  </r>
  <r>
    <x v="2"/>
    <x v="48"/>
    <x v="1"/>
    <x v="0"/>
    <x v="0"/>
    <x v="0"/>
  </r>
  <r>
    <x v="0"/>
    <x v="48"/>
    <x v="0"/>
    <x v="0"/>
    <x v="2"/>
    <x v="1"/>
  </r>
  <r>
    <x v="2"/>
    <x v="48"/>
    <x v="1"/>
    <x v="0"/>
    <x v="0"/>
    <x v="0"/>
  </r>
  <r>
    <x v="0"/>
    <x v="48"/>
    <x v="0"/>
    <x v="0"/>
    <x v="2"/>
    <x v="1"/>
  </r>
  <r>
    <x v="2"/>
    <x v="48"/>
    <x v="1"/>
    <x v="0"/>
    <x v="0"/>
    <x v="0"/>
  </r>
  <r>
    <x v="0"/>
    <x v="48"/>
    <x v="0"/>
    <x v="0"/>
    <x v="2"/>
    <x v="1"/>
  </r>
  <r>
    <x v="2"/>
    <x v="49"/>
    <x v="1"/>
    <x v="0"/>
    <x v="1"/>
    <x v="0"/>
  </r>
  <r>
    <x v="1"/>
    <x v="49"/>
    <x v="0"/>
    <x v="0"/>
    <x v="2"/>
    <x v="1"/>
  </r>
  <r>
    <x v="2"/>
    <x v="49"/>
    <x v="1"/>
    <x v="0"/>
    <x v="1"/>
    <x v="0"/>
  </r>
  <r>
    <x v="1"/>
    <x v="49"/>
    <x v="0"/>
    <x v="0"/>
    <x v="2"/>
    <x v="1"/>
  </r>
  <r>
    <x v="2"/>
    <x v="49"/>
    <x v="1"/>
    <x v="0"/>
    <x v="1"/>
    <x v="0"/>
  </r>
  <r>
    <x v="1"/>
    <x v="49"/>
    <x v="0"/>
    <x v="0"/>
    <x v="2"/>
    <x v="1"/>
  </r>
  <r>
    <x v="2"/>
    <x v="49"/>
    <x v="1"/>
    <x v="0"/>
    <x v="1"/>
    <x v="0"/>
  </r>
  <r>
    <x v="1"/>
    <x v="49"/>
    <x v="0"/>
    <x v="0"/>
    <x v="2"/>
    <x v="1"/>
  </r>
  <r>
    <x v="2"/>
    <x v="49"/>
    <x v="1"/>
    <x v="0"/>
    <x v="1"/>
    <x v="0"/>
  </r>
  <r>
    <x v="1"/>
    <x v="49"/>
    <x v="0"/>
    <x v="0"/>
    <x v="2"/>
    <x v="1"/>
  </r>
  <r>
    <x v="2"/>
    <x v="49"/>
    <x v="1"/>
    <x v="0"/>
    <x v="1"/>
    <x v="0"/>
  </r>
  <r>
    <x v="1"/>
    <x v="49"/>
    <x v="0"/>
    <x v="0"/>
    <x v="2"/>
    <x v="1"/>
  </r>
  <r>
    <x v="2"/>
    <x v="50"/>
    <x v="1"/>
    <x v="0"/>
    <x v="0"/>
    <x v="0"/>
  </r>
  <r>
    <x v="0"/>
    <x v="50"/>
    <x v="0"/>
    <x v="0"/>
    <x v="2"/>
    <x v="1"/>
  </r>
  <r>
    <x v="2"/>
    <x v="50"/>
    <x v="1"/>
    <x v="0"/>
    <x v="0"/>
    <x v="0"/>
  </r>
  <r>
    <x v="0"/>
    <x v="50"/>
    <x v="0"/>
    <x v="0"/>
    <x v="2"/>
    <x v="1"/>
  </r>
  <r>
    <x v="2"/>
    <x v="50"/>
    <x v="1"/>
    <x v="0"/>
    <x v="0"/>
    <x v="0"/>
  </r>
  <r>
    <x v="0"/>
    <x v="50"/>
    <x v="0"/>
    <x v="0"/>
    <x v="2"/>
    <x v="1"/>
  </r>
  <r>
    <x v="2"/>
    <x v="50"/>
    <x v="1"/>
    <x v="0"/>
    <x v="0"/>
    <x v="0"/>
  </r>
  <r>
    <x v="0"/>
    <x v="50"/>
    <x v="0"/>
    <x v="0"/>
    <x v="2"/>
    <x v="1"/>
  </r>
  <r>
    <x v="2"/>
    <x v="50"/>
    <x v="1"/>
    <x v="0"/>
    <x v="0"/>
    <x v="0"/>
  </r>
  <r>
    <x v="0"/>
    <x v="50"/>
    <x v="0"/>
    <x v="0"/>
    <x v="2"/>
    <x v="1"/>
  </r>
  <r>
    <x v="2"/>
    <x v="50"/>
    <x v="1"/>
    <x v="0"/>
    <x v="0"/>
    <x v="0"/>
  </r>
  <r>
    <x v="0"/>
    <x v="50"/>
    <x v="0"/>
    <x v="0"/>
    <x v="2"/>
    <x v="1"/>
  </r>
  <r>
    <x v="2"/>
    <x v="51"/>
    <x v="1"/>
    <x v="0"/>
    <x v="1"/>
    <x v="0"/>
  </r>
  <r>
    <x v="1"/>
    <x v="51"/>
    <x v="0"/>
    <x v="0"/>
    <x v="2"/>
    <x v="1"/>
  </r>
  <r>
    <x v="2"/>
    <x v="51"/>
    <x v="1"/>
    <x v="0"/>
    <x v="1"/>
    <x v="0"/>
  </r>
  <r>
    <x v="1"/>
    <x v="51"/>
    <x v="0"/>
    <x v="0"/>
    <x v="2"/>
    <x v="1"/>
  </r>
  <r>
    <x v="2"/>
    <x v="51"/>
    <x v="1"/>
    <x v="0"/>
    <x v="1"/>
    <x v="0"/>
  </r>
  <r>
    <x v="1"/>
    <x v="51"/>
    <x v="0"/>
    <x v="0"/>
    <x v="2"/>
    <x v="1"/>
  </r>
  <r>
    <x v="2"/>
    <x v="51"/>
    <x v="1"/>
    <x v="0"/>
    <x v="1"/>
    <x v="0"/>
  </r>
  <r>
    <x v="1"/>
    <x v="51"/>
    <x v="0"/>
    <x v="0"/>
    <x v="2"/>
    <x v="1"/>
  </r>
  <r>
    <x v="2"/>
    <x v="51"/>
    <x v="1"/>
    <x v="0"/>
    <x v="1"/>
    <x v="0"/>
  </r>
  <r>
    <x v="1"/>
    <x v="51"/>
    <x v="0"/>
    <x v="0"/>
    <x v="2"/>
    <x v="1"/>
  </r>
  <r>
    <x v="2"/>
    <x v="51"/>
    <x v="1"/>
    <x v="0"/>
    <x v="1"/>
    <x v="0"/>
  </r>
  <r>
    <x v="1"/>
    <x v="51"/>
    <x v="0"/>
    <x v="0"/>
    <x v="2"/>
    <x v="1"/>
  </r>
  <r>
    <x v="2"/>
    <x v="52"/>
    <x v="1"/>
    <x v="0"/>
    <x v="0"/>
    <x v="0"/>
  </r>
  <r>
    <x v="0"/>
    <x v="52"/>
    <x v="0"/>
    <x v="0"/>
    <x v="2"/>
    <x v="1"/>
  </r>
  <r>
    <x v="2"/>
    <x v="52"/>
    <x v="1"/>
    <x v="0"/>
    <x v="0"/>
    <x v="0"/>
  </r>
  <r>
    <x v="0"/>
    <x v="52"/>
    <x v="0"/>
    <x v="0"/>
    <x v="2"/>
    <x v="1"/>
  </r>
  <r>
    <x v="2"/>
    <x v="52"/>
    <x v="1"/>
    <x v="0"/>
    <x v="0"/>
    <x v="0"/>
  </r>
  <r>
    <x v="0"/>
    <x v="52"/>
    <x v="0"/>
    <x v="0"/>
    <x v="2"/>
    <x v="1"/>
  </r>
  <r>
    <x v="2"/>
    <x v="52"/>
    <x v="1"/>
    <x v="0"/>
    <x v="0"/>
    <x v="0"/>
  </r>
  <r>
    <x v="0"/>
    <x v="52"/>
    <x v="0"/>
    <x v="0"/>
    <x v="2"/>
    <x v="1"/>
  </r>
  <r>
    <x v="2"/>
    <x v="52"/>
    <x v="1"/>
    <x v="0"/>
    <x v="0"/>
    <x v="0"/>
  </r>
  <r>
    <x v="0"/>
    <x v="52"/>
    <x v="0"/>
    <x v="0"/>
    <x v="2"/>
    <x v="1"/>
  </r>
  <r>
    <x v="2"/>
    <x v="52"/>
    <x v="1"/>
    <x v="0"/>
    <x v="0"/>
    <x v="0"/>
  </r>
  <r>
    <x v="0"/>
    <x v="52"/>
    <x v="0"/>
    <x v="0"/>
    <x v="2"/>
    <x v="1"/>
  </r>
  <r>
    <x v="2"/>
    <x v="53"/>
    <x v="1"/>
    <x v="0"/>
    <x v="1"/>
    <x v="0"/>
  </r>
  <r>
    <x v="1"/>
    <x v="53"/>
    <x v="0"/>
    <x v="0"/>
    <x v="2"/>
    <x v="1"/>
  </r>
  <r>
    <x v="2"/>
    <x v="53"/>
    <x v="1"/>
    <x v="0"/>
    <x v="1"/>
    <x v="0"/>
  </r>
  <r>
    <x v="1"/>
    <x v="53"/>
    <x v="0"/>
    <x v="0"/>
    <x v="2"/>
    <x v="1"/>
  </r>
  <r>
    <x v="2"/>
    <x v="53"/>
    <x v="1"/>
    <x v="0"/>
    <x v="1"/>
    <x v="0"/>
  </r>
  <r>
    <x v="1"/>
    <x v="53"/>
    <x v="0"/>
    <x v="0"/>
    <x v="2"/>
    <x v="1"/>
  </r>
  <r>
    <x v="2"/>
    <x v="53"/>
    <x v="1"/>
    <x v="0"/>
    <x v="1"/>
    <x v="0"/>
  </r>
  <r>
    <x v="1"/>
    <x v="53"/>
    <x v="0"/>
    <x v="0"/>
    <x v="2"/>
    <x v="1"/>
  </r>
  <r>
    <x v="2"/>
    <x v="53"/>
    <x v="1"/>
    <x v="0"/>
    <x v="1"/>
    <x v="0"/>
  </r>
  <r>
    <x v="1"/>
    <x v="53"/>
    <x v="0"/>
    <x v="0"/>
    <x v="2"/>
    <x v="1"/>
  </r>
  <r>
    <x v="2"/>
    <x v="53"/>
    <x v="1"/>
    <x v="0"/>
    <x v="1"/>
    <x v="0"/>
  </r>
  <r>
    <x v="1"/>
    <x v="53"/>
    <x v="0"/>
    <x v="0"/>
    <x v="2"/>
    <x v="1"/>
  </r>
  <r>
    <x v="2"/>
    <x v="54"/>
    <x v="1"/>
    <x v="0"/>
    <x v="0"/>
    <x v="0"/>
  </r>
  <r>
    <x v="0"/>
    <x v="54"/>
    <x v="0"/>
    <x v="0"/>
    <x v="2"/>
    <x v="1"/>
  </r>
  <r>
    <x v="2"/>
    <x v="54"/>
    <x v="1"/>
    <x v="0"/>
    <x v="0"/>
    <x v="0"/>
  </r>
  <r>
    <x v="0"/>
    <x v="54"/>
    <x v="0"/>
    <x v="0"/>
    <x v="2"/>
    <x v="1"/>
  </r>
  <r>
    <x v="2"/>
    <x v="54"/>
    <x v="1"/>
    <x v="0"/>
    <x v="0"/>
    <x v="0"/>
  </r>
  <r>
    <x v="0"/>
    <x v="54"/>
    <x v="0"/>
    <x v="0"/>
    <x v="2"/>
    <x v="1"/>
  </r>
  <r>
    <x v="2"/>
    <x v="54"/>
    <x v="1"/>
    <x v="0"/>
    <x v="0"/>
    <x v="0"/>
  </r>
  <r>
    <x v="0"/>
    <x v="54"/>
    <x v="0"/>
    <x v="0"/>
    <x v="2"/>
    <x v="1"/>
  </r>
  <r>
    <x v="2"/>
    <x v="54"/>
    <x v="1"/>
    <x v="0"/>
    <x v="0"/>
    <x v="0"/>
  </r>
  <r>
    <x v="0"/>
    <x v="54"/>
    <x v="0"/>
    <x v="0"/>
    <x v="2"/>
    <x v="1"/>
  </r>
  <r>
    <x v="2"/>
    <x v="54"/>
    <x v="1"/>
    <x v="0"/>
    <x v="0"/>
    <x v="0"/>
  </r>
  <r>
    <x v="0"/>
    <x v="54"/>
    <x v="0"/>
    <x v="0"/>
    <x v="2"/>
    <x v="1"/>
  </r>
  <r>
    <x v="2"/>
    <x v="55"/>
    <x v="1"/>
    <x v="0"/>
    <x v="1"/>
    <x v="0"/>
  </r>
  <r>
    <x v="1"/>
    <x v="55"/>
    <x v="0"/>
    <x v="0"/>
    <x v="2"/>
    <x v="1"/>
  </r>
  <r>
    <x v="2"/>
    <x v="55"/>
    <x v="1"/>
    <x v="0"/>
    <x v="1"/>
    <x v="0"/>
  </r>
  <r>
    <x v="1"/>
    <x v="55"/>
    <x v="0"/>
    <x v="0"/>
    <x v="2"/>
    <x v="1"/>
  </r>
  <r>
    <x v="2"/>
    <x v="55"/>
    <x v="1"/>
    <x v="0"/>
    <x v="1"/>
    <x v="0"/>
  </r>
  <r>
    <x v="1"/>
    <x v="55"/>
    <x v="0"/>
    <x v="0"/>
    <x v="2"/>
    <x v="1"/>
  </r>
  <r>
    <x v="2"/>
    <x v="55"/>
    <x v="1"/>
    <x v="0"/>
    <x v="1"/>
    <x v="0"/>
  </r>
  <r>
    <x v="1"/>
    <x v="55"/>
    <x v="0"/>
    <x v="0"/>
    <x v="2"/>
    <x v="1"/>
  </r>
  <r>
    <x v="2"/>
    <x v="55"/>
    <x v="1"/>
    <x v="0"/>
    <x v="1"/>
    <x v="0"/>
  </r>
  <r>
    <x v="1"/>
    <x v="55"/>
    <x v="0"/>
    <x v="0"/>
    <x v="2"/>
    <x v="1"/>
  </r>
  <r>
    <x v="2"/>
    <x v="55"/>
    <x v="1"/>
    <x v="0"/>
    <x v="1"/>
    <x v="0"/>
  </r>
  <r>
    <x v="1"/>
    <x v="55"/>
    <x v="0"/>
    <x v="0"/>
    <x v="2"/>
    <x v="1"/>
  </r>
  <r>
    <x v="2"/>
    <x v="56"/>
    <x v="1"/>
    <x v="0"/>
    <x v="0"/>
    <x v="0"/>
  </r>
  <r>
    <x v="0"/>
    <x v="56"/>
    <x v="0"/>
    <x v="0"/>
    <x v="2"/>
    <x v="1"/>
  </r>
  <r>
    <x v="2"/>
    <x v="56"/>
    <x v="1"/>
    <x v="0"/>
    <x v="0"/>
    <x v="0"/>
  </r>
  <r>
    <x v="0"/>
    <x v="56"/>
    <x v="0"/>
    <x v="0"/>
    <x v="2"/>
    <x v="1"/>
  </r>
  <r>
    <x v="2"/>
    <x v="56"/>
    <x v="1"/>
    <x v="0"/>
    <x v="0"/>
    <x v="0"/>
  </r>
  <r>
    <x v="0"/>
    <x v="56"/>
    <x v="0"/>
    <x v="0"/>
    <x v="2"/>
    <x v="1"/>
  </r>
  <r>
    <x v="2"/>
    <x v="56"/>
    <x v="1"/>
    <x v="0"/>
    <x v="0"/>
    <x v="0"/>
  </r>
  <r>
    <x v="0"/>
    <x v="56"/>
    <x v="0"/>
    <x v="0"/>
    <x v="2"/>
    <x v="1"/>
  </r>
  <r>
    <x v="2"/>
    <x v="56"/>
    <x v="1"/>
    <x v="0"/>
    <x v="0"/>
    <x v="0"/>
  </r>
  <r>
    <x v="0"/>
    <x v="56"/>
    <x v="0"/>
    <x v="0"/>
    <x v="2"/>
    <x v="1"/>
  </r>
  <r>
    <x v="2"/>
    <x v="56"/>
    <x v="1"/>
    <x v="0"/>
    <x v="0"/>
    <x v="0"/>
  </r>
  <r>
    <x v="0"/>
    <x v="56"/>
    <x v="0"/>
    <x v="0"/>
    <x v="2"/>
    <x v="1"/>
  </r>
  <r>
    <x v="2"/>
    <x v="57"/>
    <x v="1"/>
    <x v="0"/>
    <x v="1"/>
    <x v="0"/>
  </r>
  <r>
    <x v="1"/>
    <x v="57"/>
    <x v="0"/>
    <x v="0"/>
    <x v="2"/>
    <x v="1"/>
  </r>
  <r>
    <x v="2"/>
    <x v="57"/>
    <x v="1"/>
    <x v="0"/>
    <x v="1"/>
    <x v="0"/>
  </r>
  <r>
    <x v="1"/>
    <x v="57"/>
    <x v="0"/>
    <x v="0"/>
    <x v="2"/>
    <x v="1"/>
  </r>
  <r>
    <x v="2"/>
    <x v="57"/>
    <x v="1"/>
    <x v="0"/>
    <x v="1"/>
    <x v="0"/>
  </r>
  <r>
    <x v="1"/>
    <x v="57"/>
    <x v="0"/>
    <x v="0"/>
    <x v="2"/>
    <x v="1"/>
  </r>
  <r>
    <x v="2"/>
    <x v="57"/>
    <x v="1"/>
    <x v="0"/>
    <x v="1"/>
    <x v="0"/>
  </r>
  <r>
    <x v="1"/>
    <x v="57"/>
    <x v="0"/>
    <x v="0"/>
    <x v="2"/>
    <x v="1"/>
  </r>
  <r>
    <x v="2"/>
    <x v="57"/>
    <x v="1"/>
    <x v="0"/>
    <x v="1"/>
    <x v="0"/>
  </r>
  <r>
    <x v="1"/>
    <x v="57"/>
    <x v="0"/>
    <x v="0"/>
    <x v="2"/>
    <x v="1"/>
  </r>
  <r>
    <x v="2"/>
    <x v="57"/>
    <x v="1"/>
    <x v="0"/>
    <x v="1"/>
    <x v="0"/>
  </r>
  <r>
    <x v="1"/>
    <x v="57"/>
    <x v="0"/>
    <x v="0"/>
    <x v="2"/>
    <x v="1"/>
  </r>
  <r>
    <x v="2"/>
    <x v="58"/>
    <x v="1"/>
    <x v="0"/>
    <x v="0"/>
    <x v="0"/>
  </r>
  <r>
    <x v="0"/>
    <x v="58"/>
    <x v="0"/>
    <x v="0"/>
    <x v="2"/>
    <x v="1"/>
  </r>
  <r>
    <x v="2"/>
    <x v="58"/>
    <x v="1"/>
    <x v="0"/>
    <x v="0"/>
    <x v="0"/>
  </r>
  <r>
    <x v="0"/>
    <x v="58"/>
    <x v="0"/>
    <x v="0"/>
    <x v="2"/>
    <x v="1"/>
  </r>
  <r>
    <x v="2"/>
    <x v="58"/>
    <x v="1"/>
    <x v="0"/>
    <x v="0"/>
    <x v="0"/>
  </r>
  <r>
    <x v="0"/>
    <x v="58"/>
    <x v="0"/>
    <x v="0"/>
    <x v="2"/>
    <x v="1"/>
  </r>
  <r>
    <x v="2"/>
    <x v="58"/>
    <x v="1"/>
    <x v="0"/>
    <x v="0"/>
    <x v="0"/>
  </r>
  <r>
    <x v="0"/>
    <x v="58"/>
    <x v="0"/>
    <x v="0"/>
    <x v="2"/>
    <x v="1"/>
  </r>
  <r>
    <x v="2"/>
    <x v="58"/>
    <x v="1"/>
    <x v="0"/>
    <x v="0"/>
    <x v="0"/>
  </r>
  <r>
    <x v="0"/>
    <x v="58"/>
    <x v="0"/>
    <x v="0"/>
    <x v="2"/>
    <x v="1"/>
  </r>
  <r>
    <x v="2"/>
    <x v="58"/>
    <x v="1"/>
    <x v="0"/>
    <x v="0"/>
    <x v="0"/>
  </r>
  <r>
    <x v="0"/>
    <x v="58"/>
    <x v="0"/>
    <x v="0"/>
    <x v="2"/>
    <x v="1"/>
  </r>
  <r>
    <x v="2"/>
    <x v="59"/>
    <x v="1"/>
    <x v="0"/>
    <x v="1"/>
    <x v="0"/>
  </r>
  <r>
    <x v="1"/>
    <x v="59"/>
    <x v="0"/>
    <x v="0"/>
    <x v="2"/>
    <x v="1"/>
  </r>
  <r>
    <x v="2"/>
    <x v="59"/>
    <x v="1"/>
    <x v="0"/>
    <x v="1"/>
    <x v="0"/>
  </r>
  <r>
    <x v="1"/>
    <x v="59"/>
    <x v="0"/>
    <x v="0"/>
    <x v="2"/>
    <x v="1"/>
  </r>
  <r>
    <x v="2"/>
    <x v="59"/>
    <x v="1"/>
    <x v="0"/>
    <x v="1"/>
    <x v="0"/>
  </r>
  <r>
    <x v="1"/>
    <x v="59"/>
    <x v="0"/>
    <x v="0"/>
    <x v="2"/>
    <x v="1"/>
  </r>
  <r>
    <x v="2"/>
    <x v="59"/>
    <x v="1"/>
    <x v="0"/>
    <x v="1"/>
    <x v="0"/>
  </r>
  <r>
    <x v="1"/>
    <x v="59"/>
    <x v="0"/>
    <x v="0"/>
    <x v="2"/>
    <x v="1"/>
  </r>
  <r>
    <x v="2"/>
    <x v="59"/>
    <x v="1"/>
    <x v="0"/>
    <x v="1"/>
    <x v="0"/>
  </r>
  <r>
    <x v="1"/>
    <x v="59"/>
    <x v="0"/>
    <x v="0"/>
    <x v="2"/>
    <x v="1"/>
  </r>
  <r>
    <x v="2"/>
    <x v="59"/>
    <x v="1"/>
    <x v="0"/>
    <x v="1"/>
    <x v="0"/>
  </r>
  <r>
    <x v="1"/>
    <x v="59"/>
    <x v="0"/>
    <x v="0"/>
    <x v="2"/>
    <x v="1"/>
  </r>
  <r>
    <x v="2"/>
    <x v="60"/>
    <x v="1"/>
    <x v="0"/>
    <x v="0"/>
    <x v="0"/>
  </r>
  <r>
    <x v="0"/>
    <x v="60"/>
    <x v="0"/>
    <x v="0"/>
    <x v="2"/>
    <x v="1"/>
  </r>
  <r>
    <x v="2"/>
    <x v="60"/>
    <x v="1"/>
    <x v="0"/>
    <x v="0"/>
    <x v="0"/>
  </r>
  <r>
    <x v="0"/>
    <x v="60"/>
    <x v="0"/>
    <x v="0"/>
    <x v="2"/>
    <x v="1"/>
  </r>
  <r>
    <x v="2"/>
    <x v="60"/>
    <x v="1"/>
    <x v="0"/>
    <x v="0"/>
    <x v="0"/>
  </r>
  <r>
    <x v="0"/>
    <x v="60"/>
    <x v="0"/>
    <x v="0"/>
    <x v="2"/>
    <x v="1"/>
  </r>
  <r>
    <x v="2"/>
    <x v="60"/>
    <x v="1"/>
    <x v="0"/>
    <x v="0"/>
    <x v="0"/>
  </r>
  <r>
    <x v="0"/>
    <x v="60"/>
    <x v="0"/>
    <x v="0"/>
    <x v="2"/>
    <x v="1"/>
  </r>
  <r>
    <x v="2"/>
    <x v="60"/>
    <x v="1"/>
    <x v="0"/>
    <x v="0"/>
    <x v="0"/>
  </r>
  <r>
    <x v="0"/>
    <x v="60"/>
    <x v="0"/>
    <x v="0"/>
    <x v="2"/>
    <x v="1"/>
  </r>
  <r>
    <x v="2"/>
    <x v="60"/>
    <x v="1"/>
    <x v="0"/>
    <x v="0"/>
    <x v="0"/>
  </r>
  <r>
    <x v="0"/>
    <x v="60"/>
    <x v="0"/>
    <x v="0"/>
    <x v="2"/>
    <x v="1"/>
  </r>
  <r>
    <x v="2"/>
    <x v="61"/>
    <x v="1"/>
    <x v="0"/>
    <x v="1"/>
    <x v="0"/>
  </r>
  <r>
    <x v="1"/>
    <x v="61"/>
    <x v="0"/>
    <x v="0"/>
    <x v="2"/>
    <x v="1"/>
  </r>
  <r>
    <x v="2"/>
    <x v="61"/>
    <x v="1"/>
    <x v="0"/>
    <x v="1"/>
    <x v="0"/>
  </r>
  <r>
    <x v="1"/>
    <x v="61"/>
    <x v="0"/>
    <x v="0"/>
    <x v="2"/>
    <x v="1"/>
  </r>
  <r>
    <x v="2"/>
    <x v="61"/>
    <x v="1"/>
    <x v="0"/>
    <x v="1"/>
    <x v="0"/>
  </r>
  <r>
    <x v="1"/>
    <x v="61"/>
    <x v="0"/>
    <x v="0"/>
    <x v="2"/>
    <x v="1"/>
  </r>
  <r>
    <x v="2"/>
    <x v="61"/>
    <x v="1"/>
    <x v="0"/>
    <x v="1"/>
    <x v="0"/>
  </r>
  <r>
    <x v="1"/>
    <x v="61"/>
    <x v="0"/>
    <x v="0"/>
    <x v="2"/>
    <x v="1"/>
  </r>
  <r>
    <x v="2"/>
    <x v="61"/>
    <x v="1"/>
    <x v="0"/>
    <x v="1"/>
    <x v="0"/>
  </r>
  <r>
    <x v="1"/>
    <x v="61"/>
    <x v="0"/>
    <x v="0"/>
    <x v="2"/>
    <x v="1"/>
  </r>
  <r>
    <x v="2"/>
    <x v="61"/>
    <x v="1"/>
    <x v="0"/>
    <x v="1"/>
    <x v="0"/>
  </r>
  <r>
    <x v="1"/>
    <x v="61"/>
    <x v="0"/>
    <x v="0"/>
    <x v="2"/>
    <x v="1"/>
  </r>
  <r>
    <x v="2"/>
    <x v="62"/>
    <x v="1"/>
    <x v="0"/>
    <x v="0"/>
    <x v="0"/>
  </r>
  <r>
    <x v="0"/>
    <x v="62"/>
    <x v="0"/>
    <x v="0"/>
    <x v="2"/>
    <x v="1"/>
  </r>
  <r>
    <x v="2"/>
    <x v="62"/>
    <x v="1"/>
    <x v="0"/>
    <x v="0"/>
    <x v="0"/>
  </r>
  <r>
    <x v="0"/>
    <x v="62"/>
    <x v="0"/>
    <x v="0"/>
    <x v="2"/>
    <x v="1"/>
  </r>
  <r>
    <x v="2"/>
    <x v="62"/>
    <x v="1"/>
    <x v="0"/>
    <x v="0"/>
    <x v="0"/>
  </r>
  <r>
    <x v="0"/>
    <x v="62"/>
    <x v="0"/>
    <x v="0"/>
    <x v="2"/>
    <x v="1"/>
  </r>
  <r>
    <x v="2"/>
    <x v="62"/>
    <x v="1"/>
    <x v="0"/>
    <x v="0"/>
    <x v="0"/>
  </r>
  <r>
    <x v="0"/>
    <x v="62"/>
    <x v="0"/>
    <x v="0"/>
    <x v="2"/>
    <x v="1"/>
  </r>
  <r>
    <x v="2"/>
    <x v="62"/>
    <x v="1"/>
    <x v="0"/>
    <x v="0"/>
    <x v="0"/>
  </r>
  <r>
    <x v="0"/>
    <x v="62"/>
    <x v="0"/>
    <x v="0"/>
    <x v="2"/>
    <x v="1"/>
  </r>
  <r>
    <x v="2"/>
    <x v="62"/>
    <x v="1"/>
    <x v="0"/>
    <x v="0"/>
    <x v="0"/>
  </r>
  <r>
    <x v="0"/>
    <x v="62"/>
    <x v="0"/>
    <x v="0"/>
    <x v="2"/>
    <x v="1"/>
  </r>
  <r>
    <x v="2"/>
    <x v="63"/>
    <x v="1"/>
    <x v="0"/>
    <x v="1"/>
    <x v="0"/>
  </r>
  <r>
    <x v="1"/>
    <x v="63"/>
    <x v="0"/>
    <x v="0"/>
    <x v="2"/>
    <x v="1"/>
  </r>
  <r>
    <x v="2"/>
    <x v="63"/>
    <x v="1"/>
    <x v="0"/>
    <x v="1"/>
    <x v="0"/>
  </r>
  <r>
    <x v="1"/>
    <x v="63"/>
    <x v="0"/>
    <x v="0"/>
    <x v="2"/>
    <x v="1"/>
  </r>
  <r>
    <x v="2"/>
    <x v="63"/>
    <x v="1"/>
    <x v="0"/>
    <x v="1"/>
    <x v="0"/>
  </r>
  <r>
    <x v="1"/>
    <x v="63"/>
    <x v="0"/>
    <x v="0"/>
    <x v="2"/>
    <x v="1"/>
  </r>
  <r>
    <x v="2"/>
    <x v="63"/>
    <x v="1"/>
    <x v="0"/>
    <x v="1"/>
    <x v="0"/>
  </r>
  <r>
    <x v="1"/>
    <x v="63"/>
    <x v="0"/>
    <x v="0"/>
    <x v="2"/>
    <x v="1"/>
  </r>
  <r>
    <x v="2"/>
    <x v="63"/>
    <x v="1"/>
    <x v="0"/>
    <x v="1"/>
    <x v="0"/>
  </r>
  <r>
    <x v="1"/>
    <x v="63"/>
    <x v="0"/>
    <x v="0"/>
    <x v="2"/>
    <x v="1"/>
  </r>
  <r>
    <x v="2"/>
    <x v="63"/>
    <x v="1"/>
    <x v="0"/>
    <x v="1"/>
    <x v="0"/>
  </r>
  <r>
    <x v="1"/>
    <x v="63"/>
    <x v="0"/>
    <x v="0"/>
    <x v="2"/>
    <x v="1"/>
  </r>
  <r>
    <x v="2"/>
    <x v="64"/>
    <x v="1"/>
    <x v="0"/>
    <x v="0"/>
    <x v="0"/>
  </r>
  <r>
    <x v="0"/>
    <x v="64"/>
    <x v="0"/>
    <x v="0"/>
    <x v="2"/>
    <x v="1"/>
  </r>
  <r>
    <x v="2"/>
    <x v="64"/>
    <x v="1"/>
    <x v="0"/>
    <x v="0"/>
    <x v="0"/>
  </r>
  <r>
    <x v="0"/>
    <x v="64"/>
    <x v="0"/>
    <x v="0"/>
    <x v="2"/>
    <x v="1"/>
  </r>
  <r>
    <x v="2"/>
    <x v="64"/>
    <x v="1"/>
    <x v="0"/>
    <x v="0"/>
    <x v="0"/>
  </r>
  <r>
    <x v="0"/>
    <x v="64"/>
    <x v="0"/>
    <x v="0"/>
    <x v="2"/>
    <x v="1"/>
  </r>
  <r>
    <x v="2"/>
    <x v="64"/>
    <x v="1"/>
    <x v="0"/>
    <x v="0"/>
    <x v="0"/>
  </r>
  <r>
    <x v="0"/>
    <x v="64"/>
    <x v="0"/>
    <x v="0"/>
    <x v="2"/>
    <x v="1"/>
  </r>
  <r>
    <x v="2"/>
    <x v="64"/>
    <x v="1"/>
    <x v="0"/>
    <x v="0"/>
    <x v="0"/>
  </r>
  <r>
    <x v="0"/>
    <x v="64"/>
    <x v="0"/>
    <x v="0"/>
    <x v="2"/>
    <x v="1"/>
  </r>
  <r>
    <x v="2"/>
    <x v="64"/>
    <x v="1"/>
    <x v="0"/>
    <x v="0"/>
    <x v="0"/>
  </r>
  <r>
    <x v="0"/>
    <x v="64"/>
    <x v="0"/>
    <x v="0"/>
    <x v="2"/>
    <x v="1"/>
  </r>
  <r>
    <x v="2"/>
    <x v="65"/>
    <x v="1"/>
    <x v="0"/>
    <x v="1"/>
    <x v="0"/>
  </r>
  <r>
    <x v="1"/>
    <x v="65"/>
    <x v="0"/>
    <x v="0"/>
    <x v="2"/>
    <x v="1"/>
  </r>
  <r>
    <x v="2"/>
    <x v="65"/>
    <x v="1"/>
    <x v="0"/>
    <x v="1"/>
    <x v="0"/>
  </r>
  <r>
    <x v="1"/>
    <x v="65"/>
    <x v="0"/>
    <x v="0"/>
    <x v="2"/>
    <x v="1"/>
  </r>
  <r>
    <x v="2"/>
    <x v="65"/>
    <x v="1"/>
    <x v="0"/>
    <x v="1"/>
    <x v="0"/>
  </r>
  <r>
    <x v="1"/>
    <x v="65"/>
    <x v="0"/>
    <x v="0"/>
    <x v="2"/>
    <x v="1"/>
  </r>
  <r>
    <x v="2"/>
    <x v="65"/>
    <x v="1"/>
    <x v="0"/>
    <x v="1"/>
    <x v="0"/>
  </r>
  <r>
    <x v="1"/>
    <x v="65"/>
    <x v="0"/>
    <x v="0"/>
    <x v="2"/>
    <x v="1"/>
  </r>
  <r>
    <x v="2"/>
    <x v="65"/>
    <x v="1"/>
    <x v="0"/>
    <x v="1"/>
    <x v="0"/>
  </r>
  <r>
    <x v="1"/>
    <x v="65"/>
    <x v="0"/>
    <x v="0"/>
    <x v="2"/>
    <x v="1"/>
  </r>
  <r>
    <x v="2"/>
    <x v="65"/>
    <x v="1"/>
    <x v="0"/>
    <x v="1"/>
    <x v="0"/>
  </r>
  <r>
    <x v="1"/>
    <x v="65"/>
    <x v="0"/>
    <x v="0"/>
    <x v="2"/>
    <x v="1"/>
  </r>
  <r>
    <x v="2"/>
    <x v="66"/>
    <x v="1"/>
    <x v="0"/>
    <x v="0"/>
    <x v="0"/>
  </r>
  <r>
    <x v="0"/>
    <x v="66"/>
    <x v="0"/>
    <x v="0"/>
    <x v="2"/>
    <x v="1"/>
  </r>
  <r>
    <x v="2"/>
    <x v="66"/>
    <x v="1"/>
    <x v="0"/>
    <x v="0"/>
    <x v="0"/>
  </r>
  <r>
    <x v="0"/>
    <x v="66"/>
    <x v="0"/>
    <x v="0"/>
    <x v="2"/>
    <x v="1"/>
  </r>
  <r>
    <x v="2"/>
    <x v="66"/>
    <x v="1"/>
    <x v="0"/>
    <x v="0"/>
    <x v="0"/>
  </r>
  <r>
    <x v="0"/>
    <x v="66"/>
    <x v="0"/>
    <x v="0"/>
    <x v="2"/>
    <x v="1"/>
  </r>
  <r>
    <x v="2"/>
    <x v="66"/>
    <x v="1"/>
    <x v="0"/>
    <x v="0"/>
    <x v="0"/>
  </r>
  <r>
    <x v="0"/>
    <x v="66"/>
    <x v="0"/>
    <x v="0"/>
    <x v="2"/>
    <x v="1"/>
  </r>
  <r>
    <x v="2"/>
    <x v="66"/>
    <x v="1"/>
    <x v="0"/>
    <x v="0"/>
    <x v="0"/>
  </r>
  <r>
    <x v="0"/>
    <x v="66"/>
    <x v="0"/>
    <x v="0"/>
    <x v="2"/>
    <x v="1"/>
  </r>
  <r>
    <x v="2"/>
    <x v="66"/>
    <x v="1"/>
    <x v="0"/>
    <x v="0"/>
    <x v="0"/>
  </r>
  <r>
    <x v="0"/>
    <x v="66"/>
    <x v="0"/>
    <x v="0"/>
    <x v="2"/>
    <x v="1"/>
  </r>
  <r>
    <x v="2"/>
    <x v="67"/>
    <x v="1"/>
    <x v="0"/>
    <x v="1"/>
    <x v="0"/>
  </r>
  <r>
    <x v="1"/>
    <x v="67"/>
    <x v="0"/>
    <x v="0"/>
    <x v="2"/>
    <x v="1"/>
  </r>
  <r>
    <x v="2"/>
    <x v="67"/>
    <x v="1"/>
    <x v="0"/>
    <x v="1"/>
    <x v="0"/>
  </r>
  <r>
    <x v="1"/>
    <x v="67"/>
    <x v="0"/>
    <x v="0"/>
    <x v="2"/>
    <x v="1"/>
  </r>
  <r>
    <x v="2"/>
    <x v="67"/>
    <x v="1"/>
    <x v="0"/>
    <x v="1"/>
    <x v="0"/>
  </r>
  <r>
    <x v="1"/>
    <x v="67"/>
    <x v="0"/>
    <x v="0"/>
    <x v="2"/>
    <x v="1"/>
  </r>
  <r>
    <x v="2"/>
    <x v="67"/>
    <x v="1"/>
    <x v="0"/>
    <x v="1"/>
    <x v="0"/>
  </r>
  <r>
    <x v="1"/>
    <x v="67"/>
    <x v="0"/>
    <x v="0"/>
    <x v="2"/>
    <x v="1"/>
  </r>
  <r>
    <x v="2"/>
    <x v="67"/>
    <x v="1"/>
    <x v="0"/>
    <x v="1"/>
    <x v="0"/>
  </r>
  <r>
    <x v="1"/>
    <x v="67"/>
    <x v="0"/>
    <x v="0"/>
    <x v="2"/>
    <x v="1"/>
  </r>
  <r>
    <x v="2"/>
    <x v="67"/>
    <x v="1"/>
    <x v="0"/>
    <x v="1"/>
    <x v="0"/>
  </r>
  <r>
    <x v="1"/>
    <x v="67"/>
    <x v="0"/>
    <x v="0"/>
    <x v="2"/>
    <x v="1"/>
  </r>
  <r>
    <x v="2"/>
    <x v="68"/>
    <x v="1"/>
    <x v="0"/>
    <x v="0"/>
    <x v="0"/>
  </r>
  <r>
    <x v="0"/>
    <x v="68"/>
    <x v="0"/>
    <x v="0"/>
    <x v="2"/>
    <x v="1"/>
  </r>
  <r>
    <x v="2"/>
    <x v="68"/>
    <x v="1"/>
    <x v="0"/>
    <x v="0"/>
    <x v="0"/>
  </r>
  <r>
    <x v="0"/>
    <x v="68"/>
    <x v="0"/>
    <x v="0"/>
    <x v="2"/>
    <x v="1"/>
  </r>
  <r>
    <x v="2"/>
    <x v="68"/>
    <x v="1"/>
    <x v="0"/>
    <x v="0"/>
    <x v="0"/>
  </r>
  <r>
    <x v="0"/>
    <x v="68"/>
    <x v="0"/>
    <x v="0"/>
    <x v="2"/>
    <x v="1"/>
  </r>
  <r>
    <x v="2"/>
    <x v="68"/>
    <x v="1"/>
    <x v="0"/>
    <x v="0"/>
    <x v="0"/>
  </r>
  <r>
    <x v="0"/>
    <x v="68"/>
    <x v="0"/>
    <x v="0"/>
    <x v="2"/>
    <x v="1"/>
  </r>
  <r>
    <x v="2"/>
    <x v="68"/>
    <x v="1"/>
    <x v="0"/>
    <x v="0"/>
    <x v="0"/>
  </r>
  <r>
    <x v="0"/>
    <x v="68"/>
    <x v="0"/>
    <x v="0"/>
    <x v="2"/>
    <x v="1"/>
  </r>
  <r>
    <x v="2"/>
    <x v="68"/>
    <x v="1"/>
    <x v="0"/>
    <x v="0"/>
    <x v="0"/>
  </r>
  <r>
    <x v="0"/>
    <x v="68"/>
    <x v="0"/>
    <x v="0"/>
    <x v="2"/>
    <x v="1"/>
  </r>
  <r>
    <x v="2"/>
    <x v="69"/>
    <x v="1"/>
    <x v="0"/>
    <x v="1"/>
    <x v="0"/>
  </r>
  <r>
    <x v="1"/>
    <x v="69"/>
    <x v="0"/>
    <x v="0"/>
    <x v="2"/>
    <x v="1"/>
  </r>
  <r>
    <x v="2"/>
    <x v="69"/>
    <x v="1"/>
    <x v="0"/>
    <x v="1"/>
    <x v="0"/>
  </r>
  <r>
    <x v="1"/>
    <x v="69"/>
    <x v="0"/>
    <x v="0"/>
    <x v="2"/>
    <x v="1"/>
  </r>
  <r>
    <x v="2"/>
    <x v="69"/>
    <x v="1"/>
    <x v="0"/>
    <x v="1"/>
    <x v="0"/>
  </r>
  <r>
    <x v="1"/>
    <x v="69"/>
    <x v="0"/>
    <x v="0"/>
    <x v="2"/>
    <x v="1"/>
  </r>
  <r>
    <x v="2"/>
    <x v="69"/>
    <x v="1"/>
    <x v="0"/>
    <x v="1"/>
    <x v="0"/>
  </r>
  <r>
    <x v="1"/>
    <x v="69"/>
    <x v="0"/>
    <x v="0"/>
    <x v="2"/>
    <x v="1"/>
  </r>
  <r>
    <x v="2"/>
    <x v="69"/>
    <x v="1"/>
    <x v="0"/>
    <x v="1"/>
    <x v="0"/>
  </r>
  <r>
    <x v="1"/>
    <x v="69"/>
    <x v="0"/>
    <x v="0"/>
    <x v="2"/>
    <x v="1"/>
  </r>
  <r>
    <x v="2"/>
    <x v="69"/>
    <x v="1"/>
    <x v="0"/>
    <x v="1"/>
    <x v="0"/>
  </r>
  <r>
    <x v="1"/>
    <x v="69"/>
    <x v="0"/>
    <x v="0"/>
    <x v="2"/>
    <x v="1"/>
  </r>
  <r>
    <x v="2"/>
    <x v="70"/>
    <x v="1"/>
    <x v="0"/>
    <x v="0"/>
    <x v="0"/>
  </r>
  <r>
    <x v="0"/>
    <x v="70"/>
    <x v="0"/>
    <x v="0"/>
    <x v="2"/>
    <x v="1"/>
  </r>
  <r>
    <x v="2"/>
    <x v="70"/>
    <x v="1"/>
    <x v="0"/>
    <x v="0"/>
    <x v="0"/>
  </r>
  <r>
    <x v="0"/>
    <x v="70"/>
    <x v="0"/>
    <x v="0"/>
    <x v="2"/>
    <x v="1"/>
  </r>
  <r>
    <x v="2"/>
    <x v="70"/>
    <x v="1"/>
    <x v="0"/>
    <x v="0"/>
    <x v="0"/>
  </r>
  <r>
    <x v="0"/>
    <x v="70"/>
    <x v="0"/>
    <x v="0"/>
    <x v="2"/>
    <x v="1"/>
  </r>
  <r>
    <x v="2"/>
    <x v="70"/>
    <x v="1"/>
    <x v="0"/>
    <x v="0"/>
    <x v="0"/>
  </r>
  <r>
    <x v="0"/>
    <x v="70"/>
    <x v="0"/>
    <x v="0"/>
    <x v="2"/>
    <x v="1"/>
  </r>
  <r>
    <x v="2"/>
    <x v="70"/>
    <x v="1"/>
    <x v="0"/>
    <x v="0"/>
    <x v="0"/>
  </r>
  <r>
    <x v="0"/>
    <x v="70"/>
    <x v="0"/>
    <x v="0"/>
    <x v="2"/>
    <x v="1"/>
  </r>
  <r>
    <x v="2"/>
    <x v="70"/>
    <x v="1"/>
    <x v="0"/>
    <x v="0"/>
    <x v="0"/>
  </r>
  <r>
    <x v="0"/>
    <x v="70"/>
    <x v="0"/>
    <x v="0"/>
    <x v="2"/>
    <x v="1"/>
  </r>
  <r>
    <x v="2"/>
    <x v="71"/>
    <x v="1"/>
    <x v="0"/>
    <x v="1"/>
    <x v="0"/>
  </r>
  <r>
    <x v="1"/>
    <x v="71"/>
    <x v="0"/>
    <x v="0"/>
    <x v="2"/>
    <x v="1"/>
  </r>
  <r>
    <x v="2"/>
    <x v="71"/>
    <x v="1"/>
    <x v="0"/>
    <x v="1"/>
    <x v="0"/>
  </r>
  <r>
    <x v="1"/>
    <x v="71"/>
    <x v="0"/>
    <x v="0"/>
    <x v="2"/>
    <x v="1"/>
  </r>
  <r>
    <x v="2"/>
    <x v="71"/>
    <x v="1"/>
    <x v="0"/>
    <x v="1"/>
    <x v="0"/>
  </r>
  <r>
    <x v="1"/>
    <x v="71"/>
    <x v="0"/>
    <x v="0"/>
    <x v="2"/>
    <x v="1"/>
  </r>
  <r>
    <x v="2"/>
    <x v="71"/>
    <x v="1"/>
    <x v="0"/>
    <x v="1"/>
    <x v="0"/>
  </r>
  <r>
    <x v="1"/>
    <x v="71"/>
    <x v="0"/>
    <x v="0"/>
    <x v="2"/>
    <x v="1"/>
  </r>
  <r>
    <x v="2"/>
    <x v="71"/>
    <x v="1"/>
    <x v="0"/>
    <x v="1"/>
    <x v="0"/>
  </r>
  <r>
    <x v="1"/>
    <x v="71"/>
    <x v="0"/>
    <x v="0"/>
    <x v="2"/>
    <x v="1"/>
  </r>
  <r>
    <x v="2"/>
    <x v="71"/>
    <x v="1"/>
    <x v="0"/>
    <x v="1"/>
    <x v="0"/>
  </r>
  <r>
    <x v="1"/>
    <x v="71"/>
    <x v="0"/>
    <x v="0"/>
    <x v="2"/>
    <x v="1"/>
  </r>
  <r>
    <x v="2"/>
    <x v="72"/>
    <x v="1"/>
    <x v="0"/>
    <x v="0"/>
    <x v="0"/>
  </r>
  <r>
    <x v="0"/>
    <x v="72"/>
    <x v="0"/>
    <x v="0"/>
    <x v="2"/>
    <x v="1"/>
  </r>
  <r>
    <x v="2"/>
    <x v="72"/>
    <x v="1"/>
    <x v="0"/>
    <x v="0"/>
    <x v="0"/>
  </r>
  <r>
    <x v="0"/>
    <x v="72"/>
    <x v="0"/>
    <x v="0"/>
    <x v="2"/>
    <x v="1"/>
  </r>
  <r>
    <x v="2"/>
    <x v="72"/>
    <x v="1"/>
    <x v="0"/>
    <x v="0"/>
    <x v="0"/>
  </r>
  <r>
    <x v="0"/>
    <x v="72"/>
    <x v="0"/>
    <x v="0"/>
    <x v="2"/>
    <x v="1"/>
  </r>
  <r>
    <x v="2"/>
    <x v="72"/>
    <x v="1"/>
    <x v="0"/>
    <x v="0"/>
    <x v="0"/>
  </r>
  <r>
    <x v="0"/>
    <x v="72"/>
    <x v="0"/>
    <x v="0"/>
    <x v="2"/>
    <x v="1"/>
  </r>
  <r>
    <x v="2"/>
    <x v="72"/>
    <x v="1"/>
    <x v="0"/>
    <x v="0"/>
    <x v="0"/>
  </r>
  <r>
    <x v="0"/>
    <x v="72"/>
    <x v="0"/>
    <x v="0"/>
    <x v="2"/>
    <x v="1"/>
  </r>
  <r>
    <x v="2"/>
    <x v="72"/>
    <x v="1"/>
    <x v="0"/>
    <x v="0"/>
    <x v="0"/>
  </r>
  <r>
    <x v="0"/>
    <x v="72"/>
    <x v="0"/>
    <x v="0"/>
    <x v="2"/>
    <x v="1"/>
  </r>
  <r>
    <x v="2"/>
    <x v="73"/>
    <x v="1"/>
    <x v="0"/>
    <x v="1"/>
    <x v="0"/>
  </r>
  <r>
    <x v="1"/>
    <x v="73"/>
    <x v="0"/>
    <x v="0"/>
    <x v="2"/>
    <x v="1"/>
  </r>
  <r>
    <x v="2"/>
    <x v="73"/>
    <x v="1"/>
    <x v="0"/>
    <x v="1"/>
    <x v="0"/>
  </r>
  <r>
    <x v="1"/>
    <x v="73"/>
    <x v="0"/>
    <x v="0"/>
    <x v="2"/>
    <x v="1"/>
  </r>
  <r>
    <x v="2"/>
    <x v="73"/>
    <x v="1"/>
    <x v="0"/>
    <x v="1"/>
    <x v="0"/>
  </r>
  <r>
    <x v="1"/>
    <x v="73"/>
    <x v="0"/>
    <x v="0"/>
    <x v="2"/>
    <x v="1"/>
  </r>
  <r>
    <x v="2"/>
    <x v="73"/>
    <x v="1"/>
    <x v="0"/>
    <x v="1"/>
    <x v="0"/>
  </r>
  <r>
    <x v="1"/>
    <x v="73"/>
    <x v="0"/>
    <x v="0"/>
    <x v="2"/>
    <x v="1"/>
  </r>
  <r>
    <x v="2"/>
    <x v="73"/>
    <x v="1"/>
    <x v="0"/>
    <x v="1"/>
    <x v="0"/>
  </r>
  <r>
    <x v="1"/>
    <x v="73"/>
    <x v="0"/>
    <x v="0"/>
    <x v="2"/>
    <x v="1"/>
  </r>
  <r>
    <x v="2"/>
    <x v="73"/>
    <x v="1"/>
    <x v="0"/>
    <x v="1"/>
    <x v="0"/>
  </r>
  <r>
    <x v="1"/>
    <x v="73"/>
    <x v="0"/>
    <x v="0"/>
    <x v="2"/>
    <x v="1"/>
  </r>
  <r>
    <x v="2"/>
    <x v="74"/>
    <x v="1"/>
    <x v="0"/>
    <x v="0"/>
    <x v="0"/>
  </r>
  <r>
    <x v="0"/>
    <x v="74"/>
    <x v="0"/>
    <x v="0"/>
    <x v="2"/>
    <x v="1"/>
  </r>
  <r>
    <x v="2"/>
    <x v="74"/>
    <x v="1"/>
    <x v="0"/>
    <x v="0"/>
    <x v="0"/>
  </r>
  <r>
    <x v="0"/>
    <x v="74"/>
    <x v="0"/>
    <x v="0"/>
    <x v="2"/>
    <x v="1"/>
  </r>
  <r>
    <x v="2"/>
    <x v="74"/>
    <x v="1"/>
    <x v="0"/>
    <x v="0"/>
    <x v="0"/>
  </r>
  <r>
    <x v="0"/>
    <x v="74"/>
    <x v="0"/>
    <x v="0"/>
    <x v="2"/>
    <x v="1"/>
  </r>
  <r>
    <x v="2"/>
    <x v="74"/>
    <x v="1"/>
    <x v="0"/>
    <x v="0"/>
    <x v="0"/>
  </r>
  <r>
    <x v="0"/>
    <x v="74"/>
    <x v="0"/>
    <x v="0"/>
    <x v="2"/>
    <x v="1"/>
  </r>
  <r>
    <x v="2"/>
    <x v="74"/>
    <x v="1"/>
    <x v="0"/>
    <x v="0"/>
    <x v="0"/>
  </r>
  <r>
    <x v="0"/>
    <x v="74"/>
    <x v="0"/>
    <x v="0"/>
    <x v="2"/>
    <x v="1"/>
  </r>
  <r>
    <x v="2"/>
    <x v="74"/>
    <x v="1"/>
    <x v="0"/>
    <x v="0"/>
    <x v="0"/>
  </r>
  <r>
    <x v="0"/>
    <x v="74"/>
    <x v="0"/>
    <x v="0"/>
    <x v="2"/>
    <x v="1"/>
  </r>
  <r>
    <x v="2"/>
    <x v="75"/>
    <x v="1"/>
    <x v="0"/>
    <x v="1"/>
    <x v="0"/>
  </r>
  <r>
    <x v="1"/>
    <x v="75"/>
    <x v="0"/>
    <x v="0"/>
    <x v="2"/>
    <x v="1"/>
  </r>
  <r>
    <x v="2"/>
    <x v="75"/>
    <x v="1"/>
    <x v="0"/>
    <x v="1"/>
    <x v="0"/>
  </r>
  <r>
    <x v="1"/>
    <x v="75"/>
    <x v="0"/>
    <x v="0"/>
    <x v="2"/>
    <x v="1"/>
  </r>
  <r>
    <x v="2"/>
    <x v="75"/>
    <x v="1"/>
    <x v="0"/>
    <x v="1"/>
    <x v="0"/>
  </r>
  <r>
    <x v="1"/>
    <x v="75"/>
    <x v="0"/>
    <x v="0"/>
    <x v="2"/>
    <x v="1"/>
  </r>
  <r>
    <x v="2"/>
    <x v="75"/>
    <x v="1"/>
    <x v="0"/>
    <x v="1"/>
    <x v="0"/>
  </r>
  <r>
    <x v="1"/>
    <x v="75"/>
    <x v="0"/>
    <x v="0"/>
    <x v="2"/>
    <x v="1"/>
  </r>
  <r>
    <x v="2"/>
    <x v="75"/>
    <x v="1"/>
    <x v="0"/>
    <x v="1"/>
    <x v="0"/>
  </r>
  <r>
    <x v="1"/>
    <x v="75"/>
    <x v="0"/>
    <x v="0"/>
    <x v="2"/>
    <x v="1"/>
  </r>
  <r>
    <x v="2"/>
    <x v="75"/>
    <x v="1"/>
    <x v="0"/>
    <x v="1"/>
    <x v="0"/>
  </r>
  <r>
    <x v="1"/>
    <x v="75"/>
    <x v="0"/>
    <x v="0"/>
    <x v="2"/>
    <x v="1"/>
  </r>
  <r>
    <x v="2"/>
    <x v="76"/>
    <x v="1"/>
    <x v="0"/>
    <x v="0"/>
    <x v="0"/>
  </r>
  <r>
    <x v="0"/>
    <x v="76"/>
    <x v="0"/>
    <x v="0"/>
    <x v="2"/>
    <x v="1"/>
  </r>
  <r>
    <x v="2"/>
    <x v="76"/>
    <x v="1"/>
    <x v="0"/>
    <x v="0"/>
    <x v="0"/>
  </r>
  <r>
    <x v="0"/>
    <x v="76"/>
    <x v="0"/>
    <x v="0"/>
    <x v="2"/>
    <x v="1"/>
  </r>
  <r>
    <x v="2"/>
    <x v="76"/>
    <x v="1"/>
    <x v="0"/>
    <x v="0"/>
    <x v="0"/>
  </r>
  <r>
    <x v="0"/>
    <x v="76"/>
    <x v="0"/>
    <x v="0"/>
    <x v="2"/>
    <x v="1"/>
  </r>
  <r>
    <x v="2"/>
    <x v="76"/>
    <x v="1"/>
    <x v="0"/>
    <x v="0"/>
    <x v="0"/>
  </r>
  <r>
    <x v="0"/>
    <x v="76"/>
    <x v="0"/>
    <x v="0"/>
    <x v="2"/>
    <x v="1"/>
  </r>
  <r>
    <x v="2"/>
    <x v="76"/>
    <x v="1"/>
    <x v="0"/>
    <x v="0"/>
    <x v="0"/>
  </r>
  <r>
    <x v="0"/>
    <x v="76"/>
    <x v="0"/>
    <x v="0"/>
    <x v="2"/>
    <x v="1"/>
  </r>
  <r>
    <x v="2"/>
    <x v="76"/>
    <x v="1"/>
    <x v="0"/>
    <x v="0"/>
    <x v="0"/>
  </r>
  <r>
    <x v="0"/>
    <x v="76"/>
    <x v="0"/>
    <x v="0"/>
    <x v="2"/>
    <x v="1"/>
  </r>
  <r>
    <x v="2"/>
    <x v="77"/>
    <x v="1"/>
    <x v="0"/>
    <x v="1"/>
    <x v="0"/>
  </r>
  <r>
    <x v="1"/>
    <x v="77"/>
    <x v="0"/>
    <x v="0"/>
    <x v="2"/>
    <x v="1"/>
  </r>
  <r>
    <x v="2"/>
    <x v="77"/>
    <x v="1"/>
    <x v="0"/>
    <x v="1"/>
    <x v="0"/>
  </r>
  <r>
    <x v="1"/>
    <x v="77"/>
    <x v="0"/>
    <x v="0"/>
    <x v="2"/>
    <x v="1"/>
  </r>
  <r>
    <x v="2"/>
    <x v="77"/>
    <x v="1"/>
    <x v="0"/>
    <x v="1"/>
    <x v="0"/>
  </r>
  <r>
    <x v="1"/>
    <x v="77"/>
    <x v="0"/>
    <x v="0"/>
    <x v="2"/>
    <x v="1"/>
  </r>
  <r>
    <x v="2"/>
    <x v="77"/>
    <x v="1"/>
    <x v="0"/>
    <x v="1"/>
    <x v="0"/>
  </r>
  <r>
    <x v="1"/>
    <x v="77"/>
    <x v="0"/>
    <x v="0"/>
    <x v="2"/>
    <x v="1"/>
  </r>
  <r>
    <x v="2"/>
    <x v="77"/>
    <x v="1"/>
    <x v="0"/>
    <x v="1"/>
    <x v="0"/>
  </r>
  <r>
    <x v="1"/>
    <x v="77"/>
    <x v="0"/>
    <x v="0"/>
    <x v="2"/>
    <x v="1"/>
  </r>
  <r>
    <x v="2"/>
    <x v="77"/>
    <x v="1"/>
    <x v="0"/>
    <x v="1"/>
    <x v="0"/>
  </r>
  <r>
    <x v="1"/>
    <x v="77"/>
    <x v="0"/>
    <x v="0"/>
    <x v="2"/>
    <x v="1"/>
  </r>
  <r>
    <x v="2"/>
    <x v="78"/>
    <x v="1"/>
    <x v="0"/>
    <x v="0"/>
    <x v="0"/>
  </r>
  <r>
    <x v="0"/>
    <x v="78"/>
    <x v="0"/>
    <x v="0"/>
    <x v="2"/>
    <x v="1"/>
  </r>
  <r>
    <x v="2"/>
    <x v="78"/>
    <x v="1"/>
    <x v="0"/>
    <x v="0"/>
    <x v="0"/>
  </r>
  <r>
    <x v="0"/>
    <x v="78"/>
    <x v="0"/>
    <x v="0"/>
    <x v="2"/>
    <x v="1"/>
  </r>
  <r>
    <x v="2"/>
    <x v="78"/>
    <x v="1"/>
    <x v="0"/>
    <x v="0"/>
    <x v="0"/>
  </r>
  <r>
    <x v="0"/>
    <x v="78"/>
    <x v="0"/>
    <x v="0"/>
    <x v="2"/>
    <x v="1"/>
  </r>
  <r>
    <x v="2"/>
    <x v="78"/>
    <x v="1"/>
    <x v="0"/>
    <x v="0"/>
    <x v="0"/>
  </r>
  <r>
    <x v="0"/>
    <x v="78"/>
    <x v="0"/>
    <x v="0"/>
    <x v="2"/>
    <x v="1"/>
  </r>
  <r>
    <x v="2"/>
    <x v="78"/>
    <x v="1"/>
    <x v="0"/>
    <x v="0"/>
    <x v="0"/>
  </r>
  <r>
    <x v="0"/>
    <x v="78"/>
    <x v="0"/>
    <x v="0"/>
    <x v="2"/>
    <x v="1"/>
  </r>
  <r>
    <x v="2"/>
    <x v="78"/>
    <x v="1"/>
    <x v="0"/>
    <x v="0"/>
    <x v="0"/>
  </r>
  <r>
    <x v="0"/>
    <x v="78"/>
    <x v="0"/>
    <x v="0"/>
    <x v="2"/>
    <x v="1"/>
  </r>
  <r>
    <x v="2"/>
    <x v="79"/>
    <x v="1"/>
    <x v="0"/>
    <x v="1"/>
    <x v="0"/>
  </r>
  <r>
    <x v="1"/>
    <x v="79"/>
    <x v="0"/>
    <x v="0"/>
    <x v="2"/>
    <x v="1"/>
  </r>
  <r>
    <x v="2"/>
    <x v="79"/>
    <x v="1"/>
    <x v="0"/>
    <x v="1"/>
    <x v="0"/>
  </r>
  <r>
    <x v="1"/>
    <x v="79"/>
    <x v="0"/>
    <x v="0"/>
    <x v="2"/>
    <x v="1"/>
  </r>
  <r>
    <x v="2"/>
    <x v="79"/>
    <x v="1"/>
    <x v="0"/>
    <x v="1"/>
    <x v="0"/>
  </r>
  <r>
    <x v="1"/>
    <x v="79"/>
    <x v="0"/>
    <x v="0"/>
    <x v="2"/>
    <x v="1"/>
  </r>
  <r>
    <x v="2"/>
    <x v="79"/>
    <x v="1"/>
    <x v="0"/>
    <x v="1"/>
    <x v="0"/>
  </r>
  <r>
    <x v="1"/>
    <x v="79"/>
    <x v="0"/>
    <x v="0"/>
    <x v="2"/>
    <x v="1"/>
  </r>
  <r>
    <x v="2"/>
    <x v="79"/>
    <x v="1"/>
    <x v="0"/>
    <x v="1"/>
    <x v="0"/>
  </r>
  <r>
    <x v="1"/>
    <x v="79"/>
    <x v="0"/>
    <x v="0"/>
    <x v="2"/>
    <x v="1"/>
  </r>
  <r>
    <x v="2"/>
    <x v="79"/>
    <x v="1"/>
    <x v="0"/>
    <x v="1"/>
    <x v="0"/>
  </r>
  <r>
    <x v="1"/>
    <x v="79"/>
    <x v="0"/>
    <x v="0"/>
    <x v="2"/>
    <x v="1"/>
  </r>
  <r>
    <x v="2"/>
    <x v="80"/>
    <x v="1"/>
    <x v="0"/>
    <x v="0"/>
    <x v="0"/>
  </r>
  <r>
    <x v="0"/>
    <x v="80"/>
    <x v="0"/>
    <x v="0"/>
    <x v="2"/>
    <x v="1"/>
  </r>
  <r>
    <x v="2"/>
    <x v="80"/>
    <x v="1"/>
    <x v="0"/>
    <x v="0"/>
    <x v="0"/>
  </r>
  <r>
    <x v="0"/>
    <x v="80"/>
    <x v="0"/>
    <x v="0"/>
    <x v="2"/>
    <x v="1"/>
  </r>
  <r>
    <x v="2"/>
    <x v="80"/>
    <x v="1"/>
    <x v="0"/>
    <x v="0"/>
    <x v="0"/>
  </r>
  <r>
    <x v="0"/>
    <x v="80"/>
    <x v="0"/>
    <x v="0"/>
    <x v="2"/>
    <x v="1"/>
  </r>
  <r>
    <x v="2"/>
    <x v="80"/>
    <x v="1"/>
    <x v="0"/>
    <x v="0"/>
    <x v="0"/>
  </r>
  <r>
    <x v="0"/>
    <x v="80"/>
    <x v="0"/>
    <x v="0"/>
    <x v="2"/>
    <x v="1"/>
  </r>
  <r>
    <x v="2"/>
    <x v="80"/>
    <x v="1"/>
    <x v="0"/>
    <x v="0"/>
    <x v="0"/>
  </r>
  <r>
    <x v="0"/>
    <x v="80"/>
    <x v="0"/>
    <x v="0"/>
    <x v="2"/>
    <x v="1"/>
  </r>
  <r>
    <x v="2"/>
    <x v="80"/>
    <x v="1"/>
    <x v="0"/>
    <x v="0"/>
    <x v="0"/>
  </r>
  <r>
    <x v="0"/>
    <x v="80"/>
    <x v="0"/>
    <x v="0"/>
    <x v="2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2">
  <r>
    <x v="81"/>
    <x v="2"/>
    <x v="24"/>
    <x v="27"/>
    <x v="1"/>
  </r>
  <r>
    <x v="81"/>
    <x v="2"/>
    <x v="25"/>
    <x v="28"/>
    <x v="2"/>
  </r>
  <r>
    <x v="81"/>
    <x v="2"/>
    <x v="26"/>
    <x v="29"/>
    <x v="3"/>
  </r>
  <r>
    <x v="81"/>
    <x v="1"/>
    <x v="27"/>
    <x v="30"/>
    <x v="4"/>
  </r>
  <r>
    <x v="81"/>
    <x v="2"/>
    <x v="28"/>
    <x v="31"/>
    <x v="5"/>
  </r>
  <r>
    <x v="81"/>
    <x v="2"/>
    <x v="29"/>
    <x v="32"/>
    <x v="6"/>
  </r>
  <r>
    <x v="81"/>
    <x v="2"/>
    <x v="30"/>
    <x v="33"/>
    <x v="7"/>
  </r>
  <r>
    <x v="81"/>
    <x v="2"/>
    <x v="31"/>
    <x v="34"/>
    <x v="8"/>
  </r>
  <r>
    <x v="81"/>
    <x v="2"/>
    <x v="32"/>
    <x v="35"/>
    <x v="9"/>
  </r>
  <r>
    <x v="81"/>
    <x v="2"/>
    <x v="33"/>
    <x v="36"/>
    <x v="10"/>
  </r>
  <r>
    <x v="81"/>
    <x v="2"/>
    <x v="34"/>
    <x v="37"/>
    <x v="11"/>
  </r>
  <r>
    <x v="81"/>
    <x v="2"/>
    <x v="35"/>
    <x v="38"/>
    <x v="12"/>
  </r>
  <r>
    <x v="81"/>
    <x v="2"/>
    <x v="22"/>
    <x v="26"/>
    <x v="13"/>
  </r>
  <r>
    <x v="81"/>
    <x v="2"/>
    <x v="23"/>
    <x v="39"/>
    <x v="24"/>
  </r>
  <r>
    <x v="81"/>
    <x v="2"/>
    <x v="36"/>
    <x v="39"/>
    <x v="14"/>
  </r>
  <r>
    <x v="81"/>
    <x v="2"/>
    <x v="36"/>
    <x v="25"/>
    <x v="15"/>
  </r>
  <r>
    <x v="81"/>
    <x v="2"/>
    <x v="36"/>
    <x v="1"/>
    <x v="16"/>
  </r>
  <r>
    <x v="81"/>
    <x v="2"/>
    <x v="36"/>
    <x v="2"/>
    <x v="17"/>
  </r>
  <r>
    <x v="81"/>
    <x v="2"/>
    <x v="20"/>
    <x v="21"/>
    <x v="38"/>
  </r>
  <r>
    <x v="81"/>
    <x v="2"/>
    <x v="1"/>
    <x v="23"/>
    <x v="18"/>
  </r>
  <r>
    <x v="81"/>
    <x v="2"/>
    <x v="2"/>
    <x v="3"/>
    <x v="19"/>
  </r>
  <r>
    <x v="81"/>
    <x v="2"/>
    <x v="3"/>
    <x v="4"/>
    <x v="20"/>
  </r>
  <r>
    <x v="81"/>
    <x v="2"/>
    <x v="4"/>
    <x v="5"/>
    <x v="21"/>
  </r>
  <r>
    <x v="81"/>
    <x v="2"/>
    <x v="5"/>
    <x v="6"/>
    <x v="22"/>
  </r>
  <r>
    <x v="81"/>
    <x v="2"/>
    <x v="6"/>
    <x v="7"/>
    <x v="23"/>
  </r>
  <r>
    <x v="81"/>
    <x v="2"/>
    <x v="7"/>
    <x v="8"/>
    <x v="25"/>
  </r>
  <r>
    <x v="81"/>
    <x v="2"/>
    <x v="8"/>
    <x v="9"/>
    <x v="26"/>
  </r>
  <r>
    <x v="81"/>
    <x v="2"/>
    <x v="9"/>
    <x v="10"/>
    <x v="27"/>
  </r>
  <r>
    <x v="81"/>
    <x v="2"/>
    <x v="10"/>
    <x v="11"/>
    <x v="28"/>
  </r>
  <r>
    <x v="81"/>
    <x v="2"/>
    <x v="11"/>
    <x v="12"/>
    <x v="29"/>
  </r>
  <r>
    <x v="81"/>
    <x v="2"/>
    <x v="12"/>
    <x v="13"/>
    <x v="30"/>
  </r>
  <r>
    <x v="81"/>
    <x v="2"/>
    <x v="13"/>
    <x v="14"/>
    <x v="31"/>
  </r>
  <r>
    <x v="81"/>
    <x v="2"/>
    <x v="14"/>
    <x v="15"/>
    <x v="32"/>
  </r>
  <r>
    <x v="81"/>
    <x v="2"/>
    <x v="15"/>
    <x v="16"/>
    <x v="33"/>
  </r>
  <r>
    <x v="81"/>
    <x v="2"/>
    <x v="16"/>
    <x v="17"/>
    <x v="34"/>
  </r>
  <r>
    <x v="81"/>
    <x v="2"/>
    <x v="21"/>
    <x v="24"/>
    <x v="39"/>
  </r>
  <r>
    <x v="81"/>
    <x v="2"/>
    <x v="36"/>
    <x v="22"/>
    <x v="39"/>
  </r>
  <r>
    <x v="81"/>
    <x v="2"/>
    <x v="17"/>
    <x v="18"/>
    <x v="35"/>
  </r>
  <r>
    <x v="81"/>
    <x v="2"/>
    <x v="18"/>
    <x v="19"/>
    <x v="36"/>
  </r>
  <r>
    <x v="81"/>
    <x v="2"/>
    <x v="19"/>
    <x v="20"/>
    <x v="37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0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1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2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3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4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5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6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7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8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9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0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1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2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3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4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5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6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7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8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19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0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1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2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3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4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5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6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7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8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29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0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1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2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3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4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5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6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7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8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39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0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1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2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3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4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5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6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7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8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49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0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1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2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3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4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5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6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7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8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59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0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1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2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3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4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5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6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7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8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69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0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1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2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3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4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5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6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7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8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79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  <r>
    <x v="80"/>
    <x v="0"/>
    <x v="0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CF42" firstHeaderRow="2" firstDataRow="2" firstDataCol="1"/>
  <pivotFields count="6">
    <pivotField compact="0" showAll="0" outline="0"/>
    <pivotField axis="axisCol" compact="0" showAll="0" outline="0">
      <items count="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compact="0" showAll="0" outline="0"/>
    <pivotField axis="axisRow" dataField="1" compact="0" showAll="0" outline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compact="0" showAll="0" outline="0"/>
    <pivotField compact="0" showAll="0" outline="0"/>
  </pivotFields>
  <rowFields count="1">
    <field x="3"/>
  </rowFields>
  <colFields count="1">
    <field x="1"/>
  </colFields>
  <dataFields count="1">
    <dataField name="Count of FR BUMPER" fld="3" subtotal="count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19:CF158" firstHeaderRow="2" firstDataRow="2" firstDataCol="1"/>
  <pivotFields count="6">
    <pivotField compact="0" showAll="0" outline="0"/>
    <pivotField axis="axisCol" compact="0" showAll="0" outline="0">
      <items count="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compact="0" showAll="0" outline="0"/>
    <pivotField axis="axisRow" dataField="1" compact="0" showAll="0" outline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compact="0" showAll="0" outline="0"/>
    <pivotField compact="0" showAll="0" outline="0"/>
  </pivotFields>
  <rowFields count="1">
    <field x="3"/>
  </rowFields>
  <colFields count="1">
    <field x="1"/>
  </colFields>
  <dataFields count="1">
    <dataField name="Count of FR BUMPER" fld="3" subtotal="count" numFmtId="164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70:CF112" firstHeaderRow="2" firstDataRow="2" firstDataCol="1"/>
  <pivotFields count="5">
    <pivotField axis="axisCol" compact="0" showAll="0" outline="0">
      <items count="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compact="0" showAll="0" outline="0"/>
    <pivotField compact="0" showAll="0" outline="0"/>
    <pivotField axis="axisRow" dataField="1" compact="0" showAll="0" outline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showAll="0" outline="0"/>
  </pivotFields>
  <rowFields count="1">
    <field x="3"/>
  </rowFields>
  <colFields count="1">
    <field x="0"/>
  </colFields>
  <dataFields count="1">
    <dataField name="Count of RR BUMPER" fld="3" subtotal="count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FF00"/>
    <pageSetUpPr fitToPage="false"/>
  </sheetPr>
  <dimension ref="A1:FG46"/>
  <sheetViews>
    <sheetView showFormulas="false" showGridLines="false" showRowColHeaders="true" showZeros="true" rightToLeft="false" tabSelected="true" showOutlineSymbols="true" defaultGridColor="true" view="normal" topLeftCell="A1" colorId="64" zoomScale="48" zoomScaleNormal="48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AM12" activeCellId="0" sqref="AM12"/>
    </sheetView>
  </sheetViews>
  <sheetFormatPr defaultColWidth="7.10546875" defaultRowHeight="12" zeroHeight="false" outlineLevelRow="0" outlineLevelCol="0"/>
  <cols>
    <col collapsed="false" customWidth="true" hidden="false" outlineLevel="0" max="1" min="1" style="1" width="28.55"/>
    <col collapsed="false" customWidth="true" hidden="false" outlineLevel="0" max="65" min="2" style="1" width="10.21"/>
    <col collapsed="false" customWidth="true" hidden="false" outlineLevel="0" max="66" min="66" style="1" width="11.77"/>
    <col collapsed="false" customWidth="true" hidden="false" outlineLevel="0" max="161" min="67" style="1" width="10.21"/>
    <col collapsed="false" customWidth="false" hidden="false" outlineLevel="0" max="257" min="162" style="1" width="7.1"/>
  </cols>
  <sheetData>
    <row r="1" customFormat="false" ht="15" hidden="false" customHeight="true" outlineLevel="0" collapsed="false">
      <c r="BQ1" s="2" t="s">
        <v>0</v>
      </c>
      <c r="BR1" s="2"/>
      <c r="BS1" s="2"/>
      <c r="BT1" s="3" t="n">
        <f aca="false">SUM(BO21:FE22)-FF8</f>
        <v>-32</v>
      </c>
      <c r="BU1" s="3"/>
      <c r="BV1" s="4" t="n">
        <f aca="false">BT1/2</f>
        <v>-16</v>
      </c>
      <c r="BW1" s="5" t="n">
        <f aca="false">BT5/BT1</f>
        <v>-15.125</v>
      </c>
      <c r="BX1" s="5"/>
      <c r="DB1" s="6"/>
      <c r="DC1" s="6"/>
      <c r="DD1" s="6"/>
      <c r="DE1" s="6"/>
      <c r="DF1" s="6"/>
      <c r="DI1" s="6"/>
      <c r="DJ1" s="6"/>
      <c r="DK1" s="6"/>
      <c r="DL1" s="6"/>
      <c r="DM1" s="6"/>
      <c r="DP1" s="6"/>
      <c r="DQ1" s="6"/>
      <c r="DR1" s="6"/>
      <c r="DS1" s="6"/>
      <c r="DT1" s="6"/>
      <c r="DW1" s="6"/>
      <c r="DX1" s="6"/>
      <c r="DY1" s="6"/>
      <c r="DZ1" s="6"/>
      <c r="EA1" s="6"/>
    </row>
    <row r="2" customFormat="false" ht="12" hidden="false" customHeight="true" outlineLevel="0" collapsed="false">
      <c r="BQ2" s="2"/>
      <c r="BR2" s="2"/>
      <c r="BS2" s="2"/>
      <c r="BT2" s="3"/>
      <c r="BU2" s="3"/>
      <c r="BV2" s="4"/>
      <c r="BW2" s="5"/>
      <c r="BX2" s="5"/>
      <c r="DB2" s="6"/>
      <c r="DC2" s="6"/>
      <c r="DD2" s="6"/>
      <c r="DE2" s="6"/>
      <c r="DF2" s="6"/>
      <c r="DI2" s="6"/>
      <c r="DJ2" s="6"/>
      <c r="DK2" s="6"/>
      <c r="DL2" s="6"/>
      <c r="DM2" s="6"/>
      <c r="DP2" s="6"/>
      <c r="DQ2" s="6"/>
      <c r="DR2" s="6"/>
      <c r="DS2" s="6"/>
      <c r="DT2" s="6"/>
      <c r="DW2" s="6"/>
      <c r="DX2" s="6"/>
      <c r="DY2" s="6"/>
      <c r="DZ2" s="6"/>
      <c r="EA2" s="6"/>
    </row>
    <row r="3" customFormat="false" ht="12" hidden="false" customHeight="true" outlineLevel="0" collapsed="false">
      <c r="BQ3" s="2"/>
      <c r="BR3" s="2"/>
      <c r="BS3" s="2"/>
      <c r="BT3" s="3"/>
      <c r="BU3" s="3"/>
      <c r="BV3" s="4"/>
      <c r="BW3" s="5"/>
      <c r="BX3" s="5"/>
      <c r="DB3" s="6"/>
      <c r="DC3" s="6"/>
      <c r="DD3" s="6"/>
      <c r="DE3" s="6"/>
      <c r="DF3" s="6"/>
      <c r="DI3" s="6"/>
      <c r="DJ3" s="6"/>
      <c r="DK3" s="6"/>
      <c r="DL3" s="6"/>
      <c r="DM3" s="6"/>
      <c r="DP3" s="6"/>
      <c r="DQ3" s="6"/>
      <c r="DR3" s="6"/>
      <c r="DS3" s="6"/>
      <c r="DT3" s="6"/>
      <c r="DW3" s="6"/>
      <c r="DX3" s="6"/>
      <c r="DY3" s="6"/>
      <c r="DZ3" s="6"/>
      <c r="EA3" s="6"/>
    </row>
    <row r="4" customFormat="false" ht="12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Q4" s="2"/>
      <c r="BR4" s="2"/>
      <c r="BS4" s="2"/>
      <c r="BT4" s="3"/>
      <c r="BU4" s="3"/>
      <c r="BV4" s="4"/>
      <c r="BW4" s="5"/>
      <c r="BX4" s="5"/>
      <c r="DB4" s="6"/>
      <c r="DC4" s="6"/>
      <c r="DD4" s="6"/>
      <c r="DE4" s="6"/>
      <c r="DF4" s="6"/>
      <c r="DI4" s="6"/>
      <c r="DJ4" s="6"/>
      <c r="DK4" s="6"/>
      <c r="DL4" s="6"/>
      <c r="DM4" s="6"/>
      <c r="DP4" s="6"/>
      <c r="DQ4" s="6"/>
      <c r="DR4" s="6"/>
      <c r="DS4" s="6"/>
      <c r="DT4" s="6"/>
      <c r="DW4" s="6"/>
      <c r="DX4" s="6"/>
      <c r="DY4" s="6"/>
      <c r="DZ4" s="6"/>
      <c r="EA4" s="6"/>
    </row>
    <row r="5" customFormat="false" ht="51.75" hidden="false" customHeight="true" outlineLevel="0" collapsed="false">
      <c r="A5" s="8" t="s">
        <v>1</v>
      </c>
      <c r="B5" s="9" t="n">
        <v>1</v>
      </c>
      <c r="C5" s="10" t="n">
        <v>2</v>
      </c>
      <c r="D5" s="9" t="n">
        <v>3</v>
      </c>
      <c r="E5" s="10" t="n">
        <v>4</v>
      </c>
      <c r="F5" s="9" t="n">
        <v>5</v>
      </c>
      <c r="G5" s="10" t="n">
        <v>6</v>
      </c>
      <c r="H5" s="9" t="n">
        <v>7</v>
      </c>
      <c r="I5" s="10" t="n">
        <v>8</v>
      </c>
      <c r="J5" s="9" t="n">
        <v>9</v>
      </c>
      <c r="K5" s="10" t="n">
        <v>10</v>
      </c>
      <c r="L5" s="9" t="n">
        <v>11</v>
      </c>
      <c r="M5" s="10" t="n">
        <v>12</v>
      </c>
      <c r="N5" s="9" t="n">
        <v>13</v>
      </c>
      <c r="O5" s="10" t="n">
        <v>14</v>
      </c>
      <c r="P5" s="9" t="n">
        <v>15</v>
      </c>
      <c r="Q5" s="10" t="n">
        <v>16</v>
      </c>
      <c r="R5" s="9" t="n">
        <v>17</v>
      </c>
      <c r="S5" s="10" t="n">
        <v>18</v>
      </c>
      <c r="T5" s="9" t="n">
        <v>19</v>
      </c>
      <c r="U5" s="10" t="n">
        <v>20</v>
      </c>
      <c r="V5" s="9" t="n">
        <v>21</v>
      </c>
      <c r="W5" s="10" t="n">
        <v>22</v>
      </c>
      <c r="X5" s="9" t="n">
        <v>23</v>
      </c>
      <c r="Y5" s="10" t="n">
        <v>24</v>
      </c>
      <c r="Z5" s="9" t="n">
        <v>25</v>
      </c>
      <c r="AA5" s="10" t="n">
        <v>26</v>
      </c>
      <c r="AB5" s="9" t="n">
        <v>27</v>
      </c>
      <c r="AC5" s="10" t="n">
        <v>28</v>
      </c>
      <c r="AD5" s="9" t="n">
        <v>29</v>
      </c>
      <c r="AE5" s="10" t="n">
        <v>30</v>
      </c>
      <c r="AF5" s="9" t="n">
        <v>31</v>
      </c>
      <c r="AG5" s="10" t="n">
        <v>32</v>
      </c>
      <c r="AH5" s="9" t="n">
        <v>33</v>
      </c>
      <c r="AI5" s="10" t="n">
        <v>34</v>
      </c>
      <c r="AJ5" s="9" t="n">
        <v>35</v>
      </c>
      <c r="AK5" s="10" t="n">
        <v>36</v>
      </c>
      <c r="AL5" s="9" t="n">
        <v>37</v>
      </c>
      <c r="AM5" s="10" t="n">
        <v>38</v>
      </c>
      <c r="AN5" s="9" t="n">
        <v>39</v>
      </c>
      <c r="AO5" s="10" t="n">
        <v>40</v>
      </c>
      <c r="AP5" s="9" t="n">
        <v>41</v>
      </c>
      <c r="AQ5" s="10" t="n">
        <v>42</v>
      </c>
      <c r="AR5" s="9" t="n">
        <v>43</v>
      </c>
      <c r="AS5" s="10" t="n">
        <v>44</v>
      </c>
      <c r="AT5" s="9" t="n">
        <v>45</v>
      </c>
      <c r="AU5" s="10" t="n">
        <v>46</v>
      </c>
      <c r="AV5" s="9" t="n">
        <v>47</v>
      </c>
      <c r="AW5" s="10" t="n">
        <v>48</v>
      </c>
      <c r="AX5" s="9" t="n">
        <v>49</v>
      </c>
      <c r="AY5" s="10" t="n">
        <v>50</v>
      </c>
      <c r="AZ5" s="9" t="n">
        <v>51</v>
      </c>
      <c r="BA5" s="10" t="n">
        <v>52</v>
      </c>
      <c r="BB5" s="9" t="n">
        <v>53</v>
      </c>
      <c r="BC5" s="10" t="n">
        <v>54</v>
      </c>
      <c r="BD5" s="9" t="n">
        <v>55</v>
      </c>
      <c r="BE5" s="10" t="n">
        <v>56</v>
      </c>
      <c r="BF5" s="9" t="n">
        <v>57</v>
      </c>
      <c r="BG5" s="10" t="n">
        <v>58</v>
      </c>
      <c r="BH5" s="9" t="n">
        <v>59</v>
      </c>
      <c r="BI5" s="10" t="n">
        <v>60</v>
      </c>
      <c r="BJ5" s="9" t="n">
        <v>61</v>
      </c>
      <c r="BK5" s="10" t="n">
        <v>62</v>
      </c>
      <c r="BL5" s="10" t="n">
        <v>63</v>
      </c>
      <c r="BM5" s="10" t="n">
        <v>64</v>
      </c>
      <c r="BQ5" s="11" t="s">
        <v>2</v>
      </c>
      <c r="BR5" s="11"/>
      <c r="BS5" s="11"/>
      <c r="BT5" s="12" t="n">
        <f aca="false">SUM(BO18:FE18)*2-FF8</f>
        <v>484</v>
      </c>
      <c r="BU5" s="12"/>
      <c r="BV5" s="13" t="n">
        <f aca="false">BT5/2</f>
        <v>242</v>
      </c>
      <c r="BW5" s="5"/>
      <c r="BX5" s="5"/>
      <c r="DB5" s="6"/>
      <c r="DC5" s="6"/>
      <c r="DD5" s="6"/>
      <c r="DE5" s="6"/>
      <c r="DF5" s="6"/>
      <c r="DI5" s="6"/>
      <c r="DJ5" s="6"/>
      <c r="DK5" s="6"/>
      <c r="DL5" s="6"/>
      <c r="DM5" s="6"/>
      <c r="DP5" s="6"/>
      <c r="DQ5" s="6"/>
      <c r="DR5" s="6"/>
      <c r="DS5" s="6"/>
      <c r="DT5" s="6"/>
      <c r="DW5" s="6"/>
      <c r="DX5" s="6"/>
      <c r="DY5" s="6"/>
      <c r="DZ5" s="6"/>
      <c r="EA5" s="6"/>
    </row>
    <row r="6" customFormat="false" ht="44.25" hidden="false" customHeight="true" outlineLevel="0" collapsed="false">
      <c r="A6" s="14" t="s">
        <v>3</v>
      </c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8"/>
      <c r="BL6" s="18"/>
      <c r="BM6" s="18"/>
      <c r="BN6" s="19"/>
      <c r="BO6" s="20" t="s">
        <v>4</v>
      </c>
      <c r="BP6" s="20"/>
      <c r="BQ6" s="20"/>
      <c r="BR6" s="20"/>
      <c r="BS6" s="20"/>
      <c r="BT6" s="20"/>
      <c r="BU6" s="20"/>
      <c r="BV6" s="21" t="s">
        <v>5</v>
      </c>
      <c r="BW6" s="21"/>
      <c r="BX6" s="21"/>
      <c r="BY6" s="21"/>
      <c r="BZ6" s="21"/>
      <c r="CA6" s="21"/>
      <c r="CB6" s="21"/>
      <c r="CC6" s="20" t="s">
        <v>6</v>
      </c>
      <c r="CD6" s="20"/>
      <c r="CE6" s="20"/>
      <c r="CF6" s="20"/>
      <c r="CG6" s="20"/>
      <c r="CH6" s="20"/>
      <c r="CI6" s="20"/>
      <c r="CJ6" s="21" t="s">
        <v>7</v>
      </c>
      <c r="CK6" s="21"/>
      <c r="CL6" s="21"/>
      <c r="CM6" s="21"/>
      <c r="CN6" s="21"/>
      <c r="CO6" s="21"/>
      <c r="CP6" s="21"/>
      <c r="CQ6" s="22" t="s">
        <v>8</v>
      </c>
      <c r="CR6" s="22"/>
      <c r="CS6" s="22"/>
      <c r="CT6" s="22"/>
      <c r="CU6" s="22"/>
      <c r="CV6" s="22"/>
      <c r="CW6" s="22"/>
      <c r="CX6" s="22"/>
      <c r="CY6" s="23"/>
      <c r="CZ6" s="24" t="s">
        <v>9</v>
      </c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5" t="s">
        <v>10</v>
      </c>
      <c r="DO6" s="25"/>
      <c r="DP6" s="25"/>
      <c r="DQ6" s="25"/>
      <c r="DR6" s="25"/>
      <c r="DS6" s="25"/>
      <c r="DT6" s="25"/>
      <c r="DU6" s="26" t="s">
        <v>11</v>
      </c>
      <c r="DV6" s="26"/>
      <c r="DW6" s="26"/>
      <c r="DX6" s="26"/>
      <c r="DY6" s="26"/>
      <c r="DZ6" s="26"/>
      <c r="EA6" s="26"/>
      <c r="EB6" s="27" t="s">
        <v>12</v>
      </c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 t="s">
        <v>13</v>
      </c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</row>
    <row r="7" s="125" customFormat="true" ht="54.6" hidden="false" customHeight="true" outlineLevel="0" collapsed="false">
      <c r="A7" s="28" t="s">
        <v>14</v>
      </c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1"/>
      <c r="BL7" s="31"/>
      <c r="BM7" s="31"/>
      <c r="BN7" s="32" t="s">
        <v>15</v>
      </c>
      <c r="BO7" s="33" t="s">
        <v>16</v>
      </c>
      <c r="BP7" s="34" t="s">
        <v>17</v>
      </c>
      <c r="BQ7" s="35" t="s">
        <v>18</v>
      </c>
      <c r="BR7" s="36" t="s">
        <v>19</v>
      </c>
      <c r="BS7" s="37" t="s">
        <v>20</v>
      </c>
      <c r="BT7" s="38" t="s">
        <v>21</v>
      </c>
      <c r="BU7" s="39" t="s">
        <v>22</v>
      </c>
      <c r="BV7" s="40" t="s">
        <v>23</v>
      </c>
      <c r="BW7" s="41" t="s">
        <v>24</v>
      </c>
      <c r="BX7" s="42" t="s">
        <v>25</v>
      </c>
      <c r="BY7" s="36" t="s">
        <v>26</v>
      </c>
      <c r="BZ7" s="43" t="s">
        <v>27</v>
      </c>
      <c r="CA7" s="44" t="s">
        <v>28</v>
      </c>
      <c r="CB7" s="45" t="s">
        <v>29</v>
      </c>
      <c r="CC7" s="46" t="s">
        <v>30</v>
      </c>
      <c r="CD7" s="47" t="s">
        <v>31</v>
      </c>
      <c r="CE7" s="48" t="s">
        <v>32</v>
      </c>
      <c r="CF7" s="49" t="s">
        <v>33</v>
      </c>
      <c r="CG7" s="50" t="s">
        <v>34</v>
      </c>
      <c r="CH7" s="51" t="s">
        <v>35</v>
      </c>
      <c r="CI7" s="52" t="s">
        <v>36</v>
      </c>
      <c r="CJ7" s="53" t="s">
        <v>37</v>
      </c>
      <c r="CK7" s="54" t="s">
        <v>38</v>
      </c>
      <c r="CL7" s="55" t="s">
        <v>39</v>
      </c>
      <c r="CM7" s="49" t="s">
        <v>40</v>
      </c>
      <c r="CN7" s="56" t="s">
        <v>41</v>
      </c>
      <c r="CO7" s="57" t="s">
        <v>42</v>
      </c>
      <c r="CP7" s="58" t="s">
        <v>43</v>
      </c>
      <c r="CQ7" s="59" t="s">
        <v>44</v>
      </c>
      <c r="CR7" s="60" t="s">
        <v>45</v>
      </c>
      <c r="CS7" s="61" t="s">
        <v>46</v>
      </c>
      <c r="CT7" s="49" t="s">
        <v>47</v>
      </c>
      <c r="CU7" s="62" t="s">
        <v>48</v>
      </c>
      <c r="CV7" s="63" t="s">
        <v>49</v>
      </c>
      <c r="CW7" s="64" t="s">
        <v>50</v>
      </c>
      <c r="CX7" s="65" t="s">
        <v>51</v>
      </c>
      <c r="CY7" s="66" t="s">
        <v>52</v>
      </c>
      <c r="CZ7" s="67" t="s">
        <v>53</v>
      </c>
      <c r="DA7" s="68" t="s">
        <v>54</v>
      </c>
      <c r="DB7" s="69" t="s">
        <v>55</v>
      </c>
      <c r="DC7" s="70" t="s">
        <v>56</v>
      </c>
      <c r="DD7" s="71" t="s">
        <v>57</v>
      </c>
      <c r="DE7" s="72" t="s">
        <v>58</v>
      </c>
      <c r="DF7" s="73" t="s">
        <v>59</v>
      </c>
      <c r="DG7" s="74" t="s">
        <v>60</v>
      </c>
      <c r="DH7" s="75" t="s">
        <v>61</v>
      </c>
      <c r="DI7" s="76" t="s">
        <v>62</v>
      </c>
      <c r="DJ7" s="77" t="s">
        <v>63</v>
      </c>
      <c r="DK7" s="78" t="s">
        <v>64</v>
      </c>
      <c r="DL7" s="79" t="s">
        <v>65</v>
      </c>
      <c r="DM7" s="80" t="s">
        <v>66</v>
      </c>
      <c r="DN7" s="81" t="s">
        <v>67</v>
      </c>
      <c r="DO7" s="82" t="s">
        <v>68</v>
      </c>
      <c r="DP7" s="83" t="s">
        <v>69</v>
      </c>
      <c r="DQ7" s="84" t="s">
        <v>70</v>
      </c>
      <c r="DR7" s="85" t="s">
        <v>71</v>
      </c>
      <c r="DS7" s="86" t="s">
        <v>72</v>
      </c>
      <c r="DT7" s="87" t="s">
        <v>73</v>
      </c>
      <c r="DU7" s="88" t="s">
        <v>74</v>
      </c>
      <c r="DV7" s="89" t="s">
        <v>75</v>
      </c>
      <c r="DW7" s="90" t="s">
        <v>76</v>
      </c>
      <c r="DX7" s="91" t="s">
        <v>77</v>
      </c>
      <c r="DY7" s="92" t="s">
        <v>78</v>
      </c>
      <c r="DZ7" s="93" t="s">
        <v>79</v>
      </c>
      <c r="EA7" s="94" t="s">
        <v>80</v>
      </c>
      <c r="EB7" s="95" t="s">
        <v>81</v>
      </c>
      <c r="EC7" s="96" t="s">
        <v>82</v>
      </c>
      <c r="ED7" s="97" t="s">
        <v>83</v>
      </c>
      <c r="EE7" s="98" t="s">
        <v>84</v>
      </c>
      <c r="EF7" s="99" t="s">
        <v>85</v>
      </c>
      <c r="EG7" s="100" t="s">
        <v>86</v>
      </c>
      <c r="EH7" s="101" t="s">
        <v>87</v>
      </c>
      <c r="EI7" s="102" t="s">
        <v>88</v>
      </c>
      <c r="EJ7" s="103" t="s">
        <v>89</v>
      </c>
      <c r="EK7" s="104" t="s">
        <v>90</v>
      </c>
      <c r="EL7" s="105" t="s">
        <v>91</v>
      </c>
      <c r="EM7" s="106" t="s">
        <v>92</v>
      </c>
      <c r="EN7" s="107" t="s">
        <v>93</v>
      </c>
      <c r="EO7" s="108" t="s">
        <v>94</v>
      </c>
      <c r="EP7" s="109" t="s">
        <v>95</v>
      </c>
      <c r="EQ7" s="110" t="s">
        <v>96</v>
      </c>
      <c r="ER7" s="111" t="s">
        <v>97</v>
      </c>
      <c r="ES7" s="112" t="s">
        <v>98</v>
      </c>
      <c r="ET7" s="113" t="s">
        <v>99</v>
      </c>
      <c r="EU7" s="114" t="s">
        <v>100</v>
      </c>
      <c r="EV7" s="115" t="s">
        <v>101</v>
      </c>
      <c r="EW7" s="116" t="s">
        <v>102</v>
      </c>
      <c r="EX7" s="117" t="s">
        <v>103</v>
      </c>
      <c r="EY7" s="118" t="s">
        <v>104</v>
      </c>
      <c r="EZ7" s="119" t="s">
        <v>105</v>
      </c>
      <c r="FA7" s="120" t="s">
        <v>106</v>
      </c>
      <c r="FB7" s="121" t="s">
        <v>107</v>
      </c>
      <c r="FC7" s="122" t="s">
        <v>108</v>
      </c>
      <c r="FD7" s="123" t="s">
        <v>109</v>
      </c>
      <c r="FE7" s="124" t="s">
        <v>110</v>
      </c>
    </row>
    <row r="8" customFormat="false" ht="72" hidden="false" customHeight="true" outlineLevel="0" collapsed="false">
      <c r="A8" s="126" t="s">
        <v>111</v>
      </c>
      <c r="B8" s="127"/>
      <c r="C8" s="127"/>
      <c r="D8" s="128" t="s">
        <v>26</v>
      </c>
      <c r="E8" s="128" t="s">
        <v>26</v>
      </c>
      <c r="F8" s="128" t="s">
        <v>26</v>
      </c>
      <c r="G8" s="128" t="s">
        <v>26</v>
      </c>
      <c r="H8" s="129" t="s">
        <v>17</v>
      </c>
      <c r="I8" s="129" t="s">
        <v>17</v>
      </c>
      <c r="J8" s="129" t="s">
        <v>17</v>
      </c>
      <c r="K8" s="130" t="s">
        <v>24</v>
      </c>
      <c r="L8" s="130" t="s">
        <v>24</v>
      </c>
      <c r="M8" s="130" t="s">
        <v>24</v>
      </c>
      <c r="N8" s="130" t="s">
        <v>24</v>
      </c>
      <c r="O8" s="130" t="s">
        <v>24</v>
      </c>
      <c r="P8" s="130" t="s">
        <v>24</v>
      </c>
      <c r="Q8" s="130" t="s">
        <v>24</v>
      </c>
      <c r="R8" s="130" t="s">
        <v>24</v>
      </c>
      <c r="S8" s="130" t="s">
        <v>24</v>
      </c>
      <c r="T8" s="130" t="s">
        <v>24</v>
      </c>
      <c r="U8" s="128" t="s">
        <v>26</v>
      </c>
      <c r="V8" s="128" t="s">
        <v>26</v>
      </c>
      <c r="W8" s="128" t="s">
        <v>26</v>
      </c>
      <c r="X8" s="70" t="s">
        <v>112</v>
      </c>
      <c r="Y8" s="70" t="s">
        <v>112</v>
      </c>
      <c r="Z8" s="77" t="s">
        <v>113</v>
      </c>
      <c r="AA8" s="67" t="s">
        <v>114</v>
      </c>
      <c r="AB8" s="67" t="s">
        <v>114</v>
      </c>
      <c r="AC8" s="86" t="s">
        <v>72</v>
      </c>
      <c r="AD8" s="86" t="s">
        <v>72</v>
      </c>
      <c r="AE8" s="128" t="s">
        <v>26</v>
      </c>
      <c r="AF8" s="128" t="s">
        <v>26</v>
      </c>
      <c r="AG8" s="128" t="s">
        <v>26</v>
      </c>
      <c r="AH8" s="128" t="s">
        <v>26</v>
      </c>
      <c r="AI8" s="128" t="s">
        <v>26</v>
      </c>
      <c r="AJ8" s="128" t="s">
        <v>26</v>
      </c>
      <c r="AK8" s="128" t="s">
        <v>26</v>
      </c>
      <c r="AL8" s="128" t="s">
        <v>26</v>
      </c>
      <c r="AM8" s="106" t="s">
        <v>92</v>
      </c>
      <c r="AN8" s="106" t="s">
        <v>92</v>
      </c>
      <c r="AO8" s="72" t="s">
        <v>58</v>
      </c>
      <c r="AP8" s="72" t="s">
        <v>58</v>
      </c>
      <c r="AQ8" s="72" t="s">
        <v>58</v>
      </c>
      <c r="AR8" s="72" t="s">
        <v>58</v>
      </c>
      <c r="AS8" s="72" t="s">
        <v>58</v>
      </c>
      <c r="AT8" s="72" t="s">
        <v>58</v>
      </c>
      <c r="AU8" s="79" t="s">
        <v>65</v>
      </c>
      <c r="AV8" s="79" t="s">
        <v>65</v>
      </c>
      <c r="AW8" s="79" t="s">
        <v>65</v>
      </c>
      <c r="AX8" s="79" t="s">
        <v>65</v>
      </c>
      <c r="AY8" s="79" t="s">
        <v>65</v>
      </c>
      <c r="AZ8" s="79" t="s">
        <v>65</v>
      </c>
      <c r="BA8" s="77" t="s">
        <v>63</v>
      </c>
      <c r="BB8" s="77" t="s">
        <v>63</v>
      </c>
      <c r="BC8" s="77" t="s">
        <v>63</v>
      </c>
      <c r="BD8" s="77" t="s">
        <v>63</v>
      </c>
      <c r="BE8" s="77" t="s">
        <v>63</v>
      </c>
      <c r="BF8" s="77" t="s">
        <v>63</v>
      </c>
      <c r="BG8" s="131" t="s">
        <v>66</v>
      </c>
      <c r="BH8" s="131" t="s">
        <v>66</v>
      </c>
      <c r="BI8" s="131" t="s">
        <v>66</v>
      </c>
      <c r="BJ8" s="131" t="s">
        <v>66</v>
      </c>
      <c r="BK8" s="131" t="s">
        <v>66</v>
      </c>
      <c r="BL8" s="131" t="s">
        <v>66</v>
      </c>
      <c r="BM8" s="102" t="s">
        <v>88</v>
      </c>
      <c r="BN8" s="127"/>
      <c r="BO8" s="132" t="n">
        <f aca="false">COUNTIF($B8:$BM8,BO7)</f>
        <v>0</v>
      </c>
      <c r="BP8" s="133" t="n">
        <f aca="false">COUNTIF($B8:$AN8,BP7)</f>
        <v>3</v>
      </c>
      <c r="BQ8" s="133" t="n">
        <f aca="false">COUNTIF($B8:$AN8,BQ7)</f>
        <v>0</v>
      </c>
      <c r="BR8" s="133" t="n">
        <f aca="false">COUNTIF($B8:$BM8,BR7)</f>
        <v>0</v>
      </c>
      <c r="BS8" s="133" t="n">
        <f aca="false">COUNTIF($AA8:$BM8,BS7)</f>
        <v>0</v>
      </c>
      <c r="BT8" s="133" t="n">
        <f aca="false">COUNTIF($B8:$AN8,BT7)</f>
        <v>0</v>
      </c>
      <c r="BU8" s="134" t="n">
        <f aca="false">COUNTIF($B8:$BL8,BU7)</f>
        <v>0</v>
      </c>
      <c r="BV8" s="132" t="n">
        <f aca="false">COUNTIF($B8:$AN8,BV7)</f>
        <v>0</v>
      </c>
      <c r="BW8" s="133" t="n">
        <f aca="false">COUNTIF($B8:$BM8,BW7)</f>
        <v>10</v>
      </c>
      <c r="BX8" s="133" t="n">
        <f aca="false">COUNTIF($B8:$AN8,BX7)</f>
        <v>0</v>
      </c>
      <c r="BY8" s="133" t="n">
        <f aca="false">COUNTIF($B8:$BM8,BY7)</f>
        <v>15</v>
      </c>
      <c r="BZ8" s="133" t="n">
        <f aca="false">COUNTIF($B8:$BM8,BZ7)</f>
        <v>0</v>
      </c>
      <c r="CA8" s="135" t="n">
        <f aca="false">COUNTIF($B8:$AN8,CA7)</f>
        <v>0</v>
      </c>
      <c r="CB8" s="134" t="n">
        <f aca="false">COUNTIF($B8:$BM8,CB7)</f>
        <v>0</v>
      </c>
      <c r="CC8" s="132" t="n">
        <f aca="false">COUNTIF($B8:$BM8,CC7)</f>
        <v>0</v>
      </c>
      <c r="CD8" s="135" t="n">
        <f aca="false">COUNTIF($B8:$AN8,CD7)</f>
        <v>0</v>
      </c>
      <c r="CE8" s="133" t="n">
        <f aca="false">COUNTIF($B8:$BM8,CE7)</f>
        <v>0</v>
      </c>
      <c r="CF8" s="135" t="n">
        <f aca="false">COUNTIF($B8:$AN8,CF7)</f>
        <v>0</v>
      </c>
      <c r="CG8" s="133" t="n">
        <f aca="false">COUNTIF($B8:$BM8,CG7)</f>
        <v>0</v>
      </c>
      <c r="CH8" s="135" t="n">
        <f aca="false">COUNTIF($B8:$AN8,CH7)</f>
        <v>0</v>
      </c>
      <c r="CI8" s="134" t="n">
        <f aca="false">COUNTIF($B8:$BM8,CI7)</f>
        <v>0</v>
      </c>
      <c r="CJ8" s="132" t="n">
        <f aca="false">COUNTIF($B8:$BM8,CJ7)</f>
        <v>0</v>
      </c>
      <c r="CK8" s="135" t="n">
        <f aca="false">COUNTIF($B8:$AN8,CK7)</f>
        <v>0</v>
      </c>
      <c r="CL8" s="133" t="n">
        <f aca="false">COUNTIF($B8:$BM8,CL7)</f>
        <v>0</v>
      </c>
      <c r="CM8" s="135" t="n">
        <f aca="false">COUNTIF($B8:$AN8,CM7)</f>
        <v>0</v>
      </c>
      <c r="CN8" s="133" t="n">
        <f aca="false">COUNTIF($B8:$BM8,CN7)</f>
        <v>0</v>
      </c>
      <c r="CO8" s="135" t="n">
        <f aca="false">COUNTIF($B8:$AN8,CO7)</f>
        <v>0</v>
      </c>
      <c r="CP8" s="134" t="n">
        <f aca="false">COUNTIF($B8:$BM8,CP7)</f>
        <v>0</v>
      </c>
      <c r="CQ8" s="132" t="n">
        <f aca="false">COUNTIF($B8:$BM8,CQ7)</f>
        <v>0</v>
      </c>
      <c r="CR8" s="135" t="n">
        <f aca="false">COUNTIF($B8:$AN8,CR7)</f>
        <v>0</v>
      </c>
      <c r="CS8" s="133" t="n">
        <f aca="false">COUNTIF($B8:$BM8,CS7)</f>
        <v>0</v>
      </c>
      <c r="CT8" s="133" t="n">
        <f aca="false">COUNTIF($B8:$BM8,CT7)</f>
        <v>0</v>
      </c>
      <c r="CU8" s="135" t="n">
        <f aca="false">COUNTIF($B8:$AN8,CU7)</f>
        <v>0</v>
      </c>
      <c r="CV8" s="133" t="n">
        <f aca="false">COUNTIF($B8:$BM8,CV7)</f>
        <v>0</v>
      </c>
      <c r="CW8" s="135" t="n">
        <f aca="false">COUNTIF($B8:$AN8,CW7)</f>
        <v>0</v>
      </c>
      <c r="CX8" s="136" t="n">
        <f aca="false">COUNTIF($B8:$BM8,CX7)</f>
        <v>0</v>
      </c>
      <c r="CY8" s="137" t="n">
        <f aca="false">COUNTIF($B8:$BM8,CY7)</f>
        <v>0</v>
      </c>
      <c r="CZ8" s="132" t="n">
        <f aca="false">COUNTIF($B8:$AN8,CZ7)</f>
        <v>0</v>
      </c>
      <c r="DA8" s="133" t="n">
        <f aca="false">COUNTIF($B8:$AN8,DA7)</f>
        <v>0</v>
      </c>
      <c r="DB8" s="133" t="n">
        <f aca="false">COUNTIF($B8:$BM8,DB7)</f>
        <v>0</v>
      </c>
      <c r="DC8" s="133" t="n">
        <f aca="false">COUNTIF($B8:$AN8,DC7)</f>
        <v>0</v>
      </c>
      <c r="DD8" s="133" t="n">
        <f aca="false">COUNTIF($B8:$AN8,DD7)</f>
        <v>0</v>
      </c>
      <c r="DE8" s="133" t="n">
        <f aca="false">COUNTIF($B8:$AN8,DE7)</f>
        <v>0</v>
      </c>
      <c r="DF8" s="134" t="n">
        <f aca="false">COUNTIF($B8:$AN8,DF7)</f>
        <v>0</v>
      </c>
      <c r="DG8" s="132" t="n">
        <f aca="false">COUNTIF($N8:$BM8,DG7)</f>
        <v>0</v>
      </c>
      <c r="DH8" s="133" t="n">
        <f aca="false">COUNTIF($B8:$AN8,DH7)</f>
        <v>0</v>
      </c>
      <c r="DI8" s="133" t="n">
        <f aca="false">COUNTIF($B8:$AN8,DI7)</f>
        <v>0</v>
      </c>
      <c r="DJ8" s="133" t="n">
        <f aca="false">COUNTIF($B8:$AN8,DJ7)</f>
        <v>0</v>
      </c>
      <c r="DK8" s="133" t="n">
        <f aca="false">COUNTIF($B8:$AN8,DK7)</f>
        <v>0</v>
      </c>
      <c r="DL8" s="133" t="n">
        <f aca="false">COUNTIF($B8:$AN8,DL7)</f>
        <v>0</v>
      </c>
      <c r="DM8" s="134" t="n">
        <f aca="false">COUNTIF($B8:$AN8,DM7)</f>
        <v>0</v>
      </c>
      <c r="DN8" s="132" t="n">
        <f aca="false">COUNTIF($B8:$AN8,DN7)</f>
        <v>0</v>
      </c>
      <c r="DO8" s="133" t="n">
        <f aca="false">COUNTIF($B8:$AN8,DO7)</f>
        <v>0</v>
      </c>
      <c r="DP8" s="133" t="n">
        <f aca="false">COUNTIF($B8:$AN8,DP7)</f>
        <v>0</v>
      </c>
      <c r="DQ8" s="133" t="n">
        <f aca="false">COUNTIF($B8:$AN8,DQ7)</f>
        <v>0</v>
      </c>
      <c r="DR8" s="133" t="n">
        <f aca="false">COUNTIF($B8:$AN8,DR7)</f>
        <v>0</v>
      </c>
      <c r="DS8" s="133" t="n">
        <f aca="false">COUNTIF($B8:$AN8,DS7)</f>
        <v>2</v>
      </c>
      <c r="DT8" s="134" t="n">
        <f aca="false">COUNTIF($B8:$AN8,DT7)</f>
        <v>0</v>
      </c>
      <c r="DU8" s="135" t="n">
        <f aca="false">COUNTIF($B8:$AN8,DU7)</f>
        <v>0</v>
      </c>
      <c r="DV8" s="133" t="n">
        <f aca="false">COUNTIF($B8:$AN8,DV7)</f>
        <v>0</v>
      </c>
      <c r="DW8" s="133" t="n">
        <f aca="false">COUNTIF($B8:$AN8,DW7)</f>
        <v>0</v>
      </c>
      <c r="DX8" s="133" t="n">
        <f aca="false">COUNTIF($B8:$AN8,DX7)</f>
        <v>0</v>
      </c>
      <c r="DY8" s="133" t="n">
        <f aca="false">COUNTIF($B8:$AN8,DY7)</f>
        <v>0</v>
      </c>
      <c r="DZ8" s="133" t="n">
        <f aca="false">COUNTIF($B8:$AN8,DZ7)</f>
        <v>0</v>
      </c>
      <c r="EA8" s="136" t="n">
        <f aca="false">COUNTIF($B8:$AN8,EA7)</f>
        <v>0</v>
      </c>
      <c r="EB8" s="138" t="n">
        <f aca="false">COUNTIF($B8:$AN8,EB7)</f>
        <v>0</v>
      </c>
      <c r="EC8" s="139" t="n">
        <f aca="false">COUNTIF($B8:$AN8,EC7)</f>
        <v>0</v>
      </c>
      <c r="ED8" s="139" t="n">
        <f aca="false">COUNTIF($B8:$AN8,ED7)</f>
        <v>0</v>
      </c>
      <c r="EE8" s="139" t="n">
        <f aca="false">COUNTIF($B8:$AN8,EE7)</f>
        <v>0</v>
      </c>
      <c r="EF8" s="139" t="n">
        <f aca="false">COUNTIF($B8:$AN8,EF7)</f>
        <v>0</v>
      </c>
      <c r="EG8" s="139" t="n">
        <f aca="false">COUNTIF($B8:$AN8,EG7)</f>
        <v>0</v>
      </c>
      <c r="EH8" s="139" t="n">
        <f aca="false">COUNTIF($B8:$AN8,EH7)</f>
        <v>0</v>
      </c>
      <c r="EI8" s="139" t="n">
        <f aca="false">COUNTIF($B8:$AN8,EI7)</f>
        <v>0</v>
      </c>
      <c r="EJ8" s="139" t="n">
        <f aca="false">COUNTIF($B8:$AN8,EJ7)</f>
        <v>0</v>
      </c>
      <c r="EK8" s="139" t="n">
        <f aca="false">COUNTIF($B8:$AN8,EK7)</f>
        <v>0</v>
      </c>
      <c r="EL8" s="139" t="n">
        <f aca="false">COUNTIF($B8:$AN8,EL7)</f>
        <v>0</v>
      </c>
      <c r="EM8" s="139" t="n">
        <f aca="false">COUNTIF($B8:$AN8,EM7)</f>
        <v>2</v>
      </c>
      <c r="EN8" s="139" t="n">
        <f aca="false">COUNTIF($B8:$AN8,EN7)</f>
        <v>0</v>
      </c>
      <c r="EO8" s="139" t="n">
        <f aca="false">COUNTIF($B8:$AN8,EO7)</f>
        <v>0</v>
      </c>
      <c r="EP8" s="139" t="n">
        <f aca="false">COUNTIF($B8:$AN8,EP7)</f>
        <v>0</v>
      </c>
      <c r="EQ8" s="139" t="n">
        <f aca="false">COUNTIF($B8:$AN8,EQ7)</f>
        <v>0</v>
      </c>
      <c r="ER8" s="140" t="n">
        <f aca="false">COUNTIF($B8:$AN8,ER7)</f>
        <v>0</v>
      </c>
      <c r="ES8" s="132" t="n">
        <f aca="false">COUNTIF($B8:$AN8,ES7)</f>
        <v>0</v>
      </c>
      <c r="ET8" s="133" t="n">
        <f aca="false">COUNTIF($B8:$BM8,ET7)</f>
        <v>0</v>
      </c>
      <c r="EU8" s="133" t="n">
        <f aca="false">COUNTIF($B8:$AN8,EU7)</f>
        <v>0</v>
      </c>
      <c r="EV8" s="133" t="n">
        <f aca="false">COUNTIF($B8:$AN8,EV7)</f>
        <v>0</v>
      </c>
      <c r="EW8" s="133" t="n">
        <f aca="false">COUNTIF($B8:$AN8,EW7)</f>
        <v>0</v>
      </c>
      <c r="EX8" s="133" t="n">
        <f aca="false">COUNTIF($B8:$AN8,EX7)</f>
        <v>0</v>
      </c>
      <c r="EY8" s="133" t="n">
        <f aca="false">COUNTIF($B8:$AN8,EY7)</f>
        <v>0</v>
      </c>
      <c r="EZ8" s="133" t="n">
        <f aca="false">COUNTIF($B8:$AN8,EZ7)</f>
        <v>0</v>
      </c>
      <c r="FA8" s="133" t="n">
        <f aca="false">COUNTIF($B8:$AN8,FA7)</f>
        <v>0</v>
      </c>
      <c r="FB8" s="133" t="n">
        <f aca="false">COUNTIF($B8:$AN8,FB7)</f>
        <v>0</v>
      </c>
      <c r="FC8" s="133" t="n">
        <f aca="false">COUNTIF($B8:$AN8,H9)</f>
        <v>0</v>
      </c>
      <c r="FD8" s="133" t="n">
        <f aca="false">COUNTIF($B8:$AN8,FD7)</f>
        <v>0</v>
      </c>
      <c r="FE8" s="134" t="n">
        <f aca="false">COUNTIF($B8:$AN8,FE7)</f>
        <v>0</v>
      </c>
      <c r="FF8" s="1" t="n">
        <f aca="false">SUM(BO8:FE8)</f>
        <v>32</v>
      </c>
      <c r="FG8" s="1" t="n">
        <f aca="false">FF8/2</f>
        <v>16</v>
      </c>
    </row>
    <row r="9" customFormat="false" ht="72" hidden="false" customHeight="true" outlineLevel="0" collapsed="false">
      <c r="A9" s="141" t="n">
        <v>1</v>
      </c>
      <c r="B9" s="105" t="s">
        <v>91</v>
      </c>
      <c r="C9" s="101" t="s">
        <v>87</v>
      </c>
      <c r="D9" s="40" t="s">
        <v>23</v>
      </c>
      <c r="E9" s="40" t="s">
        <v>23</v>
      </c>
      <c r="F9" s="40" t="s">
        <v>23</v>
      </c>
      <c r="G9" s="40" t="s">
        <v>23</v>
      </c>
      <c r="H9" s="40" t="s">
        <v>23</v>
      </c>
      <c r="I9" s="35" t="s">
        <v>18</v>
      </c>
      <c r="J9" s="35" t="s">
        <v>18</v>
      </c>
      <c r="K9" s="35" t="s">
        <v>18</v>
      </c>
      <c r="L9" s="35" t="s">
        <v>18</v>
      </c>
      <c r="M9" s="35" t="s">
        <v>18</v>
      </c>
      <c r="N9" s="128" t="s">
        <v>26</v>
      </c>
      <c r="O9" s="128" t="s">
        <v>26</v>
      </c>
      <c r="P9" s="128" t="s">
        <v>26</v>
      </c>
      <c r="Q9" s="128" t="s">
        <v>26</v>
      </c>
      <c r="R9" s="128" t="s">
        <v>26</v>
      </c>
      <c r="S9" s="33" t="s">
        <v>16</v>
      </c>
      <c r="T9" s="33" t="s">
        <v>16</v>
      </c>
      <c r="U9" s="33" t="s">
        <v>16</v>
      </c>
      <c r="V9" s="33" t="s">
        <v>16</v>
      </c>
      <c r="W9" s="33" t="s">
        <v>16</v>
      </c>
      <c r="X9" s="70" t="s">
        <v>56</v>
      </c>
      <c r="Y9" s="70" t="s">
        <v>56</v>
      </c>
      <c r="Z9" s="70" t="s">
        <v>56</v>
      </c>
      <c r="AA9" s="70" t="s">
        <v>56</v>
      </c>
      <c r="AB9" s="70" t="s">
        <v>56</v>
      </c>
      <c r="AC9" s="70" t="s">
        <v>56</v>
      </c>
      <c r="AD9" s="98" t="s">
        <v>84</v>
      </c>
      <c r="AE9" s="97" t="s">
        <v>83</v>
      </c>
      <c r="AF9" s="128" t="s">
        <v>26</v>
      </c>
      <c r="AG9" s="128" t="s">
        <v>26</v>
      </c>
      <c r="AH9" s="128" t="s">
        <v>26</v>
      </c>
      <c r="AI9" s="96" t="s">
        <v>82</v>
      </c>
      <c r="AJ9" s="96" t="s">
        <v>82</v>
      </c>
      <c r="AK9" s="128" t="s">
        <v>26</v>
      </c>
      <c r="AL9" s="128" t="s">
        <v>26</v>
      </c>
      <c r="AM9" s="108" t="s">
        <v>94</v>
      </c>
      <c r="AN9" s="101" t="s">
        <v>87</v>
      </c>
      <c r="AO9" s="79" t="s">
        <v>65</v>
      </c>
      <c r="AP9" s="79" t="s">
        <v>65</v>
      </c>
      <c r="AQ9" s="79" t="s">
        <v>65</v>
      </c>
      <c r="AR9" s="79" t="s">
        <v>65</v>
      </c>
      <c r="AS9" s="79" t="s">
        <v>65</v>
      </c>
      <c r="AT9" s="79" t="s">
        <v>65</v>
      </c>
      <c r="AU9" s="72" t="s">
        <v>58</v>
      </c>
      <c r="AV9" s="72" t="s">
        <v>58</v>
      </c>
      <c r="AW9" s="72" t="s">
        <v>58</v>
      </c>
      <c r="AX9" s="72" t="s">
        <v>58</v>
      </c>
      <c r="AY9" s="72" t="s">
        <v>58</v>
      </c>
      <c r="AZ9" s="72" t="s">
        <v>58</v>
      </c>
      <c r="BA9" s="77" t="s">
        <v>115</v>
      </c>
      <c r="BB9" s="88" t="s">
        <v>116</v>
      </c>
      <c r="BC9" s="88" t="s">
        <v>116</v>
      </c>
      <c r="BD9" s="79" t="s">
        <v>65</v>
      </c>
      <c r="BE9" s="79" t="s">
        <v>65</v>
      </c>
      <c r="BF9" s="79" t="s">
        <v>65</v>
      </c>
      <c r="BG9" s="68" t="s">
        <v>54</v>
      </c>
      <c r="BH9" s="68" t="s">
        <v>54</v>
      </c>
      <c r="BI9" s="68" t="s">
        <v>54</v>
      </c>
      <c r="BJ9" s="68" t="s">
        <v>54</v>
      </c>
      <c r="BK9" s="68" t="s">
        <v>54</v>
      </c>
      <c r="BL9" s="68" t="s">
        <v>54</v>
      </c>
      <c r="BM9" s="102" t="s">
        <v>88</v>
      </c>
      <c r="BN9" s="127"/>
      <c r="BO9" s="132" t="n">
        <f aca="false">COUNTIF($B9:$BM9,BO7)</f>
        <v>5</v>
      </c>
      <c r="BP9" s="133" t="n">
        <f aca="false">COUNTIF($B9:$BM9,BP7)</f>
        <v>0</v>
      </c>
      <c r="BQ9" s="133" t="n">
        <f aca="false">COUNTIF($B9:$BM9,BQ7)</f>
        <v>5</v>
      </c>
      <c r="BR9" s="133" t="n">
        <f aca="false">COUNTIF($B9:$BM9,BR7)</f>
        <v>0</v>
      </c>
      <c r="BS9" s="133" t="n">
        <f aca="false">COUNTIF($B9:$BM9,BS7)</f>
        <v>0</v>
      </c>
      <c r="BT9" s="133" t="n">
        <f aca="false">COUNTIF($B9:$BM9,BT7)</f>
        <v>0</v>
      </c>
      <c r="BU9" s="134" t="n">
        <f aca="false">COUNTIF($B9:$BM9,BU7)</f>
        <v>0</v>
      </c>
      <c r="BV9" s="132" t="n">
        <f aca="false">COUNTIF($B9:$BM9,BV7)</f>
        <v>5</v>
      </c>
      <c r="BW9" s="133" t="n">
        <f aca="false">COUNTIF($B9:$BM9,BW7)</f>
        <v>0</v>
      </c>
      <c r="BX9" s="133" t="n">
        <f aca="false">COUNTIF($B9:$BM9,BX7)</f>
        <v>0</v>
      </c>
      <c r="BY9" s="133" t="n">
        <f aca="false">COUNTIF($B9:$BM9,BY7)</f>
        <v>10</v>
      </c>
      <c r="BZ9" s="133" t="n">
        <f aca="false">COUNTIF($B9:$BM9,BZ7)</f>
        <v>0</v>
      </c>
      <c r="CA9" s="135" t="n">
        <f aca="false">COUNTIF($B9:$BM9,CA7)</f>
        <v>0</v>
      </c>
      <c r="CB9" s="134" t="n">
        <f aca="false">COUNTIF($B9:$BM9,CB7)</f>
        <v>0</v>
      </c>
      <c r="CC9" s="132" t="n">
        <f aca="false">COUNTIF($B9:$BM9,CC7)</f>
        <v>0</v>
      </c>
      <c r="CD9" s="135" t="n">
        <f aca="false">COUNTIF($B9:$BM9,CD7)</f>
        <v>0</v>
      </c>
      <c r="CE9" s="133" t="n">
        <f aca="false">COUNTIF($B9:$BM9,CE7)</f>
        <v>0</v>
      </c>
      <c r="CF9" s="135" t="n">
        <f aca="false">COUNTIF($B9:$BM9,CF7)</f>
        <v>0</v>
      </c>
      <c r="CG9" s="133" t="n">
        <f aca="false">COUNTIF($B9:$BM9,CG7)</f>
        <v>0</v>
      </c>
      <c r="CH9" s="135" t="n">
        <f aca="false">COUNTIF($B9:$BM9,CH7)</f>
        <v>0</v>
      </c>
      <c r="CI9" s="134" t="n">
        <f aca="false">COUNTIF($B9:$BM9,CI7)</f>
        <v>0</v>
      </c>
      <c r="CJ9" s="132" t="n">
        <f aca="false">COUNTIF($B9:$BM9,CJ7)</f>
        <v>0</v>
      </c>
      <c r="CK9" s="135" t="n">
        <f aca="false">COUNTIF($B9:$BM9,CK7)</f>
        <v>0</v>
      </c>
      <c r="CL9" s="133" t="n">
        <f aca="false">COUNTIF($B9:$BM9,CL7)</f>
        <v>0</v>
      </c>
      <c r="CM9" s="135" t="n">
        <f aca="false">COUNTIF($B9:$BM9,CM7)</f>
        <v>0</v>
      </c>
      <c r="CN9" s="133" t="n">
        <f aca="false">COUNTIF($B9:$BM9,CN7)</f>
        <v>0</v>
      </c>
      <c r="CO9" s="135" t="n">
        <f aca="false">COUNTIF($B9:$BM9,CO7)</f>
        <v>0</v>
      </c>
      <c r="CP9" s="134" t="n">
        <f aca="false">COUNTIF($B9:$BM9,CP7)</f>
        <v>0</v>
      </c>
      <c r="CQ9" s="132" t="n">
        <f aca="false">COUNTIF($B9:$BM9,CQ7)</f>
        <v>0</v>
      </c>
      <c r="CR9" s="135" t="n">
        <f aca="false">COUNTIF($B9:$BM9,CR7)</f>
        <v>0</v>
      </c>
      <c r="CS9" s="133" t="n">
        <f aca="false">COUNTIF($B9:$BM9,CS7)</f>
        <v>0</v>
      </c>
      <c r="CT9" s="133" t="n">
        <f aca="false">COUNTIF($B9:$BM9,CT7)</f>
        <v>0</v>
      </c>
      <c r="CU9" s="135" t="n">
        <f aca="false">COUNTIF($B9:$BM9,CU7)</f>
        <v>0</v>
      </c>
      <c r="CV9" s="133" t="n">
        <f aca="false">COUNTIF($B9:$BM9,CV7)</f>
        <v>0</v>
      </c>
      <c r="CW9" s="135" t="n">
        <f aca="false">COUNTIF($B9:$BM9,CW7)</f>
        <v>0</v>
      </c>
      <c r="CX9" s="136" t="n">
        <f aca="false">COUNTIF($B9:$BM9,CX7)</f>
        <v>0</v>
      </c>
      <c r="CY9" s="137" t="n">
        <f aca="false">COUNTIF($B9:$BM9,CY7)</f>
        <v>0</v>
      </c>
      <c r="CZ9" s="132" t="n">
        <f aca="false">COUNTIF($B9:$BM9,CZ7)</f>
        <v>0</v>
      </c>
      <c r="DA9" s="133" t="n">
        <f aca="false">COUNTIF($B9:$BM9,DA7)</f>
        <v>6</v>
      </c>
      <c r="DB9" s="133" t="n">
        <f aca="false">COUNTIF($B9:$BM9,DB7)</f>
        <v>0</v>
      </c>
      <c r="DC9" s="133" t="n">
        <f aca="false">COUNTIF($B9:$BM9,DC7)</f>
        <v>6</v>
      </c>
      <c r="DD9" s="133" t="n">
        <f aca="false">COUNTIF($B9:$BM9,DD7)</f>
        <v>0</v>
      </c>
      <c r="DE9" s="133" t="n">
        <f aca="false">COUNTIF($B9:$BM9,DE7)</f>
        <v>6</v>
      </c>
      <c r="DF9" s="134" t="n">
        <f aca="false">COUNTIF($B9:$BM9,DF7)</f>
        <v>0</v>
      </c>
      <c r="DG9" s="132" t="n">
        <f aca="false">COUNTIF($B9:$BM9,DG7)</f>
        <v>0</v>
      </c>
      <c r="DH9" s="133" t="n">
        <f aca="false">COUNTIF($B9:$BM9,DH7)</f>
        <v>0</v>
      </c>
      <c r="DI9" s="133" t="n">
        <f aca="false">COUNTIF($B9:$BM9,DI7)</f>
        <v>0</v>
      </c>
      <c r="DJ9" s="133" t="n">
        <f aca="false">COUNTIF($B9:$BM9,DJ7)</f>
        <v>0</v>
      </c>
      <c r="DK9" s="133" t="n">
        <f aca="false">COUNTIF($B9:$BM9,DK7)</f>
        <v>0</v>
      </c>
      <c r="DL9" s="133" t="n">
        <f aca="false">COUNTIF($B9:$BM9,DL7)</f>
        <v>9</v>
      </c>
      <c r="DM9" s="134" t="n">
        <f aca="false">COUNTIF($B9:$BM9,DM7)</f>
        <v>0</v>
      </c>
      <c r="DN9" s="132" t="n">
        <f aca="false">COUNTIF($B9:$BM9,DN7)</f>
        <v>0</v>
      </c>
      <c r="DO9" s="133" t="n">
        <f aca="false">COUNTIF($B9:$BM9,DO7)</f>
        <v>0</v>
      </c>
      <c r="DP9" s="133" t="n">
        <f aca="false">COUNTIF($B9:$BM9,DP7)</f>
        <v>0</v>
      </c>
      <c r="DQ9" s="133" t="n">
        <f aca="false">COUNTIF($B9:$BM9,DQ7)</f>
        <v>0</v>
      </c>
      <c r="DR9" s="133" t="n">
        <f aca="false">COUNTIF($B9:$BM9,DR7)</f>
        <v>0</v>
      </c>
      <c r="DS9" s="133" t="n">
        <f aca="false">COUNTIF($B9:$BM9,DS7)</f>
        <v>0</v>
      </c>
      <c r="DT9" s="134" t="n">
        <f aca="false">COUNTIF($B9:$BM9,DT7)</f>
        <v>0</v>
      </c>
      <c r="DU9" s="135" t="n">
        <f aca="false">COUNTIF($B9:$BM9,DU7)</f>
        <v>0</v>
      </c>
      <c r="DV9" s="133" t="n">
        <f aca="false">COUNTIF($B9:$BM9,DV7)</f>
        <v>0</v>
      </c>
      <c r="DW9" s="133" t="n">
        <f aca="false">COUNTIF($B9:$BM9,DW7)</f>
        <v>0</v>
      </c>
      <c r="DX9" s="133" t="n">
        <f aca="false">COUNTIF($B9:$BM9,DX7)</f>
        <v>0</v>
      </c>
      <c r="DY9" s="133" t="n">
        <f aca="false">COUNTIF($B9:$BM9,DY7)</f>
        <v>0</v>
      </c>
      <c r="DZ9" s="133" t="n">
        <f aca="false">COUNTIF($B9:$BM9,DZ7)</f>
        <v>0</v>
      </c>
      <c r="EA9" s="136" t="n">
        <f aca="false">COUNTIF($B9:$BM9,EA7)</f>
        <v>0</v>
      </c>
      <c r="EB9" s="138" t="n">
        <f aca="false">COUNTIF($B9:$BM9,EB7)</f>
        <v>0</v>
      </c>
      <c r="EC9" s="139" t="n">
        <f aca="false">COUNTIF($B9:$BM9,EC7)</f>
        <v>2</v>
      </c>
      <c r="ED9" s="139" t="n">
        <f aca="false">COUNTIF($B9:$BM9,ED7)</f>
        <v>1</v>
      </c>
      <c r="EE9" s="139" t="n">
        <f aca="false">COUNTIF($B9:$BM9,EE7)</f>
        <v>1</v>
      </c>
      <c r="EF9" s="139" t="n">
        <f aca="false">COUNTIF($B9:$BM9,EF7)</f>
        <v>0</v>
      </c>
      <c r="EG9" s="139" t="n">
        <f aca="false">COUNTIF($B9:$BM9,EG7)</f>
        <v>0</v>
      </c>
      <c r="EH9" s="139" t="n">
        <f aca="false">COUNTIF($B9:$BM9,EH7)</f>
        <v>2</v>
      </c>
      <c r="EI9" s="139" t="n">
        <f aca="false">COUNTIF($B9:$BM9,EI7)</f>
        <v>1</v>
      </c>
      <c r="EJ9" s="139" t="n">
        <f aca="false">COUNTIF($B9:$BM9,EJ7)</f>
        <v>0</v>
      </c>
      <c r="EK9" s="139" t="n">
        <f aca="false">COUNTIF($B9:$BM9,EK7)</f>
        <v>0</v>
      </c>
      <c r="EL9" s="139" t="n">
        <f aca="false">COUNTIF($B9:$BM9,EL7)</f>
        <v>1</v>
      </c>
      <c r="EM9" s="139" t="n">
        <f aca="false">COUNTIF($B9:$BM9,EM7)</f>
        <v>0</v>
      </c>
      <c r="EN9" s="139" t="n">
        <f aca="false">COUNTIF($B9:$BM9,EN7)</f>
        <v>0</v>
      </c>
      <c r="EO9" s="139" t="n">
        <f aca="false">COUNTIF($B9:$BM9,EO7)</f>
        <v>1</v>
      </c>
      <c r="EP9" s="139" t="n">
        <f aca="false">COUNTIF($B9:$BM9,EP7)</f>
        <v>0</v>
      </c>
      <c r="EQ9" s="139" t="n">
        <f aca="false">COUNTIF($B9:$BM9,EQ7)</f>
        <v>0</v>
      </c>
      <c r="ER9" s="140" t="n">
        <f aca="false">COUNTIF($B9:$BM9,ER7)</f>
        <v>0</v>
      </c>
      <c r="ES9" s="132" t="n">
        <f aca="false">COUNTIF($B9:$BM9,ES7)</f>
        <v>0</v>
      </c>
      <c r="ET9" s="133" t="n">
        <f aca="false">COUNTIF($B9:$BM9,ET7)</f>
        <v>0</v>
      </c>
      <c r="EU9" s="133" t="n">
        <f aca="false">COUNTIF($B9:$BM9,EU7)</f>
        <v>0</v>
      </c>
      <c r="EV9" s="133" t="n">
        <f aca="false">COUNTIF($B9:$BM9,EV7)</f>
        <v>0</v>
      </c>
      <c r="EW9" s="133" t="n">
        <f aca="false">COUNTIF($B9:$BM9,EW7)</f>
        <v>0</v>
      </c>
      <c r="EX9" s="133" t="n">
        <f aca="false">COUNTIF($B9:$BM9,EX7)</f>
        <v>0</v>
      </c>
      <c r="EY9" s="133" t="n">
        <f aca="false">COUNTIF($B9:$BM9,EY7)</f>
        <v>0</v>
      </c>
      <c r="EZ9" s="133" t="n">
        <f aca="false">COUNTIF($B9:$BM9,EZ7)</f>
        <v>0</v>
      </c>
      <c r="FA9" s="133" t="n">
        <f aca="false">COUNTIF($B9:$BM9,FA7)</f>
        <v>0</v>
      </c>
      <c r="FB9" s="133" t="n">
        <f aca="false">COUNTIF($B9:$BM9,FB7)</f>
        <v>0</v>
      </c>
      <c r="FC9" s="133" t="n">
        <f aca="false">COUNTIF($B9:$BM9,FC7)</f>
        <v>0</v>
      </c>
      <c r="FD9" s="133" t="n">
        <f aca="false">COUNTIF($B9:$BM9,FD7)</f>
        <v>0</v>
      </c>
      <c r="FE9" s="134" t="n">
        <f aca="false">COUNTIF($B9:$BM9,FE7)</f>
        <v>0</v>
      </c>
    </row>
    <row r="10" customFormat="false" ht="72" hidden="false" customHeight="true" outlineLevel="0" collapsed="false">
      <c r="A10" s="141" t="n">
        <v>2</v>
      </c>
      <c r="B10" s="105" t="s">
        <v>91</v>
      </c>
      <c r="C10" s="101" t="s">
        <v>87</v>
      </c>
      <c r="D10" s="128" t="s">
        <v>26</v>
      </c>
      <c r="E10" s="128" t="s">
        <v>26</v>
      </c>
      <c r="F10" s="128" t="s">
        <v>26</v>
      </c>
      <c r="G10" s="128" t="s">
        <v>26</v>
      </c>
      <c r="H10" s="128" t="s">
        <v>26</v>
      </c>
      <c r="I10" s="36" t="s">
        <v>19</v>
      </c>
      <c r="J10" s="36" t="s">
        <v>19</v>
      </c>
      <c r="K10" s="36" t="s">
        <v>19</v>
      </c>
      <c r="L10" s="36" t="s">
        <v>19</v>
      </c>
      <c r="M10" s="36" t="s">
        <v>19</v>
      </c>
      <c r="N10" s="42" t="s">
        <v>25</v>
      </c>
      <c r="O10" s="42" t="s">
        <v>25</v>
      </c>
      <c r="P10" s="42" t="s">
        <v>25</v>
      </c>
      <c r="Q10" s="42" t="s">
        <v>25</v>
      </c>
      <c r="R10" s="42" t="s">
        <v>25</v>
      </c>
      <c r="S10" s="39" t="s">
        <v>22</v>
      </c>
      <c r="T10" s="39" t="s">
        <v>22</v>
      </c>
      <c r="U10" s="39" t="s">
        <v>22</v>
      </c>
      <c r="V10" s="39" t="s">
        <v>22</v>
      </c>
      <c r="W10" s="39" t="s">
        <v>22</v>
      </c>
      <c r="X10" s="93" t="s">
        <v>79</v>
      </c>
      <c r="Y10" s="93" t="s">
        <v>79</v>
      </c>
      <c r="Z10" s="93" t="s">
        <v>79</v>
      </c>
      <c r="AA10" s="93" t="s">
        <v>79</v>
      </c>
      <c r="AB10" s="93" t="s">
        <v>79</v>
      </c>
      <c r="AC10" s="93" t="s">
        <v>79</v>
      </c>
      <c r="AD10" s="98" t="s">
        <v>84</v>
      </c>
      <c r="AE10" s="97" t="s">
        <v>83</v>
      </c>
      <c r="AF10" s="40" t="s">
        <v>23</v>
      </c>
      <c r="AG10" s="40" t="s">
        <v>23</v>
      </c>
      <c r="AH10" s="40" t="s">
        <v>23</v>
      </c>
      <c r="AI10" s="96" t="s">
        <v>82</v>
      </c>
      <c r="AJ10" s="96" t="s">
        <v>82</v>
      </c>
      <c r="AK10" s="113" t="s">
        <v>99</v>
      </c>
      <c r="AL10" s="113" t="s">
        <v>99</v>
      </c>
      <c r="AM10" s="98" t="s">
        <v>84</v>
      </c>
      <c r="AN10" s="101" t="s">
        <v>87</v>
      </c>
      <c r="AO10" s="69" t="s">
        <v>117</v>
      </c>
      <c r="AP10" s="69" t="s">
        <v>117</v>
      </c>
      <c r="AQ10" s="69" t="s">
        <v>117</v>
      </c>
      <c r="AR10" s="69" t="s">
        <v>117</v>
      </c>
      <c r="AS10" s="69" t="s">
        <v>117</v>
      </c>
      <c r="AT10" s="69" t="s">
        <v>117</v>
      </c>
      <c r="AU10" s="112" t="s">
        <v>118</v>
      </c>
      <c r="AV10" s="112" t="s">
        <v>118</v>
      </c>
      <c r="AW10" s="74" t="s">
        <v>60</v>
      </c>
      <c r="AX10" s="74" t="s">
        <v>60</v>
      </c>
      <c r="AY10" s="78" t="s">
        <v>64</v>
      </c>
      <c r="AZ10" s="78" t="s">
        <v>64</v>
      </c>
      <c r="BA10" s="78" t="s">
        <v>64</v>
      </c>
      <c r="BB10" s="78" t="s">
        <v>64</v>
      </c>
      <c r="BC10" s="78" t="s">
        <v>64</v>
      </c>
      <c r="BD10" s="78" t="s">
        <v>64</v>
      </c>
      <c r="BE10" s="75" t="s">
        <v>61</v>
      </c>
      <c r="BF10" s="75" t="s">
        <v>61</v>
      </c>
      <c r="BG10" s="75" t="s">
        <v>61</v>
      </c>
      <c r="BH10" s="75" t="s">
        <v>61</v>
      </c>
      <c r="BI10" s="75" t="s">
        <v>61</v>
      </c>
      <c r="BJ10" s="75" t="s">
        <v>61</v>
      </c>
      <c r="BK10" s="67" t="s">
        <v>53</v>
      </c>
      <c r="BL10" s="67" t="s">
        <v>53</v>
      </c>
      <c r="BM10" s="102" t="s">
        <v>88</v>
      </c>
      <c r="BN10" s="127"/>
      <c r="BO10" s="132" t="n">
        <f aca="false">COUNTIF($G10:$BM10,BO7)</f>
        <v>0</v>
      </c>
      <c r="BP10" s="133" t="n">
        <f aca="false">COUNTIF($G10:$BM10,BP7)</f>
        <v>0</v>
      </c>
      <c r="BQ10" s="133" t="n">
        <f aca="false">COUNTIF($G10:$BM10,BQ7)</f>
        <v>0</v>
      </c>
      <c r="BR10" s="133" t="n">
        <f aca="false">COUNTIF($G10:$BM10,BR7)</f>
        <v>5</v>
      </c>
      <c r="BS10" s="133" t="n">
        <f aca="false">COUNTIF($G10:$BM10,BS7)</f>
        <v>0</v>
      </c>
      <c r="BT10" s="133" t="n">
        <f aca="false">COUNTIF($G10:$BM10,BT7)</f>
        <v>0</v>
      </c>
      <c r="BU10" s="134" t="n">
        <f aca="false">COUNTIF($G10:$BM10,BU7)</f>
        <v>5</v>
      </c>
      <c r="BV10" s="132" t="n">
        <f aca="false">COUNTIF($G10:$BM10,BV7)</f>
        <v>3</v>
      </c>
      <c r="BW10" s="133" t="n">
        <f aca="false">COUNTIF($G10:$BM10,BW7)</f>
        <v>0</v>
      </c>
      <c r="BX10" s="133" t="n">
        <f aca="false">COUNTIF($G10:$BM10,BX7)</f>
        <v>5</v>
      </c>
      <c r="BY10" s="133" t="n">
        <f aca="false">COUNTIF($G10:$BM10,BY7)</f>
        <v>2</v>
      </c>
      <c r="BZ10" s="133" t="n">
        <f aca="false">COUNTIF($G10:$BM10,BZ7)</f>
        <v>0</v>
      </c>
      <c r="CA10" s="135" t="n">
        <f aca="false">COUNTIF($G10:$BM10,CA7)</f>
        <v>0</v>
      </c>
      <c r="CB10" s="134" t="n">
        <f aca="false">COUNTIF($G10:$BM10,CB7)</f>
        <v>0</v>
      </c>
      <c r="CC10" s="132" t="n">
        <f aca="false">COUNTIF($G10:$BM10,CC7)</f>
        <v>0</v>
      </c>
      <c r="CD10" s="135" t="n">
        <f aca="false">COUNTIF($G10:$BM10,CD7)</f>
        <v>0</v>
      </c>
      <c r="CE10" s="133" t="n">
        <f aca="false">COUNTIF($G10:$BM10,CE7)</f>
        <v>0</v>
      </c>
      <c r="CF10" s="135" t="n">
        <f aca="false">COUNTIF($G10:$BM10,CF7)</f>
        <v>0</v>
      </c>
      <c r="CG10" s="133" t="n">
        <f aca="false">COUNTIF($G10:$BM10,CG7)</f>
        <v>0</v>
      </c>
      <c r="CH10" s="135" t="n">
        <f aca="false">COUNTIF($G10:$BM10,CH7)</f>
        <v>0</v>
      </c>
      <c r="CI10" s="134" t="n">
        <f aca="false">COUNTIF($G10:$BM10,CI7)</f>
        <v>0</v>
      </c>
      <c r="CJ10" s="132" t="n">
        <f aca="false">COUNTIF($G10:$BM10,CJ7)</f>
        <v>0</v>
      </c>
      <c r="CK10" s="135" t="n">
        <f aca="false">COUNTIF($G10:$BM10,CK7)</f>
        <v>0</v>
      </c>
      <c r="CL10" s="133" t="n">
        <f aca="false">COUNTIF($G10:$BM10,CL7)</f>
        <v>0</v>
      </c>
      <c r="CM10" s="135" t="n">
        <f aca="false">COUNTIF($G10:$BM10,CM7)</f>
        <v>0</v>
      </c>
      <c r="CN10" s="133" t="n">
        <f aca="false">COUNTIF($G10:$BM10,CN7)</f>
        <v>0</v>
      </c>
      <c r="CO10" s="135" t="n">
        <f aca="false">COUNTIF($G10:$BM10,CO7)</f>
        <v>0</v>
      </c>
      <c r="CP10" s="134" t="n">
        <f aca="false">COUNTIF($G10:$BM10,CP7)</f>
        <v>0</v>
      </c>
      <c r="CQ10" s="132" t="n">
        <f aca="false">COUNTIF($G10:$BM10,CQ7)</f>
        <v>0</v>
      </c>
      <c r="CR10" s="135" t="n">
        <f aca="false">COUNTIF($G10:$BM10,CR7)</f>
        <v>0</v>
      </c>
      <c r="CS10" s="133" t="n">
        <f aca="false">COUNTIF($G10:$BM10,CS7)</f>
        <v>0</v>
      </c>
      <c r="CT10" s="133" t="n">
        <f aca="false">COUNTIF($G10:$BM10,CT7)</f>
        <v>0</v>
      </c>
      <c r="CU10" s="135" t="n">
        <f aca="false">COUNTIF($G10:$BM10,CU7)</f>
        <v>0</v>
      </c>
      <c r="CV10" s="133" t="n">
        <f aca="false">COUNTIF($G10:$BM10,CV7)</f>
        <v>0</v>
      </c>
      <c r="CW10" s="135" t="n">
        <f aca="false">COUNTIF($G10:$BM10,CW7)</f>
        <v>0</v>
      </c>
      <c r="CX10" s="136" t="n">
        <f aca="false">COUNTIF($G10:$BM10,CX7)</f>
        <v>0</v>
      </c>
      <c r="CY10" s="137" t="n">
        <f aca="false">COUNTIF($G10:$BM10,CY7)</f>
        <v>0</v>
      </c>
      <c r="CZ10" s="132" t="n">
        <f aca="false">COUNTIF($G10:$BM10,CZ7)</f>
        <v>2</v>
      </c>
      <c r="DA10" s="133" t="n">
        <f aca="false">COUNTIF($G10:$BM10,DA7)</f>
        <v>0</v>
      </c>
      <c r="DB10" s="133" t="n">
        <f aca="false">COUNTIF($G10:$BM10,DB7)</f>
        <v>0</v>
      </c>
      <c r="DC10" s="133" t="n">
        <f aca="false">COUNTIF($G10:$BM10,DC7)</f>
        <v>0</v>
      </c>
      <c r="DD10" s="133" t="n">
        <f aca="false">COUNTIF($G10:$BM10,DD7)</f>
        <v>0</v>
      </c>
      <c r="DE10" s="133" t="n">
        <f aca="false">COUNTIF($G10:$BM10,DE7)</f>
        <v>0</v>
      </c>
      <c r="DF10" s="134" t="n">
        <f aca="false">COUNTIF($G10:$BM10,DF7)</f>
        <v>0</v>
      </c>
      <c r="DG10" s="132" t="n">
        <f aca="false">COUNTIF($G10:$BM10,DG7)</f>
        <v>2</v>
      </c>
      <c r="DH10" s="133" t="n">
        <f aca="false">COUNTIF($G10:$BM10,DH7)</f>
        <v>6</v>
      </c>
      <c r="DI10" s="133" t="n">
        <f aca="false">COUNTIF($G10:$BM10,DI7)</f>
        <v>0</v>
      </c>
      <c r="DJ10" s="133" t="n">
        <f aca="false">COUNTIF($G10:$BM10,DJ7)</f>
        <v>0</v>
      </c>
      <c r="DK10" s="133" t="n">
        <f aca="false">COUNTIF($G10:$BM10,DK7)</f>
        <v>6</v>
      </c>
      <c r="DL10" s="133" t="n">
        <f aca="false">COUNTIF($G10:$BM10,DL7)</f>
        <v>0</v>
      </c>
      <c r="DM10" s="134" t="n">
        <f aca="false">COUNTIF($G10:$BM10,DM7)</f>
        <v>0</v>
      </c>
      <c r="DN10" s="132" t="n">
        <f aca="false">COUNTIF($G10:$BM10,DN7)</f>
        <v>0</v>
      </c>
      <c r="DO10" s="133" t="n">
        <f aca="false">COUNTIF($G10:$BM10,DO7)</f>
        <v>0</v>
      </c>
      <c r="DP10" s="133" t="n">
        <f aca="false">COUNTIF($G10:$BM10,DP7)</f>
        <v>0</v>
      </c>
      <c r="DQ10" s="133" t="n">
        <f aca="false">COUNTIF($G10:$BM10,DQ7)</f>
        <v>0</v>
      </c>
      <c r="DR10" s="133" t="n">
        <f aca="false">COUNTIF($G10:$BM10,DR7)</f>
        <v>0</v>
      </c>
      <c r="DS10" s="133" t="n">
        <f aca="false">COUNTIF($G10:$BM10,DS7)</f>
        <v>0</v>
      </c>
      <c r="DT10" s="134" t="n">
        <f aca="false">COUNTIF($G10:$BM10,DT7)</f>
        <v>0</v>
      </c>
      <c r="DU10" s="135" t="n">
        <f aca="false">COUNTIF($G10:$BM10,DU7)</f>
        <v>0</v>
      </c>
      <c r="DV10" s="133" t="n">
        <f aca="false">COUNTIF($G10:$BM10,DV7)</f>
        <v>0</v>
      </c>
      <c r="DW10" s="133" t="n">
        <f aca="false">COUNTIF($G10:$BM10,DW7)</f>
        <v>0</v>
      </c>
      <c r="DX10" s="133" t="n">
        <f aca="false">COUNTIF($G10:$BM10,DX7)</f>
        <v>0</v>
      </c>
      <c r="DY10" s="133" t="n">
        <f aca="false">COUNTIF($G10:$BM10,DY7)</f>
        <v>0</v>
      </c>
      <c r="DZ10" s="133" t="n">
        <f aca="false">COUNTIF($G10:$BM10,DZ7)</f>
        <v>6</v>
      </c>
      <c r="EA10" s="136" t="n">
        <f aca="false">COUNTIF($G10:$BM10,EA7)</f>
        <v>0</v>
      </c>
      <c r="EB10" s="138" t="n">
        <f aca="false">COUNTIF($G10:$BM10,EB7)</f>
        <v>0</v>
      </c>
      <c r="EC10" s="139" t="n">
        <f aca="false">COUNTIF($G10:$BM10,EC7)</f>
        <v>2</v>
      </c>
      <c r="ED10" s="139" t="n">
        <f aca="false">COUNTIF($G10:$BM10,ED7)</f>
        <v>1</v>
      </c>
      <c r="EE10" s="139" t="n">
        <f aca="false">COUNTIF($G10:$BM10,EE7)</f>
        <v>2</v>
      </c>
      <c r="EF10" s="139" t="n">
        <f aca="false">COUNTIF($G10:$BM10,EF7)</f>
        <v>0</v>
      </c>
      <c r="EG10" s="139" t="n">
        <f aca="false">COUNTIF($G10:$BM10,EG7)</f>
        <v>0</v>
      </c>
      <c r="EH10" s="139" t="n">
        <f aca="false">COUNTIF($G10:$BM10,EH7)</f>
        <v>1</v>
      </c>
      <c r="EI10" s="139" t="n">
        <f aca="false">COUNTIF($G10:$BM10,EI7)</f>
        <v>1</v>
      </c>
      <c r="EJ10" s="139" t="n">
        <f aca="false">COUNTIF($G10:$BM10,EJ7)</f>
        <v>0</v>
      </c>
      <c r="EK10" s="139" t="n">
        <f aca="false">COUNTIF($G10:$BM10,EK7)</f>
        <v>0</v>
      </c>
      <c r="EL10" s="139" t="n">
        <f aca="false">COUNTIF($G10:$BM10,EL7)</f>
        <v>0</v>
      </c>
      <c r="EM10" s="139" t="n">
        <f aca="false">COUNTIF($G10:$BM10,EM7)</f>
        <v>0</v>
      </c>
      <c r="EN10" s="139" t="n">
        <f aca="false">COUNTIF($G10:$BM10,EN7)</f>
        <v>0</v>
      </c>
      <c r="EO10" s="139" t="n">
        <f aca="false">COUNTIF($G10:$BM10,EO7)</f>
        <v>0</v>
      </c>
      <c r="EP10" s="139" t="n">
        <f aca="false">COUNTIF($G10:$BM10,EP7)</f>
        <v>0</v>
      </c>
      <c r="EQ10" s="139" t="n">
        <f aca="false">COUNTIF($G10:$BM10,EQ7)</f>
        <v>0</v>
      </c>
      <c r="ER10" s="140" t="n">
        <f aca="false">COUNTIF($G10:$BM10,ER7)</f>
        <v>0</v>
      </c>
      <c r="ES10" s="132" t="n">
        <f aca="false">COUNTIF($G10:$BM10,ES7)</f>
        <v>0</v>
      </c>
      <c r="ET10" s="133" t="n">
        <f aca="false">COUNTIF($G10:$BM10,ET7)</f>
        <v>2</v>
      </c>
      <c r="EU10" s="133" t="n">
        <f aca="false">COUNTIF($G10:$BM10,EU7)</f>
        <v>0</v>
      </c>
      <c r="EV10" s="133" t="n">
        <f aca="false">COUNTIF($G10:$BM10,EV7)</f>
        <v>0</v>
      </c>
      <c r="EW10" s="133" t="n">
        <f aca="false">COUNTIF($G10:$BM10,EW7)</f>
        <v>0</v>
      </c>
      <c r="EX10" s="133" t="n">
        <f aca="false">COUNTIF($G10:$BM10,EX7)</f>
        <v>0</v>
      </c>
      <c r="EY10" s="133" t="n">
        <f aca="false">COUNTIF($G10:$BM10,EY7)</f>
        <v>0</v>
      </c>
      <c r="EZ10" s="133" t="n">
        <f aca="false">COUNTIF($G10:$BM10,EZ7)</f>
        <v>0</v>
      </c>
      <c r="FA10" s="133" t="n">
        <f aca="false">COUNTIF($G10:$BM10,FA7)</f>
        <v>0</v>
      </c>
      <c r="FB10" s="133" t="n">
        <f aca="false">COUNTIF($G10:$BM10,FB7)</f>
        <v>0</v>
      </c>
      <c r="FC10" s="133" t="n">
        <f aca="false">COUNTIF($G10:$BM10,H9)</f>
        <v>3</v>
      </c>
      <c r="FD10" s="133" t="n">
        <f aca="false">COUNTIF($G10:$BM10,FD7)</f>
        <v>0</v>
      </c>
      <c r="FE10" s="134" t="n">
        <f aca="false">COUNTIF($G10:$BM10,FE7)</f>
        <v>0</v>
      </c>
    </row>
    <row r="11" customFormat="false" ht="72" hidden="false" customHeight="true" outlineLevel="0" collapsed="false">
      <c r="A11" s="141" t="n">
        <v>3</v>
      </c>
      <c r="B11" s="103" t="s">
        <v>89</v>
      </c>
      <c r="C11" s="99" t="s">
        <v>85</v>
      </c>
      <c r="D11" s="128" t="s">
        <v>26</v>
      </c>
      <c r="E11" s="128" t="s">
        <v>26</v>
      </c>
      <c r="F11" s="128" t="s">
        <v>26</v>
      </c>
      <c r="G11" s="128" t="s">
        <v>26</v>
      </c>
      <c r="H11" s="128" t="s">
        <v>26</v>
      </c>
      <c r="I11" s="39" t="s">
        <v>22</v>
      </c>
      <c r="J11" s="39" t="s">
        <v>22</v>
      </c>
      <c r="K11" s="39" t="s">
        <v>22</v>
      </c>
      <c r="L11" s="39" t="s">
        <v>22</v>
      </c>
      <c r="M11" s="39" t="s">
        <v>22</v>
      </c>
      <c r="N11" s="42" t="s">
        <v>25</v>
      </c>
      <c r="O11" s="42" t="s">
        <v>25</v>
      </c>
      <c r="P11" s="42" t="s">
        <v>25</v>
      </c>
      <c r="Q11" s="42" t="s">
        <v>25</v>
      </c>
      <c r="R11" s="42" t="s">
        <v>25</v>
      </c>
      <c r="S11" s="129" t="s">
        <v>17</v>
      </c>
      <c r="T11" s="129" t="s">
        <v>17</v>
      </c>
      <c r="U11" s="129" t="s">
        <v>17</v>
      </c>
      <c r="V11" s="129" t="s">
        <v>17</v>
      </c>
      <c r="W11" s="129" t="s">
        <v>17</v>
      </c>
      <c r="X11" s="74" t="s">
        <v>60</v>
      </c>
      <c r="Y11" s="74" t="s">
        <v>60</v>
      </c>
      <c r="Z11" s="74" t="s">
        <v>60</v>
      </c>
      <c r="AA11" s="74" t="s">
        <v>60</v>
      </c>
      <c r="AB11" s="74" t="s">
        <v>60</v>
      </c>
      <c r="AC11" s="74" t="s">
        <v>60</v>
      </c>
      <c r="AD11" s="97" t="s">
        <v>83</v>
      </c>
      <c r="AE11" s="97" t="s">
        <v>83</v>
      </c>
      <c r="AF11" s="40" t="s">
        <v>23</v>
      </c>
      <c r="AG11" s="40" t="s">
        <v>23</v>
      </c>
      <c r="AH11" s="40" t="s">
        <v>23</v>
      </c>
      <c r="AI11" s="96" t="s">
        <v>82</v>
      </c>
      <c r="AJ11" s="96" t="s">
        <v>82</v>
      </c>
      <c r="AK11" s="113" t="s">
        <v>99</v>
      </c>
      <c r="AL11" s="113" t="s">
        <v>99</v>
      </c>
      <c r="AM11" s="98" t="s">
        <v>84</v>
      </c>
      <c r="AN11" s="101" t="s">
        <v>87</v>
      </c>
      <c r="AO11" s="68" t="s">
        <v>54</v>
      </c>
      <c r="AP11" s="68" t="s">
        <v>54</v>
      </c>
      <c r="AQ11" s="68" t="s">
        <v>54</v>
      </c>
      <c r="AR11" s="68" t="s">
        <v>54</v>
      </c>
      <c r="AS11" s="68" t="s">
        <v>54</v>
      </c>
      <c r="AT11" s="68" t="s">
        <v>54</v>
      </c>
      <c r="AU11" s="112" t="s">
        <v>118</v>
      </c>
      <c r="AV11" s="112" t="s">
        <v>118</v>
      </c>
      <c r="AW11" s="75" t="s">
        <v>61</v>
      </c>
      <c r="AX11" s="75" t="s">
        <v>61</v>
      </c>
      <c r="AY11" s="75" t="s">
        <v>61</v>
      </c>
      <c r="AZ11" s="75" t="s">
        <v>61</v>
      </c>
      <c r="BA11" s="75" t="s">
        <v>61</v>
      </c>
      <c r="BB11" s="75" t="s">
        <v>61</v>
      </c>
      <c r="BC11" s="40" t="s">
        <v>23</v>
      </c>
      <c r="BD11" s="40" t="s">
        <v>23</v>
      </c>
      <c r="BE11" s="40" t="s">
        <v>23</v>
      </c>
      <c r="BF11" s="40" t="s">
        <v>23</v>
      </c>
      <c r="BG11" s="69" t="s">
        <v>117</v>
      </c>
      <c r="BH11" s="69" t="s">
        <v>117</v>
      </c>
      <c r="BI11" s="69" t="s">
        <v>117</v>
      </c>
      <c r="BJ11" s="69" t="s">
        <v>117</v>
      </c>
      <c r="BK11" s="69" t="s">
        <v>117</v>
      </c>
      <c r="BL11" s="69" t="s">
        <v>117</v>
      </c>
      <c r="BM11" s="108" t="s">
        <v>94</v>
      </c>
      <c r="BN11" s="127"/>
      <c r="BO11" s="132" t="n">
        <f aca="false">COUNTIF($B11:$BM11,BO7)</f>
        <v>0</v>
      </c>
      <c r="BP11" s="133" t="n">
        <f aca="false">COUNTIF($B11:$BM11,BP7)</f>
        <v>5</v>
      </c>
      <c r="BQ11" s="133" t="n">
        <f aca="false">COUNTIF($B11:$BM11,BQ7)</f>
        <v>0</v>
      </c>
      <c r="BR11" s="133" t="n">
        <f aca="false">COUNTIF($B11:$BM11,BR7)</f>
        <v>0</v>
      </c>
      <c r="BS11" s="133" t="n">
        <f aca="false">COUNTIF($B11:$BM11,BS7)</f>
        <v>0</v>
      </c>
      <c r="BT11" s="133" t="n">
        <f aca="false">COUNTIF($B11:$BM11,BT7)</f>
        <v>0</v>
      </c>
      <c r="BU11" s="134" t="n">
        <f aca="false">COUNTIF($B11:$BM11,BU7)</f>
        <v>5</v>
      </c>
      <c r="BV11" s="132" t="n">
        <f aca="false">COUNTIF($B11:$BM11,BV7)</f>
        <v>7</v>
      </c>
      <c r="BW11" s="133" t="n">
        <f aca="false">COUNTIF($B11:$BM11,BW7)</f>
        <v>0</v>
      </c>
      <c r="BX11" s="133" t="n">
        <f aca="false">COUNTIF($B11:$BM11,BX7)</f>
        <v>5</v>
      </c>
      <c r="BY11" s="133" t="n">
        <f aca="false">COUNTIF($B11:$BM11,BY7)</f>
        <v>5</v>
      </c>
      <c r="BZ11" s="133" t="n">
        <f aca="false">COUNTIF($B11:$BM11,BZ7)</f>
        <v>0</v>
      </c>
      <c r="CA11" s="135" t="n">
        <f aca="false">COUNTIF($B11:$BM11,CA7)</f>
        <v>0</v>
      </c>
      <c r="CB11" s="134" t="n">
        <f aca="false">COUNTIF($B11:$BM11,CB7)</f>
        <v>0</v>
      </c>
      <c r="CC11" s="132" t="n">
        <f aca="false">COUNTIF($B11:$BM11,CC7)</f>
        <v>0</v>
      </c>
      <c r="CD11" s="135" t="n">
        <f aca="false">COUNTIF($B11:$BM11,CD7)</f>
        <v>0</v>
      </c>
      <c r="CE11" s="133" t="n">
        <f aca="false">COUNTIF($B11:$BM11,CE7)</f>
        <v>0</v>
      </c>
      <c r="CF11" s="135" t="n">
        <f aca="false">COUNTIF($B11:$BM11,CF7)</f>
        <v>0</v>
      </c>
      <c r="CG11" s="133" t="n">
        <f aca="false">COUNTIF($B11:$BM11,CG7)</f>
        <v>0</v>
      </c>
      <c r="CH11" s="135" t="n">
        <f aca="false">COUNTIF($B11:$BM11,CH7)</f>
        <v>0</v>
      </c>
      <c r="CI11" s="134" t="n">
        <f aca="false">COUNTIF($B11:$BM11,CI7)</f>
        <v>0</v>
      </c>
      <c r="CJ11" s="132" t="n">
        <f aca="false">COUNTIF($B11:$BM11,CJ7)</f>
        <v>0</v>
      </c>
      <c r="CK11" s="135" t="n">
        <f aca="false">COUNTIF($B11:$BM11,CK7)</f>
        <v>0</v>
      </c>
      <c r="CL11" s="133" t="n">
        <f aca="false">COUNTIF($B11:$BM11,CL7)</f>
        <v>0</v>
      </c>
      <c r="CM11" s="135" t="n">
        <f aca="false">COUNTIF($B11:$BM11,CM7)</f>
        <v>0</v>
      </c>
      <c r="CN11" s="133" t="n">
        <f aca="false">COUNTIF($B11:$BM11,CN7)</f>
        <v>0</v>
      </c>
      <c r="CO11" s="135" t="n">
        <f aca="false">COUNTIF($B11:$BM11,CO7)</f>
        <v>0</v>
      </c>
      <c r="CP11" s="134" t="n">
        <f aca="false">COUNTIF($B11:$BM11,CP7)</f>
        <v>0</v>
      </c>
      <c r="CQ11" s="132" t="n">
        <f aca="false">COUNTIF($B11:$BM11,CQ7)</f>
        <v>0</v>
      </c>
      <c r="CR11" s="135" t="n">
        <f aca="false">COUNTIF($B11:$BM11,CR7)</f>
        <v>0</v>
      </c>
      <c r="CS11" s="133" t="n">
        <f aca="false">COUNTIF($B11:$BM11,CS7)</f>
        <v>0</v>
      </c>
      <c r="CT11" s="133" t="n">
        <f aca="false">COUNTIF($B11:$BM11,CT7)</f>
        <v>0</v>
      </c>
      <c r="CU11" s="135" t="n">
        <f aca="false">COUNTIF($B11:$BM11,CU7)</f>
        <v>0</v>
      </c>
      <c r="CV11" s="133" t="n">
        <f aca="false">COUNTIF($B11:$BM11,CV7)</f>
        <v>0</v>
      </c>
      <c r="CW11" s="135" t="n">
        <f aca="false">COUNTIF($B11:$BM11,CW7)</f>
        <v>0</v>
      </c>
      <c r="CX11" s="136" t="n">
        <f aca="false">COUNTIF($B11:$BM11,CX7)</f>
        <v>0</v>
      </c>
      <c r="CY11" s="137" t="n">
        <f aca="false">COUNTIF($B11:$BM11,CY7)</f>
        <v>0</v>
      </c>
      <c r="CZ11" s="132" t="n">
        <f aca="false">COUNTIF($B11:$BM11,CZ7)</f>
        <v>0</v>
      </c>
      <c r="DA11" s="133" t="n">
        <f aca="false">COUNTIF($B11:$BM11,DA7)</f>
        <v>6</v>
      </c>
      <c r="DB11" s="133" t="n">
        <f aca="false">COUNTIF($B11:$BM11,DB7)</f>
        <v>0</v>
      </c>
      <c r="DC11" s="133" t="n">
        <f aca="false">COUNTIF($B11:$BM11,DC7)</f>
        <v>0</v>
      </c>
      <c r="DD11" s="133" t="n">
        <f aca="false">COUNTIF($B11:$BM11,DD7)</f>
        <v>0</v>
      </c>
      <c r="DE11" s="133" t="n">
        <f aca="false">COUNTIF($B11:$BM11,DE7)</f>
        <v>0</v>
      </c>
      <c r="DF11" s="134" t="n">
        <f aca="false">COUNTIF($B11:$BM11,DF7)</f>
        <v>0</v>
      </c>
      <c r="DG11" s="132" t="n">
        <f aca="false">COUNTIF($B11:$BM11,DG7)</f>
        <v>6</v>
      </c>
      <c r="DH11" s="133" t="n">
        <f aca="false">COUNTIF($B11:$BM11,DH7)</f>
        <v>6</v>
      </c>
      <c r="DI11" s="133" t="n">
        <f aca="false">COUNTIF($B11:$BM11,DI7)</f>
        <v>0</v>
      </c>
      <c r="DJ11" s="133" t="n">
        <f aca="false">COUNTIF($B11:$BM11,DJ7)</f>
        <v>0</v>
      </c>
      <c r="DK11" s="133" t="n">
        <f aca="false">COUNTIF($B11:$BM11,DK7)</f>
        <v>0</v>
      </c>
      <c r="DL11" s="133" t="n">
        <f aca="false">COUNTIF($B11:$BM11,DL7)</f>
        <v>0</v>
      </c>
      <c r="DM11" s="134" t="n">
        <f aca="false">COUNTIF($B11:$BM11,DM7)</f>
        <v>0</v>
      </c>
      <c r="DN11" s="132" t="n">
        <f aca="false">COUNTIF($B11:$BM11,DN7)</f>
        <v>0</v>
      </c>
      <c r="DO11" s="133" t="n">
        <f aca="false">COUNTIF($B11:$BM11,DO7)</f>
        <v>0</v>
      </c>
      <c r="DP11" s="133" t="n">
        <f aca="false">COUNTIF($B11:$BM11,DP7)</f>
        <v>0</v>
      </c>
      <c r="DQ11" s="133" t="n">
        <f aca="false">COUNTIF($B11:$BM11,DQ7)</f>
        <v>0</v>
      </c>
      <c r="DR11" s="133" t="n">
        <f aca="false">COUNTIF($B11:$BM11,DR7)</f>
        <v>0</v>
      </c>
      <c r="DS11" s="133" t="n">
        <f aca="false">COUNTIF($B11:$BM11,DS7)</f>
        <v>0</v>
      </c>
      <c r="DT11" s="134" t="n">
        <f aca="false">COUNTIF($B11:$BM11,DT7)</f>
        <v>0</v>
      </c>
      <c r="DU11" s="135" t="n">
        <f aca="false">COUNTIF($B11:$BM11,DU7)</f>
        <v>0</v>
      </c>
      <c r="DV11" s="133" t="n">
        <f aca="false">COUNTIF($B11:$BM11,DV7)</f>
        <v>0</v>
      </c>
      <c r="DW11" s="133" t="n">
        <f aca="false">COUNTIF($B11:$BM11,DW7)</f>
        <v>0</v>
      </c>
      <c r="DX11" s="133" t="n">
        <f aca="false">COUNTIF($B11:$BM11,DX7)</f>
        <v>0</v>
      </c>
      <c r="DY11" s="133" t="n">
        <f aca="false">COUNTIF($B11:$BM11,DY7)</f>
        <v>0</v>
      </c>
      <c r="DZ11" s="133" t="n">
        <f aca="false">COUNTIF($B11:$BM11,DZ7)</f>
        <v>0</v>
      </c>
      <c r="EA11" s="136" t="n">
        <f aca="false">COUNTIF($B11:$BM11,EA7)</f>
        <v>0</v>
      </c>
      <c r="EB11" s="138" t="n">
        <f aca="false">COUNTIF($B11:$BM11,EB7)</f>
        <v>0</v>
      </c>
      <c r="EC11" s="139" t="n">
        <f aca="false">COUNTIF($B11:$BM11,EC7)</f>
        <v>2</v>
      </c>
      <c r="ED11" s="139" t="n">
        <f aca="false">COUNTIF($B11:$BM11,ED7)</f>
        <v>2</v>
      </c>
      <c r="EE11" s="139" t="n">
        <f aca="false">COUNTIF($B11:$BM11,EE7)</f>
        <v>1</v>
      </c>
      <c r="EF11" s="139" t="n">
        <f aca="false">COUNTIF($B11:$BM11,EF7)</f>
        <v>1</v>
      </c>
      <c r="EG11" s="139" t="n">
        <f aca="false">COUNTIF($B11:$BM11,EG7)</f>
        <v>0</v>
      </c>
      <c r="EH11" s="139" t="n">
        <f aca="false">COUNTIF($B11:$BM11,EH7)</f>
        <v>1</v>
      </c>
      <c r="EI11" s="139" t="n">
        <f aca="false">COUNTIF($B11:$BM11,EI7)</f>
        <v>0</v>
      </c>
      <c r="EJ11" s="139" t="n">
        <f aca="false">COUNTIF($B11:$BM11,EJ7)</f>
        <v>1</v>
      </c>
      <c r="EK11" s="139" t="n">
        <f aca="false">COUNTIF($B11:$BM11,EK7)</f>
        <v>0</v>
      </c>
      <c r="EL11" s="139" t="n">
        <f aca="false">COUNTIF($B11:$BM11,EL7)</f>
        <v>0</v>
      </c>
      <c r="EM11" s="139" t="n">
        <f aca="false">COUNTIF($B11:$BM11,EM7)</f>
        <v>0</v>
      </c>
      <c r="EN11" s="139" t="n">
        <f aca="false">COUNTIF($B11:$BM11,EN7)</f>
        <v>0</v>
      </c>
      <c r="EO11" s="139" t="n">
        <f aca="false">COUNTIF($B11:$BM11,EO7)</f>
        <v>1</v>
      </c>
      <c r="EP11" s="139" t="n">
        <f aca="false">COUNTIF($B11:$BM11,EP7)</f>
        <v>0</v>
      </c>
      <c r="EQ11" s="139" t="n">
        <f aca="false">COUNTIF($B11:$BM11,EQ7)</f>
        <v>0</v>
      </c>
      <c r="ER11" s="140" t="n">
        <f aca="false">COUNTIF($B11:$BM11,ER7)</f>
        <v>0</v>
      </c>
      <c r="ES11" s="132" t="n">
        <f aca="false">COUNTIF($B11:$BM11,ES7)</f>
        <v>0</v>
      </c>
      <c r="ET11" s="133" t="n">
        <f aca="false">COUNTIF($B11:$BM11,ET7)</f>
        <v>2</v>
      </c>
      <c r="EU11" s="133" t="n">
        <f aca="false">COUNTIF($B11:$BM11,EU7)</f>
        <v>0</v>
      </c>
      <c r="EV11" s="133" t="n">
        <f aca="false">COUNTIF($B11:$BM11,EV7)</f>
        <v>0</v>
      </c>
      <c r="EW11" s="133" t="n">
        <f aca="false">COUNTIF($B11:$BM11,EW7)</f>
        <v>0</v>
      </c>
      <c r="EX11" s="133" t="n">
        <f aca="false">COUNTIF($B11:$BM11,EX7)</f>
        <v>0</v>
      </c>
      <c r="EY11" s="133" t="n">
        <f aca="false">COUNTIF($B11:$BM11,EY7)</f>
        <v>0</v>
      </c>
      <c r="EZ11" s="133" t="n">
        <f aca="false">COUNTIF($B11:$BM11,EZ7)</f>
        <v>0</v>
      </c>
      <c r="FA11" s="133" t="n">
        <f aca="false">COUNTIF($B11:$BM11,FA7)</f>
        <v>0</v>
      </c>
      <c r="FB11" s="133" t="n">
        <f aca="false">COUNTIF($B11:$BM11,FB7)</f>
        <v>0</v>
      </c>
      <c r="FC11" s="133" t="n">
        <f aca="false">COUNTIF($B11:$BM11,H9)</f>
        <v>7</v>
      </c>
      <c r="FD11" s="133" t="n">
        <f aca="false">COUNTIF($B11:$BM11,FD7)</f>
        <v>0</v>
      </c>
      <c r="FE11" s="134" t="n">
        <f aca="false">COUNTIF($B11:$BM11,FE7)</f>
        <v>0</v>
      </c>
    </row>
    <row r="12" customFormat="false" ht="72" hidden="false" customHeight="true" outlineLevel="0" collapsed="false">
      <c r="A12" s="141" t="n">
        <v>4</v>
      </c>
      <c r="B12" s="108" t="s">
        <v>94</v>
      </c>
      <c r="C12" s="101" t="s">
        <v>87</v>
      </c>
      <c r="D12" s="128" t="s">
        <v>26</v>
      </c>
      <c r="E12" s="128" t="s">
        <v>26</v>
      </c>
      <c r="F12" s="128" t="s">
        <v>26</v>
      </c>
      <c r="G12" s="128" t="s">
        <v>26</v>
      </c>
      <c r="H12" s="128" t="s">
        <v>26</v>
      </c>
      <c r="I12" s="33" t="s">
        <v>16</v>
      </c>
      <c r="J12" s="33" t="s">
        <v>16</v>
      </c>
      <c r="K12" s="33" t="s">
        <v>16</v>
      </c>
      <c r="L12" s="33" t="s">
        <v>16</v>
      </c>
      <c r="M12" s="33" t="s">
        <v>16</v>
      </c>
      <c r="N12" s="128" t="s">
        <v>26</v>
      </c>
      <c r="O12" s="128" t="s">
        <v>26</v>
      </c>
      <c r="P12" s="128" t="s">
        <v>26</v>
      </c>
      <c r="Q12" s="128" t="s">
        <v>26</v>
      </c>
      <c r="R12" s="128" t="s">
        <v>26</v>
      </c>
      <c r="S12" s="130" t="s">
        <v>24</v>
      </c>
      <c r="T12" s="130" t="s">
        <v>24</v>
      </c>
      <c r="U12" s="130" t="s">
        <v>24</v>
      </c>
      <c r="V12" s="130" t="s">
        <v>24</v>
      </c>
      <c r="W12" s="130" t="s">
        <v>24</v>
      </c>
      <c r="X12" s="67" t="s">
        <v>53</v>
      </c>
      <c r="Y12" s="67" t="s">
        <v>53</v>
      </c>
      <c r="Z12" s="67" t="s">
        <v>53</v>
      </c>
      <c r="AA12" s="67" t="s">
        <v>53</v>
      </c>
      <c r="AB12" s="67" t="s">
        <v>53</v>
      </c>
      <c r="AC12" s="67" t="s">
        <v>53</v>
      </c>
      <c r="AD12" s="97" t="s">
        <v>83</v>
      </c>
      <c r="AE12" s="97" t="s">
        <v>83</v>
      </c>
      <c r="AF12" s="40" t="s">
        <v>23</v>
      </c>
      <c r="AG12" s="40" t="s">
        <v>23</v>
      </c>
      <c r="AH12" s="40" t="s">
        <v>23</v>
      </c>
      <c r="AI12" s="96" t="s">
        <v>82</v>
      </c>
      <c r="AJ12" s="96" t="s">
        <v>82</v>
      </c>
      <c r="AK12" s="113" t="s">
        <v>99</v>
      </c>
      <c r="AL12" s="113" t="s">
        <v>99</v>
      </c>
      <c r="AM12" s="98" t="s">
        <v>84</v>
      </c>
      <c r="AN12" s="98" t="s">
        <v>84</v>
      </c>
      <c r="AO12" s="74" t="s">
        <v>119</v>
      </c>
      <c r="AP12" s="74" t="s">
        <v>119</v>
      </c>
      <c r="AQ12" s="74" t="s">
        <v>119</v>
      </c>
      <c r="AR12" s="74" t="s">
        <v>119</v>
      </c>
      <c r="AS12" s="74" t="s">
        <v>119</v>
      </c>
      <c r="AT12" s="74" t="s">
        <v>119</v>
      </c>
      <c r="AU12" s="112" t="s">
        <v>118</v>
      </c>
      <c r="AV12" s="112" t="s">
        <v>118</v>
      </c>
      <c r="AW12" s="75" t="s">
        <v>120</v>
      </c>
      <c r="AX12" s="75" t="s">
        <v>120</v>
      </c>
      <c r="AY12" s="75" t="s">
        <v>120</v>
      </c>
      <c r="AZ12" s="40" t="s">
        <v>23</v>
      </c>
      <c r="BA12" s="40" t="s">
        <v>23</v>
      </c>
      <c r="BB12" s="127"/>
      <c r="BC12" s="127"/>
      <c r="BD12" s="127"/>
      <c r="BE12" s="127"/>
      <c r="BF12" s="127"/>
      <c r="BG12" s="131" t="s">
        <v>66</v>
      </c>
      <c r="BH12" s="131" t="s">
        <v>66</v>
      </c>
      <c r="BI12" s="131" t="s">
        <v>121</v>
      </c>
      <c r="BJ12" s="131" t="s">
        <v>121</v>
      </c>
      <c r="BK12" s="131" t="s">
        <v>121</v>
      </c>
      <c r="BL12" s="127"/>
      <c r="BM12" s="127"/>
      <c r="BN12" s="127"/>
      <c r="BO12" s="132" t="n">
        <f aca="false">COUNTIF($B12:$BM12,BO7)</f>
        <v>5</v>
      </c>
      <c r="BP12" s="133" t="n">
        <f aca="false">COUNTIF($B12:$BM12,BP7)</f>
        <v>0</v>
      </c>
      <c r="BQ12" s="133" t="n">
        <f aca="false">COUNTIF($B12:$BM12,BQ7)</f>
        <v>0</v>
      </c>
      <c r="BR12" s="133" t="n">
        <f aca="false">COUNTIF($B12:$BM12,BR7)</f>
        <v>0</v>
      </c>
      <c r="BS12" s="133" t="n">
        <f aca="false">COUNTIF($B12:$BM12,BS7)</f>
        <v>0</v>
      </c>
      <c r="BT12" s="133" t="n">
        <f aca="false">COUNTIF($B12:$BM12,BT7)</f>
        <v>0</v>
      </c>
      <c r="BU12" s="134" t="n">
        <f aca="false">COUNTIF($B12:$BM12,BU7)</f>
        <v>0</v>
      </c>
      <c r="BV12" s="132" t="n">
        <f aca="false">COUNTIF($B12:$BM12,BV7)</f>
        <v>5</v>
      </c>
      <c r="BW12" s="133" t="n">
        <f aca="false">COUNTIF($B12:$BM12,BW7)</f>
        <v>5</v>
      </c>
      <c r="BX12" s="133" t="n">
        <f aca="false">COUNTIF($B12:$BM12,BX7)</f>
        <v>0</v>
      </c>
      <c r="BY12" s="133" t="n">
        <f aca="false">COUNTIF($B12:$BM12,BY7)</f>
        <v>10</v>
      </c>
      <c r="BZ12" s="133" t="n">
        <f aca="false">COUNTIF($B12:$BM12,BZ7)</f>
        <v>0</v>
      </c>
      <c r="CA12" s="135" t="n">
        <f aca="false">COUNTIF($B12:$BM12,CA7)</f>
        <v>0</v>
      </c>
      <c r="CB12" s="134" t="n">
        <f aca="false">COUNTIF($B12:$BM12,CB7)</f>
        <v>0</v>
      </c>
      <c r="CC12" s="132" t="n">
        <f aca="false">COUNTIF($B12:$BM12,CC7)</f>
        <v>0</v>
      </c>
      <c r="CD12" s="135" t="n">
        <f aca="false">COUNTIF($B12:$BM12,CD7)</f>
        <v>0</v>
      </c>
      <c r="CE12" s="133" t="n">
        <f aca="false">COUNTIF($B12:$BM12,CE7)</f>
        <v>0</v>
      </c>
      <c r="CF12" s="135" t="n">
        <f aca="false">COUNTIF($B12:$BM12,CF7)</f>
        <v>0</v>
      </c>
      <c r="CG12" s="133" t="n">
        <f aca="false">COUNTIF($B12:$BM12,CG7)</f>
        <v>0</v>
      </c>
      <c r="CH12" s="135" t="n">
        <f aca="false">COUNTIF($B12:$BM12,CH7)</f>
        <v>0</v>
      </c>
      <c r="CI12" s="134" t="n">
        <f aca="false">COUNTIF($B12:$BM12,CI7)</f>
        <v>0</v>
      </c>
      <c r="CJ12" s="132" t="n">
        <f aca="false">COUNTIF($B12:$BM12,CJ7)</f>
        <v>0</v>
      </c>
      <c r="CK12" s="135" t="n">
        <f aca="false">COUNTIF($B12:$BM12,CK7)</f>
        <v>0</v>
      </c>
      <c r="CL12" s="133" t="n">
        <f aca="false">COUNTIF($B12:$BM12,CL7)</f>
        <v>0</v>
      </c>
      <c r="CM12" s="135" t="n">
        <f aca="false">COUNTIF($B12:$BM12,CM7)</f>
        <v>0</v>
      </c>
      <c r="CN12" s="133" t="n">
        <f aca="false">COUNTIF($B12:$BM12,CN7)</f>
        <v>0</v>
      </c>
      <c r="CO12" s="135" t="n">
        <f aca="false">COUNTIF($B12:$BM12,CO7)</f>
        <v>0</v>
      </c>
      <c r="CP12" s="134" t="n">
        <f aca="false">COUNTIF($B12:$BM12,CP7)</f>
        <v>0</v>
      </c>
      <c r="CQ12" s="132" t="n">
        <f aca="false">COUNTIF($B12:$BM12,CQ7)</f>
        <v>0</v>
      </c>
      <c r="CR12" s="135" t="n">
        <f aca="false">COUNTIF($B12:$BM12,CR7)</f>
        <v>0</v>
      </c>
      <c r="CS12" s="133" t="n">
        <f aca="false">COUNTIF($B12:$BM12,CS7)</f>
        <v>0</v>
      </c>
      <c r="CT12" s="133" t="n">
        <f aca="false">COUNTIF($B12:$BM12,CT7)</f>
        <v>0</v>
      </c>
      <c r="CU12" s="135" t="n">
        <f aca="false">COUNTIF($B12:$BM12,CU7)</f>
        <v>0</v>
      </c>
      <c r="CV12" s="133" t="n">
        <f aca="false">COUNTIF($B12:$BM12,CV7)</f>
        <v>0</v>
      </c>
      <c r="CW12" s="135" t="n">
        <f aca="false">COUNTIF($B12:$BM12,CW7)</f>
        <v>0</v>
      </c>
      <c r="CX12" s="136" t="n">
        <f aca="false">COUNTIF($B12:$BM12,CX7)</f>
        <v>0</v>
      </c>
      <c r="CY12" s="137" t="n">
        <f aca="false">COUNTIF($B12:$BM12,CY7)</f>
        <v>0</v>
      </c>
      <c r="CZ12" s="132" t="n">
        <f aca="false">COUNTIF($B12:$BM12,CZ7)</f>
        <v>6</v>
      </c>
      <c r="DA12" s="133" t="n">
        <f aca="false">COUNTIF($B12:$BM12,DA7)</f>
        <v>0</v>
      </c>
      <c r="DB12" s="133" t="n">
        <f aca="false">COUNTIF($B12:$BM12,DB7)</f>
        <v>0</v>
      </c>
      <c r="DC12" s="133" t="n">
        <f aca="false">COUNTIF($B12:$BM12,DC7)</f>
        <v>0</v>
      </c>
      <c r="DD12" s="133" t="n">
        <f aca="false">COUNTIF($B12:$BM12,DD7)</f>
        <v>0</v>
      </c>
      <c r="DE12" s="133" t="n">
        <f aca="false">COUNTIF($B12:$BM12,DE7)</f>
        <v>0</v>
      </c>
      <c r="DF12" s="134" t="n">
        <f aca="false">COUNTIF($B12:$BM12,DF7)</f>
        <v>0</v>
      </c>
      <c r="DG12" s="132" t="n">
        <f aca="false">COUNTIF($B12:$BM12,DG7)</f>
        <v>0</v>
      </c>
      <c r="DH12" s="133" t="n">
        <f aca="false">COUNTIF($B12:$BM12,DH7)</f>
        <v>0</v>
      </c>
      <c r="DI12" s="133" t="n">
        <f aca="false">COUNTIF($B12:$BM12,DI7)</f>
        <v>0</v>
      </c>
      <c r="DJ12" s="133" t="n">
        <f aca="false">COUNTIF($B12:$BM12,DJ7)</f>
        <v>0</v>
      </c>
      <c r="DK12" s="133" t="n">
        <f aca="false">COUNTIF($B12:$BM12,DK7)</f>
        <v>0</v>
      </c>
      <c r="DL12" s="133" t="n">
        <f aca="false">COUNTIF($B12:$BM12,DL7)</f>
        <v>0</v>
      </c>
      <c r="DM12" s="134" t="n">
        <f aca="false">COUNTIF($B12:$BM12,DM7)</f>
        <v>2</v>
      </c>
      <c r="DN12" s="132" t="n">
        <f aca="false">COUNTIF($B12:$BM12,DN7)</f>
        <v>0</v>
      </c>
      <c r="DO12" s="133" t="n">
        <f aca="false">COUNTIF($B12:$BM12,DO7)</f>
        <v>0</v>
      </c>
      <c r="DP12" s="133" t="n">
        <f aca="false">COUNTIF($B12:$BM12,DP7)</f>
        <v>0</v>
      </c>
      <c r="DQ12" s="133" t="n">
        <f aca="false">COUNTIF($B12:$BM12,DQ7)</f>
        <v>0</v>
      </c>
      <c r="DR12" s="133" t="n">
        <f aca="false">COUNTIF($B12:$BM12,DR7)</f>
        <v>0</v>
      </c>
      <c r="DS12" s="133" t="n">
        <f aca="false">COUNTIF($B12:$BM12,DS7)</f>
        <v>0</v>
      </c>
      <c r="DT12" s="134" t="n">
        <f aca="false">COUNTIF($B12:$BM12,DT7)</f>
        <v>0</v>
      </c>
      <c r="DU12" s="135" t="n">
        <f aca="false">COUNTIF($B12:$BM12,DU7)</f>
        <v>0</v>
      </c>
      <c r="DV12" s="133" t="n">
        <f aca="false">COUNTIF($B12:$BM12,DV7)</f>
        <v>0</v>
      </c>
      <c r="DW12" s="133" t="n">
        <f aca="false">COUNTIF($B12:$BM12,DW7)</f>
        <v>0</v>
      </c>
      <c r="DX12" s="133" t="n">
        <f aca="false">COUNTIF($B12:$BM12,DX7)</f>
        <v>0</v>
      </c>
      <c r="DY12" s="133" t="n">
        <f aca="false">COUNTIF($B12:$BM12,DY7)</f>
        <v>0</v>
      </c>
      <c r="DZ12" s="133" t="n">
        <f aca="false">COUNTIF($B12:$BM12,DZ7)</f>
        <v>0</v>
      </c>
      <c r="EA12" s="136" t="n">
        <f aca="false">COUNTIF($B12:$BM12,EA7)</f>
        <v>0</v>
      </c>
      <c r="EB12" s="138" t="n">
        <f aca="false">COUNTIF($B12:$BM12,EB7)</f>
        <v>0</v>
      </c>
      <c r="EC12" s="139" t="n">
        <f aca="false">COUNTIF($B12:$BM12,EC7)</f>
        <v>2</v>
      </c>
      <c r="ED12" s="139" t="n">
        <f aca="false">COUNTIF($B12:$BM12,ED7)</f>
        <v>2</v>
      </c>
      <c r="EE12" s="139" t="n">
        <f aca="false">COUNTIF($B12:$BM12,EE7)</f>
        <v>2</v>
      </c>
      <c r="EF12" s="139" t="n">
        <f aca="false">COUNTIF($B12:$BM12,EF7)</f>
        <v>0</v>
      </c>
      <c r="EG12" s="139" t="n">
        <f aca="false">COUNTIF($B12:$BM12,EG7)</f>
        <v>0</v>
      </c>
      <c r="EH12" s="139" t="n">
        <f aca="false">COUNTIF($B12:$BM12,EH7)</f>
        <v>1</v>
      </c>
      <c r="EI12" s="139" t="n">
        <f aca="false">COUNTIF($B12:$BM12,EI7)</f>
        <v>0</v>
      </c>
      <c r="EJ12" s="139" t="n">
        <f aca="false">COUNTIF($B12:$BM12,EJ7)</f>
        <v>0</v>
      </c>
      <c r="EK12" s="139" t="n">
        <f aca="false">COUNTIF($B12:$BM12,EK7)</f>
        <v>0</v>
      </c>
      <c r="EL12" s="139" t="n">
        <f aca="false">COUNTIF($B12:$BM12,EL7)</f>
        <v>0</v>
      </c>
      <c r="EM12" s="139" t="n">
        <f aca="false">COUNTIF($B12:$BM12,EM7)</f>
        <v>0</v>
      </c>
      <c r="EN12" s="139" t="n">
        <f aca="false">COUNTIF($B12:$BM12,EN7)</f>
        <v>0</v>
      </c>
      <c r="EO12" s="139" t="n">
        <f aca="false">COUNTIF($B12:$BM12,EO7)</f>
        <v>1</v>
      </c>
      <c r="EP12" s="139" t="n">
        <f aca="false">COUNTIF($B12:$BM12,EP7)</f>
        <v>0</v>
      </c>
      <c r="EQ12" s="139" t="n">
        <f aca="false">COUNTIF($B12:$BM12,EQ7)</f>
        <v>0</v>
      </c>
      <c r="ER12" s="140" t="n">
        <f aca="false">COUNTIF($B12:$BM12,ER7)</f>
        <v>0</v>
      </c>
      <c r="ES12" s="132" t="n">
        <f aca="false">COUNTIF($B12:$BM12,ES7)</f>
        <v>0</v>
      </c>
      <c r="ET12" s="133" t="n">
        <f aca="false">COUNTIF($B12:$BM12,ET7)</f>
        <v>2</v>
      </c>
      <c r="EU12" s="133" t="n">
        <f aca="false">COUNTIF($B12:$BM12,EU7)</f>
        <v>0</v>
      </c>
      <c r="EV12" s="133" t="n">
        <f aca="false">COUNTIF($B12:$BM12,EV7)</f>
        <v>0</v>
      </c>
      <c r="EW12" s="133" t="n">
        <f aca="false">COUNTIF($B12:$BM12,EW7)</f>
        <v>0</v>
      </c>
      <c r="EX12" s="133" t="n">
        <f aca="false">COUNTIF($B12:$BM12,EX7)</f>
        <v>0</v>
      </c>
      <c r="EY12" s="133" t="n">
        <f aca="false">COUNTIF($B12:$BM12,EY7)</f>
        <v>0</v>
      </c>
      <c r="EZ12" s="133" t="n">
        <f aca="false">COUNTIF($B12:$BM12,EZ7)</f>
        <v>0</v>
      </c>
      <c r="FA12" s="133" t="n">
        <f aca="false">COUNTIF($B12:$BM12,FA7)</f>
        <v>0</v>
      </c>
      <c r="FB12" s="133" t="n">
        <f aca="false">COUNTIF($B12:$BM12,FB7)</f>
        <v>0</v>
      </c>
      <c r="FC12" s="133" t="n">
        <f aca="false">COUNTIF($B12:$BM12,H9)</f>
        <v>5</v>
      </c>
      <c r="FD12" s="133" t="n">
        <f aca="false">COUNTIF($B12:$BM12,FD7)</f>
        <v>0</v>
      </c>
      <c r="FE12" s="134" t="n">
        <f aca="false">COUNTIF($B12:$BM12,FE7)</f>
        <v>0</v>
      </c>
    </row>
    <row r="13" customFormat="false" ht="72" hidden="false" customHeight="true" outlineLevel="0" collapsed="false">
      <c r="A13" s="141" t="n">
        <v>5</v>
      </c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32" t="n">
        <f aca="false">COUNTIF($B13:$BM13,BO7)</f>
        <v>0</v>
      </c>
      <c r="BP13" s="133" t="n">
        <f aca="false">COUNTIF($B13:$BM13,BP7)</f>
        <v>0</v>
      </c>
      <c r="BQ13" s="133" t="n">
        <f aca="false">COUNTIF($B13:$BM13,BQ7)</f>
        <v>0</v>
      </c>
      <c r="BR13" s="133" t="n">
        <f aca="false">COUNTIF($B13:$BM13,BR7)</f>
        <v>0</v>
      </c>
      <c r="BS13" s="133" t="n">
        <f aca="false">COUNTIF($B13:$BM13,BS7)</f>
        <v>0</v>
      </c>
      <c r="BT13" s="133" t="n">
        <f aca="false">COUNTIF($B13:$BM13,BT7)</f>
        <v>0</v>
      </c>
      <c r="BU13" s="134" t="n">
        <f aca="false">COUNTIF($B13:$BM13,BU7)</f>
        <v>0</v>
      </c>
      <c r="BV13" s="132" t="n">
        <f aca="false">COUNTIF($B13:$BM13,BV7)</f>
        <v>0</v>
      </c>
      <c r="BW13" s="133" t="n">
        <f aca="false">COUNTIF($B13:$BM13,BW7)</f>
        <v>0</v>
      </c>
      <c r="BX13" s="133" t="n">
        <f aca="false">COUNTIF($B13:$BM13,BX7)</f>
        <v>0</v>
      </c>
      <c r="BY13" s="133" t="n">
        <f aca="false">COUNTIF($B13:$BM13,BY7)</f>
        <v>0</v>
      </c>
      <c r="BZ13" s="133" t="n">
        <f aca="false">COUNTIF($B13:$BM13,BZ7)</f>
        <v>0</v>
      </c>
      <c r="CA13" s="135" t="n">
        <f aca="false">COUNTIF($B13:$BM13,CA7)</f>
        <v>0</v>
      </c>
      <c r="CB13" s="134" t="n">
        <f aca="false">COUNTIF($B13:$BM13,CB7)</f>
        <v>0</v>
      </c>
      <c r="CC13" s="132" t="n">
        <f aca="false">COUNTIF($B13:$BM13,CC7)</f>
        <v>0</v>
      </c>
      <c r="CD13" s="135" t="n">
        <f aca="false">COUNTIF($B13:$BM13,CD7)</f>
        <v>0</v>
      </c>
      <c r="CE13" s="133" t="n">
        <f aca="false">COUNTIF($B13:$BM13,CE7)</f>
        <v>0</v>
      </c>
      <c r="CF13" s="135" t="n">
        <f aca="false">COUNTIF($B13:$BM13,CF7)</f>
        <v>0</v>
      </c>
      <c r="CG13" s="133" t="n">
        <f aca="false">COUNTIF($B13:$BM13,CG7)</f>
        <v>0</v>
      </c>
      <c r="CH13" s="135" t="n">
        <f aca="false">COUNTIF($B13:$BM13,CH7)</f>
        <v>0</v>
      </c>
      <c r="CI13" s="134" t="n">
        <f aca="false">COUNTIF($B13:$BM13,CI7)</f>
        <v>0</v>
      </c>
      <c r="CJ13" s="132" t="n">
        <f aca="false">COUNTIF($B13:$BM13,CJ7)</f>
        <v>0</v>
      </c>
      <c r="CK13" s="135" t="n">
        <f aca="false">COUNTIF($B13:$BM13,CK7)</f>
        <v>0</v>
      </c>
      <c r="CL13" s="133" t="n">
        <f aca="false">COUNTIF($B13:$BM13,CL7)</f>
        <v>0</v>
      </c>
      <c r="CM13" s="135" t="n">
        <f aca="false">COUNTIF($B13:$BM13,CM7)</f>
        <v>0</v>
      </c>
      <c r="CN13" s="133" t="n">
        <f aca="false">COUNTIF($B13:$BM13,CN7)</f>
        <v>0</v>
      </c>
      <c r="CO13" s="135" t="n">
        <f aca="false">COUNTIF($B13:$BM13,CO7)</f>
        <v>0</v>
      </c>
      <c r="CP13" s="134" t="n">
        <f aca="false">COUNTIF($B13:$BM13,CP7)</f>
        <v>0</v>
      </c>
      <c r="CQ13" s="132" t="n">
        <f aca="false">COUNTIF($B13:$BM13,CQ7)</f>
        <v>0</v>
      </c>
      <c r="CR13" s="135" t="n">
        <f aca="false">COUNTIF($B13:$BM13,CR7)</f>
        <v>0</v>
      </c>
      <c r="CS13" s="133" t="n">
        <f aca="false">COUNTIF($B13:$BM13,CS7)</f>
        <v>0</v>
      </c>
      <c r="CT13" s="133" t="n">
        <f aca="false">COUNTIF($B13:$BM13,CT7)</f>
        <v>0</v>
      </c>
      <c r="CU13" s="135" t="n">
        <f aca="false">COUNTIF($B13:$BM13,CU7)</f>
        <v>0</v>
      </c>
      <c r="CV13" s="133" t="n">
        <f aca="false">COUNTIF($B13:$BM13,CV7)</f>
        <v>0</v>
      </c>
      <c r="CW13" s="135" t="n">
        <f aca="false">COUNTIF($B13:$BM13,CW7)</f>
        <v>0</v>
      </c>
      <c r="CX13" s="136" t="n">
        <f aca="false">COUNTIF($B13:$BM13,CX7)</f>
        <v>0</v>
      </c>
      <c r="CY13" s="137" t="n">
        <f aca="false">COUNTIF($B13:$BM13,CY7)</f>
        <v>0</v>
      </c>
      <c r="CZ13" s="132" t="n">
        <f aca="false">COUNTIF($B13:$BM13,CZ7)</f>
        <v>0</v>
      </c>
      <c r="DA13" s="133" t="n">
        <f aca="false">COUNTIF($B13:$BM13,DA7)</f>
        <v>0</v>
      </c>
      <c r="DB13" s="133" t="n">
        <f aca="false">COUNTIF($B13:$BM13,DB7)</f>
        <v>0</v>
      </c>
      <c r="DC13" s="133" t="n">
        <f aca="false">COUNTIF($B13:$BM13,DC7)</f>
        <v>0</v>
      </c>
      <c r="DD13" s="133" t="n">
        <f aca="false">COUNTIF($B13:$BM13,DD7)</f>
        <v>0</v>
      </c>
      <c r="DE13" s="133" t="n">
        <f aca="false">COUNTIF($B13:$BM13,DE7)</f>
        <v>0</v>
      </c>
      <c r="DF13" s="134" t="n">
        <f aca="false">COUNTIF($B13:$BM13,DF7)</f>
        <v>0</v>
      </c>
      <c r="DG13" s="132" t="n">
        <f aca="false">COUNTIF($B13:$BM13,DG7)</f>
        <v>0</v>
      </c>
      <c r="DH13" s="133" t="n">
        <f aca="false">COUNTIF($B13:$BM13,DH7)</f>
        <v>0</v>
      </c>
      <c r="DI13" s="133" t="n">
        <f aca="false">COUNTIF($B13:$BM13,DI7)</f>
        <v>0</v>
      </c>
      <c r="DJ13" s="133" t="n">
        <f aca="false">COUNTIF($B13:$BM13,DJ7)</f>
        <v>0</v>
      </c>
      <c r="DK13" s="133" t="n">
        <f aca="false">COUNTIF($B13:$BM13,DK7)</f>
        <v>0</v>
      </c>
      <c r="DL13" s="133" t="n">
        <f aca="false">COUNTIF($B13:$BM13,DL7)</f>
        <v>0</v>
      </c>
      <c r="DM13" s="134" t="n">
        <f aca="false">COUNTIF($B13:$BM13,DM7)</f>
        <v>0</v>
      </c>
      <c r="DN13" s="132" t="n">
        <f aca="false">COUNTIF($B13:$BM13,DN7)</f>
        <v>0</v>
      </c>
      <c r="DO13" s="133" t="n">
        <f aca="false">COUNTIF($B13:$BM13,DO7)</f>
        <v>0</v>
      </c>
      <c r="DP13" s="133" t="n">
        <f aca="false">COUNTIF($B13:$BM13,DP7)</f>
        <v>0</v>
      </c>
      <c r="DQ13" s="133" t="n">
        <f aca="false">COUNTIF($B13:$BM13,DQ7)</f>
        <v>0</v>
      </c>
      <c r="DR13" s="133" t="n">
        <f aca="false">COUNTIF($B13:$BM13,DR7)</f>
        <v>0</v>
      </c>
      <c r="DS13" s="133" t="n">
        <f aca="false">COUNTIF($B13:$BM13,DS7)</f>
        <v>0</v>
      </c>
      <c r="DT13" s="134" t="n">
        <f aca="false">COUNTIF($B13:$BM13,DT7)</f>
        <v>0</v>
      </c>
      <c r="DU13" s="135" t="n">
        <f aca="false">COUNTIF($B13:$BM13,DU7)</f>
        <v>0</v>
      </c>
      <c r="DV13" s="133" t="n">
        <f aca="false">COUNTIF($B13:$BM13,DV7)</f>
        <v>0</v>
      </c>
      <c r="DW13" s="133" t="n">
        <f aca="false">COUNTIF($B13:$BM13,DW7)</f>
        <v>0</v>
      </c>
      <c r="DX13" s="133" t="n">
        <f aca="false">COUNTIF($B13:$BM13,DX7)</f>
        <v>0</v>
      </c>
      <c r="DY13" s="133" t="n">
        <f aca="false">COUNTIF($B13:$BM13,DY7)</f>
        <v>0</v>
      </c>
      <c r="DZ13" s="133" t="n">
        <f aca="false">COUNTIF($B13:$BM13,DZ7)</f>
        <v>0</v>
      </c>
      <c r="EA13" s="136" t="n">
        <f aca="false">COUNTIF($B13:$BM13,EA7)</f>
        <v>0</v>
      </c>
      <c r="EB13" s="138" t="n">
        <f aca="false">COUNTIF($B13:$BM13,EB7)</f>
        <v>0</v>
      </c>
      <c r="EC13" s="139" t="n">
        <f aca="false">COUNTIF($B13:$BM13,EC7)</f>
        <v>0</v>
      </c>
      <c r="ED13" s="139" t="n">
        <f aca="false">COUNTIF($B13:$BM13,ED7)</f>
        <v>0</v>
      </c>
      <c r="EE13" s="139" t="n">
        <f aca="false">COUNTIF($B13:$BM13,EE7)</f>
        <v>0</v>
      </c>
      <c r="EF13" s="139" t="n">
        <f aca="false">COUNTIF($B13:$BM13,EF7)</f>
        <v>0</v>
      </c>
      <c r="EG13" s="139" t="n">
        <f aca="false">COUNTIF($B13:$BM13,EG7)</f>
        <v>0</v>
      </c>
      <c r="EH13" s="139" t="n">
        <f aca="false">COUNTIF($B13:$BM13,EH7)</f>
        <v>0</v>
      </c>
      <c r="EI13" s="139" t="n">
        <f aca="false">COUNTIF($B13:$BM13,EI7)</f>
        <v>0</v>
      </c>
      <c r="EJ13" s="139" t="n">
        <f aca="false">COUNTIF($B13:$BM13,EJ7)</f>
        <v>0</v>
      </c>
      <c r="EK13" s="139" t="n">
        <f aca="false">COUNTIF($B13:$BM13,EK7)</f>
        <v>0</v>
      </c>
      <c r="EL13" s="139" t="n">
        <f aca="false">COUNTIF($B13:$BM13,EL7)</f>
        <v>0</v>
      </c>
      <c r="EM13" s="139" t="n">
        <f aca="false">COUNTIF($B13:$BM13,EM7)</f>
        <v>0</v>
      </c>
      <c r="EN13" s="139" t="n">
        <f aca="false">COUNTIF($B13:$BM13,EN7)</f>
        <v>0</v>
      </c>
      <c r="EO13" s="139" t="n">
        <f aca="false">COUNTIF($B13:$BM13,EO7)</f>
        <v>0</v>
      </c>
      <c r="EP13" s="139" t="n">
        <f aca="false">COUNTIF($B13:$BM13,EP7)</f>
        <v>0</v>
      </c>
      <c r="EQ13" s="139" t="n">
        <f aca="false">COUNTIF($B13:$BM13,EQ7)</f>
        <v>0</v>
      </c>
      <c r="ER13" s="140" t="n">
        <f aca="false">COUNTIF($B13:$BM13,ER7)</f>
        <v>0</v>
      </c>
      <c r="ES13" s="132" t="n">
        <f aca="false">COUNTIF($B13:$BM13,ES7)</f>
        <v>0</v>
      </c>
      <c r="ET13" s="133" t="n">
        <f aca="false">COUNTIF($B13:$BM13,ET7)</f>
        <v>0</v>
      </c>
      <c r="EU13" s="133" t="n">
        <f aca="false">COUNTIF($B13:$BM13,EU7)</f>
        <v>0</v>
      </c>
      <c r="EV13" s="133" t="n">
        <f aca="false">COUNTIF($B13:$BM13,EV7)</f>
        <v>0</v>
      </c>
      <c r="EW13" s="133" t="n">
        <f aca="false">COUNTIF($B13:$BM13,EW7)</f>
        <v>0</v>
      </c>
      <c r="EX13" s="133" t="n">
        <f aca="false">COUNTIF($B13:$BM13,EX7)</f>
        <v>0</v>
      </c>
      <c r="EY13" s="133" t="n">
        <f aca="false">COUNTIF($B13:$BM13,EY7)</f>
        <v>0</v>
      </c>
      <c r="EZ13" s="133" t="n">
        <f aca="false">COUNTIF($B13:$BM13,EZ7)</f>
        <v>0</v>
      </c>
      <c r="FA13" s="133" t="n">
        <f aca="false">COUNTIF($B13:$BM13,FA7)</f>
        <v>0</v>
      </c>
      <c r="FB13" s="133" t="n">
        <f aca="false">COUNTIF($B13:$BM13,FB7)</f>
        <v>0</v>
      </c>
      <c r="FC13" s="133" t="n">
        <f aca="false">COUNTIF($B13:$BM13,H9)</f>
        <v>0</v>
      </c>
      <c r="FD13" s="133" t="n">
        <f aca="false">COUNTIF($B13:$BM13,FD7)</f>
        <v>0</v>
      </c>
      <c r="FE13" s="134" t="n">
        <f aca="false">COUNTIF($B13:$BM13,FE7)</f>
        <v>0</v>
      </c>
    </row>
    <row r="14" customFormat="false" ht="62.25" hidden="false" customHeight="true" outlineLevel="0" collapsed="false">
      <c r="A14" s="142" t="n">
        <v>6</v>
      </c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32" t="n">
        <f aca="false">COUNTIF($B14:$BM14,BO7)</f>
        <v>0</v>
      </c>
      <c r="BP14" s="133" t="n">
        <f aca="false">COUNTIF($B14:$BM14,BP7)</f>
        <v>0</v>
      </c>
      <c r="BQ14" s="133" t="n">
        <f aca="false">COUNTIF($B14:$BM14,BQ7)</f>
        <v>0</v>
      </c>
      <c r="BR14" s="133" t="n">
        <f aca="false">COUNTIF($B14:$BM14,BR7)</f>
        <v>0</v>
      </c>
      <c r="BS14" s="133" t="n">
        <f aca="false">COUNTIF($B14:$BM14,BS7)</f>
        <v>0</v>
      </c>
      <c r="BT14" s="133" t="n">
        <f aca="false">COUNTIF($B14:$BM14,BT7)</f>
        <v>0</v>
      </c>
      <c r="BU14" s="134" t="n">
        <f aca="false">COUNTIF($B14:$BM14,BU7)</f>
        <v>0</v>
      </c>
      <c r="BV14" s="132" t="n">
        <f aca="false">COUNTIF($B14:$BM14,BV7)</f>
        <v>0</v>
      </c>
      <c r="BW14" s="133" t="n">
        <f aca="false">COUNTIF($B14:$BM14,BW7)</f>
        <v>0</v>
      </c>
      <c r="BX14" s="133" t="n">
        <f aca="false">COUNTIF($B14:$BM14,BX7)</f>
        <v>0</v>
      </c>
      <c r="BY14" s="133" t="n">
        <f aca="false">COUNTIF($B14:$BM14,BY7)</f>
        <v>0</v>
      </c>
      <c r="BZ14" s="133" t="n">
        <f aca="false">COUNTIF($B14:$BM14,BZ7)</f>
        <v>0</v>
      </c>
      <c r="CA14" s="135" t="n">
        <f aca="false">COUNTIF($B14:$BM14,CA7)</f>
        <v>0</v>
      </c>
      <c r="CB14" s="134" t="n">
        <f aca="false">COUNTIF($B14:$BM14,CB7)</f>
        <v>0</v>
      </c>
      <c r="CC14" s="132" t="n">
        <f aca="false">COUNTIF($B14:$BM14,CC7)</f>
        <v>0</v>
      </c>
      <c r="CD14" s="135" t="n">
        <f aca="false">COUNTIF($B14:$BM14,CD7)</f>
        <v>0</v>
      </c>
      <c r="CE14" s="133" t="n">
        <f aca="false">COUNTIF($B14:$BM14,CE7)</f>
        <v>0</v>
      </c>
      <c r="CF14" s="135" t="n">
        <f aca="false">COUNTIF($B14:$BM14,CF7)</f>
        <v>0</v>
      </c>
      <c r="CG14" s="133" t="n">
        <f aca="false">COUNTIF($B14:$BM14,CG7)</f>
        <v>0</v>
      </c>
      <c r="CH14" s="135" t="n">
        <f aca="false">COUNTIF($B14:$BM14,CH7)</f>
        <v>0</v>
      </c>
      <c r="CI14" s="134" t="n">
        <f aca="false">COUNTIF($B14:$BM14,CI7)</f>
        <v>0</v>
      </c>
      <c r="CJ14" s="132" t="n">
        <f aca="false">COUNTIF($B14:$BM14,CJ7)</f>
        <v>0</v>
      </c>
      <c r="CK14" s="135" t="n">
        <f aca="false">COUNTIF($B14:$BM14,CK7)</f>
        <v>0</v>
      </c>
      <c r="CL14" s="133" t="n">
        <f aca="false">COUNTIF($B14:$BM14,CL7)</f>
        <v>0</v>
      </c>
      <c r="CM14" s="135" t="n">
        <f aca="false">COUNTIF($B14:$BM14,CM7)</f>
        <v>0</v>
      </c>
      <c r="CN14" s="133" t="n">
        <f aca="false">COUNTIF($B14:$BM14,CN7)</f>
        <v>0</v>
      </c>
      <c r="CO14" s="135" t="n">
        <f aca="false">COUNTIF($B14:$BM14,CO7)</f>
        <v>0</v>
      </c>
      <c r="CP14" s="134" t="n">
        <f aca="false">COUNTIF($B14:$BM14,CP7)</f>
        <v>0</v>
      </c>
      <c r="CQ14" s="132" t="n">
        <f aca="false">COUNTIF($B14:$BM14,CQ7)</f>
        <v>0</v>
      </c>
      <c r="CR14" s="135" t="n">
        <f aca="false">COUNTIF($B14:$BM14,CR7)</f>
        <v>0</v>
      </c>
      <c r="CS14" s="133" t="n">
        <f aca="false">COUNTIF($B14:$BM14,CS7)</f>
        <v>0</v>
      </c>
      <c r="CT14" s="133" t="n">
        <f aca="false">COUNTIF($B14:$BM14,CT7)</f>
        <v>0</v>
      </c>
      <c r="CU14" s="135" t="n">
        <f aca="false">COUNTIF($B14:$BM14,CU7)</f>
        <v>0</v>
      </c>
      <c r="CV14" s="133" t="n">
        <f aca="false">COUNTIF($B14:$BM14,CV7)</f>
        <v>0</v>
      </c>
      <c r="CW14" s="135" t="n">
        <f aca="false">COUNTIF($B14:$BM14,CW7)</f>
        <v>0</v>
      </c>
      <c r="CX14" s="136" t="n">
        <f aca="false">COUNTIF($B14:$BM14,CX7)</f>
        <v>0</v>
      </c>
      <c r="CY14" s="137" t="n">
        <f aca="false">COUNTIF($B14:$BM14,CY7)</f>
        <v>0</v>
      </c>
      <c r="CZ14" s="132" t="n">
        <f aca="false">COUNTIF($B14:$BM14,CZ7)</f>
        <v>0</v>
      </c>
      <c r="DA14" s="133" t="n">
        <f aca="false">COUNTIF($B14:$BM14,DA7)</f>
        <v>0</v>
      </c>
      <c r="DB14" s="133" t="n">
        <f aca="false">COUNTIF($B14:$BM14,DB7)</f>
        <v>0</v>
      </c>
      <c r="DC14" s="133" t="n">
        <f aca="false">COUNTIF($B14:$BM14,DC7)</f>
        <v>0</v>
      </c>
      <c r="DD14" s="133" t="n">
        <f aca="false">COUNTIF($B14:$BM14,DD7)</f>
        <v>0</v>
      </c>
      <c r="DE14" s="133" t="n">
        <f aca="false">COUNTIF($B14:$BM14,DE7)</f>
        <v>0</v>
      </c>
      <c r="DF14" s="134" t="n">
        <f aca="false">COUNTIF($B14:$BM14,DF7)</f>
        <v>0</v>
      </c>
      <c r="DG14" s="132" t="n">
        <f aca="false">COUNTIF($B14:$BM14,DG7)</f>
        <v>0</v>
      </c>
      <c r="DH14" s="133" t="n">
        <f aca="false">COUNTIF($B14:$BM14,DH7)</f>
        <v>0</v>
      </c>
      <c r="DI14" s="133" t="n">
        <f aca="false">COUNTIF($B14:$BM14,DI7)</f>
        <v>0</v>
      </c>
      <c r="DJ14" s="133" t="n">
        <f aca="false">COUNTIF($B14:$BM14,DJ7)</f>
        <v>0</v>
      </c>
      <c r="DK14" s="133" t="n">
        <f aca="false">COUNTIF($B14:$BM14,DK7)</f>
        <v>0</v>
      </c>
      <c r="DL14" s="133" t="n">
        <f aca="false">COUNTIF($B14:$BM14,DL7)</f>
        <v>0</v>
      </c>
      <c r="DM14" s="134" t="n">
        <f aca="false">COUNTIF($B14:$BM14,DM7)</f>
        <v>0</v>
      </c>
      <c r="DN14" s="132" t="n">
        <f aca="false">COUNTIF($B14:$BM14,DN7)</f>
        <v>0</v>
      </c>
      <c r="DO14" s="133" t="n">
        <f aca="false">COUNTIF($B14:$BM14,DO7)</f>
        <v>0</v>
      </c>
      <c r="DP14" s="133" t="n">
        <f aca="false">COUNTIF($B14:$BM14,DP7)</f>
        <v>0</v>
      </c>
      <c r="DQ14" s="133" t="n">
        <f aca="false">COUNTIF($B14:$BM14,DQ7)</f>
        <v>0</v>
      </c>
      <c r="DR14" s="133" t="n">
        <f aca="false">COUNTIF($B14:$BM14,DR7)</f>
        <v>0</v>
      </c>
      <c r="DS14" s="133" t="n">
        <f aca="false">COUNTIF($B14:$BM14,DS7)</f>
        <v>0</v>
      </c>
      <c r="DT14" s="134" t="n">
        <f aca="false">COUNTIF($B14:$BM14,DT7)</f>
        <v>0</v>
      </c>
      <c r="DU14" s="135" t="n">
        <f aca="false">COUNTIF($B14:$BM14,DU7)</f>
        <v>0</v>
      </c>
      <c r="DV14" s="133" t="n">
        <f aca="false">COUNTIF($B14:$BM14,DV7)</f>
        <v>0</v>
      </c>
      <c r="DW14" s="133" t="n">
        <f aca="false">COUNTIF($B14:$BM14,DW7)</f>
        <v>0</v>
      </c>
      <c r="DX14" s="133" t="n">
        <f aca="false">COUNTIF($B14:$BM14,DX7)</f>
        <v>0</v>
      </c>
      <c r="DY14" s="133" t="n">
        <f aca="false">COUNTIF($B14:$BM14,DY7)</f>
        <v>0</v>
      </c>
      <c r="DZ14" s="133" t="n">
        <f aca="false">COUNTIF($B14:$BM14,DZ7)</f>
        <v>0</v>
      </c>
      <c r="EA14" s="136" t="n">
        <f aca="false">COUNTIF($B14:$BM14,EA7)</f>
        <v>0</v>
      </c>
      <c r="EB14" s="138" t="n">
        <f aca="false">COUNTIF($B14:$BM14,EB7)</f>
        <v>0</v>
      </c>
      <c r="EC14" s="139" t="n">
        <f aca="false">COUNTIF($B14:$BM14,EC7)</f>
        <v>0</v>
      </c>
      <c r="ED14" s="139" t="n">
        <f aca="false">COUNTIF($B14:$BM14,ED7)</f>
        <v>0</v>
      </c>
      <c r="EE14" s="139" t="n">
        <f aca="false">COUNTIF($B14:$BM14,EE7)</f>
        <v>0</v>
      </c>
      <c r="EF14" s="139" t="n">
        <f aca="false">COUNTIF($B14:$BM14,EF7)</f>
        <v>0</v>
      </c>
      <c r="EG14" s="139" t="n">
        <f aca="false">COUNTIF($B14:$BM14,EG7)</f>
        <v>0</v>
      </c>
      <c r="EH14" s="139" t="n">
        <f aca="false">COUNTIF($B14:$BM14,EH7)</f>
        <v>0</v>
      </c>
      <c r="EI14" s="139" t="n">
        <f aca="false">COUNTIF($B14:$BM14,EI7)</f>
        <v>0</v>
      </c>
      <c r="EJ14" s="139" t="n">
        <f aca="false">COUNTIF($B14:$BM14,EJ7)</f>
        <v>0</v>
      </c>
      <c r="EK14" s="139" t="n">
        <f aca="false">COUNTIF($B14:$BM14,EK7)</f>
        <v>0</v>
      </c>
      <c r="EL14" s="139" t="n">
        <f aca="false">COUNTIF($B14:$BM14,EL7)</f>
        <v>0</v>
      </c>
      <c r="EM14" s="139" t="n">
        <f aca="false">COUNTIF($B14:$BM14,EM7)</f>
        <v>0</v>
      </c>
      <c r="EN14" s="139" t="n">
        <f aca="false">COUNTIF($B14:$BM14,EN7)</f>
        <v>0</v>
      </c>
      <c r="EO14" s="139" t="n">
        <f aca="false">COUNTIF($B14:$BM14,EO7)</f>
        <v>0</v>
      </c>
      <c r="EP14" s="139" t="n">
        <f aca="false">COUNTIF($B14:$BM14,EP7)</f>
        <v>0</v>
      </c>
      <c r="EQ14" s="139" t="n">
        <f aca="false">COUNTIF($B14:$BM14,EQ7)</f>
        <v>0</v>
      </c>
      <c r="ER14" s="140" t="n">
        <f aca="false">COUNTIF($B14:$BM14,ER7)</f>
        <v>0</v>
      </c>
      <c r="ES14" s="132" t="n">
        <f aca="false">COUNTIF($B14:$BM14,ES7)</f>
        <v>0</v>
      </c>
      <c r="ET14" s="133" t="n">
        <f aca="false">COUNTIF($B14:$BM14,ET7)</f>
        <v>0</v>
      </c>
      <c r="EU14" s="133" t="n">
        <f aca="false">COUNTIF($B14:$BM14,EU7)</f>
        <v>0</v>
      </c>
      <c r="EV14" s="133" t="n">
        <f aca="false">COUNTIF($B14:$BM14,EV7)</f>
        <v>0</v>
      </c>
      <c r="EW14" s="133" t="n">
        <f aca="false">COUNTIF($B14:$BM14,EW7)</f>
        <v>0</v>
      </c>
      <c r="EX14" s="133" t="n">
        <f aca="false">COUNTIF($B14:$BM14,EX7)</f>
        <v>0</v>
      </c>
      <c r="EY14" s="133" t="n">
        <f aca="false">COUNTIF($B14:$BM14,EY7)</f>
        <v>0</v>
      </c>
      <c r="EZ14" s="133" t="n">
        <f aca="false">COUNTIF($B14:$BM14,EZ7)</f>
        <v>0</v>
      </c>
      <c r="FA14" s="133" t="n">
        <f aca="false">COUNTIF($B14:$BM14,FA7)</f>
        <v>0</v>
      </c>
      <c r="FB14" s="133" t="n">
        <f aca="false">COUNTIF($B14:$BM14,FB7)</f>
        <v>0</v>
      </c>
      <c r="FC14" s="133" t="n">
        <f aca="false">COUNTIF($B14:$BM14,H9)</f>
        <v>0</v>
      </c>
      <c r="FD14" s="133" t="n">
        <f aca="false">COUNTIF($B14:$BM14,FD7)</f>
        <v>0</v>
      </c>
      <c r="FE14" s="134" t="n">
        <f aca="false">COUNTIF($B14:$BM14,FE7)</f>
        <v>0</v>
      </c>
    </row>
    <row r="15" customFormat="false" ht="72" hidden="false" customHeight="true" outlineLevel="0" collapsed="false">
      <c r="A15" s="142" t="n">
        <v>7</v>
      </c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32" t="n">
        <f aca="false">COUNTIF($B15:$BM15,BO7)</f>
        <v>0</v>
      </c>
      <c r="BP15" s="133" t="n">
        <f aca="false">COUNTIF($B15:$BM15,BP7)</f>
        <v>0</v>
      </c>
      <c r="BQ15" s="133" t="n">
        <f aca="false">COUNTIF($B15:$BM15,BQ7)</f>
        <v>0</v>
      </c>
      <c r="BR15" s="133" t="n">
        <f aca="false">COUNTIF($B15:$BM15,BR7)</f>
        <v>0</v>
      </c>
      <c r="BS15" s="133" t="n">
        <f aca="false">COUNTIF($B15:$BM15,BS7)</f>
        <v>0</v>
      </c>
      <c r="BT15" s="133" t="n">
        <f aca="false">COUNTIF($B15:$BM15,BT7)</f>
        <v>0</v>
      </c>
      <c r="BU15" s="134" t="n">
        <f aca="false">COUNTIF($B15:$BM15,BU7)</f>
        <v>0</v>
      </c>
      <c r="BV15" s="132" t="n">
        <f aca="false">COUNTIF($B15:$BM15,BV7)</f>
        <v>0</v>
      </c>
      <c r="BW15" s="133" t="n">
        <f aca="false">COUNTIF($B15:$BM15,BW7)</f>
        <v>0</v>
      </c>
      <c r="BX15" s="133" t="n">
        <f aca="false">COUNTIF($B15:$BM15,BX7)</f>
        <v>0</v>
      </c>
      <c r="BY15" s="133" t="n">
        <f aca="false">COUNTIF($B15:$BM15,BY7)</f>
        <v>0</v>
      </c>
      <c r="BZ15" s="133" t="n">
        <f aca="false">COUNTIF($B15:$BM15,BZ7)</f>
        <v>0</v>
      </c>
      <c r="CA15" s="135" t="n">
        <f aca="false">COUNTIF($B15:$BM15,CA7)</f>
        <v>0</v>
      </c>
      <c r="CB15" s="134" t="n">
        <f aca="false">COUNTIF($B15:$BM15,CB7)</f>
        <v>0</v>
      </c>
      <c r="CC15" s="132" t="n">
        <f aca="false">COUNTIF($B15:$BM15,CC7)</f>
        <v>0</v>
      </c>
      <c r="CD15" s="135" t="n">
        <f aca="false">COUNTIF($B15:$BM15,CD7)</f>
        <v>0</v>
      </c>
      <c r="CE15" s="133" t="n">
        <f aca="false">COUNTIF($B15:$BM15,CE7)</f>
        <v>0</v>
      </c>
      <c r="CF15" s="135" t="n">
        <f aca="false">COUNTIF($B15:$BM15,CF7)</f>
        <v>0</v>
      </c>
      <c r="CG15" s="133" t="n">
        <f aca="false">COUNTIF($B15:$BM15,CG7)</f>
        <v>0</v>
      </c>
      <c r="CH15" s="135" t="n">
        <f aca="false">COUNTIF($B15:$BM15,CH7)</f>
        <v>0</v>
      </c>
      <c r="CI15" s="134" t="n">
        <f aca="false">COUNTIF($B15:$BM15,CI7)</f>
        <v>0</v>
      </c>
      <c r="CJ15" s="132" t="n">
        <f aca="false">COUNTIF($B15:$BM15,CJ7)</f>
        <v>0</v>
      </c>
      <c r="CK15" s="135" t="n">
        <f aca="false">COUNTIF($B15:$BM15,CK7)</f>
        <v>0</v>
      </c>
      <c r="CL15" s="133" t="n">
        <f aca="false">COUNTIF($B15:$BM15,CL7)</f>
        <v>0</v>
      </c>
      <c r="CM15" s="135" t="n">
        <f aca="false">COUNTIF($B15:$BM15,CM7)</f>
        <v>0</v>
      </c>
      <c r="CN15" s="133" t="n">
        <f aca="false">COUNTIF($B15:$BM15,CN7)</f>
        <v>0</v>
      </c>
      <c r="CO15" s="135" t="n">
        <f aca="false">COUNTIF($B15:$BM15,CO7)</f>
        <v>0</v>
      </c>
      <c r="CP15" s="134" t="n">
        <f aca="false">COUNTIF($B15:$BM15,CP7)</f>
        <v>0</v>
      </c>
      <c r="CQ15" s="132" t="n">
        <f aca="false">COUNTIF($B15:$BM15,CQ7)</f>
        <v>0</v>
      </c>
      <c r="CR15" s="135" t="n">
        <f aca="false">COUNTIF($B15:$BM15,CR7)</f>
        <v>0</v>
      </c>
      <c r="CS15" s="133" t="n">
        <f aca="false">COUNTIF($B15:$BM15,CS7)</f>
        <v>0</v>
      </c>
      <c r="CT15" s="133" t="n">
        <f aca="false">COUNTIF($B15:$BM15,CT7)</f>
        <v>0</v>
      </c>
      <c r="CU15" s="135" t="n">
        <f aca="false">COUNTIF($B15:$BM15,CU7)</f>
        <v>0</v>
      </c>
      <c r="CV15" s="133" t="n">
        <f aca="false">COUNTIF($B15:$BM15,CV7)</f>
        <v>0</v>
      </c>
      <c r="CW15" s="135" t="n">
        <f aca="false">COUNTIF($B15:$BM15,CW7)</f>
        <v>0</v>
      </c>
      <c r="CX15" s="136" t="n">
        <f aca="false">COUNTIF($B15:$BM15,CX7)</f>
        <v>0</v>
      </c>
      <c r="CY15" s="137" t="n">
        <f aca="false">COUNTIF($B15:$BM15,CY7)</f>
        <v>0</v>
      </c>
      <c r="CZ15" s="132" t="n">
        <f aca="false">COUNTIF($B15:$BM15,CZ7)</f>
        <v>0</v>
      </c>
      <c r="DA15" s="133" t="n">
        <f aca="false">COUNTIF($B15:$BM15,DA7)</f>
        <v>0</v>
      </c>
      <c r="DB15" s="133" t="n">
        <f aca="false">COUNTIF($B15:$BM15,DB7)</f>
        <v>0</v>
      </c>
      <c r="DC15" s="133" t="n">
        <f aca="false">COUNTIF($B15:$BM15,DC7)</f>
        <v>0</v>
      </c>
      <c r="DD15" s="133" t="n">
        <f aca="false">COUNTIF($B15:$BM15,DD7)</f>
        <v>0</v>
      </c>
      <c r="DE15" s="133" t="n">
        <f aca="false">COUNTIF($B15:$BM15,DE7)</f>
        <v>0</v>
      </c>
      <c r="DF15" s="134" t="n">
        <f aca="false">COUNTIF($B15:$BM15,DF7)</f>
        <v>0</v>
      </c>
      <c r="DG15" s="132" t="n">
        <f aca="false">COUNTIF($B15:$BM15,DG7)</f>
        <v>0</v>
      </c>
      <c r="DH15" s="133" t="n">
        <f aca="false">COUNTIF($B15:$BM15,DH7)</f>
        <v>0</v>
      </c>
      <c r="DI15" s="133" t="n">
        <f aca="false">COUNTIF($B15:$BM15,DI7)</f>
        <v>0</v>
      </c>
      <c r="DJ15" s="133" t="n">
        <f aca="false">COUNTIF($B15:$BM15,DJ7)</f>
        <v>0</v>
      </c>
      <c r="DK15" s="133" t="n">
        <f aca="false">COUNTIF($B15:$BM15,DK7)</f>
        <v>0</v>
      </c>
      <c r="DL15" s="133" t="n">
        <f aca="false">COUNTIF($B15:$BM15,DL7)</f>
        <v>0</v>
      </c>
      <c r="DM15" s="134" t="n">
        <f aca="false">COUNTIF($B15:$BM15,DM7)</f>
        <v>0</v>
      </c>
      <c r="DN15" s="132" t="n">
        <f aca="false">COUNTIF($B15:$BM15,DN7)</f>
        <v>0</v>
      </c>
      <c r="DO15" s="133" t="n">
        <f aca="false">COUNTIF($B15:$BM15,DO7)</f>
        <v>0</v>
      </c>
      <c r="DP15" s="133" t="n">
        <f aca="false">COUNTIF($B15:$BM15,DP7)</f>
        <v>0</v>
      </c>
      <c r="DQ15" s="133" t="n">
        <f aca="false">COUNTIF($B15:$BM15,DQ7)</f>
        <v>0</v>
      </c>
      <c r="DR15" s="133" t="n">
        <f aca="false">COUNTIF($B15:$BM15,DR7)</f>
        <v>0</v>
      </c>
      <c r="DS15" s="133" t="n">
        <f aca="false">COUNTIF($B15:$BM15,DS7)</f>
        <v>0</v>
      </c>
      <c r="DT15" s="134" t="n">
        <f aca="false">COUNTIF($B15:$BM15,DT7)</f>
        <v>0</v>
      </c>
      <c r="DU15" s="135" t="n">
        <f aca="false">COUNTIF($B15:$BM15,DU7)</f>
        <v>0</v>
      </c>
      <c r="DV15" s="133" t="n">
        <f aca="false">COUNTIF($B15:$BM15,DV7)</f>
        <v>0</v>
      </c>
      <c r="DW15" s="133" t="n">
        <f aca="false">COUNTIF($B15:$BM15,DW7)</f>
        <v>0</v>
      </c>
      <c r="DX15" s="133" t="n">
        <f aca="false">COUNTIF($B15:$BM15,DX7)</f>
        <v>0</v>
      </c>
      <c r="DY15" s="133" t="n">
        <f aca="false">COUNTIF($B15:$BM15,DY7)</f>
        <v>0</v>
      </c>
      <c r="DZ15" s="133" t="n">
        <f aca="false">COUNTIF($B15:$BM15,DZ7)</f>
        <v>0</v>
      </c>
      <c r="EA15" s="136" t="n">
        <f aca="false">COUNTIF($B15:$BM15,EA7)</f>
        <v>0</v>
      </c>
      <c r="EB15" s="138" t="n">
        <f aca="false">COUNTIF($B15:$BM15,EB7)</f>
        <v>0</v>
      </c>
      <c r="EC15" s="139" t="n">
        <f aca="false">COUNTIF($B15:$BM15,EC7)</f>
        <v>0</v>
      </c>
      <c r="ED15" s="139" t="n">
        <f aca="false">COUNTIF($B15:$BM15,ED7)</f>
        <v>0</v>
      </c>
      <c r="EE15" s="139" t="n">
        <f aca="false">COUNTIF($B15:$BM15,EE7)</f>
        <v>0</v>
      </c>
      <c r="EF15" s="139" t="n">
        <f aca="false">COUNTIF($B15:$BM15,EF7)</f>
        <v>0</v>
      </c>
      <c r="EG15" s="139" t="n">
        <f aca="false">COUNTIF($B15:$BM15,EG7)</f>
        <v>0</v>
      </c>
      <c r="EH15" s="139" t="n">
        <f aca="false">COUNTIF($B15:$BM15,EH7)</f>
        <v>0</v>
      </c>
      <c r="EI15" s="139" t="n">
        <f aca="false">COUNTIF($B15:$BM15,EI7)</f>
        <v>0</v>
      </c>
      <c r="EJ15" s="139" t="n">
        <f aca="false">COUNTIF($B15:$BM15,EJ7)</f>
        <v>0</v>
      </c>
      <c r="EK15" s="139" t="n">
        <f aca="false">COUNTIF($B15:$BM15,EK7)</f>
        <v>0</v>
      </c>
      <c r="EL15" s="139" t="n">
        <f aca="false">COUNTIF($B15:$BM15,EL7)</f>
        <v>0</v>
      </c>
      <c r="EM15" s="139" t="n">
        <f aca="false">COUNTIF($B15:$BM15,EM7)</f>
        <v>0</v>
      </c>
      <c r="EN15" s="139" t="n">
        <f aca="false">COUNTIF($B15:$BM15,EN7)</f>
        <v>0</v>
      </c>
      <c r="EO15" s="139" t="n">
        <f aca="false">COUNTIF($B15:$BM15,EO7)</f>
        <v>0</v>
      </c>
      <c r="EP15" s="139" t="n">
        <f aca="false">COUNTIF($B15:$BM15,EP7)</f>
        <v>0</v>
      </c>
      <c r="EQ15" s="139" t="n">
        <f aca="false">COUNTIF($B15:$BM15,EQ7)</f>
        <v>0</v>
      </c>
      <c r="ER15" s="140" t="n">
        <f aca="false">COUNTIF($B15:$BM15,ER7)</f>
        <v>0</v>
      </c>
      <c r="ES15" s="132" t="n">
        <f aca="false">COUNTIF($B15:$BM15,ES7)</f>
        <v>0</v>
      </c>
      <c r="ET15" s="133" t="n">
        <f aca="false">COUNTIF($B15:$BM15,ET7)</f>
        <v>0</v>
      </c>
      <c r="EU15" s="133" t="n">
        <f aca="false">COUNTIF($B15:$BM15,EU7)</f>
        <v>0</v>
      </c>
      <c r="EV15" s="133" t="n">
        <f aca="false">COUNTIF($B15:$BM15,EV7)</f>
        <v>0</v>
      </c>
      <c r="EW15" s="133" t="n">
        <f aca="false">COUNTIF($B15:$BM15,EW7)</f>
        <v>0</v>
      </c>
      <c r="EX15" s="133" t="n">
        <f aca="false">COUNTIF($B15:$BM15,EX7)</f>
        <v>0</v>
      </c>
      <c r="EY15" s="133" t="n">
        <f aca="false">COUNTIF($B15:$BM15,EY7)</f>
        <v>0</v>
      </c>
      <c r="EZ15" s="133" t="n">
        <f aca="false">COUNTIF($B15:$BM15,EZ7)</f>
        <v>0</v>
      </c>
      <c r="FA15" s="133" t="n">
        <f aca="false">COUNTIF($B15:$BM15,FA7)</f>
        <v>0</v>
      </c>
      <c r="FB15" s="133" t="n">
        <f aca="false">COUNTIF($B15:$BM15,FB7)</f>
        <v>0</v>
      </c>
      <c r="FC15" s="133" t="n">
        <f aca="false">COUNTIF($B15:$BM15,H9)</f>
        <v>0</v>
      </c>
      <c r="FD15" s="133" t="n">
        <f aca="false">COUNTIF($B15:$BM15,FD7)</f>
        <v>0</v>
      </c>
      <c r="FE15" s="134" t="n">
        <f aca="false">COUNTIF($B15:$BM15,FE7)</f>
        <v>0</v>
      </c>
    </row>
    <row r="16" customFormat="false" ht="72" hidden="false" customHeight="true" outlineLevel="0" collapsed="false">
      <c r="A16" s="142" t="n">
        <v>8</v>
      </c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32" t="n">
        <f aca="false">COUNTIF($B16:$BM16,BO7)</f>
        <v>0</v>
      </c>
      <c r="BP16" s="133" t="n">
        <f aca="false">COUNTIF($B16:$BM16,BP7)</f>
        <v>0</v>
      </c>
      <c r="BQ16" s="133" t="n">
        <f aca="false">COUNTIF($B16:$BM16,BQ7)</f>
        <v>0</v>
      </c>
      <c r="BR16" s="133" t="n">
        <f aca="false">COUNTIF($B16:$BM16,BR7)</f>
        <v>0</v>
      </c>
      <c r="BS16" s="133" t="n">
        <f aca="false">COUNTIF($B16:$BM16,BS7)</f>
        <v>0</v>
      </c>
      <c r="BT16" s="133" t="n">
        <f aca="false">COUNTIF($B16:$BM16,BT7)</f>
        <v>0</v>
      </c>
      <c r="BU16" s="134" t="n">
        <f aca="false">COUNTIF($B16:$BM16,BU7)</f>
        <v>0</v>
      </c>
      <c r="BV16" s="132" t="n">
        <f aca="false">COUNTIF($B16:$BM16,BV7)</f>
        <v>0</v>
      </c>
      <c r="BW16" s="133" t="n">
        <f aca="false">COUNTIF($B16:$BM16,BW7)</f>
        <v>0</v>
      </c>
      <c r="BX16" s="133" t="n">
        <f aca="false">COUNTIF($B16:$BM16,BX7)</f>
        <v>0</v>
      </c>
      <c r="BY16" s="133" t="n">
        <f aca="false">COUNTIF($B16:$BM16,BY7)</f>
        <v>0</v>
      </c>
      <c r="BZ16" s="133" t="n">
        <f aca="false">COUNTIF($B16:$BM16,BZ7)</f>
        <v>0</v>
      </c>
      <c r="CA16" s="135" t="n">
        <f aca="false">COUNTIF($B16:$BM16,CA7)</f>
        <v>0</v>
      </c>
      <c r="CB16" s="134" t="n">
        <f aca="false">COUNTIF($B16:$BM16,CB7)</f>
        <v>0</v>
      </c>
      <c r="CC16" s="132" t="n">
        <f aca="false">COUNTIF($B16:$BM16,CC7)</f>
        <v>0</v>
      </c>
      <c r="CD16" s="135" t="n">
        <f aca="false">COUNTIF($B16:$BM16,CD7)</f>
        <v>0</v>
      </c>
      <c r="CE16" s="133" t="n">
        <f aca="false">COUNTIF($B16:$BM16,CE7)</f>
        <v>0</v>
      </c>
      <c r="CF16" s="135" t="n">
        <f aca="false">COUNTIF($B16:$BM16,CF7)</f>
        <v>0</v>
      </c>
      <c r="CG16" s="133" t="n">
        <f aca="false">COUNTIF($B16:$BM16,CG7)</f>
        <v>0</v>
      </c>
      <c r="CH16" s="135" t="n">
        <f aca="false">COUNTIF($B16:$BM16,CH7)</f>
        <v>0</v>
      </c>
      <c r="CI16" s="134" t="n">
        <f aca="false">COUNTIF($B16:$BM16,CI7)</f>
        <v>0</v>
      </c>
      <c r="CJ16" s="132" t="n">
        <f aca="false">COUNTIF($B16:$BM16,CJ7)</f>
        <v>0</v>
      </c>
      <c r="CK16" s="135" t="n">
        <f aca="false">COUNTIF($B16:$BM16,CK7)</f>
        <v>0</v>
      </c>
      <c r="CL16" s="133" t="n">
        <f aca="false">COUNTIF($B16:$BM16,CL7)</f>
        <v>0</v>
      </c>
      <c r="CM16" s="135" t="n">
        <f aca="false">COUNTIF($B16:$BM16,CM7)</f>
        <v>0</v>
      </c>
      <c r="CN16" s="133" t="n">
        <f aca="false">COUNTIF($B16:$BM16,CN7)</f>
        <v>0</v>
      </c>
      <c r="CO16" s="135" t="n">
        <f aca="false">COUNTIF($B16:$BM16,CO7)</f>
        <v>0</v>
      </c>
      <c r="CP16" s="134" t="n">
        <f aca="false">COUNTIF($B16:$BM16,CP7)</f>
        <v>0</v>
      </c>
      <c r="CQ16" s="132" t="n">
        <f aca="false">COUNTIF($B16:$BM16,CQ7)</f>
        <v>0</v>
      </c>
      <c r="CR16" s="135" t="n">
        <f aca="false">COUNTIF($B16:$BM16,CR7)</f>
        <v>0</v>
      </c>
      <c r="CS16" s="133" t="n">
        <f aca="false">COUNTIF($B16:$BM16,CS7)</f>
        <v>0</v>
      </c>
      <c r="CT16" s="133" t="n">
        <f aca="false">COUNTIF($B16:$BM16,CT7)</f>
        <v>0</v>
      </c>
      <c r="CU16" s="135" t="n">
        <f aca="false">COUNTIF($B16:$BM16,CU7)</f>
        <v>0</v>
      </c>
      <c r="CV16" s="133" t="n">
        <f aca="false">COUNTIF($B16:$BM16,CV7)</f>
        <v>0</v>
      </c>
      <c r="CW16" s="135" t="n">
        <f aca="false">COUNTIF($B16:$BM16,CW7)</f>
        <v>0</v>
      </c>
      <c r="CX16" s="136" t="n">
        <f aca="false">COUNTIF($B16:$BM16,CX7)</f>
        <v>0</v>
      </c>
      <c r="CY16" s="137" t="n">
        <f aca="false">COUNTIF($B16:$BM16,CY7)</f>
        <v>0</v>
      </c>
      <c r="CZ16" s="132" t="n">
        <f aca="false">COUNTIF($B16:$BM16,CZ7)</f>
        <v>0</v>
      </c>
      <c r="DA16" s="133" t="n">
        <f aca="false">COUNTIF($B16:$BM16,DA7)</f>
        <v>0</v>
      </c>
      <c r="DB16" s="133" t="n">
        <f aca="false">COUNTIF($B16:$BM16,DB7)</f>
        <v>0</v>
      </c>
      <c r="DC16" s="133" t="n">
        <f aca="false">COUNTIF($B16:$BM16,DC7)</f>
        <v>0</v>
      </c>
      <c r="DD16" s="133" t="n">
        <f aca="false">COUNTIF($B16:$BM16,DD7)</f>
        <v>0</v>
      </c>
      <c r="DE16" s="133" t="n">
        <f aca="false">COUNTIF($B16:$BM16,DE7)</f>
        <v>0</v>
      </c>
      <c r="DF16" s="134" t="n">
        <f aca="false">COUNTIF($B16:$BM16,DF7)</f>
        <v>0</v>
      </c>
      <c r="DG16" s="132" t="n">
        <f aca="false">COUNTIF($B16:$BM16,DG7)</f>
        <v>0</v>
      </c>
      <c r="DH16" s="133" t="n">
        <f aca="false">COUNTIF($B16:$BM16,DH7)</f>
        <v>0</v>
      </c>
      <c r="DI16" s="133" t="n">
        <f aca="false">COUNTIF($B16:$BM16,DI7)</f>
        <v>0</v>
      </c>
      <c r="DJ16" s="133" t="n">
        <f aca="false">COUNTIF($B16:$BM16,DJ7)</f>
        <v>0</v>
      </c>
      <c r="DK16" s="133" t="n">
        <f aca="false">COUNTIF($B16:$BM16,DK7)</f>
        <v>0</v>
      </c>
      <c r="DL16" s="133" t="n">
        <f aca="false">COUNTIF($B16:$BM16,DL7)</f>
        <v>0</v>
      </c>
      <c r="DM16" s="134" t="n">
        <f aca="false">COUNTIF($B16:$BM16,DM7)</f>
        <v>0</v>
      </c>
      <c r="DN16" s="132" t="n">
        <f aca="false">COUNTIF($B16:$BM16,DN7)</f>
        <v>0</v>
      </c>
      <c r="DO16" s="133" t="n">
        <f aca="false">COUNTIF($B16:$BM16,DO7)</f>
        <v>0</v>
      </c>
      <c r="DP16" s="133" t="n">
        <f aca="false">COUNTIF($B16:$BM16,DP7)</f>
        <v>0</v>
      </c>
      <c r="DQ16" s="133" t="n">
        <f aca="false">COUNTIF($B16:$BM16,DQ7)</f>
        <v>0</v>
      </c>
      <c r="DR16" s="133" t="n">
        <f aca="false">COUNTIF($B16:$BM16,DR7)</f>
        <v>0</v>
      </c>
      <c r="DS16" s="133" t="n">
        <f aca="false">COUNTIF($B16:$BM16,DS7)</f>
        <v>0</v>
      </c>
      <c r="DT16" s="134" t="n">
        <f aca="false">COUNTIF($B16:$BM16,DT7)</f>
        <v>0</v>
      </c>
      <c r="DU16" s="135" t="n">
        <f aca="false">COUNTIF($B16:$BM16,DU7)</f>
        <v>0</v>
      </c>
      <c r="DV16" s="133" t="n">
        <f aca="false">COUNTIF($B16:$BM16,DV7)</f>
        <v>0</v>
      </c>
      <c r="DW16" s="133" t="n">
        <f aca="false">COUNTIF($B16:$BM16,DW7)</f>
        <v>0</v>
      </c>
      <c r="DX16" s="133" t="n">
        <f aca="false">COUNTIF($B16:$BM16,DX7)</f>
        <v>0</v>
      </c>
      <c r="DY16" s="133" t="n">
        <f aca="false">COUNTIF($B16:$BM16,DY7)</f>
        <v>0</v>
      </c>
      <c r="DZ16" s="133" t="n">
        <f aca="false">COUNTIF($B16:$BM16,DZ7)</f>
        <v>0</v>
      </c>
      <c r="EA16" s="136" t="n">
        <f aca="false">COUNTIF($B16:$BM16,EA7)</f>
        <v>0</v>
      </c>
      <c r="EB16" s="138" t="n">
        <f aca="false">COUNTIF($B16:$BM16,EB7)</f>
        <v>0</v>
      </c>
      <c r="EC16" s="139" t="n">
        <f aca="false">COUNTIF($B16:$BM16,EC7)</f>
        <v>0</v>
      </c>
      <c r="ED16" s="139" t="n">
        <f aca="false">COUNTIF($B16:$BM16,ED7)</f>
        <v>0</v>
      </c>
      <c r="EE16" s="139" t="n">
        <f aca="false">COUNTIF($B16:$BM16,EE7)</f>
        <v>0</v>
      </c>
      <c r="EF16" s="139" t="n">
        <f aca="false">COUNTIF($B16:$BM16,EF7)</f>
        <v>0</v>
      </c>
      <c r="EG16" s="139" t="n">
        <f aca="false">COUNTIF($B16:$BM16,EG7)</f>
        <v>0</v>
      </c>
      <c r="EH16" s="139" t="n">
        <f aca="false">COUNTIF($B16:$BM16,EH7)</f>
        <v>0</v>
      </c>
      <c r="EI16" s="139" t="n">
        <f aca="false">COUNTIF($B16:$BM16,EI7)</f>
        <v>0</v>
      </c>
      <c r="EJ16" s="139" t="n">
        <f aca="false">COUNTIF($B16:$BM16,EJ7)</f>
        <v>0</v>
      </c>
      <c r="EK16" s="139" t="n">
        <f aca="false">COUNTIF($B16:$BM16,EK7)</f>
        <v>0</v>
      </c>
      <c r="EL16" s="139" t="n">
        <f aca="false">COUNTIF($B16:$BM16,EL7)</f>
        <v>0</v>
      </c>
      <c r="EM16" s="139" t="n">
        <f aca="false">COUNTIF($B16:$BM16,EM7)</f>
        <v>0</v>
      </c>
      <c r="EN16" s="139" t="n">
        <f aca="false">COUNTIF($B16:$BM16,EN7)</f>
        <v>0</v>
      </c>
      <c r="EO16" s="139" t="n">
        <f aca="false">COUNTIF($B16:$BM16,EO7)</f>
        <v>0</v>
      </c>
      <c r="EP16" s="139" t="n">
        <f aca="false">COUNTIF($B16:$BM16,EP7)</f>
        <v>0</v>
      </c>
      <c r="EQ16" s="139" t="n">
        <f aca="false">COUNTIF($B16:$BM16,EQ7)</f>
        <v>0</v>
      </c>
      <c r="ER16" s="140" t="n">
        <f aca="false">COUNTIF($B16:$BM16,ER7)</f>
        <v>0</v>
      </c>
      <c r="ES16" s="132" t="n">
        <f aca="false">COUNTIF($B16:$BM16,ES7)</f>
        <v>0</v>
      </c>
      <c r="ET16" s="133" t="n">
        <f aca="false">COUNTIF($B16:$BM16,ET7)</f>
        <v>0</v>
      </c>
      <c r="EU16" s="133" t="n">
        <f aca="false">COUNTIF($B16:$BM16,EU7)</f>
        <v>0</v>
      </c>
      <c r="EV16" s="133" t="n">
        <f aca="false">COUNTIF($B16:$BM16,EV7)</f>
        <v>0</v>
      </c>
      <c r="EW16" s="133" t="n">
        <f aca="false">COUNTIF($B16:$BM16,EW7)</f>
        <v>0</v>
      </c>
      <c r="EX16" s="133" t="n">
        <f aca="false">COUNTIF($B16:$BM16,EX7)</f>
        <v>0</v>
      </c>
      <c r="EY16" s="133" t="n">
        <f aca="false">COUNTIF($B16:$BM16,EY7)</f>
        <v>0</v>
      </c>
      <c r="EZ16" s="133" t="n">
        <f aca="false">COUNTIF($B16:$BM16,EZ7)</f>
        <v>0</v>
      </c>
      <c r="FA16" s="133" t="n">
        <f aca="false">COUNTIF($B16:$BM16,FA7)</f>
        <v>0</v>
      </c>
      <c r="FB16" s="133" t="n">
        <f aca="false">COUNTIF($B16:$BM16,FB7)</f>
        <v>0</v>
      </c>
      <c r="FC16" s="133" t="n">
        <f aca="false">COUNTIF($B16:$BM16,H9)</f>
        <v>0</v>
      </c>
      <c r="FD16" s="133" t="n">
        <f aca="false">COUNTIF($B16:$BM16,FD7)</f>
        <v>0</v>
      </c>
      <c r="FE16" s="134" t="n">
        <f aca="false">COUNTIF($B16:$BM16,FE7)</f>
        <v>0</v>
      </c>
    </row>
    <row r="17" customFormat="false" ht="72" hidden="false" customHeight="true" outlineLevel="0" collapsed="false">
      <c r="A17" s="142" t="n">
        <v>9</v>
      </c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32" t="n">
        <f aca="false">COUNTIF($B17:$BM17,BO7)</f>
        <v>0</v>
      </c>
      <c r="BP17" s="133" t="n">
        <f aca="false">COUNTIF($B17:$BM17,BP7)</f>
        <v>0</v>
      </c>
      <c r="BQ17" s="133" t="n">
        <f aca="false">COUNTIF($B17:$BM17,BQ7)</f>
        <v>0</v>
      </c>
      <c r="BR17" s="133" t="n">
        <f aca="false">COUNTIF($B17:$BM17,BR7)</f>
        <v>0</v>
      </c>
      <c r="BS17" s="133" t="n">
        <f aca="false">COUNTIF($B17:$BM17,BS7)</f>
        <v>0</v>
      </c>
      <c r="BT17" s="133" t="n">
        <f aca="false">COUNTIF($B17:$BM17,BT7)</f>
        <v>0</v>
      </c>
      <c r="BU17" s="134" t="n">
        <f aca="false">COUNTIF($B17:$BM17,BU7)</f>
        <v>0</v>
      </c>
      <c r="BV17" s="132" t="n">
        <f aca="false">COUNTIF($B17:$BM17,BV7)</f>
        <v>0</v>
      </c>
      <c r="BW17" s="133" t="n">
        <f aca="false">COUNTIF($B17:$BM17,BW7)</f>
        <v>0</v>
      </c>
      <c r="BX17" s="133" t="n">
        <f aca="false">COUNTIF($B17:$BM17,BX7)</f>
        <v>0</v>
      </c>
      <c r="BY17" s="133" t="n">
        <f aca="false">COUNTIF($B17:$BM17,BY7)</f>
        <v>0</v>
      </c>
      <c r="BZ17" s="133" t="n">
        <f aca="false">COUNTIF($B17:$BM17,BZ7)</f>
        <v>0</v>
      </c>
      <c r="CA17" s="135" t="n">
        <f aca="false">COUNTIF($B17:$BM17,CA7)</f>
        <v>0</v>
      </c>
      <c r="CB17" s="134" t="n">
        <f aca="false">COUNTIF($B17:$BM17,CB7)</f>
        <v>0</v>
      </c>
      <c r="CC17" s="132" t="n">
        <f aca="false">COUNTIF($B17:$BM17,CC7)</f>
        <v>0</v>
      </c>
      <c r="CD17" s="135" t="n">
        <f aca="false">COUNTIF($B17:$BM17,CD7)</f>
        <v>0</v>
      </c>
      <c r="CE17" s="133" t="n">
        <f aca="false">COUNTIF($B17:$BM17,CE7)</f>
        <v>0</v>
      </c>
      <c r="CF17" s="135" t="n">
        <f aca="false">COUNTIF($B17:$BM17,CF7)</f>
        <v>0</v>
      </c>
      <c r="CG17" s="133" t="n">
        <f aca="false">COUNTIF($B17:$BM17,CG7)</f>
        <v>0</v>
      </c>
      <c r="CH17" s="135" t="n">
        <f aca="false">COUNTIF($B17:$BM17,CH7)</f>
        <v>0</v>
      </c>
      <c r="CI17" s="134" t="n">
        <f aca="false">COUNTIF($B17:$BM17,CI7)</f>
        <v>0</v>
      </c>
      <c r="CJ17" s="132" t="n">
        <f aca="false">COUNTIF($B17:$BM17,CJ7)</f>
        <v>0</v>
      </c>
      <c r="CK17" s="135" t="n">
        <f aca="false">COUNTIF($B17:$BM17,CK7)</f>
        <v>0</v>
      </c>
      <c r="CL17" s="133" t="n">
        <f aca="false">COUNTIF($B17:$BM17,CL7)</f>
        <v>0</v>
      </c>
      <c r="CM17" s="135" t="n">
        <f aca="false">COUNTIF($B17:$BM17,CM7)</f>
        <v>0</v>
      </c>
      <c r="CN17" s="133" t="n">
        <f aca="false">COUNTIF($B17:$BM17,CN7)</f>
        <v>0</v>
      </c>
      <c r="CO17" s="135" t="n">
        <f aca="false">COUNTIF($B17:$BM17,CO7)</f>
        <v>0</v>
      </c>
      <c r="CP17" s="134" t="n">
        <f aca="false">COUNTIF($B17:$BM17,CP7)</f>
        <v>0</v>
      </c>
      <c r="CQ17" s="132" t="n">
        <f aca="false">COUNTIF($B17:$BM17,CQ7)</f>
        <v>0</v>
      </c>
      <c r="CR17" s="135" t="n">
        <f aca="false">COUNTIF($B17:$BM17,CR7)</f>
        <v>0</v>
      </c>
      <c r="CS17" s="133" t="n">
        <f aca="false">COUNTIF($B17:$BM17,CS7)</f>
        <v>0</v>
      </c>
      <c r="CT17" s="133" t="n">
        <f aca="false">COUNTIF($B17:$BM17,CT7)</f>
        <v>0</v>
      </c>
      <c r="CU17" s="135" t="n">
        <f aca="false">COUNTIF($B17:$BM17,CU7)</f>
        <v>0</v>
      </c>
      <c r="CV17" s="133" t="n">
        <f aca="false">COUNTIF($B17:$BM17,CV7)</f>
        <v>0</v>
      </c>
      <c r="CW17" s="135" t="n">
        <f aca="false">COUNTIF($B17:$BM17,CW7)</f>
        <v>0</v>
      </c>
      <c r="CX17" s="136" t="n">
        <f aca="false">COUNTIF($B17:$BM17,CX7)</f>
        <v>0</v>
      </c>
      <c r="CY17" s="137" t="n">
        <f aca="false">COUNTIF($B17:$BM17,CY7)</f>
        <v>0</v>
      </c>
      <c r="CZ17" s="132" t="n">
        <f aca="false">COUNTIF($B17:$BM17,CZ7)</f>
        <v>0</v>
      </c>
      <c r="DA17" s="133" t="n">
        <f aca="false">COUNTIF($B17:$BM17,DA7)</f>
        <v>0</v>
      </c>
      <c r="DB17" s="133" t="n">
        <f aca="false">COUNTIF($B17:$BM17,DB7)</f>
        <v>0</v>
      </c>
      <c r="DC17" s="133" t="n">
        <f aca="false">COUNTIF($B17:$BM17,DC7)</f>
        <v>0</v>
      </c>
      <c r="DD17" s="133" t="n">
        <f aca="false">COUNTIF($B17:$BM17,DD7)</f>
        <v>0</v>
      </c>
      <c r="DE17" s="133" t="n">
        <f aca="false">COUNTIF($B17:$BM17,DE7)</f>
        <v>0</v>
      </c>
      <c r="DF17" s="134" t="n">
        <f aca="false">COUNTIF($B17:$BM17,DF7)</f>
        <v>0</v>
      </c>
      <c r="DG17" s="132" t="n">
        <f aca="false">COUNTIF($B17:$BM17,DG7)</f>
        <v>0</v>
      </c>
      <c r="DH17" s="133" t="n">
        <f aca="false">COUNTIF($B17:$BM17,DH7)</f>
        <v>0</v>
      </c>
      <c r="DI17" s="133" t="n">
        <f aca="false">COUNTIF($B17:$BM17,DI7)</f>
        <v>0</v>
      </c>
      <c r="DJ17" s="133" t="n">
        <f aca="false">COUNTIF($B17:$BM17,DJ7)</f>
        <v>0</v>
      </c>
      <c r="DK17" s="133" t="n">
        <f aca="false">COUNTIF($B17:$BM17,DK7)</f>
        <v>0</v>
      </c>
      <c r="DL17" s="133" t="n">
        <f aca="false">COUNTIF($B17:$BM17,DL7)</f>
        <v>0</v>
      </c>
      <c r="DM17" s="134" t="n">
        <f aca="false">COUNTIF($B17:$BM17,DM7)</f>
        <v>0</v>
      </c>
      <c r="DN17" s="132" t="n">
        <f aca="false">COUNTIF($B17:$BM17,DN7)</f>
        <v>0</v>
      </c>
      <c r="DO17" s="133" t="n">
        <f aca="false">COUNTIF($B17:$BM17,DO7)</f>
        <v>0</v>
      </c>
      <c r="DP17" s="133" t="n">
        <f aca="false">COUNTIF($B17:$BM17,DP7)</f>
        <v>0</v>
      </c>
      <c r="DQ17" s="133" t="n">
        <f aca="false">COUNTIF($B17:$BM17,DQ7)</f>
        <v>0</v>
      </c>
      <c r="DR17" s="133" t="n">
        <f aca="false">COUNTIF($B17:$BM17,DR7)</f>
        <v>0</v>
      </c>
      <c r="DS17" s="133" t="n">
        <f aca="false">COUNTIF($B17:$BM17,DS7)</f>
        <v>0</v>
      </c>
      <c r="DT17" s="134" t="n">
        <f aca="false">COUNTIF($B17:$BM17,DT7)</f>
        <v>0</v>
      </c>
      <c r="DU17" s="135" t="n">
        <f aca="false">COUNTIF($B17:$BM17,DU7)</f>
        <v>0</v>
      </c>
      <c r="DV17" s="133" t="n">
        <f aca="false">COUNTIF($B17:$BM17,DV7)</f>
        <v>0</v>
      </c>
      <c r="DW17" s="133" t="n">
        <f aca="false">COUNTIF($B17:$BM17,DW7)</f>
        <v>0</v>
      </c>
      <c r="DX17" s="133" t="n">
        <f aca="false">COUNTIF($B17:$BM17,DX7)</f>
        <v>0</v>
      </c>
      <c r="DY17" s="133" t="n">
        <f aca="false">COUNTIF($B17:$BM17,DY7)</f>
        <v>0</v>
      </c>
      <c r="DZ17" s="133" t="n">
        <f aca="false">COUNTIF($B17:$BM17,DZ7)</f>
        <v>0</v>
      </c>
      <c r="EA17" s="136" t="n">
        <f aca="false">COUNTIF($B17:$BM17,EA7)</f>
        <v>0</v>
      </c>
      <c r="EB17" s="138" t="n">
        <f aca="false">COUNTIF($B17:$BM17,EB7)</f>
        <v>0</v>
      </c>
      <c r="EC17" s="139" t="n">
        <f aca="false">COUNTIF($B17:$BM17,EC7)</f>
        <v>0</v>
      </c>
      <c r="ED17" s="139" t="n">
        <f aca="false">COUNTIF($B17:$BM17,ED7)</f>
        <v>0</v>
      </c>
      <c r="EE17" s="139" t="n">
        <f aca="false">COUNTIF($B17:$BM17,EE7)</f>
        <v>0</v>
      </c>
      <c r="EF17" s="139" t="n">
        <f aca="false">COUNTIF($B17:$BM17,EF7)</f>
        <v>0</v>
      </c>
      <c r="EG17" s="139" t="n">
        <f aca="false">COUNTIF($B17:$BM17,EG7)</f>
        <v>0</v>
      </c>
      <c r="EH17" s="139" t="n">
        <f aca="false">COUNTIF($B17:$BM17,EH7)</f>
        <v>0</v>
      </c>
      <c r="EI17" s="139" t="n">
        <f aca="false">COUNTIF($B17:$BM17,EI7)</f>
        <v>0</v>
      </c>
      <c r="EJ17" s="139" t="n">
        <f aca="false">COUNTIF($B17:$BM17,EJ7)</f>
        <v>0</v>
      </c>
      <c r="EK17" s="139" t="n">
        <f aca="false">COUNTIF($B17:$BM17,EK7)</f>
        <v>0</v>
      </c>
      <c r="EL17" s="139" t="n">
        <f aca="false">COUNTIF($B17:$BM17,EL7)</f>
        <v>0</v>
      </c>
      <c r="EM17" s="139" t="n">
        <f aca="false">COUNTIF($B17:$BM17,EM7)</f>
        <v>0</v>
      </c>
      <c r="EN17" s="139" t="n">
        <f aca="false">COUNTIF($B17:$BM17,EN7)</f>
        <v>0</v>
      </c>
      <c r="EO17" s="139" t="n">
        <f aca="false">COUNTIF($B17:$BM17,EO7)</f>
        <v>0</v>
      </c>
      <c r="EP17" s="139" t="n">
        <f aca="false">COUNTIF($B17:$BM17,EP7)</f>
        <v>0</v>
      </c>
      <c r="EQ17" s="139" t="n">
        <f aca="false">COUNTIF($B17:$BM17,EQ7)</f>
        <v>0</v>
      </c>
      <c r="ER17" s="140" t="n">
        <f aca="false">COUNTIF($B17:$BM17,ER7)</f>
        <v>0</v>
      </c>
      <c r="ES17" s="132" t="n">
        <f aca="false">COUNTIF($B17:$BM17,ES7)</f>
        <v>0</v>
      </c>
      <c r="ET17" s="133" t="n">
        <f aca="false">COUNTIF($B17:$BM17,ET7)</f>
        <v>0</v>
      </c>
      <c r="EU17" s="133" t="n">
        <f aca="false">COUNTIF($B17:$BM17,EU7)</f>
        <v>0</v>
      </c>
      <c r="EV17" s="133" t="n">
        <f aca="false">COUNTIF($B17:$BM17,EV7)</f>
        <v>0</v>
      </c>
      <c r="EW17" s="133" t="n">
        <f aca="false">COUNTIF($B17:$BM17,EW7)</f>
        <v>0</v>
      </c>
      <c r="EX17" s="133" t="n">
        <f aca="false">COUNTIF($B17:$BM17,EX7)</f>
        <v>0</v>
      </c>
      <c r="EY17" s="133" t="n">
        <f aca="false">COUNTIF($B17:$BM17,EY7)</f>
        <v>0</v>
      </c>
      <c r="EZ17" s="133" t="n">
        <f aca="false">COUNTIF($B17:$BM17,EZ7)</f>
        <v>0</v>
      </c>
      <c r="FA17" s="133" t="n">
        <f aca="false">COUNTIF($B17:$BM17,FA7)</f>
        <v>0</v>
      </c>
      <c r="FB17" s="133" t="n">
        <f aca="false">COUNTIF($B17:$BM17,FB7)</f>
        <v>0</v>
      </c>
      <c r="FC17" s="133" t="n">
        <f aca="false">COUNTIF($B17:$BM17,H9)</f>
        <v>0</v>
      </c>
      <c r="FD17" s="133" t="n">
        <f aca="false">COUNTIF($B17:$BM17,FD7)</f>
        <v>0</v>
      </c>
      <c r="FE17" s="134" t="n">
        <f aca="false">COUNTIF($B17:$BM17,FE7)</f>
        <v>0</v>
      </c>
    </row>
    <row r="18" customFormat="false" ht="18.75" hidden="false" customHeight="true" outlineLevel="0" collapsed="false"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O18" s="144" t="n">
        <f aca="false">SUM(BO8:BO17)</f>
        <v>10</v>
      </c>
      <c r="BP18" s="145" t="n">
        <f aca="false">SUM(BP8:BP17)</f>
        <v>8</v>
      </c>
      <c r="BQ18" s="145" t="n">
        <f aca="false">SUM(BQ8:BQ17)</f>
        <v>5</v>
      </c>
      <c r="BR18" s="145" t="n">
        <f aca="false">SUM(BR8:BR17)</f>
        <v>5</v>
      </c>
      <c r="BS18" s="145" t="n">
        <f aca="false">SUM(BS8:BS17)</f>
        <v>0</v>
      </c>
      <c r="BT18" s="145" t="n">
        <f aca="false">SUM(BT8:BT17)</f>
        <v>0</v>
      </c>
      <c r="BU18" s="146" t="n">
        <f aca="false">SUM(BU8:BU17)</f>
        <v>10</v>
      </c>
      <c r="BV18" s="144" t="n">
        <f aca="false">SUM(BV8:BV17)</f>
        <v>20</v>
      </c>
      <c r="BW18" s="145" t="n">
        <f aca="false">SUM(BW8:BW17)</f>
        <v>15</v>
      </c>
      <c r="BX18" s="145" t="n">
        <f aca="false">SUM(BX8:BX17)</f>
        <v>10</v>
      </c>
      <c r="BY18" s="145" t="n">
        <f aca="false">SUM(BY8:BY17)</f>
        <v>42</v>
      </c>
      <c r="BZ18" s="145" t="n">
        <f aca="false">SUM(BZ8:BZ17)</f>
        <v>0</v>
      </c>
      <c r="CA18" s="147" t="n">
        <f aca="false">SUM(CA8:CA17)</f>
        <v>0</v>
      </c>
      <c r="CB18" s="146" t="n">
        <f aca="false">SUM(CB8:CB17)</f>
        <v>0</v>
      </c>
      <c r="CC18" s="144" t="n">
        <f aca="false">SUM(CC8:CC17)</f>
        <v>0</v>
      </c>
      <c r="CD18" s="147" t="n">
        <f aca="false">SUM(CD8:CD17)</f>
        <v>0</v>
      </c>
      <c r="CE18" s="145" t="n">
        <f aca="false">SUM(CE8:CE17)</f>
        <v>0</v>
      </c>
      <c r="CF18" s="147" t="n">
        <f aca="false">SUM(CF8:CF17)</f>
        <v>0</v>
      </c>
      <c r="CG18" s="145" t="n">
        <f aca="false">SUM(CG8:CG17)</f>
        <v>0</v>
      </c>
      <c r="CH18" s="147" t="n">
        <f aca="false">SUM(CH8:CH17)</f>
        <v>0</v>
      </c>
      <c r="CI18" s="146" t="n">
        <f aca="false">SUM(CI8:CI17)</f>
        <v>0</v>
      </c>
      <c r="CJ18" s="144" t="n">
        <f aca="false">SUM(CJ8:CJ17)</f>
        <v>0</v>
      </c>
      <c r="CK18" s="147" t="n">
        <f aca="false">SUM(CK8:CK17)</f>
        <v>0</v>
      </c>
      <c r="CL18" s="145" t="n">
        <f aca="false">SUM(CL8:CL17)</f>
        <v>0</v>
      </c>
      <c r="CM18" s="147" t="n">
        <f aca="false">SUM(CM8:CM17)</f>
        <v>0</v>
      </c>
      <c r="CN18" s="145" t="n">
        <f aca="false">SUM(CN8:CN17)</f>
        <v>0</v>
      </c>
      <c r="CO18" s="147" t="n">
        <f aca="false">SUM(CO8:CO17)</f>
        <v>0</v>
      </c>
      <c r="CP18" s="146" t="n">
        <f aca="false">SUM(CP8:CP17)</f>
        <v>0</v>
      </c>
      <c r="CQ18" s="144" t="n">
        <f aca="false">SUM(CQ8:CQ17)</f>
        <v>0</v>
      </c>
      <c r="CR18" s="147" t="n">
        <f aca="false">SUM(CR8:CR17)</f>
        <v>0</v>
      </c>
      <c r="CS18" s="145" t="n">
        <f aca="false">SUM(CS8:CS17)</f>
        <v>0</v>
      </c>
      <c r="CT18" s="145" t="n">
        <f aca="false">SUM(CT8:CT17)</f>
        <v>0</v>
      </c>
      <c r="CU18" s="147" t="n">
        <f aca="false">SUM(CU8:CU17)</f>
        <v>0</v>
      </c>
      <c r="CV18" s="145" t="n">
        <f aca="false">SUM(CV8:CV17)</f>
        <v>0</v>
      </c>
      <c r="CW18" s="147" t="n">
        <f aca="false">SUM(CW8:CW17)</f>
        <v>0</v>
      </c>
      <c r="CX18" s="148" t="n">
        <f aca="false">SUM(CX8:CX17)</f>
        <v>0</v>
      </c>
      <c r="CY18" s="149" t="n">
        <f aca="false">SUM(CY8:CY17)</f>
        <v>0</v>
      </c>
      <c r="CZ18" s="144" t="n">
        <f aca="false">SUM(CZ8:CZ17)</f>
        <v>8</v>
      </c>
      <c r="DA18" s="145" t="n">
        <f aca="false">SUM(DA8:DA17)</f>
        <v>12</v>
      </c>
      <c r="DB18" s="145" t="n">
        <f aca="false">SUM(DB8:DB17)</f>
        <v>0</v>
      </c>
      <c r="DC18" s="145" t="n">
        <f aca="false">SUM(DC8:DC17)</f>
        <v>6</v>
      </c>
      <c r="DD18" s="145" t="n">
        <f aca="false">SUM(DD8:DD17)</f>
        <v>0</v>
      </c>
      <c r="DE18" s="145" t="n">
        <f aca="false">SUM(DE8:DE17)</f>
        <v>6</v>
      </c>
      <c r="DF18" s="146" t="n">
        <f aca="false">SUM(DF8:DF17)</f>
        <v>0</v>
      </c>
      <c r="DG18" s="144" t="n">
        <f aca="false">SUM(DG8:DG17)</f>
        <v>8</v>
      </c>
      <c r="DH18" s="145" t="n">
        <f aca="false">SUM(DH8:DH17)</f>
        <v>12</v>
      </c>
      <c r="DI18" s="145" t="n">
        <f aca="false">SUM(DI8:DI17)</f>
        <v>0</v>
      </c>
      <c r="DJ18" s="145" t="n">
        <f aca="false">SUM(DJ8:DJ17)</f>
        <v>0</v>
      </c>
      <c r="DK18" s="145" t="n">
        <f aca="false">SUM(DK8:DK17)</f>
        <v>6</v>
      </c>
      <c r="DL18" s="145" t="n">
        <f aca="false">SUM(DL8:DL17)</f>
        <v>9</v>
      </c>
      <c r="DM18" s="146" t="n">
        <f aca="false">SUM(DM8:DM17)</f>
        <v>2</v>
      </c>
      <c r="DN18" s="144" t="n">
        <f aca="false">SUM(DN8:DN17)</f>
        <v>0</v>
      </c>
      <c r="DO18" s="145" t="n">
        <f aca="false">SUM(DO8:DO17)</f>
        <v>0</v>
      </c>
      <c r="DP18" s="145" t="n">
        <f aca="false">SUM(DP8:DP17)</f>
        <v>0</v>
      </c>
      <c r="DQ18" s="145" t="n">
        <f aca="false">SUM(DQ8:DQ17)</f>
        <v>0</v>
      </c>
      <c r="DR18" s="145" t="n">
        <f aca="false">SUM(DR8:DR17)</f>
        <v>0</v>
      </c>
      <c r="DS18" s="145" t="n">
        <f aca="false">SUM(DS8:DS17)</f>
        <v>2</v>
      </c>
      <c r="DT18" s="146" t="n">
        <f aca="false">SUM(DT8:DT17)</f>
        <v>0</v>
      </c>
      <c r="DU18" s="147" t="n">
        <f aca="false">SUM(DU8:DU17)</f>
        <v>0</v>
      </c>
      <c r="DV18" s="145" t="n">
        <f aca="false">SUM(DV8:DV17)</f>
        <v>0</v>
      </c>
      <c r="DW18" s="145" t="n">
        <f aca="false">SUM(DW8:DW17)</f>
        <v>0</v>
      </c>
      <c r="DX18" s="145" t="n">
        <f aca="false">SUM(DX8:DX17)</f>
        <v>0</v>
      </c>
      <c r="DY18" s="145" t="n">
        <f aca="false">SUM(DY8:DY17)</f>
        <v>0</v>
      </c>
      <c r="DZ18" s="145" t="n">
        <f aca="false">SUM(DZ8:DZ17)</f>
        <v>6</v>
      </c>
      <c r="EA18" s="148" t="n">
        <f aca="false">SUM(EA8:EA17)</f>
        <v>0</v>
      </c>
      <c r="EB18" s="150" t="n">
        <f aca="false">SUM(EB8:EB17)</f>
        <v>0</v>
      </c>
      <c r="EC18" s="151" t="n">
        <f aca="false">SUM(EC8:EC17)</f>
        <v>8</v>
      </c>
      <c r="ED18" s="151" t="n">
        <f aca="false">SUM(ED8:ED17)</f>
        <v>6</v>
      </c>
      <c r="EE18" s="151" t="n">
        <f aca="false">SUM(EE8:EE17)</f>
        <v>6</v>
      </c>
      <c r="EF18" s="151" t="n">
        <f aca="false">SUM(EF8:EF17)</f>
        <v>1</v>
      </c>
      <c r="EG18" s="151" t="n">
        <f aca="false">SUM(EG8:EG17)</f>
        <v>0</v>
      </c>
      <c r="EH18" s="151" t="n">
        <f aca="false">SUM(EH8:EH17)</f>
        <v>5</v>
      </c>
      <c r="EI18" s="151" t="n">
        <f aca="false">SUM(EI8:EI17)</f>
        <v>2</v>
      </c>
      <c r="EJ18" s="151" t="n">
        <f aca="false">SUM(EJ8:EJ17)</f>
        <v>1</v>
      </c>
      <c r="EK18" s="151" t="n">
        <f aca="false">SUM(EK8:EK17)</f>
        <v>0</v>
      </c>
      <c r="EL18" s="151" t="n">
        <f aca="false">SUM(EL8:EL17)</f>
        <v>1</v>
      </c>
      <c r="EM18" s="151" t="n">
        <f aca="false">SUM(EM8:EM17)</f>
        <v>2</v>
      </c>
      <c r="EN18" s="151" t="n">
        <f aca="false">SUM(EN8:EN17)</f>
        <v>0</v>
      </c>
      <c r="EO18" s="151" t="n">
        <f aca="false">SUM(EO8:EO17)</f>
        <v>3</v>
      </c>
      <c r="EP18" s="151" t="n">
        <f aca="false">SUM(EP8:EP17)</f>
        <v>0</v>
      </c>
      <c r="EQ18" s="151" t="n">
        <f aca="false">SUM(EQ8:EQ17)</f>
        <v>0</v>
      </c>
      <c r="ER18" s="152" t="n">
        <f aca="false">SUM(ER8:ER17)</f>
        <v>0</v>
      </c>
      <c r="ES18" s="144" t="n">
        <f aca="false">SUM(ES8:ES17)</f>
        <v>0</v>
      </c>
      <c r="ET18" s="145" t="n">
        <f aca="false">SUM(ET8:ET17)</f>
        <v>6</v>
      </c>
      <c r="EU18" s="145" t="n">
        <f aca="false">SUM(EU8:EU17)</f>
        <v>0</v>
      </c>
      <c r="EV18" s="145" t="n">
        <f aca="false">SUM(EV8:EV17)</f>
        <v>0</v>
      </c>
      <c r="EW18" s="145" t="n">
        <f aca="false">SUM(EW8:EW17)</f>
        <v>0</v>
      </c>
      <c r="EX18" s="145" t="n">
        <f aca="false">SUM(EX8:EX17)</f>
        <v>0</v>
      </c>
      <c r="EY18" s="145" t="n">
        <f aca="false">SUM(EY8:EY17)</f>
        <v>0</v>
      </c>
      <c r="EZ18" s="145" t="n">
        <f aca="false">SUM(EZ8:EZ17)</f>
        <v>0</v>
      </c>
      <c r="FA18" s="145" t="n">
        <f aca="false">SUM(FA8:FA17)</f>
        <v>0</v>
      </c>
      <c r="FB18" s="145" t="n">
        <f aca="false">SUM(FB8:FB17)</f>
        <v>0</v>
      </c>
      <c r="FC18" s="145" t="n">
        <f aca="false">SUM(FC8:FC17)</f>
        <v>15</v>
      </c>
      <c r="FD18" s="145" t="n">
        <f aca="false">SUM(FD8:FD17)</f>
        <v>0</v>
      </c>
      <c r="FE18" s="146" t="n">
        <f aca="false">SUM(FE8:FE17)</f>
        <v>0</v>
      </c>
    </row>
    <row r="19" customFormat="false" ht="12" hidden="false" customHeight="true" outlineLevel="0" collapsed="false"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3"/>
      <c r="BO19" s="144"/>
      <c r="BP19" s="145"/>
      <c r="BQ19" s="145"/>
      <c r="BR19" s="145"/>
      <c r="BS19" s="145"/>
      <c r="BT19" s="145"/>
      <c r="BU19" s="146"/>
      <c r="BV19" s="144"/>
      <c r="BW19" s="145"/>
      <c r="BX19" s="145"/>
      <c r="BY19" s="145"/>
      <c r="BZ19" s="145"/>
      <c r="CA19" s="147"/>
      <c r="CB19" s="146"/>
      <c r="CC19" s="144"/>
      <c r="CD19" s="147"/>
      <c r="CE19" s="145"/>
      <c r="CF19" s="147"/>
      <c r="CG19" s="145"/>
      <c r="CH19" s="147"/>
      <c r="CI19" s="146"/>
      <c r="CJ19" s="144"/>
      <c r="CK19" s="147"/>
      <c r="CL19" s="145"/>
      <c r="CM19" s="147"/>
      <c r="CN19" s="145"/>
      <c r="CO19" s="147"/>
      <c r="CP19" s="146"/>
      <c r="CQ19" s="144"/>
      <c r="CR19" s="147"/>
      <c r="CS19" s="145"/>
      <c r="CT19" s="145"/>
      <c r="CU19" s="147"/>
      <c r="CV19" s="145"/>
      <c r="CW19" s="147"/>
      <c r="CX19" s="148"/>
      <c r="CY19" s="149"/>
      <c r="CZ19" s="144"/>
      <c r="DA19" s="145"/>
      <c r="DB19" s="145"/>
      <c r="DC19" s="145"/>
      <c r="DD19" s="145"/>
      <c r="DE19" s="145"/>
      <c r="DF19" s="146"/>
      <c r="DG19" s="144"/>
      <c r="DH19" s="145"/>
      <c r="DI19" s="145"/>
      <c r="DJ19" s="145"/>
      <c r="DK19" s="145"/>
      <c r="DL19" s="145"/>
      <c r="DM19" s="146"/>
      <c r="DN19" s="144"/>
      <c r="DO19" s="145"/>
      <c r="DP19" s="145"/>
      <c r="DQ19" s="145"/>
      <c r="DR19" s="145"/>
      <c r="DS19" s="145"/>
      <c r="DT19" s="146"/>
      <c r="DU19" s="147"/>
      <c r="DV19" s="145"/>
      <c r="DW19" s="145"/>
      <c r="DX19" s="145"/>
      <c r="DY19" s="145"/>
      <c r="DZ19" s="145"/>
      <c r="EA19" s="148"/>
      <c r="EB19" s="150"/>
      <c r="EC19" s="151"/>
      <c r="ED19" s="151"/>
      <c r="EE19" s="151"/>
      <c r="EF19" s="151"/>
      <c r="EG19" s="151"/>
      <c r="EH19" s="151"/>
      <c r="EI19" s="151"/>
      <c r="EJ19" s="151"/>
      <c r="EK19" s="151"/>
      <c r="EL19" s="151"/>
      <c r="EM19" s="151"/>
      <c r="EN19" s="151"/>
      <c r="EO19" s="151"/>
      <c r="EP19" s="151"/>
      <c r="EQ19" s="151"/>
      <c r="ER19" s="152"/>
      <c r="ES19" s="144"/>
      <c r="ET19" s="145"/>
      <c r="EU19" s="145"/>
      <c r="EV19" s="145"/>
      <c r="EW19" s="145"/>
      <c r="EX19" s="145"/>
      <c r="EY19" s="145"/>
      <c r="EZ19" s="145"/>
      <c r="FA19" s="145"/>
      <c r="FB19" s="145"/>
      <c r="FC19" s="145"/>
      <c r="FD19" s="145"/>
      <c r="FE19" s="146"/>
    </row>
    <row r="20" customFormat="false" ht="12" hidden="false" customHeight="true" outlineLevel="0" collapsed="false">
      <c r="AZ20" s="154"/>
      <c r="BA20" s="154"/>
      <c r="BB20" s="155"/>
      <c r="BC20" s="154"/>
      <c r="BD20" s="153"/>
      <c r="BE20" s="153"/>
      <c r="BF20" s="153"/>
      <c r="BG20" s="153"/>
      <c r="BH20" s="153"/>
      <c r="BI20" s="153"/>
      <c r="BJ20" s="153"/>
      <c r="BK20" s="153"/>
      <c r="BL20" s="153"/>
      <c r="BM20" s="153"/>
      <c r="BO20" s="144"/>
      <c r="BP20" s="145"/>
      <c r="BQ20" s="145"/>
      <c r="BR20" s="145"/>
      <c r="BS20" s="145"/>
      <c r="BT20" s="145"/>
      <c r="BU20" s="146"/>
      <c r="BV20" s="144"/>
      <c r="BW20" s="145"/>
      <c r="BX20" s="145"/>
      <c r="BY20" s="145"/>
      <c r="BZ20" s="145"/>
      <c r="CA20" s="147"/>
      <c r="CB20" s="146"/>
      <c r="CC20" s="144"/>
      <c r="CD20" s="147"/>
      <c r="CE20" s="145"/>
      <c r="CF20" s="147"/>
      <c r="CG20" s="145"/>
      <c r="CH20" s="147"/>
      <c r="CI20" s="146"/>
      <c r="CJ20" s="144"/>
      <c r="CK20" s="147"/>
      <c r="CL20" s="145"/>
      <c r="CM20" s="147"/>
      <c r="CN20" s="145"/>
      <c r="CO20" s="147"/>
      <c r="CP20" s="146"/>
      <c r="CQ20" s="144"/>
      <c r="CR20" s="147"/>
      <c r="CS20" s="145"/>
      <c r="CT20" s="145"/>
      <c r="CU20" s="147"/>
      <c r="CV20" s="145"/>
      <c r="CW20" s="147"/>
      <c r="CX20" s="148"/>
      <c r="CY20" s="149"/>
      <c r="CZ20" s="144"/>
      <c r="DA20" s="145"/>
      <c r="DB20" s="145"/>
      <c r="DC20" s="145"/>
      <c r="DD20" s="145"/>
      <c r="DE20" s="145"/>
      <c r="DF20" s="146"/>
      <c r="DG20" s="144"/>
      <c r="DH20" s="145"/>
      <c r="DI20" s="145"/>
      <c r="DJ20" s="145"/>
      <c r="DK20" s="145"/>
      <c r="DL20" s="145"/>
      <c r="DM20" s="146"/>
      <c r="DN20" s="144"/>
      <c r="DO20" s="145"/>
      <c r="DP20" s="145"/>
      <c r="DQ20" s="145"/>
      <c r="DR20" s="145"/>
      <c r="DS20" s="145"/>
      <c r="DT20" s="146"/>
      <c r="DU20" s="147"/>
      <c r="DV20" s="145"/>
      <c r="DW20" s="145"/>
      <c r="DX20" s="145"/>
      <c r="DY20" s="145"/>
      <c r="DZ20" s="145"/>
      <c r="EA20" s="148"/>
      <c r="EB20" s="150"/>
      <c r="EC20" s="151"/>
      <c r="ED20" s="151"/>
      <c r="EE20" s="151"/>
      <c r="EF20" s="151"/>
      <c r="EG20" s="151"/>
      <c r="EH20" s="151"/>
      <c r="EI20" s="151"/>
      <c r="EJ20" s="151"/>
      <c r="EK20" s="151"/>
      <c r="EL20" s="151"/>
      <c r="EM20" s="151"/>
      <c r="EN20" s="151"/>
      <c r="EO20" s="151"/>
      <c r="EP20" s="151"/>
      <c r="EQ20" s="151"/>
      <c r="ER20" s="152"/>
      <c r="ES20" s="144"/>
      <c r="ET20" s="145"/>
      <c r="EU20" s="145"/>
      <c r="EV20" s="145"/>
      <c r="EW20" s="145"/>
      <c r="EX20" s="145"/>
      <c r="EY20" s="145"/>
      <c r="EZ20" s="145"/>
      <c r="FA20" s="145"/>
      <c r="FB20" s="145"/>
      <c r="FC20" s="145"/>
      <c r="FD20" s="145"/>
      <c r="FE20" s="146"/>
    </row>
    <row r="21" customFormat="false" ht="30" hidden="false" customHeight="true" outlineLevel="0" collapsed="false">
      <c r="AZ21" s="154"/>
      <c r="BA21" s="154"/>
      <c r="BB21" s="154"/>
      <c r="BC21" s="154"/>
      <c r="BD21" s="153"/>
      <c r="BE21" s="153"/>
      <c r="BF21" s="153"/>
      <c r="BG21" s="153"/>
      <c r="BH21" s="153"/>
      <c r="BI21" s="153"/>
      <c r="BJ21" s="153"/>
      <c r="BK21" s="153"/>
      <c r="BL21" s="153"/>
      <c r="BM21" s="153"/>
      <c r="BN21" s="156" t="s">
        <v>122</v>
      </c>
      <c r="BO21" s="157"/>
      <c r="BP21" s="158"/>
      <c r="BQ21" s="158"/>
      <c r="BR21" s="158"/>
      <c r="BS21" s="158"/>
      <c r="BT21" s="158"/>
      <c r="BU21" s="159"/>
      <c r="BV21" s="157"/>
      <c r="BW21" s="158"/>
      <c r="BX21" s="158"/>
      <c r="BY21" s="158"/>
      <c r="BZ21" s="158"/>
      <c r="CA21" s="158"/>
      <c r="CB21" s="159"/>
      <c r="CC21" s="157"/>
      <c r="CD21" s="158"/>
      <c r="CE21" s="158"/>
      <c r="CF21" s="158"/>
      <c r="CG21" s="158"/>
      <c r="CH21" s="158"/>
      <c r="CI21" s="159"/>
      <c r="CJ21" s="157"/>
      <c r="CK21" s="158"/>
      <c r="CL21" s="158"/>
      <c r="CM21" s="158"/>
      <c r="CN21" s="158"/>
      <c r="CO21" s="158"/>
      <c r="CP21" s="159"/>
      <c r="CQ21" s="157"/>
      <c r="CR21" s="158"/>
      <c r="CS21" s="158"/>
      <c r="CT21" s="158"/>
      <c r="CU21" s="158"/>
      <c r="CV21" s="158"/>
      <c r="CW21" s="158"/>
      <c r="CX21" s="156"/>
      <c r="CY21" s="160"/>
      <c r="CZ21" s="157"/>
      <c r="DA21" s="158"/>
      <c r="DB21" s="158"/>
      <c r="DC21" s="158"/>
      <c r="DD21" s="158"/>
      <c r="DE21" s="158"/>
      <c r="DF21" s="159"/>
      <c r="DG21" s="157"/>
      <c r="DH21" s="158"/>
      <c r="DI21" s="158"/>
      <c r="DJ21" s="158"/>
      <c r="DK21" s="158"/>
      <c r="DL21" s="158"/>
      <c r="DM21" s="159"/>
      <c r="DN21" s="157"/>
      <c r="DO21" s="158"/>
      <c r="DP21" s="158"/>
      <c r="DQ21" s="158"/>
      <c r="DR21" s="158"/>
      <c r="DS21" s="158"/>
      <c r="DT21" s="159"/>
      <c r="DU21" s="161"/>
      <c r="DV21" s="162"/>
      <c r="DW21" s="162"/>
      <c r="DX21" s="162"/>
      <c r="DY21" s="162"/>
      <c r="DZ21" s="162"/>
      <c r="EA21" s="163"/>
      <c r="EB21" s="164"/>
      <c r="EC21" s="165"/>
      <c r="ED21" s="165"/>
      <c r="EE21" s="165"/>
      <c r="EF21" s="165"/>
      <c r="EG21" s="165"/>
      <c r="EH21" s="165"/>
      <c r="EI21" s="165"/>
      <c r="EJ21" s="165"/>
      <c r="EK21" s="165"/>
      <c r="EL21" s="165"/>
      <c r="EM21" s="165"/>
      <c r="EN21" s="165"/>
      <c r="EO21" s="165"/>
      <c r="EP21" s="165"/>
      <c r="EQ21" s="165"/>
      <c r="ER21" s="166"/>
      <c r="ES21" s="161"/>
      <c r="ET21" s="162"/>
      <c r="EU21" s="162"/>
      <c r="EV21" s="162"/>
      <c r="EW21" s="162"/>
      <c r="EX21" s="162"/>
      <c r="EY21" s="162"/>
      <c r="EZ21" s="162"/>
      <c r="FA21" s="162"/>
      <c r="FB21" s="162"/>
      <c r="FC21" s="162"/>
      <c r="FD21" s="162"/>
      <c r="FE21" s="163"/>
    </row>
    <row r="22" customFormat="false" ht="26.25" hidden="false" customHeight="true" outlineLevel="0" collapsed="false">
      <c r="BN22" s="156" t="s">
        <v>123</v>
      </c>
      <c r="BO22" s="167"/>
      <c r="BP22" s="168"/>
      <c r="BQ22" s="168"/>
      <c r="BR22" s="168"/>
      <c r="BS22" s="168"/>
      <c r="BT22" s="168"/>
      <c r="BU22" s="169"/>
      <c r="BV22" s="167"/>
      <c r="BW22" s="168"/>
      <c r="BX22" s="168"/>
      <c r="BY22" s="168"/>
      <c r="BZ22" s="168"/>
      <c r="CA22" s="168"/>
      <c r="CB22" s="169"/>
      <c r="CC22" s="167"/>
      <c r="CD22" s="168"/>
      <c r="CE22" s="168"/>
      <c r="CF22" s="168"/>
      <c r="CG22" s="168"/>
      <c r="CH22" s="168"/>
      <c r="CI22" s="169"/>
      <c r="CJ22" s="167"/>
      <c r="CK22" s="168"/>
      <c r="CL22" s="168"/>
      <c r="CM22" s="168"/>
      <c r="CN22" s="168"/>
      <c r="CO22" s="168"/>
      <c r="CP22" s="169"/>
      <c r="CQ22" s="167"/>
      <c r="CR22" s="168"/>
      <c r="CS22" s="168"/>
      <c r="CT22" s="168"/>
      <c r="CU22" s="168"/>
      <c r="CV22" s="168"/>
      <c r="CW22" s="168"/>
      <c r="CX22" s="170"/>
      <c r="CY22" s="171"/>
      <c r="CZ22" s="167"/>
      <c r="DA22" s="168"/>
      <c r="DB22" s="168"/>
      <c r="DC22" s="168"/>
      <c r="DD22" s="168"/>
      <c r="DE22" s="168"/>
      <c r="DF22" s="169"/>
      <c r="DG22" s="167"/>
      <c r="DH22" s="168"/>
      <c r="DI22" s="168"/>
      <c r="DJ22" s="168"/>
      <c r="DK22" s="168"/>
      <c r="DL22" s="168"/>
      <c r="DM22" s="169"/>
      <c r="DN22" s="167"/>
      <c r="DO22" s="168"/>
      <c r="DP22" s="168"/>
      <c r="DQ22" s="168"/>
      <c r="DR22" s="168"/>
      <c r="DS22" s="168"/>
      <c r="DT22" s="169"/>
      <c r="DU22" s="167"/>
      <c r="DV22" s="168"/>
      <c r="DW22" s="168"/>
      <c r="DX22" s="168"/>
      <c r="DY22" s="168"/>
      <c r="DZ22" s="168"/>
      <c r="EA22" s="169"/>
      <c r="EB22" s="167"/>
      <c r="EC22" s="168"/>
      <c r="ED22" s="168"/>
      <c r="EE22" s="168"/>
      <c r="EF22" s="168"/>
      <c r="EG22" s="168"/>
      <c r="EH22" s="168"/>
      <c r="EI22" s="168"/>
      <c r="EJ22" s="168"/>
      <c r="EK22" s="168"/>
      <c r="EL22" s="168"/>
      <c r="EM22" s="168"/>
      <c r="EN22" s="168"/>
      <c r="EO22" s="168"/>
      <c r="EP22" s="168"/>
      <c r="EQ22" s="168"/>
      <c r="ER22" s="169"/>
      <c r="ES22" s="167"/>
      <c r="ET22" s="168"/>
      <c r="EU22" s="168"/>
      <c r="EV22" s="168"/>
      <c r="EW22" s="168"/>
      <c r="EX22" s="168"/>
      <c r="EY22" s="168"/>
      <c r="EZ22" s="168"/>
      <c r="FA22" s="168"/>
      <c r="FB22" s="168"/>
      <c r="FC22" s="168"/>
      <c r="FD22" s="168"/>
      <c r="FE22" s="169"/>
    </row>
    <row r="23" customFormat="false" ht="29.25" hidden="false" customHeight="true" outlineLevel="0" collapsed="false"/>
    <row r="24" customFormat="false" ht="27" hidden="false" customHeight="true" outlineLevel="0" collapsed="false">
      <c r="BJ24" s="1" t="s">
        <v>124</v>
      </c>
      <c r="BO24" s="172"/>
      <c r="BP24" s="172"/>
      <c r="BQ24" s="172"/>
      <c r="BR24" s="172"/>
      <c r="BS24" s="172"/>
      <c r="BT24" s="172"/>
      <c r="BU24" s="172"/>
      <c r="BV24" s="172"/>
      <c r="BW24" s="172"/>
      <c r="BX24" s="172"/>
      <c r="BY24" s="172"/>
      <c r="BZ24" s="172"/>
      <c r="CA24" s="172"/>
      <c r="CB24" s="172"/>
      <c r="CC24" s="172"/>
      <c r="CD24" s="172"/>
      <c r="CE24" s="172"/>
      <c r="CF24" s="172"/>
      <c r="CG24" s="172"/>
      <c r="CH24" s="172"/>
      <c r="CI24" s="172"/>
      <c r="CJ24" s="172"/>
      <c r="CK24" s="172"/>
      <c r="CL24" s="172"/>
      <c r="CM24" s="172"/>
      <c r="CN24" s="172"/>
      <c r="CO24" s="172"/>
      <c r="CP24" s="172"/>
      <c r="CQ24" s="172"/>
      <c r="CR24" s="172"/>
      <c r="CS24" s="172"/>
      <c r="CT24" s="172"/>
      <c r="CU24" s="172"/>
      <c r="CV24" s="172"/>
      <c r="CW24" s="172"/>
      <c r="CX24" s="172"/>
      <c r="CY24" s="172"/>
      <c r="CZ24" s="172"/>
      <c r="DA24" s="172"/>
      <c r="DB24" s="172"/>
      <c r="DC24" s="172"/>
      <c r="DD24" s="172"/>
      <c r="DE24" s="172"/>
      <c r="DF24" s="172"/>
      <c r="DG24" s="172"/>
      <c r="DH24" s="172"/>
      <c r="DI24" s="172"/>
      <c r="DJ24" s="172"/>
      <c r="DK24" s="172"/>
      <c r="DL24" s="172"/>
      <c r="DM24" s="172"/>
      <c r="DN24" s="172"/>
      <c r="DO24" s="172"/>
      <c r="DP24" s="172"/>
      <c r="DQ24" s="172"/>
      <c r="DR24" s="172"/>
      <c r="DS24" s="172"/>
      <c r="DT24" s="172"/>
      <c r="DU24" s="172"/>
      <c r="DV24" s="172"/>
      <c r="DW24" s="172"/>
      <c r="DX24" s="172"/>
      <c r="DY24" s="172"/>
      <c r="DZ24" s="172"/>
      <c r="EA24" s="172"/>
      <c r="EB24" s="172"/>
      <c r="EC24" s="172"/>
      <c r="ED24" s="172"/>
      <c r="EE24" s="172"/>
      <c r="EF24" s="172"/>
      <c r="EG24" s="172"/>
      <c r="EH24" s="172"/>
      <c r="EI24" s="172"/>
      <c r="EJ24" s="172"/>
      <c r="EK24" s="172"/>
      <c r="EL24" s="172"/>
      <c r="EM24" s="172"/>
      <c r="EN24" s="172"/>
      <c r="EO24" s="172"/>
      <c r="EP24" s="172"/>
      <c r="EQ24" s="172"/>
      <c r="ER24" s="172"/>
      <c r="ES24" s="172"/>
      <c r="ET24" s="172"/>
      <c r="EU24" s="172"/>
      <c r="EV24" s="172"/>
      <c r="EW24" s="172"/>
      <c r="EX24" s="172"/>
      <c r="EY24" s="172"/>
      <c r="EZ24" s="172"/>
      <c r="FA24" s="172"/>
      <c r="FB24" s="172"/>
      <c r="FC24" s="172"/>
      <c r="FD24" s="172"/>
      <c r="FE24" s="172"/>
    </row>
    <row r="25" customFormat="false" ht="2.25" hidden="false" customHeight="true" outlineLevel="0" collapsed="false">
      <c r="BO25" s="172"/>
      <c r="BP25" s="172"/>
      <c r="BQ25" s="172"/>
      <c r="BR25" s="172"/>
      <c r="BS25" s="172"/>
      <c r="BT25" s="172"/>
      <c r="BU25" s="172"/>
      <c r="BV25" s="172"/>
      <c r="BW25" s="172"/>
      <c r="BX25" s="172"/>
      <c r="BY25" s="172"/>
      <c r="BZ25" s="172"/>
      <c r="CA25" s="172"/>
      <c r="CB25" s="172"/>
      <c r="CC25" s="172"/>
      <c r="CD25" s="172"/>
      <c r="CE25" s="172"/>
      <c r="CF25" s="172"/>
      <c r="CG25" s="172"/>
      <c r="CH25" s="172"/>
      <c r="CI25" s="172"/>
      <c r="CJ25" s="172"/>
      <c r="CK25" s="172"/>
      <c r="CL25" s="172"/>
      <c r="CM25" s="172"/>
      <c r="CN25" s="172"/>
      <c r="CO25" s="172"/>
      <c r="CP25" s="172"/>
      <c r="CQ25" s="172"/>
      <c r="CR25" s="172"/>
      <c r="CS25" s="172"/>
      <c r="CT25" s="172"/>
      <c r="CU25" s="172"/>
      <c r="CV25" s="172"/>
      <c r="CW25" s="172"/>
      <c r="CX25" s="172"/>
      <c r="CY25" s="172"/>
      <c r="CZ25" s="172"/>
      <c r="DA25" s="172"/>
      <c r="DB25" s="172"/>
      <c r="DC25" s="172"/>
      <c r="DD25" s="172"/>
      <c r="DE25" s="172"/>
      <c r="DF25" s="172"/>
      <c r="DG25" s="172"/>
      <c r="DH25" s="172"/>
      <c r="DI25" s="172"/>
      <c r="DJ25" s="172"/>
      <c r="DK25" s="172"/>
      <c r="DL25" s="172"/>
      <c r="DM25" s="172"/>
      <c r="DN25" s="172"/>
      <c r="DO25" s="172"/>
      <c r="DP25" s="172"/>
      <c r="DQ25" s="172"/>
      <c r="DR25" s="172"/>
      <c r="DS25" s="172"/>
      <c r="DT25" s="172"/>
      <c r="DU25" s="172"/>
      <c r="DV25" s="172"/>
      <c r="DW25" s="172"/>
      <c r="DX25" s="172"/>
      <c r="DY25" s="172"/>
      <c r="DZ25" s="172"/>
      <c r="EA25" s="172"/>
      <c r="EB25" s="172"/>
      <c r="EC25" s="172"/>
      <c r="ED25" s="172"/>
      <c r="EE25" s="172"/>
      <c r="EF25" s="172"/>
      <c r="EG25" s="172"/>
      <c r="EH25" s="172"/>
      <c r="EI25" s="172"/>
      <c r="EJ25" s="172"/>
      <c r="EK25" s="172"/>
      <c r="EL25" s="172"/>
      <c r="EM25" s="172"/>
      <c r="EN25" s="172"/>
      <c r="EO25" s="172"/>
      <c r="EP25" s="172"/>
      <c r="EQ25" s="172"/>
      <c r="ER25" s="172"/>
      <c r="ES25" s="172"/>
      <c r="ET25" s="172"/>
      <c r="EU25" s="172"/>
      <c r="EV25" s="172"/>
      <c r="EW25" s="172"/>
      <c r="EX25" s="172"/>
      <c r="EY25" s="172"/>
      <c r="EZ25" s="172"/>
      <c r="FA25" s="172"/>
      <c r="FB25" s="172"/>
      <c r="FC25" s="172"/>
      <c r="FD25" s="172"/>
      <c r="FE25" s="172"/>
    </row>
    <row r="26" customFormat="false" ht="42.75" hidden="false" customHeight="true" outlineLevel="0" collapsed="false"/>
    <row r="46" customFormat="false" ht="12" hidden="false" customHeight="false" outlineLevel="0" collapsed="false">
      <c r="W46" s="1" t="n">
        <v>0</v>
      </c>
    </row>
  </sheetData>
  <mergeCells count="225">
    <mergeCell ref="BQ1:BS4"/>
    <mergeCell ref="BT1:BU4"/>
    <mergeCell ref="BV1:BV4"/>
    <mergeCell ref="BW1:BX5"/>
    <mergeCell ref="DB1:DD4"/>
    <mergeCell ref="DE1:DF4"/>
    <mergeCell ref="DI1:DK4"/>
    <mergeCell ref="DL1:DM4"/>
    <mergeCell ref="DP1:DR4"/>
    <mergeCell ref="DS1:DT4"/>
    <mergeCell ref="DW1:DY4"/>
    <mergeCell ref="DZ1:EA4"/>
    <mergeCell ref="BQ5:BS5"/>
    <mergeCell ref="BT5:BU5"/>
    <mergeCell ref="DB5:DD5"/>
    <mergeCell ref="DE5:DF5"/>
    <mergeCell ref="DI5:DK5"/>
    <mergeCell ref="DL5:DM5"/>
    <mergeCell ref="DP5:DR5"/>
    <mergeCell ref="DS5:DT5"/>
    <mergeCell ref="DW5:DY5"/>
    <mergeCell ref="DZ5:EA5"/>
    <mergeCell ref="BO6:BU6"/>
    <mergeCell ref="BV6:CB6"/>
    <mergeCell ref="CC6:CI6"/>
    <mergeCell ref="CJ6:CP6"/>
    <mergeCell ref="CQ6:CX6"/>
    <mergeCell ref="CZ6:DM6"/>
    <mergeCell ref="DN6:DT6"/>
    <mergeCell ref="DU6:EA6"/>
    <mergeCell ref="EB6:ER6"/>
    <mergeCell ref="ES6:FE6"/>
    <mergeCell ref="BA18:BC18"/>
    <mergeCell ref="BD18:BF18"/>
    <mergeCell ref="BG18:BI18"/>
    <mergeCell ref="BO18:BO20"/>
    <mergeCell ref="BP18:BP20"/>
    <mergeCell ref="BQ18:BQ20"/>
    <mergeCell ref="BR18:BR20"/>
    <mergeCell ref="BS18:BS20"/>
    <mergeCell ref="BT18:BT20"/>
    <mergeCell ref="BU18:BU20"/>
    <mergeCell ref="BV18:BV20"/>
    <mergeCell ref="BW18:BW20"/>
    <mergeCell ref="BX18:BX20"/>
    <mergeCell ref="BY18:BY20"/>
    <mergeCell ref="BZ18:BZ20"/>
    <mergeCell ref="CA18:CA20"/>
    <mergeCell ref="CB18:CB20"/>
    <mergeCell ref="CC18:CC20"/>
    <mergeCell ref="CD18:CD20"/>
    <mergeCell ref="CE18:CE20"/>
    <mergeCell ref="CF18:CF20"/>
    <mergeCell ref="CG18:CG20"/>
    <mergeCell ref="CH18:CH20"/>
    <mergeCell ref="CI18:CI20"/>
    <mergeCell ref="CJ18:CJ20"/>
    <mergeCell ref="CK18:CK20"/>
    <mergeCell ref="CL18:CL20"/>
    <mergeCell ref="CM18:CM20"/>
    <mergeCell ref="CN18:CN20"/>
    <mergeCell ref="CO18:CO20"/>
    <mergeCell ref="CP18:CP20"/>
    <mergeCell ref="CQ18:CQ20"/>
    <mergeCell ref="CR18:CR20"/>
    <mergeCell ref="CS18:CS20"/>
    <mergeCell ref="CT18:CT20"/>
    <mergeCell ref="CU18:CU20"/>
    <mergeCell ref="CV18:CV20"/>
    <mergeCell ref="CW18:CW20"/>
    <mergeCell ref="CX18:CX20"/>
    <mergeCell ref="CY18:CY20"/>
    <mergeCell ref="CZ18:CZ20"/>
    <mergeCell ref="DA18:DA20"/>
    <mergeCell ref="DB18:DB20"/>
    <mergeCell ref="DC18:DC20"/>
    <mergeCell ref="DD18:DD20"/>
    <mergeCell ref="DE18:DE20"/>
    <mergeCell ref="DF18:DF20"/>
    <mergeCell ref="DG18:DG20"/>
    <mergeCell ref="DH18:DH20"/>
    <mergeCell ref="DI18:DI20"/>
    <mergeCell ref="DJ18:DJ20"/>
    <mergeCell ref="DK18:DK20"/>
    <mergeCell ref="DL18:DL20"/>
    <mergeCell ref="DM18:DM20"/>
    <mergeCell ref="DN18:DN20"/>
    <mergeCell ref="DO18:DO20"/>
    <mergeCell ref="DP18:DP20"/>
    <mergeCell ref="DQ18:DQ20"/>
    <mergeCell ref="DR18:DR20"/>
    <mergeCell ref="DS18:DS20"/>
    <mergeCell ref="DT18:DT20"/>
    <mergeCell ref="DU18:DU20"/>
    <mergeCell ref="DV18:DV20"/>
    <mergeCell ref="DW18:DW20"/>
    <mergeCell ref="DX18:DX20"/>
    <mergeCell ref="DY18:DY20"/>
    <mergeCell ref="DZ18:DZ20"/>
    <mergeCell ref="EA18:EA20"/>
    <mergeCell ref="EB18:EB20"/>
    <mergeCell ref="EC18:EC20"/>
    <mergeCell ref="ED18:ED20"/>
    <mergeCell ref="EE18:EE20"/>
    <mergeCell ref="EF18:EF20"/>
    <mergeCell ref="EG18:EG20"/>
    <mergeCell ref="EH18:EH20"/>
    <mergeCell ref="EI18:EI20"/>
    <mergeCell ref="EJ18:EJ20"/>
    <mergeCell ref="EK18:EK20"/>
    <mergeCell ref="EL18:EL20"/>
    <mergeCell ref="EM18:EM20"/>
    <mergeCell ref="EN18:EN20"/>
    <mergeCell ref="EO18:EO20"/>
    <mergeCell ref="EP18:EP20"/>
    <mergeCell ref="EQ18:EQ20"/>
    <mergeCell ref="ER18:ER20"/>
    <mergeCell ref="ES18:ES20"/>
    <mergeCell ref="ET18:ET20"/>
    <mergeCell ref="EU18:EU20"/>
    <mergeCell ref="EV18:EV20"/>
    <mergeCell ref="EW18:EW20"/>
    <mergeCell ref="EX18:EX20"/>
    <mergeCell ref="EY18:EY20"/>
    <mergeCell ref="EZ18:EZ20"/>
    <mergeCell ref="FA18:FA20"/>
    <mergeCell ref="FB18:FB20"/>
    <mergeCell ref="FC18:FC20"/>
    <mergeCell ref="FD18:FD20"/>
    <mergeCell ref="FE18:FE20"/>
    <mergeCell ref="BO24:BO25"/>
    <mergeCell ref="BP24:BP25"/>
    <mergeCell ref="BQ24:BQ25"/>
    <mergeCell ref="BR24:BR25"/>
    <mergeCell ref="BS24:BS25"/>
    <mergeCell ref="BT24:BT25"/>
    <mergeCell ref="BU24:BU25"/>
    <mergeCell ref="BV24:BV25"/>
    <mergeCell ref="BW24:BW25"/>
    <mergeCell ref="BX24:BX25"/>
    <mergeCell ref="BY24:BY25"/>
    <mergeCell ref="BZ24:BZ25"/>
    <mergeCell ref="CA24:CA25"/>
    <mergeCell ref="CB24:CB25"/>
    <mergeCell ref="CC24:CC25"/>
    <mergeCell ref="CD24:CD25"/>
    <mergeCell ref="CE24:CE25"/>
    <mergeCell ref="CF24:CF25"/>
    <mergeCell ref="CG24:CG25"/>
    <mergeCell ref="CH24:CH25"/>
    <mergeCell ref="CI24:CI25"/>
    <mergeCell ref="CJ24:CJ25"/>
    <mergeCell ref="CK24:CK25"/>
    <mergeCell ref="CL24:CL25"/>
    <mergeCell ref="CM24:CM25"/>
    <mergeCell ref="CN24:CN25"/>
    <mergeCell ref="CO24:CO25"/>
    <mergeCell ref="CP24:CP25"/>
    <mergeCell ref="CQ24:CQ25"/>
    <mergeCell ref="CR24:CR25"/>
    <mergeCell ref="CS24:CS25"/>
    <mergeCell ref="CT24:CT25"/>
    <mergeCell ref="CU24:CU25"/>
    <mergeCell ref="CV24:CV25"/>
    <mergeCell ref="CW24:CW25"/>
    <mergeCell ref="CX24:CX25"/>
    <mergeCell ref="CY24:CY25"/>
    <mergeCell ref="CZ24:CZ25"/>
    <mergeCell ref="DA24:DA25"/>
    <mergeCell ref="DB24:DB25"/>
    <mergeCell ref="DC24:DC25"/>
    <mergeCell ref="DD24:DD25"/>
    <mergeCell ref="DE24:DE25"/>
    <mergeCell ref="DF24:DF25"/>
    <mergeCell ref="DG24:DG25"/>
    <mergeCell ref="DH24:DH25"/>
    <mergeCell ref="DI24:DI25"/>
    <mergeCell ref="DJ24:DJ25"/>
    <mergeCell ref="DK24:DK25"/>
    <mergeCell ref="DL24:DL25"/>
    <mergeCell ref="DM24:DM25"/>
    <mergeCell ref="DN24:DN25"/>
    <mergeCell ref="DO24:DO25"/>
    <mergeCell ref="DP24:DP25"/>
    <mergeCell ref="DQ24:DQ25"/>
    <mergeCell ref="DR24:DR25"/>
    <mergeCell ref="DS24:DS25"/>
    <mergeCell ref="DT24:DT25"/>
    <mergeCell ref="DU24:DU25"/>
    <mergeCell ref="DV24:DV25"/>
    <mergeCell ref="DW24:DW25"/>
    <mergeCell ref="DX24:DX25"/>
    <mergeCell ref="DY24:DY25"/>
    <mergeCell ref="DZ24:DZ25"/>
    <mergeCell ref="EA24:EA25"/>
    <mergeCell ref="EB24:EB25"/>
    <mergeCell ref="EC24:EC25"/>
    <mergeCell ref="ED24:ED25"/>
    <mergeCell ref="EE24:EE25"/>
    <mergeCell ref="EF24:EF25"/>
    <mergeCell ref="EG24:EG25"/>
    <mergeCell ref="EH24:EH25"/>
    <mergeCell ref="EI24:EI25"/>
    <mergeCell ref="EJ24:EJ25"/>
    <mergeCell ref="EK24:EK25"/>
    <mergeCell ref="EL24:EL25"/>
    <mergeCell ref="EM24:EM25"/>
    <mergeCell ref="EN24:EN25"/>
    <mergeCell ref="EO24:EO25"/>
    <mergeCell ref="EP24:EP25"/>
    <mergeCell ref="EQ24:EQ25"/>
    <mergeCell ref="ER24:ER25"/>
    <mergeCell ref="ES24:ES25"/>
    <mergeCell ref="ET24:ET25"/>
    <mergeCell ref="EU24:EU25"/>
    <mergeCell ref="EV24:EV25"/>
    <mergeCell ref="EW24:EW25"/>
    <mergeCell ref="EX24:EX25"/>
    <mergeCell ref="EY24:EY25"/>
    <mergeCell ref="EZ24:EZ25"/>
    <mergeCell ref="FA24:FA25"/>
    <mergeCell ref="FB24:FB25"/>
    <mergeCell ref="FC24:FC25"/>
    <mergeCell ref="FD24:FD25"/>
    <mergeCell ref="FE24:FE25"/>
  </mergeCells>
  <conditionalFormatting sqref="BO8:BY17 ES8:FE17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1</formula>
    </cfRule>
  </conditionalFormatting>
  <conditionalFormatting sqref="CZ8:DF17">
    <cfRule type="cellIs" priority="4" operator="greaterThan" aboveAverage="0" equalAverage="0" bottom="0" percent="0" rank="0" text="" dxfId="2">
      <formula>0</formula>
    </cfRule>
    <cfRule type="cellIs" priority="5" operator="lessThan" aboveAverage="0" equalAverage="0" bottom="0" percent="0" rank="0" text="" dxfId="3">
      <formula>1</formula>
    </cfRule>
  </conditionalFormatting>
  <conditionalFormatting sqref="DG8:DM17">
    <cfRule type="cellIs" priority="6" operator="greaterThan" aboveAverage="0" equalAverage="0" bottom="0" percent="0" rank="0" text="" dxfId="4">
      <formula>0</formula>
    </cfRule>
    <cfRule type="cellIs" priority="7" operator="lessThan" aboveAverage="0" equalAverage="0" bottom="0" percent="0" rank="0" text="" dxfId="5">
      <formula>1</formula>
    </cfRule>
  </conditionalFormatting>
  <conditionalFormatting sqref="DN8:DT17">
    <cfRule type="cellIs" priority="8" operator="greaterThan" aboveAverage="0" equalAverage="0" bottom="0" percent="0" rank="0" text="" dxfId="6">
      <formula>0</formula>
    </cfRule>
    <cfRule type="cellIs" priority="9" operator="lessThan" aboveAverage="0" equalAverage="0" bottom="0" percent="0" rank="0" text="" dxfId="7">
      <formula>1</formula>
    </cfRule>
  </conditionalFormatting>
  <conditionalFormatting sqref="DU8:EA17">
    <cfRule type="cellIs" priority="10" operator="greaterThan" aboveAverage="0" equalAverage="0" bottom="0" percent="0" rank="0" text="" dxfId="8">
      <formula>0</formula>
    </cfRule>
    <cfRule type="cellIs" priority="11" operator="lessThan" aboveAverage="0" equalAverage="0" bottom="0" percent="0" rank="0" text="" dxfId="9">
      <formula>1</formula>
    </cfRule>
  </conditionalFormatting>
  <conditionalFormatting sqref="CY8:CY17">
    <cfRule type="cellIs" priority="12" operator="greaterThan" aboveAverage="0" equalAverage="0" bottom="0" percent="0" rank="0" text="" dxfId="10">
      <formula>0</formula>
    </cfRule>
    <cfRule type="cellIs" priority="13" operator="lessThan" aboveAverage="0" equalAverage="0" bottom="0" percent="0" rank="0" text="" dxfId="11">
      <formula>1</formula>
    </cfRule>
  </conditionalFormatting>
  <conditionalFormatting sqref="CX8:CX17">
    <cfRule type="cellIs" priority="14" operator="greaterThan" aboveAverage="0" equalAverage="0" bottom="0" percent="0" rank="0" text="" dxfId="12">
      <formula>0</formula>
    </cfRule>
    <cfRule type="cellIs" priority="15" operator="lessThan" aboveAverage="0" equalAverage="0" bottom="0" percent="0" rank="0" text="" dxfId="13">
      <formula>1</formula>
    </cfRule>
  </conditionalFormatting>
  <conditionalFormatting sqref="CV8:CV17">
    <cfRule type="cellIs" priority="16" operator="greaterThan" aboveAverage="0" equalAverage="0" bottom="0" percent="0" rank="0" text="" dxfId="14">
      <formula>0</formula>
    </cfRule>
    <cfRule type="cellIs" priority="17" operator="lessThan" aboveAverage="0" equalAverage="0" bottom="0" percent="0" rank="0" text="" dxfId="15">
      <formula>1</formula>
    </cfRule>
  </conditionalFormatting>
  <conditionalFormatting sqref="CW8:CW17">
    <cfRule type="cellIs" priority="18" operator="greaterThan" aboveAverage="0" equalAverage="0" bottom="0" percent="0" rank="0" text="" dxfId="16">
      <formula>0</formula>
    </cfRule>
    <cfRule type="cellIs" priority="19" operator="lessThan" aboveAverage="0" equalAverage="0" bottom="0" percent="0" rank="0" text="" dxfId="17">
      <formula>1</formula>
    </cfRule>
  </conditionalFormatting>
  <conditionalFormatting sqref="CT8:CT17">
    <cfRule type="cellIs" priority="20" operator="greaterThan" aboveAverage="0" equalAverage="0" bottom="0" percent="0" rank="0" text="" dxfId="18">
      <formula>0</formula>
    </cfRule>
    <cfRule type="cellIs" priority="21" operator="lessThan" aboveAverage="0" equalAverage="0" bottom="0" percent="0" rank="0" text="" dxfId="19">
      <formula>1</formula>
    </cfRule>
  </conditionalFormatting>
  <conditionalFormatting sqref="CU8:CU17">
    <cfRule type="cellIs" priority="22" operator="greaterThan" aboveAverage="0" equalAverage="0" bottom="0" percent="0" rank="0" text="" dxfId="20">
      <formula>0</formula>
    </cfRule>
    <cfRule type="cellIs" priority="23" operator="lessThan" aboveAverage="0" equalAverage="0" bottom="0" percent="0" rank="0" text="" dxfId="21">
      <formula>1</formula>
    </cfRule>
  </conditionalFormatting>
  <conditionalFormatting sqref="CB8:CB17">
    <cfRule type="cellIs" priority="24" operator="greaterThan" aboveAverage="0" equalAverage="0" bottom="0" percent="0" rank="0" text="" dxfId="22">
      <formula>0</formula>
    </cfRule>
    <cfRule type="cellIs" priority="25" operator="lessThan" aboveAverage="0" equalAverage="0" bottom="0" percent="0" rank="0" text="" dxfId="23">
      <formula>1</formula>
    </cfRule>
  </conditionalFormatting>
  <conditionalFormatting sqref="BZ8:BZ17">
    <cfRule type="cellIs" priority="26" operator="greaterThan" aboveAverage="0" equalAverage="0" bottom="0" percent="0" rank="0" text="" dxfId="24">
      <formula>0</formula>
    </cfRule>
    <cfRule type="cellIs" priority="27" operator="lessThan" aboveAverage="0" equalAverage="0" bottom="0" percent="0" rank="0" text="" dxfId="25">
      <formula>1</formula>
    </cfRule>
  </conditionalFormatting>
  <conditionalFormatting sqref="CA8:CA17">
    <cfRule type="cellIs" priority="28" operator="greaterThan" aboveAverage="0" equalAverage="0" bottom="0" percent="0" rank="0" text="" dxfId="26">
      <formula>0</formula>
    </cfRule>
    <cfRule type="cellIs" priority="29" operator="lessThan" aboveAverage="0" equalAverage="0" bottom="0" percent="0" rank="0" text="" dxfId="27">
      <formula>1</formula>
    </cfRule>
  </conditionalFormatting>
  <conditionalFormatting sqref="CS8:CS17">
    <cfRule type="cellIs" priority="30" operator="greaterThan" aboveAverage="0" equalAverage="0" bottom="0" percent="0" rank="0" text="" dxfId="28">
      <formula>0</formula>
    </cfRule>
    <cfRule type="cellIs" priority="31" operator="lessThan" aboveAverage="0" equalAverage="0" bottom="0" percent="0" rank="0" text="" dxfId="29">
      <formula>1</formula>
    </cfRule>
  </conditionalFormatting>
  <conditionalFormatting sqref="CQ8:CQ17">
    <cfRule type="cellIs" priority="32" operator="greaterThan" aboveAverage="0" equalAverage="0" bottom="0" percent="0" rank="0" text="" dxfId="30">
      <formula>0</formula>
    </cfRule>
    <cfRule type="cellIs" priority="33" operator="lessThan" aboveAverage="0" equalAverage="0" bottom="0" percent="0" rank="0" text="" dxfId="31">
      <formula>1</formula>
    </cfRule>
  </conditionalFormatting>
  <conditionalFormatting sqref="CR8:CR17">
    <cfRule type="cellIs" priority="34" operator="greaterThan" aboveAverage="0" equalAverage="0" bottom="0" percent="0" rank="0" text="" dxfId="32">
      <formula>0</formula>
    </cfRule>
    <cfRule type="cellIs" priority="35" operator="lessThan" aboveAverage="0" equalAverage="0" bottom="0" percent="0" rank="0" text="" dxfId="33">
      <formula>1</formula>
    </cfRule>
  </conditionalFormatting>
  <conditionalFormatting sqref="CG8:CG17">
    <cfRule type="cellIs" priority="36" operator="greaterThan" aboveAverage="0" equalAverage="0" bottom="0" percent="0" rank="0" text="" dxfId="34">
      <formula>0</formula>
    </cfRule>
    <cfRule type="cellIs" priority="37" operator="lessThan" aboveAverage="0" equalAverage="0" bottom="0" percent="0" rank="0" text="" dxfId="35">
      <formula>1</formula>
    </cfRule>
  </conditionalFormatting>
  <conditionalFormatting sqref="CH8:CH17">
    <cfRule type="cellIs" priority="38" operator="greaterThan" aboveAverage="0" equalAverage="0" bottom="0" percent="0" rank="0" text="" dxfId="36">
      <formula>0</formula>
    </cfRule>
    <cfRule type="cellIs" priority="39" operator="lessThan" aboveAverage="0" equalAverage="0" bottom="0" percent="0" rank="0" text="" dxfId="37">
      <formula>1</formula>
    </cfRule>
  </conditionalFormatting>
  <conditionalFormatting sqref="CE8:CE17">
    <cfRule type="cellIs" priority="40" operator="greaterThan" aboveAverage="0" equalAverage="0" bottom="0" percent="0" rank="0" text="" dxfId="38">
      <formula>0</formula>
    </cfRule>
    <cfRule type="cellIs" priority="41" operator="lessThan" aboveAverage="0" equalAverage="0" bottom="0" percent="0" rank="0" text="" dxfId="39">
      <formula>1</formula>
    </cfRule>
  </conditionalFormatting>
  <conditionalFormatting sqref="CF8:CF17">
    <cfRule type="cellIs" priority="42" operator="greaterThan" aboveAverage="0" equalAverage="0" bottom="0" percent="0" rank="0" text="" dxfId="40">
      <formula>0</formula>
    </cfRule>
    <cfRule type="cellIs" priority="43" operator="lessThan" aboveAverage="0" equalAverage="0" bottom="0" percent="0" rank="0" text="" dxfId="41">
      <formula>1</formula>
    </cfRule>
  </conditionalFormatting>
  <conditionalFormatting sqref="CC8:CC17">
    <cfRule type="cellIs" priority="44" operator="greaterThan" aboveAverage="0" equalAverage="0" bottom="0" percent="0" rank="0" text="" dxfId="42">
      <formula>0</formula>
    </cfRule>
    <cfRule type="cellIs" priority="45" operator="lessThan" aboveAverage="0" equalAverage="0" bottom="0" percent="0" rank="0" text="" dxfId="43">
      <formula>1</formula>
    </cfRule>
  </conditionalFormatting>
  <conditionalFormatting sqref="CD8:CD17">
    <cfRule type="cellIs" priority="46" operator="greaterThan" aboveAverage="0" equalAverage="0" bottom="0" percent="0" rank="0" text="" dxfId="44">
      <formula>0</formula>
    </cfRule>
    <cfRule type="cellIs" priority="47" operator="lessThan" aboveAverage="0" equalAverage="0" bottom="0" percent="0" rank="0" text="" dxfId="45">
      <formula>1</formula>
    </cfRule>
  </conditionalFormatting>
  <conditionalFormatting sqref="CN8:CN17">
    <cfRule type="cellIs" priority="48" operator="greaterThan" aboveAverage="0" equalAverage="0" bottom="0" percent="0" rank="0" text="" dxfId="46">
      <formula>0</formula>
    </cfRule>
    <cfRule type="cellIs" priority="49" operator="lessThan" aboveAverage="0" equalAverage="0" bottom="0" percent="0" rank="0" text="" dxfId="47">
      <formula>1</formula>
    </cfRule>
  </conditionalFormatting>
  <conditionalFormatting sqref="CO8:CO17">
    <cfRule type="cellIs" priority="50" operator="greaterThan" aboveAverage="0" equalAverage="0" bottom="0" percent="0" rank="0" text="" dxfId="48">
      <formula>0</formula>
    </cfRule>
    <cfRule type="cellIs" priority="51" operator="lessThan" aboveAverage="0" equalAverage="0" bottom="0" percent="0" rank="0" text="" dxfId="49">
      <formula>1</formula>
    </cfRule>
  </conditionalFormatting>
  <conditionalFormatting sqref="CL8:CL17">
    <cfRule type="cellIs" priority="52" operator="greaterThan" aboveAverage="0" equalAverage="0" bottom="0" percent="0" rank="0" text="" dxfId="50">
      <formula>0</formula>
    </cfRule>
    <cfRule type="cellIs" priority="53" operator="lessThan" aboveAverage="0" equalAverage="0" bottom="0" percent="0" rank="0" text="" dxfId="51">
      <formula>1</formula>
    </cfRule>
  </conditionalFormatting>
  <conditionalFormatting sqref="CM8:CM17">
    <cfRule type="cellIs" priority="54" operator="greaterThan" aboveAverage="0" equalAverage="0" bottom="0" percent="0" rank="0" text="" dxfId="52">
      <formula>0</formula>
    </cfRule>
    <cfRule type="cellIs" priority="55" operator="lessThan" aboveAverage="0" equalAverage="0" bottom="0" percent="0" rank="0" text="" dxfId="53">
      <formula>1</formula>
    </cfRule>
  </conditionalFormatting>
  <conditionalFormatting sqref="CJ8:CJ17">
    <cfRule type="cellIs" priority="56" operator="greaterThan" aboveAverage="0" equalAverage="0" bottom="0" percent="0" rank="0" text="" dxfId="54">
      <formula>0</formula>
    </cfRule>
    <cfRule type="cellIs" priority="57" operator="lessThan" aboveAverage="0" equalAverage="0" bottom="0" percent="0" rank="0" text="" dxfId="55">
      <formula>1</formula>
    </cfRule>
  </conditionalFormatting>
  <conditionalFormatting sqref="CK8:CK17">
    <cfRule type="cellIs" priority="58" operator="greaterThan" aboveAverage="0" equalAverage="0" bottom="0" percent="0" rank="0" text="" dxfId="56">
      <formula>0</formula>
    </cfRule>
    <cfRule type="cellIs" priority="59" operator="lessThan" aboveAverage="0" equalAverage="0" bottom="0" percent="0" rank="0" text="" dxfId="57">
      <formula>1</formula>
    </cfRule>
  </conditionalFormatting>
  <conditionalFormatting sqref="CI8:CI17">
    <cfRule type="cellIs" priority="60" operator="greaterThan" aboveAverage="0" equalAverage="0" bottom="0" percent="0" rank="0" text="" dxfId="58">
      <formula>0</formula>
    </cfRule>
    <cfRule type="cellIs" priority="61" operator="lessThan" aboveAverage="0" equalAverage="0" bottom="0" percent="0" rank="0" text="" dxfId="59">
      <formula>1</formula>
    </cfRule>
  </conditionalFormatting>
  <conditionalFormatting sqref="CP8:CP17">
    <cfRule type="cellIs" priority="62" operator="greaterThan" aboveAverage="0" equalAverage="0" bottom="0" percent="0" rank="0" text="" dxfId="60">
      <formula>0</formula>
    </cfRule>
    <cfRule type="cellIs" priority="63" operator="lessThan" aboveAverage="0" equalAverage="0" bottom="0" percent="0" rank="0" text="" dxfId="61">
      <formula>1</formula>
    </cfRule>
  </conditionalFormatting>
  <conditionalFormatting sqref="EB8:EB17">
    <cfRule type="cellIs" priority="64" operator="greaterThan" aboveAverage="0" equalAverage="0" bottom="0" percent="0" rank="0" text="" dxfId="62">
      <formula>0</formula>
    </cfRule>
    <cfRule type="cellIs" priority="65" operator="lessThan" aboveAverage="0" equalAverage="0" bottom="0" percent="0" rank="0" text="" dxfId="63">
      <formula>1</formula>
    </cfRule>
  </conditionalFormatting>
  <conditionalFormatting sqref="ER8:ER17">
    <cfRule type="cellIs" priority="66" operator="greaterThan" aboveAverage="0" equalAverage="0" bottom="0" percent="0" rank="0" text="" dxfId="64">
      <formula>0</formula>
    </cfRule>
    <cfRule type="cellIs" priority="67" operator="lessThan" aboveAverage="0" equalAverage="0" bottom="0" percent="0" rank="0" text="" dxfId="65">
      <formula>1</formula>
    </cfRule>
  </conditionalFormatting>
  <conditionalFormatting sqref="EQ8:EQ17">
    <cfRule type="cellIs" priority="68" operator="greaterThan" aboveAverage="0" equalAverage="0" bottom="0" percent="0" rank="0" text="" dxfId="66">
      <formula>0</formula>
    </cfRule>
    <cfRule type="cellIs" priority="69" operator="lessThan" aboveAverage="0" equalAverage="0" bottom="0" percent="0" rank="0" text="" dxfId="67">
      <formula>1</formula>
    </cfRule>
  </conditionalFormatting>
  <conditionalFormatting sqref="EP8:EP17">
    <cfRule type="cellIs" priority="70" operator="greaterThan" aboveAverage="0" equalAverage="0" bottom="0" percent="0" rank="0" text="" dxfId="68">
      <formula>0</formula>
    </cfRule>
    <cfRule type="cellIs" priority="71" operator="lessThan" aboveAverage="0" equalAverage="0" bottom="0" percent="0" rank="0" text="" dxfId="69">
      <formula>1</formula>
    </cfRule>
  </conditionalFormatting>
  <conditionalFormatting sqref="EO8:EO17">
    <cfRule type="cellIs" priority="72" operator="greaterThan" aboveAverage="0" equalAverage="0" bottom="0" percent="0" rank="0" text="" dxfId="70">
      <formula>0</formula>
    </cfRule>
    <cfRule type="cellIs" priority="73" operator="lessThan" aboveAverage="0" equalAverage="0" bottom="0" percent="0" rank="0" text="" dxfId="71">
      <formula>1</formula>
    </cfRule>
  </conditionalFormatting>
  <conditionalFormatting sqref="EN8:EN17">
    <cfRule type="cellIs" priority="74" operator="greaterThan" aboveAverage="0" equalAverage="0" bottom="0" percent="0" rank="0" text="" dxfId="72">
      <formula>0</formula>
    </cfRule>
    <cfRule type="cellIs" priority="75" operator="lessThan" aboveAverage="0" equalAverage="0" bottom="0" percent="0" rank="0" text="" dxfId="73">
      <formula>1</formula>
    </cfRule>
  </conditionalFormatting>
  <conditionalFormatting sqref="EC8:EC17">
    <cfRule type="cellIs" priority="76" operator="greaterThan" aboveAverage="0" equalAverage="0" bottom="0" percent="0" rank="0" text="" dxfId="74">
      <formula>0</formula>
    </cfRule>
    <cfRule type="cellIs" priority="77" operator="lessThan" aboveAverage="0" equalAverage="0" bottom="0" percent="0" rank="0" text="" dxfId="75">
      <formula>1</formula>
    </cfRule>
  </conditionalFormatting>
  <conditionalFormatting sqref="EM8:EM17">
    <cfRule type="cellIs" priority="78" operator="greaterThan" aboveAverage="0" equalAverage="0" bottom="0" percent="0" rank="0" text="" dxfId="76">
      <formula>0</formula>
    </cfRule>
    <cfRule type="cellIs" priority="79" operator="lessThan" aboveAverage="0" equalAverage="0" bottom="0" percent="0" rank="0" text="" dxfId="77">
      <formula>1</formula>
    </cfRule>
  </conditionalFormatting>
  <conditionalFormatting sqref="EG8:EG17">
    <cfRule type="cellIs" priority="80" operator="greaterThan" aboveAverage="0" equalAverage="0" bottom="0" percent="0" rank="0" text="" dxfId="78">
      <formula>0</formula>
    </cfRule>
    <cfRule type="cellIs" priority="81" operator="lessThan" aboveAverage="0" equalAverage="0" bottom="0" percent="0" rank="0" text="" dxfId="79">
      <formula>1</formula>
    </cfRule>
  </conditionalFormatting>
  <conditionalFormatting sqref="EE8:EE17">
    <cfRule type="cellIs" priority="82" operator="greaterThan" aboveAverage="0" equalAverage="0" bottom="0" percent="0" rank="0" text="" dxfId="80">
      <formula>0</formula>
    </cfRule>
    <cfRule type="cellIs" priority="83" operator="lessThan" aboveAverage="0" equalAverage="0" bottom="0" percent="0" rank="0" text="" dxfId="81">
      <formula>1</formula>
    </cfRule>
  </conditionalFormatting>
  <conditionalFormatting sqref="ED8:ED17">
    <cfRule type="cellIs" priority="84" operator="greaterThan" aboveAverage="0" equalAverage="0" bottom="0" percent="0" rank="0" text="" dxfId="82">
      <formula>0</formula>
    </cfRule>
    <cfRule type="cellIs" priority="85" operator="lessThan" aboveAverage="0" equalAverage="0" bottom="0" percent="0" rank="0" text="" dxfId="83">
      <formula>1</formula>
    </cfRule>
  </conditionalFormatting>
  <conditionalFormatting sqref="EF8:EF17">
    <cfRule type="cellIs" priority="86" operator="greaterThan" aboveAverage="0" equalAverage="0" bottom="0" percent="0" rank="0" text="" dxfId="84">
      <formula>0</formula>
    </cfRule>
    <cfRule type="cellIs" priority="87" operator="lessThan" aboveAverage="0" equalAverage="0" bottom="0" percent="0" rank="0" text="" dxfId="85">
      <formula>1</formula>
    </cfRule>
  </conditionalFormatting>
  <conditionalFormatting sqref="EL8:EL17">
    <cfRule type="cellIs" priority="88" operator="greaterThan" aboveAverage="0" equalAverage="0" bottom="0" percent="0" rank="0" text="" dxfId="86">
      <formula>0</formula>
    </cfRule>
    <cfRule type="cellIs" priority="89" operator="lessThan" aboveAverage="0" equalAverage="0" bottom="0" percent="0" rank="0" text="" dxfId="87">
      <formula>1</formula>
    </cfRule>
  </conditionalFormatting>
  <conditionalFormatting sqref="EK8:EK17">
    <cfRule type="cellIs" priority="90" operator="greaterThan" aboveAverage="0" equalAverage="0" bottom="0" percent="0" rank="0" text="" dxfId="88">
      <formula>0</formula>
    </cfRule>
    <cfRule type="cellIs" priority="91" operator="lessThan" aboveAverage="0" equalAverage="0" bottom="0" percent="0" rank="0" text="" dxfId="89">
      <formula>1</formula>
    </cfRule>
  </conditionalFormatting>
  <conditionalFormatting sqref="EI8:EI17">
    <cfRule type="cellIs" priority="92" operator="greaterThan" aboveAverage="0" equalAverage="0" bottom="0" percent="0" rank="0" text="" dxfId="90">
      <formula>0</formula>
    </cfRule>
    <cfRule type="cellIs" priority="93" operator="lessThan" aboveAverage="0" equalAverage="0" bottom="0" percent="0" rank="0" text="" dxfId="91">
      <formula>1</formula>
    </cfRule>
  </conditionalFormatting>
  <conditionalFormatting sqref="EH8:EH17">
    <cfRule type="cellIs" priority="94" operator="greaterThan" aboveAverage="0" equalAverage="0" bottom="0" percent="0" rank="0" text="" dxfId="92">
      <formula>0</formula>
    </cfRule>
    <cfRule type="cellIs" priority="95" operator="lessThan" aboveAverage="0" equalAverage="0" bottom="0" percent="0" rank="0" text="" dxfId="93">
      <formula>1</formula>
    </cfRule>
  </conditionalFormatting>
  <conditionalFormatting sqref="EJ8:EJ17">
    <cfRule type="cellIs" priority="96" operator="greaterThan" aboveAverage="0" equalAverage="0" bottom="0" percent="0" rank="0" text="" dxfId="94">
      <formula>0</formula>
    </cfRule>
    <cfRule type="cellIs" priority="97" operator="lessThan" aboveAverage="0" equalAverage="0" bottom="0" percent="0" rank="0" text="" dxfId="95">
      <formula>1</formula>
    </cfRule>
  </conditionalFormatting>
  <printOptions headings="false" gridLines="false" gridLinesSet="true" horizontalCentered="false" verticalCentered="false"/>
  <pageMargins left="0.25" right="0.25" top="0.5" bottom="0.5" header="0.511811023622047" footer="0.511811023622047"/>
  <pageSetup paperSize="8" scale="7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O74"/>
  <sheetViews>
    <sheetView showFormulas="false" showGridLines="false" showRowColHeaders="true" showZeros="true" rightToLeft="false" tabSelected="false" showOutlineSymbols="true" defaultGridColor="true" view="normal" topLeftCell="B1" colorId="64" zoomScale="70" zoomScaleNormal="70" zoomScalePageLayoutView="85" workbookViewId="0">
      <pane xSplit="0" ySplit="11" topLeftCell="A12" activePane="bottomLeft" state="frozen"/>
      <selection pane="topLeft" activeCell="B1" activeCellId="0" sqref="B1"/>
      <selection pane="bottomLeft" activeCell="L17" activeCellId="0" sqref="L17"/>
    </sheetView>
  </sheetViews>
  <sheetFormatPr defaultColWidth="7.10546875" defaultRowHeight="15.75" zeroHeight="false" outlineLevelRow="0" outlineLevelCol="1"/>
  <cols>
    <col collapsed="false" customWidth="false" hidden="true" outlineLevel="0" max="1" min="1" style="173" width="7.1"/>
    <col collapsed="false" customWidth="true" hidden="false" outlineLevel="0" max="2" min="2" style="174" width="8.77"/>
    <col collapsed="false" customWidth="true" hidden="false" outlineLevel="0" max="3" min="3" style="174" width="10.55"/>
    <col collapsed="false" customWidth="true" hidden="false" outlineLevel="0" max="4" min="4" style="174" width="6.88"/>
    <col collapsed="false" customWidth="true" hidden="false" outlineLevel="0" max="5" min="5" style="173" width="10.77"/>
    <col collapsed="false" customWidth="true" hidden="false" outlineLevel="0" max="6" min="6" style="173" width="11.99"/>
    <col collapsed="false" customWidth="true" hidden="false" outlineLevel="1" max="7" min="7" style="174" width="14.77"/>
    <col collapsed="false" customWidth="true" hidden="false" outlineLevel="1" max="8" min="8" style="174" width="9.44"/>
    <col collapsed="false" customWidth="true" hidden="false" outlineLevel="1" max="9" min="9" style="174" width="10.99"/>
    <col collapsed="false" customWidth="true" hidden="false" outlineLevel="0" max="10" min="10" style="174" width="11.55"/>
    <col collapsed="false" customWidth="true" hidden="false" outlineLevel="0" max="11" min="11" style="173" width="14.77"/>
    <col collapsed="false" customWidth="true" hidden="false" outlineLevel="0" max="12" min="12" style="173" width="10.33"/>
    <col collapsed="false" customWidth="false" hidden="false" outlineLevel="0" max="13" min="13" style="174" width="7.1"/>
    <col collapsed="false" customWidth="true" hidden="false" outlineLevel="0" max="14" min="14" style="173" width="4.33"/>
    <col collapsed="false" customWidth="true" hidden="false" outlineLevel="0" max="28" min="15" style="175" width="4.33"/>
    <col collapsed="false" customWidth="true" hidden="false" outlineLevel="0" max="29" min="29" style="173" width="4.33"/>
    <col collapsed="false" customWidth="true" hidden="false" outlineLevel="0" max="30" min="30" style="175" width="4.33"/>
    <col collapsed="false" customWidth="true" hidden="false" outlineLevel="0" max="31" min="31" style="173" width="4.33"/>
    <col collapsed="false" customWidth="true" hidden="false" outlineLevel="0" max="32" min="32" style="175" width="4.33"/>
    <col collapsed="false" customWidth="true" hidden="false" outlineLevel="0" max="33" min="33" style="173" width="4.33"/>
    <col collapsed="false" customWidth="true" hidden="false" outlineLevel="0" max="34" min="34" style="175" width="4.33"/>
    <col collapsed="false" customWidth="true" hidden="false" outlineLevel="0" max="35" min="35" style="173" width="4.33"/>
    <col collapsed="false" customWidth="true" hidden="false" outlineLevel="0" max="36" min="36" style="175" width="4.33"/>
    <col collapsed="false" customWidth="true" hidden="false" outlineLevel="0" max="37" min="37" style="173" width="4.33"/>
    <col collapsed="false" customWidth="true" hidden="false" outlineLevel="0" max="38" min="38" style="175" width="4.33"/>
    <col collapsed="false" customWidth="true" hidden="false" outlineLevel="0" max="39" min="39" style="173" width="4.33"/>
    <col collapsed="false" customWidth="true" hidden="false" outlineLevel="0" max="40" min="40" style="175" width="4.33"/>
    <col collapsed="false" customWidth="true" hidden="false" outlineLevel="0" max="41" min="41" style="173" width="4.33"/>
    <col collapsed="false" customWidth="true" hidden="false" outlineLevel="0" max="42" min="42" style="175" width="4.33"/>
    <col collapsed="false" customWidth="true" hidden="false" outlineLevel="0" max="43" min="43" style="173" width="4.33"/>
    <col collapsed="false" customWidth="true" hidden="false" outlineLevel="0" max="44" min="44" style="175" width="4.33"/>
    <col collapsed="false" customWidth="true" hidden="false" outlineLevel="0" max="45" min="45" style="173" width="4.33"/>
    <col collapsed="false" customWidth="true" hidden="false" outlineLevel="0" max="46" min="46" style="175" width="4.33"/>
    <col collapsed="false" customWidth="true" hidden="false" outlineLevel="0" max="47" min="47" style="173" width="4.33"/>
    <col collapsed="false" customWidth="true" hidden="false" outlineLevel="0" max="53" min="48" style="175" width="4.33"/>
    <col collapsed="false" customWidth="true" hidden="false" outlineLevel="0" max="55" min="54" style="173" width="4.33"/>
    <col collapsed="false" customWidth="true" hidden="false" outlineLevel="0" max="56" min="56" style="175" width="4.33"/>
    <col collapsed="false" customWidth="true" hidden="false" outlineLevel="0" max="57" min="57" style="173" width="4.33"/>
    <col collapsed="false" customWidth="true" hidden="false" outlineLevel="0" max="65" min="58" style="175" width="4.33"/>
    <col collapsed="false" customWidth="true" hidden="false" outlineLevel="0" max="66" min="66" style="175" width="6.33"/>
    <col collapsed="false" customWidth="true" hidden="false" outlineLevel="0" max="93" min="67" style="175" width="4.33"/>
    <col collapsed="false" customWidth="false" hidden="false" outlineLevel="0" max="257" min="94" style="173" width="7.1"/>
  </cols>
  <sheetData>
    <row r="1" customFormat="false" ht="15.75" hidden="false" customHeight="false" outlineLevel="0" collapsed="false">
      <c r="A1" s="173" t="s">
        <v>125</v>
      </c>
      <c r="B1" s="176" t="s">
        <v>126</v>
      </c>
      <c r="C1" s="176"/>
      <c r="D1" s="177"/>
      <c r="M1" s="178" t="s">
        <v>127</v>
      </c>
      <c r="AE1" s="175"/>
      <c r="AG1" s="179"/>
      <c r="AI1" s="175"/>
    </row>
    <row r="2" customFormat="false" ht="15.75" hidden="false" customHeight="true" outlineLevel="0" collapsed="false">
      <c r="B2" s="180" t="s">
        <v>128</v>
      </c>
      <c r="C2" s="180"/>
      <c r="D2" s="177"/>
      <c r="M2" s="178" t="s">
        <v>129</v>
      </c>
      <c r="AE2" s="175"/>
    </row>
    <row r="3" customFormat="false" ht="15.75" hidden="false" customHeight="true" outlineLevel="0" collapsed="false">
      <c r="B3" s="181"/>
      <c r="C3" s="182"/>
      <c r="D3" s="183" t="s">
        <v>130</v>
      </c>
      <c r="E3" s="184"/>
      <c r="M3" s="185"/>
      <c r="N3" s="186"/>
      <c r="AE3" s="175"/>
    </row>
    <row r="4" s="187" customFormat="true" ht="15.75" hidden="false" customHeight="true" outlineLevel="0" collapsed="false">
      <c r="B4" s="188"/>
      <c r="C4" s="189"/>
      <c r="D4" s="190"/>
      <c r="G4" s="191"/>
      <c r="H4" s="191"/>
      <c r="I4" s="191"/>
      <c r="J4" s="191"/>
      <c r="K4" s="192"/>
      <c r="L4" s="193"/>
      <c r="M4" s="191"/>
      <c r="N4" s="194" t="n">
        <v>2</v>
      </c>
      <c r="O4" s="194" t="n">
        <v>3</v>
      </c>
      <c r="P4" s="194" t="n">
        <v>4</v>
      </c>
      <c r="Q4" s="194" t="n">
        <v>5</v>
      </c>
      <c r="R4" s="194" t="n">
        <v>6</v>
      </c>
      <c r="S4" s="194" t="n">
        <v>7</v>
      </c>
      <c r="T4" s="194" t="n">
        <v>8</v>
      </c>
      <c r="U4" s="194" t="n">
        <v>9</v>
      </c>
      <c r="V4" s="194" t="n">
        <v>10</v>
      </c>
      <c r="W4" s="194" t="n">
        <v>11</v>
      </c>
      <c r="X4" s="194" t="n">
        <v>12</v>
      </c>
      <c r="Y4" s="194" t="n">
        <v>13</v>
      </c>
      <c r="Z4" s="194" t="n">
        <v>14</v>
      </c>
      <c r="AA4" s="194" t="n">
        <v>15</v>
      </c>
      <c r="AB4" s="194" t="n">
        <v>16</v>
      </c>
      <c r="AC4" s="194" t="n">
        <v>17</v>
      </c>
      <c r="AD4" s="194" t="n">
        <v>18</v>
      </c>
      <c r="AE4" s="194" t="n">
        <v>19</v>
      </c>
      <c r="AF4" s="194" t="n">
        <v>20</v>
      </c>
      <c r="AG4" s="194" t="n">
        <v>21</v>
      </c>
      <c r="AH4" s="194" t="n">
        <v>22</v>
      </c>
      <c r="AI4" s="194" t="n">
        <v>23</v>
      </c>
      <c r="AJ4" s="194" t="n">
        <v>24</v>
      </c>
      <c r="AK4" s="194" t="n">
        <v>25</v>
      </c>
      <c r="AL4" s="194" t="n">
        <v>26</v>
      </c>
      <c r="AM4" s="194" t="n">
        <v>27</v>
      </c>
      <c r="AN4" s="194" t="n">
        <v>28</v>
      </c>
      <c r="AO4" s="194" t="n">
        <v>29</v>
      </c>
      <c r="AP4" s="194" t="n">
        <v>30</v>
      </c>
      <c r="AQ4" s="194" t="n">
        <v>31</v>
      </c>
      <c r="AR4" s="194" t="n">
        <v>32</v>
      </c>
      <c r="AS4" s="194" t="n">
        <v>33</v>
      </c>
      <c r="AT4" s="194" t="n">
        <v>34</v>
      </c>
      <c r="AU4" s="194" t="n">
        <v>35</v>
      </c>
      <c r="AV4" s="194" t="n">
        <v>36</v>
      </c>
      <c r="AW4" s="194" t="n">
        <v>37</v>
      </c>
      <c r="AX4" s="194" t="n">
        <v>38</v>
      </c>
      <c r="AY4" s="194" t="n">
        <v>39</v>
      </c>
      <c r="AZ4" s="194" t="n">
        <v>40</v>
      </c>
      <c r="BA4" s="194" t="n">
        <v>41</v>
      </c>
      <c r="BB4" s="194" t="n">
        <v>42</v>
      </c>
      <c r="BC4" s="194" t="n">
        <v>43</v>
      </c>
      <c r="BD4" s="194" t="n">
        <v>44</v>
      </c>
      <c r="BE4" s="194" t="n">
        <v>45</v>
      </c>
      <c r="BF4" s="194" t="n">
        <v>46</v>
      </c>
      <c r="BG4" s="194" t="n">
        <v>47</v>
      </c>
      <c r="BH4" s="194" t="n">
        <v>48</v>
      </c>
      <c r="BI4" s="194" t="n">
        <v>49</v>
      </c>
      <c r="BJ4" s="194" t="n">
        <v>50</v>
      </c>
      <c r="BK4" s="194" t="n">
        <v>51</v>
      </c>
      <c r="BL4" s="194" t="n">
        <v>52</v>
      </c>
      <c r="BM4" s="194" t="n">
        <v>54</v>
      </c>
      <c r="BN4" s="194" t="n">
        <v>55</v>
      </c>
      <c r="BO4" s="194" t="n">
        <v>56</v>
      </c>
      <c r="BP4" s="194" t="n">
        <v>57</v>
      </c>
      <c r="BQ4" s="194" t="n">
        <v>58</v>
      </c>
      <c r="BR4" s="194" t="n">
        <v>59</v>
      </c>
      <c r="BS4" s="194" t="n">
        <v>60</v>
      </c>
      <c r="BT4" s="194" t="n">
        <v>61</v>
      </c>
      <c r="BU4" s="194" t="n">
        <v>62</v>
      </c>
      <c r="BV4" s="194" t="n">
        <v>63</v>
      </c>
      <c r="BW4" s="194" t="n">
        <v>64</v>
      </c>
      <c r="BX4" s="194" t="n">
        <v>65</v>
      </c>
      <c r="BY4" s="194" t="n">
        <v>66</v>
      </c>
      <c r="BZ4" s="194" t="n">
        <v>67</v>
      </c>
      <c r="CA4" s="194" t="n">
        <v>68</v>
      </c>
      <c r="CB4" s="194" t="n">
        <v>69</v>
      </c>
      <c r="CC4" s="194" t="n">
        <v>70</v>
      </c>
      <c r="CD4" s="194" t="n">
        <v>71</v>
      </c>
      <c r="CE4" s="194" t="n">
        <v>72</v>
      </c>
      <c r="CF4" s="194" t="n">
        <v>73</v>
      </c>
      <c r="CG4" s="194" t="n">
        <v>74</v>
      </c>
      <c r="CH4" s="194" t="n">
        <v>75</v>
      </c>
      <c r="CI4" s="194" t="n">
        <v>76</v>
      </c>
      <c r="CJ4" s="194" t="n">
        <v>77</v>
      </c>
      <c r="CK4" s="194" t="n">
        <v>78</v>
      </c>
      <c r="CL4" s="194" t="n">
        <v>79</v>
      </c>
      <c r="CM4" s="194" t="n">
        <v>80</v>
      </c>
      <c r="CN4" s="194" t="n">
        <v>81</v>
      </c>
      <c r="CO4" s="194" t="n">
        <v>82</v>
      </c>
    </row>
    <row r="5" customFormat="false" ht="15.75" hidden="false" customHeight="true" outlineLevel="0" collapsed="false">
      <c r="A5" s="195"/>
      <c r="B5" s="177"/>
      <c r="C5" s="177"/>
      <c r="D5" s="196"/>
      <c r="E5" s="197"/>
      <c r="F5" s="197"/>
      <c r="G5" s="196"/>
      <c r="H5" s="196"/>
      <c r="I5" s="196"/>
      <c r="J5" s="196"/>
      <c r="K5" s="198" t="s">
        <v>131</v>
      </c>
      <c r="L5" s="199"/>
      <c r="M5" s="196"/>
      <c r="N5" s="200"/>
      <c r="O5" s="201"/>
      <c r="P5" s="201"/>
      <c r="Q5" s="201"/>
      <c r="R5" s="201"/>
      <c r="S5" s="202"/>
      <c r="T5" s="200"/>
      <c r="U5" s="201"/>
      <c r="V5" s="201"/>
      <c r="W5" s="201"/>
      <c r="X5" s="201"/>
      <c r="Y5" s="202"/>
      <c r="Z5" s="203"/>
      <c r="AA5" s="203"/>
      <c r="AB5" s="203"/>
      <c r="AC5" s="200"/>
      <c r="AD5" s="201"/>
      <c r="AE5" s="201"/>
      <c r="AF5" s="201"/>
      <c r="AG5" s="201"/>
      <c r="AH5" s="201"/>
      <c r="AI5" s="201"/>
      <c r="AJ5" s="201"/>
      <c r="AK5" s="201"/>
      <c r="AL5" s="201"/>
      <c r="AM5" s="201"/>
      <c r="AN5" s="201"/>
      <c r="AO5" s="201"/>
      <c r="AP5" s="201"/>
      <c r="AQ5" s="201"/>
      <c r="AR5" s="201"/>
      <c r="AS5" s="204"/>
      <c r="AT5" s="201"/>
      <c r="AU5" s="201"/>
      <c r="AV5" s="201"/>
      <c r="AW5" s="201"/>
      <c r="AX5" s="205"/>
      <c r="AY5" s="205"/>
      <c r="AZ5" s="205"/>
      <c r="BA5" s="205"/>
      <c r="BB5" s="205"/>
      <c r="BC5" s="205"/>
      <c r="BD5" s="205"/>
      <c r="BE5" s="205"/>
      <c r="BF5" s="205"/>
      <c r="BG5" s="205"/>
      <c r="BH5" s="205"/>
      <c r="BI5" s="205"/>
      <c r="BJ5" s="205"/>
      <c r="BK5" s="205"/>
      <c r="BL5" s="205"/>
      <c r="BM5" s="205"/>
      <c r="BN5" s="205"/>
      <c r="BO5" s="205"/>
      <c r="BP5" s="205"/>
      <c r="BQ5" s="205"/>
      <c r="BR5" s="205"/>
      <c r="BS5" s="205"/>
      <c r="BT5" s="205"/>
      <c r="BU5" s="205"/>
      <c r="BV5" s="205"/>
      <c r="BW5" s="205"/>
      <c r="BX5" s="205"/>
      <c r="BY5" s="205"/>
      <c r="BZ5" s="205"/>
      <c r="CA5" s="205"/>
      <c r="CB5" s="205"/>
      <c r="CC5" s="205"/>
      <c r="CD5" s="205"/>
      <c r="CE5" s="205"/>
      <c r="CF5" s="205"/>
      <c r="CG5" s="205"/>
      <c r="CH5" s="205"/>
      <c r="CI5" s="205"/>
      <c r="CJ5" s="205"/>
      <c r="CK5" s="205"/>
      <c r="CL5" s="205"/>
      <c r="CM5" s="205"/>
      <c r="CN5" s="205"/>
      <c r="CO5" s="205"/>
    </row>
    <row r="6" customFormat="false" ht="18.75" hidden="false" customHeight="true" outlineLevel="0" collapsed="false">
      <c r="A6" s="206"/>
      <c r="B6" s="177"/>
      <c r="C6" s="177"/>
      <c r="D6" s="177"/>
      <c r="E6" s="199"/>
      <c r="F6" s="199"/>
      <c r="G6" s="177"/>
      <c r="H6" s="177"/>
      <c r="I6" s="177"/>
      <c r="J6" s="177"/>
      <c r="K6" s="207" t="s">
        <v>132</v>
      </c>
      <c r="L6" s="208" t="s">
        <v>14</v>
      </c>
      <c r="M6" s="177"/>
      <c r="N6" s="209" t="n">
        <v>1</v>
      </c>
      <c r="O6" s="209" t="n">
        <v>2</v>
      </c>
      <c r="P6" s="209" t="n">
        <v>3</v>
      </c>
      <c r="Q6" s="209" t="n">
        <v>4</v>
      </c>
      <c r="R6" s="209" t="n">
        <v>5</v>
      </c>
      <c r="S6" s="209" t="n">
        <v>6</v>
      </c>
      <c r="T6" s="209" t="n">
        <v>7</v>
      </c>
      <c r="U6" s="209" t="n">
        <v>8</v>
      </c>
      <c r="V6" s="209" t="n">
        <v>9</v>
      </c>
      <c r="W6" s="209" t="n">
        <v>10</v>
      </c>
      <c r="X6" s="209" t="n">
        <v>11</v>
      </c>
      <c r="Y6" s="209" t="n">
        <v>12</v>
      </c>
      <c r="Z6" s="209" t="n">
        <v>13</v>
      </c>
      <c r="AA6" s="209" t="n">
        <v>14</v>
      </c>
      <c r="AB6" s="209" t="n">
        <v>15</v>
      </c>
      <c r="AC6" s="209" t="n">
        <v>16</v>
      </c>
      <c r="AD6" s="209" t="n">
        <v>17</v>
      </c>
      <c r="AE6" s="209" t="n">
        <v>18</v>
      </c>
      <c r="AF6" s="209" t="n">
        <v>19</v>
      </c>
      <c r="AG6" s="209" t="n">
        <v>20</v>
      </c>
      <c r="AH6" s="209" t="n">
        <v>21</v>
      </c>
      <c r="AI6" s="209" t="n">
        <v>22</v>
      </c>
      <c r="AJ6" s="209" t="n">
        <v>23</v>
      </c>
      <c r="AK6" s="209" t="n">
        <v>24</v>
      </c>
      <c r="AL6" s="209" t="n">
        <v>25</v>
      </c>
      <c r="AM6" s="209" t="n">
        <v>26</v>
      </c>
      <c r="AN6" s="209" t="n">
        <v>27</v>
      </c>
      <c r="AO6" s="209" t="n">
        <v>28</v>
      </c>
      <c r="AP6" s="209" t="n">
        <v>29</v>
      </c>
      <c r="AQ6" s="209" t="n">
        <v>30</v>
      </c>
      <c r="AR6" s="209" t="n">
        <v>31</v>
      </c>
      <c r="AS6" s="209" t="n">
        <v>32</v>
      </c>
      <c r="AT6" s="209" t="n">
        <v>33</v>
      </c>
      <c r="AU6" s="209" t="n">
        <v>34</v>
      </c>
      <c r="AV6" s="209" t="n">
        <v>35</v>
      </c>
      <c r="AW6" s="209" t="n">
        <v>36</v>
      </c>
      <c r="AX6" s="209" t="n">
        <v>37</v>
      </c>
      <c r="AY6" s="209" t="n">
        <v>38</v>
      </c>
      <c r="AZ6" s="209" t="n">
        <v>39</v>
      </c>
      <c r="BA6" s="209" t="n">
        <v>40</v>
      </c>
      <c r="BB6" s="209" t="n">
        <v>41</v>
      </c>
      <c r="BC6" s="209" t="n">
        <v>42</v>
      </c>
      <c r="BD6" s="209" t="n">
        <v>43</v>
      </c>
      <c r="BE6" s="209" t="n">
        <v>44</v>
      </c>
      <c r="BF6" s="209" t="n">
        <v>45</v>
      </c>
      <c r="BG6" s="209" t="n">
        <v>46</v>
      </c>
      <c r="BH6" s="209" t="n">
        <v>47</v>
      </c>
      <c r="BI6" s="209" t="n">
        <v>48</v>
      </c>
      <c r="BJ6" s="209" t="n">
        <v>49</v>
      </c>
      <c r="BK6" s="209" t="n">
        <v>50</v>
      </c>
      <c r="BL6" s="209" t="n">
        <v>51</v>
      </c>
      <c r="BM6" s="209" t="n">
        <v>52</v>
      </c>
      <c r="BN6" s="209" t="n">
        <v>53</v>
      </c>
      <c r="BO6" s="209" t="n">
        <v>54</v>
      </c>
      <c r="BP6" s="209" t="n">
        <v>55</v>
      </c>
      <c r="BQ6" s="209" t="n">
        <v>56</v>
      </c>
      <c r="BR6" s="209" t="n">
        <v>57</v>
      </c>
      <c r="BS6" s="209" t="n">
        <v>58</v>
      </c>
      <c r="BT6" s="209" t="n">
        <v>59</v>
      </c>
      <c r="BU6" s="209" t="n">
        <v>60</v>
      </c>
      <c r="BV6" s="209" t="n">
        <v>61</v>
      </c>
      <c r="BW6" s="209" t="n">
        <v>62</v>
      </c>
      <c r="BX6" s="209" t="n">
        <v>63</v>
      </c>
      <c r="BY6" s="209" t="n">
        <v>64</v>
      </c>
      <c r="BZ6" s="209" t="n">
        <v>65</v>
      </c>
      <c r="CA6" s="209" t="n">
        <v>66</v>
      </c>
      <c r="CB6" s="209" t="n">
        <v>67</v>
      </c>
      <c r="CC6" s="209" t="n">
        <v>68</v>
      </c>
      <c r="CD6" s="209" t="n">
        <v>69</v>
      </c>
      <c r="CE6" s="209" t="n">
        <v>70</v>
      </c>
      <c r="CF6" s="209" t="n">
        <v>71</v>
      </c>
      <c r="CG6" s="209" t="n">
        <v>72</v>
      </c>
      <c r="CH6" s="209" t="n">
        <v>73</v>
      </c>
      <c r="CI6" s="209" t="n">
        <v>74</v>
      </c>
      <c r="CJ6" s="209" t="n">
        <v>75</v>
      </c>
      <c r="CK6" s="209" t="n">
        <v>76</v>
      </c>
      <c r="CL6" s="209" t="n">
        <v>77</v>
      </c>
      <c r="CM6" s="209" t="n">
        <v>78</v>
      </c>
      <c r="CN6" s="209" t="n">
        <v>79</v>
      </c>
      <c r="CO6" s="209" t="n">
        <v>80</v>
      </c>
    </row>
    <row r="7" customFormat="false" ht="16.5" hidden="false" customHeight="true" outlineLevel="0" collapsed="false">
      <c r="A7" s="206"/>
      <c r="B7" s="177"/>
      <c r="C7" s="177"/>
      <c r="D7" s="210"/>
      <c r="E7" s="199"/>
      <c r="F7" s="199"/>
      <c r="G7" s="177"/>
      <c r="H7" s="177"/>
      <c r="I7" s="177"/>
      <c r="J7" s="177"/>
      <c r="K7" s="211" t="n">
        <v>0.302083333333333</v>
      </c>
      <c r="L7" s="208" t="s">
        <v>133</v>
      </c>
      <c r="M7" s="177"/>
      <c r="N7" s="212" t="n">
        <f aca="false">VLOOKUP(N$6,INPUT!$B$3:$L$1002,3,0)</f>
        <v>1</v>
      </c>
      <c r="O7" s="212" t="n">
        <f aca="false">VLOOKUP(O$6,INPUT!$B$3:$L$1002,3,0)</f>
        <v>2</v>
      </c>
      <c r="P7" s="212" t="n">
        <f aca="false">VLOOKUP(P$6,INPUT!$B$3:$L$1002,3,0)</f>
        <v>1</v>
      </c>
      <c r="Q7" s="212" t="n">
        <f aca="false">VLOOKUP(Q$6,INPUT!$B$3:$L$1002,3,0)</f>
        <v>1</v>
      </c>
      <c r="R7" s="212" t="n">
        <f aca="false">VLOOKUP(R$6,INPUT!$B$3:$L$1002,3,0)</f>
        <v>2</v>
      </c>
      <c r="S7" s="212" t="n">
        <f aca="false">VLOOKUP(S$6,INPUT!$B$3:$L$1002,3,0)</f>
        <v>2</v>
      </c>
      <c r="T7" s="212" t="n">
        <f aca="false">VLOOKUP(T$6,INPUT!$B$3:$L$1002,3,0)</f>
        <v>1</v>
      </c>
      <c r="U7" s="212" t="n">
        <f aca="false">VLOOKUP(U$6,INPUT!$B$3:$L$1002,3,0)</f>
        <v>2</v>
      </c>
      <c r="V7" s="212" t="n">
        <f aca="false">VLOOKUP(V$6,INPUT!$B$3:$L$1002,3,0)</f>
        <v>1</v>
      </c>
      <c r="W7" s="212" t="n">
        <f aca="false">VLOOKUP(W$6,INPUT!$B$3:$L$1002,3,0)</f>
        <v>2</v>
      </c>
      <c r="X7" s="212" t="n">
        <f aca="false">VLOOKUP(X$6,INPUT!$B$3:$L$1002,3,0)</f>
        <v>1</v>
      </c>
      <c r="Y7" s="212" t="n">
        <f aca="false">VLOOKUP(Y$6,INPUT!$B$3:$L$1002,3,0)</f>
        <v>2</v>
      </c>
      <c r="Z7" s="212" t="n">
        <f aca="false">VLOOKUP(Z$6,INPUT!$B$3:$L$1002,3,0)</f>
        <v>1</v>
      </c>
      <c r="AA7" s="212" t="n">
        <f aca="false">VLOOKUP(AA$6,INPUT!$B$3:$L$1002,3,0)</f>
        <v>2</v>
      </c>
      <c r="AB7" s="212" t="n">
        <f aca="false">VLOOKUP(AB$6,INPUT!$B$3:$L$1002,3,0)</f>
        <v>1</v>
      </c>
      <c r="AC7" s="212" t="n">
        <f aca="false">VLOOKUP(AC$6,INPUT!$B$3:$L$1002,3,0)</f>
        <v>2</v>
      </c>
      <c r="AD7" s="212" t="n">
        <f aca="false">VLOOKUP(AD$6,INPUT!$B$3:$L$1002,3,0)</f>
        <v>1</v>
      </c>
      <c r="AE7" s="212" t="n">
        <f aca="false">VLOOKUP(AE$6,INPUT!$B$3:$L$1002,3,0)</f>
        <v>2</v>
      </c>
      <c r="AF7" s="212" t="n">
        <f aca="false">VLOOKUP(AF$6,INPUT!$B$3:$L$1002,3,0)</f>
        <v>1</v>
      </c>
      <c r="AG7" s="212" t="n">
        <f aca="false">VLOOKUP(AG$6,INPUT!$B$3:$L$1002,3,0)</f>
        <v>2</v>
      </c>
      <c r="AH7" s="212" t="n">
        <f aca="false">VLOOKUP(AH$6,INPUT!$B$3:$L$1002,3,0)</f>
        <v>1</v>
      </c>
      <c r="AI7" s="212" t="n">
        <f aca="false">VLOOKUP(AI$6,INPUT!$B$3:$L$1002,3,0)</f>
        <v>2</v>
      </c>
      <c r="AJ7" s="212" t="n">
        <f aca="false">VLOOKUP(AJ$6,INPUT!$B$3:$L$1002,3,0)</f>
        <v>1</v>
      </c>
      <c r="AK7" s="212" t="n">
        <f aca="false">VLOOKUP(AK$6,INPUT!$B$3:$L$1002,3,0)</f>
        <v>2</v>
      </c>
      <c r="AL7" s="212" t="n">
        <f aca="false">VLOOKUP(AL$6,INPUT!$B$3:$L$1002,3,0)</f>
        <v>1</v>
      </c>
      <c r="AM7" s="212" t="n">
        <f aca="false">VLOOKUP(AM$6,INPUT!$B$3:$L$1002,3,0)</f>
        <v>2</v>
      </c>
      <c r="AN7" s="212" t="n">
        <f aca="false">VLOOKUP(AN$6,INPUT!$B$3:$L$1002,3,0)</f>
        <v>1</v>
      </c>
      <c r="AO7" s="212" t="n">
        <f aca="false">VLOOKUP(AO$6,INPUT!$B$3:$L$1002,3,0)</f>
        <v>2</v>
      </c>
      <c r="AP7" s="212" t="n">
        <f aca="false">VLOOKUP(AP$6,INPUT!$B$3:$L$1002,3,0)</f>
        <v>1</v>
      </c>
      <c r="AQ7" s="212" t="n">
        <f aca="false">VLOOKUP(AQ$6,INPUT!$B$3:$L$1002,3,0)</f>
        <v>2</v>
      </c>
      <c r="AR7" s="212" t="n">
        <f aca="false">VLOOKUP(AR$6,INPUT!$B$3:$L$1002,3,0)</f>
        <v>1</v>
      </c>
      <c r="AS7" s="212" t="n">
        <f aca="false">VLOOKUP(AS$6,INPUT!$B$3:$L$1002,3,0)</f>
        <v>2</v>
      </c>
      <c r="AT7" s="212" t="n">
        <f aca="false">VLOOKUP(AT$6,INPUT!$B$3:$L$1002,3,0)</f>
        <v>1</v>
      </c>
      <c r="AU7" s="212" t="n">
        <f aca="false">VLOOKUP(AU$6,INPUT!$B$3:$L$1002,3,0)</f>
        <v>2</v>
      </c>
      <c r="AV7" s="212" t="n">
        <f aca="false">VLOOKUP(AV$6,INPUT!$B$3:$L$1002,3,0)</f>
        <v>1</v>
      </c>
      <c r="AW7" s="212" t="n">
        <f aca="false">VLOOKUP(AW$6,INPUT!$B$3:$L$1002,3,0)</f>
        <v>2</v>
      </c>
      <c r="AX7" s="212" t="n">
        <f aca="false">VLOOKUP(AX$6,INPUT!$B$3:$L$1002,3,0)</f>
        <v>1</v>
      </c>
      <c r="AY7" s="212" t="n">
        <f aca="false">VLOOKUP(AY$6,INPUT!$B$3:$L$1002,3,0)</f>
        <v>2</v>
      </c>
      <c r="AZ7" s="212" t="n">
        <f aca="false">VLOOKUP(AZ$6,INPUT!$B$3:$L$1002,3,0)</f>
        <v>1</v>
      </c>
      <c r="BA7" s="212" t="n">
        <f aca="false">VLOOKUP(BA$6,INPUT!$B$3:$L$1002,3,0)</f>
        <v>2</v>
      </c>
      <c r="BB7" s="212" t="n">
        <f aca="false">VLOOKUP(BB$6,INPUT!$B$3:$L$1002,3,0)</f>
        <v>1</v>
      </c>
      <c r="BC7" s="212" t="n">
        <f aca="false">VLOOKUP(BC$6,INPUT!$B$3:$L$1002,3,0)</f>
        <v>2</v>
      </c>
      <c r="BD7" s="212" t="n">
        <f aca="false">VLOOKUP(BD$6,INPUT!$B$3:$L$1002,3,0)</f>
        <v>1</v>
      </c>
      <c r="BE7" s="212" t="n">
        <f aca="false">VLOOKUP(BE$6,INPUT!$B$3:$L$1002,3,0)</f>
        <v>2</v>
      </c>
      <c r="BF7" s="212" t="n">
        <f aca="false">VLOOKUP(BF$6,INPUT!$B$3:$L$1002,3,0)</f>
        <v>1</v>
      </c>
      <c r="BG7" s="212" t="n">
        <f aca="false">VLOOKUP(BG$6,INPUT!$B$3:$L$1002,3,0)</f>
        <v>2</v>
      </c>
      <c r="BH7" s="212" t="n">
        <f aca="false">VLOOKUP(BH$6,INPUT!$B$3:$L$1002,3,0)</f>
        <v>1</v>
      </c>
      <c r="BI7" s="212" t="n">
        <f aca="false">VLOOKUP(BI$6,INPUT!$B$3:$L$1002,3,0)</f>
        <v>2</v>
      </c>
      <c r="BJ7" s="212" t="n">
        <f aca="false">VLOOKUP(BJ$6,INPUT!$B$3:$L$1002,3,0)</f>
        <v>1</v>
      </c>
      <c r="BK7" s="212" t="n">
        <f aca="false">VLOOKUP(BK$6,INPUT!$B$3:$L$1002,3,0)</f>
        <v>2</v>
      </c>
      <c r="BL7" s="212" t="n">
        <f aca="false">VLOOKUP(BL$6,INPUT!$B$3:$L$1002,3,0)</f>
        <v>1</v>
      </c>
      <c r="BM7" s="212" t="n">
        <f aca="false">VLOOKUP(BM$6,INPUT!$B$3:$L$1002,3,0)</f>
        <v>2</v>
      </c>
      <c r="BN7" s="212" t="n">
        <f aca="false">VLOOKUP(BN$6,INPUT!$B$3:$L$1002,3,0)</f>
        <v>1</v>
      </c>
      <c r="BO7" s="212" t="n">
        <f aca="false">VLOOKUP(BO$6,INPUT!$B$3:$L$1002,3,0)</f>
        <v>2</v>
      </c>
      <c r="BP7" s="212" t="n">
        <f aca="false">VLOOKUP(BP$6,INPUT!$B$3:$L$1002,3,0)</f>
        <v>1</v>
      </c>
      <c r="BQ7" s="212" t="n">
        <f aca="false">VLOOKUP(BQ$6,INPUT!$B$3:$L$1002,3,0)</f>
        <v>2</v>
      </c>
      <c r="BR7" s="212" t="n">
        <f aca="false">VLOOKUP(BR$6,INPUT!$B$3:$L$1002,3,0)</f>
        <v>1</v>
      </c>
      <c r="BS7" s="212" t="n">
        <f aca="false">VLOOKUP(BS$6,INPUT!$B$3:$L$1002,3,0)</f>
        <v>2</v>
      </c>
      <c r="BT7" s="212" t="n">
        <f aca="false">VLOOKUP(BT$6,INPUT!$B$3:$L$1002,3,0)</f>
        <v>1</v>
      </c>
      <c r="BU7" s="212" t="n">
        <f aca="false">VLOOKUP(BU$6,INPUT!$B$3:$L$1002,3,0)</f>
        <v>2</v>
      </c>
      <c r="BV7" s="212" t="n">
        <f aca="false">VLOOKUP(BV$6,INPUT!$B$3:$L$1002,3,0)</f>
        <v>1</v>
      </c>
      <c r="BW7" s="212" t="n">
        <f aca="false">VLOOKUP(BW$6,INPUT!$B$3:$L$1002,3,0)</f>
        <v>2</v>
      </c>
      <c r="BX7" s="212" t="n">
        <f aca="false">VLOOKUP(BX$6,INPUT!$B$3:$L$1002,3,0)</f>
        <v>1</v>
      </c>
      <c r="BY7" s="212" t="n">
        <f aca="false">VLOOKUP(BY$6,INPUT!$B$3:$L$1002,3,0)</f>
        <v>2</v>
      </c>
      <c r="BZ7" s="212" t="n">
        <f aca="false">VLOOKUP(BZ$6,INPUT!$B$3:$L$1002,3,0)</f>
        <v>1</v>
      </c>
      <c r="CA7" s="212" t="n">
        <f aca="false">VLOOKUP(CA$6,INPUT!$B$3:$L$1002,3,0)</f>
        <v>2</v>
      </c>
      <c r="CB7" s="212" t="n">
        <f aca="false">VLOOKUP(CB$6,INPUT!$B$3:$L$1002,3,0)</f>
        <v>1</v>
      </c>
      <c r="CC7" s="212" t="n">
        <f aca="false">VLOOKUP(CC$6,INPUT!$B$3:$L$1002,3,0)</f>
        <v>2</v>
      </c>
      <c r="CD7" s="212" t="n">
        <f aca="false">VLOOKUP(CD$6,INPUT!$B$3:$L$1002,3,0)</f>
        <v>1</v>
      </c>
      <c r="CE7" s="212" t="n">
        <f aca="false">VLOOKUP(CE$6,INPUT!$B$3:$L$1002,3,0)</f>
        <v>2</v>
      </c>
      <c r="CF7" s="212" t="n">
        <f aca="false">VLOOKUP(CF$6,INPUT!$B$3:$L$1002,3,0)</f>
        <v>1</v>
      </c>
      <c r="CG7" s="212" t="n">
        <f aca="false">VLOOKUP(CG$6,INPUT!$B$3:$L$1002,3,0)</f>
        <v>2</v>
      </c>
      <c r="CH7" s="212" t="n">
        <f aca="false">VLOOKUP(CH$6,INPUT!$B$3:$L$1002,3,0)</f>
        <v>1</v>
      </c>
      <c r="CI7" s="212" t="n">
        <f aca="false">VLOOKUP(CI$6,INPUT!$B$3:$L$1002,3,0)</f>
        <v>2</v>
      </c>
      <c r="CJ7" s="212" t="n">
        <f aca="false">VLOOKUP(CJ$6,INPUT!$B$3:$L$1002,3,0)</f>
        <v>1</v>
      </c>
      <c r="CK7" s="212" t="n">
        <f aca="false">VLOOKUP(CK$6,INPUT!$B$3:$L$1002,3,0)</f>
        <v>2</v>
      </c>
      <c r="CL7" s="212" t="n">
        <f aca="false">VLOOKUP(CL$6,INPUT!$B$3:$L$1002,3,0)</f>
        <v>1</v>
      </c>
      <c r="CM7" s="212" t="n">
        <f aca="false">VLOOKUP(CM$6,INPUT!$B$3:$L$1002,3,0)</f>
        <v>2</v>
      </c>
      <c r="CN7" s="212" t="n">
        <f aca="false">VLOOKUP(CN$6,INPUT!$B$3:$L$1002,3,0)</f>
        <v>1</v>
      </c>
      <c r="CO7" s="212" t="n">
        <f aca="false">VLOOKUP(CO$6,INPUT!$B$3:$L$1015,3,0)</f>
        <v>2</v>
      </c>
    </row>
    <row r="8" customFormat="false" ht="16.5" hidden="false" customHeight="true" outlineLevel="0" collapsed="false">
      <c r="A8" s="206"/>
      <c r="B8" s="213" t="s">
        <v>134</v>
      </c>
      <c r="C8" s="213" t="s">
        <v>135</v>
      </c>
      <c r="D8" s="213" t="s">
        <v>136</v>
      </c>
      <c r="E8" s="214" t="str">
        <f aca="false">"PUTARAN "&amp;MAX('INPUT PATERN'!A8:A14)</f>
        <v>PUTARAN 6</v>
      </c>
      <c r="F8" s="215"/>
      <c r="G8" s="216" t="s">
        <v>137</v>
      </c>
      <c r="H8" s="213"/>
      <c r="I8" s="213"/>
      <c r="J8" s="217"/>
      <c r="K8" s="218" t="n">
        <f aca="true">NOW()</f>
        <v>44904.8083696976</v>
      </c>
      <c r="L8" s="219" t="s">
        <v>138</v>
      </c>
      <c r="M8" s="213"/>
      <c r="N8" s="220" t="n">
        <f aca="false">VLOOKUP(N$6,INPUT!$B$3:$L$1002,2,0)</f>
        <v>1</v>
      </c>
      <c r="O8" s="220" t="n">
        <f aca="false">VLOOKUP(O$6,INPUT!$B$3:$L$1002,2,0)</f>
        <v>1</v>
      </c>
      <c r="P8" s="220" t="n">
        <f aca="false">VLOOKUP(P$6,INPUT!$B$3:$L$1002,2,0)</f>
        <v>3</v>
      </c>
      <c r="Q8" s="220" t="n">
        <f aca="false">VLOOKUP(Q$6,INPUT!$B$3:$L$1002,2,0)</f>
        <v>5</v>
      </c>
      <c r="R8" s="220" t="n">
        <f aca="false">VLOOKUP(R$6,INPUT!$B$3:$L$1002,2,0)</f>
        <v>5</v>
      </c>
      <c r="S8" s="220" t="n">
        <f aca="false">VLOOKUP(S$6,INPUT!$B$3:$L$1002,2,0)</f>
        <v>5</v>
      </c>
      <c r="T8" s="220" t="n">
        <f aca="false">VLOOKUP(T$6,INPUT!$B$3:$L$1002,2,0)</f>
        <v>7</v>
      </c>
      <c r="U8" s="220" t="n">
        <f aca="false">VLOOKUP(U$6,INPUT!$B$3:$L$1002,2,0)</f>
        <v>7</v>
      </c>
      <c r="V8" s="220" t="n">
        <f aca="false">VLOOKUP(V$6,INPUT!$B$3:$L$1002,2,0)</f>
        <v>9</v>
      </c>
      <c r="W8" s="220" t="n">
        <f aca="false">VLOOKUP(W$6,INPUT!$B$3:$L$1002,2,0)</f>
        <v>9</v>
      </c>
      <c r="X8" s="220" t="n">
        <f aca="false">VLOOKUP(X$6,INPUT!$B$3:$L$1002,2,0)</f>
        <v>11</v>
      </c>
      <c r="Y8" s="220" t="n">
        <f aca="false">VLOOKUP(Y$6,INPUT!$B$3:$L$1002,2,0)</f>
        <v>11</v>
      </c>
      <c r="Z8" s="220" t="n">
        <f aca="false">VLOOKUP(Z$6,INPUT!$B$3:$L$1002,2,0)</f>
        <v>13</v>
      </c>
      <c r="AA8" s="220" t="n">
        <f aca="false">VLOOKUP(AA$6,INPUT!$B$3:$L$1002,2,0)</f>
        <v>13</v>
      </c>
      <c r="AB8" s="220" t="n">
        <f aca="false">VLOOKUP(AB$6,INPUT!$B$3:$L$1002,2,0)</f>
        <v>15</v>
      </c>
      <c r="AC8" s="220" t="n">
        <f aca="false">VLOOKUP(AC$6,INPUT!$B$3:$L$1002,2,0)</f>
        <v>15</v>
      </c>
      <c r="AD8" s="220" t="n">
        <f aca="false">VLOOKUP(AD$6,INPUT!$B$3:$L$1002,2,0)</f>
        <v>17</v>
      </c>
      <c r="AE8" s="220" t="n">
        <f aca="false">VLOOKUP(AE$6,INPUT!$B$3:$L$1002,2,0)</f>
        <v>17</v>
      </c>
      <c r="AF8" s="220" t="n">
        <f aca="false">VLOOKUP(AF$6,INPUT!$B$3:$L$1002,2,0)</f>
        <v>19</v>
      </c>
      <c r="AG8" s="220" t="n">
        <f aca="false">VLOOKUP(AG$6,INPUT!$B$3:$L$1002,2,0)</f>
        <v>19</v>
      </c>
      <c r="AH8" s="220" t="n">
        <f aca="false">VLOOKUP(AH$6,INPUT!$B$3:$L$1002,2,0)</f>
        <v>21</v>
      </c>
      <c r="AI8" s="220" t="n">
        <f aca="false">VLOOKUP(AI$6,INPUT!$B$3:$L$1002,2,0)</f>
        <v>21</v>
      </c>
      <c r="AJ8" s="220" t="n">
        <f aca="false">VLOOKUP(AJ$6,INPUT!$B$3:$L$1002,2,0)</f>
        <v>23</v>
      </c>
      <c r="AK8" s="220" t="n">
        <f aca="false">VLOOKUP(AK$6,INPUT!$B$3:$L$1002,2,0)</f>
        <v>23</v>
      </c>
      <c r="AL8" s="220" t="n">
        <f aca="false">VLOOKUP(AL$6,INPUT!$B$3:$L$1002,2,0)</f>
        <v>25</v>
      </c>
      <c r="AM8" s="220" t="n">
        <f aca="false">VLOOKUP(AM$6,INPUT!$B$3:$L$1002,2,0)</f>
        <v>25</v>
      </c>
      <c r="AN8" s="220" t="n">
        <f aca="false">VLOOKUP(AN$6,INPUT!$B$3:$L$1002,2,0)</f>
        <v>27</v>
      </c>
      <c r="AO8" s="220" t="n">
        <f aca="false">VLOOKUP(AO$6,INPUT!$B$3:$L$1002,2,0)</f>
        <v>27</v>
      </c>
      <c r="AP8" s="220" t="n">
        <f aca="false">VLOOKUP(AP$6,INPUT!$B$3:$L$1002,2,0)</f>
        <v>29</v>
      </c>
      <c r="AQ8" s="220" t="n">
        <f aca="false">VLOOKUP(AQ$6,INPUT!$B$3:$L$1002,2,0)</f>
        <v>29</v>
      </c>
      <c r="AR8" s="220" t="n">
        <f aca="false">VLOOKUP(AR$6,INPUT!$B$3:$L$1002,2,0)</f>
        <v>31</v>
      </c>
      <c r="AS8" s="220" t="n">
        <f aca="false">VLOOKUP(AS$6,INPUT!$B$3:$L$1002,2,0)</f>
        <v>31</v>
      </c>
      <c r="AT8" s="220" t="n">
        <f aca="false">VLOOKUP(AT$6,INPUT!$B$3:$L$1002,2,0)</f>
        <v>33</v>
      </c>
      <c r="AU8" s="220" t="n">
        <f aca="false">VLOOKUP(AU$6,INPUT!$B$3:$L$1002,2,0)</f>
        <v>33</v>
      </c>
      <c r="AV8" s="220" t="n">
        <f aca="false">VLOOKUP(AV$6,INPUT!$B$3:$L$1002,2,0)</f>
        <v>35</v>
      </c>
      <c r="AW8" s="220" t="n">
        <f aca="false">VLOOKUP(AW$6,INPUT!$B$3:$L$1002,2,0)</f>
        <v>35</v>
      </c>
      <c r="AX8" s="220" t="n">
        <f aca="false">VLOOKUP(AX$6,INPUT!$B$3:$L$1002,2,0)</f>
        <v>37</v>
      </c>
      <c r="AY8" s="220" t="n">
        <f aca="false">VLOOKUP(AY$6,INPUT!$B$3:$L$1002,2,0)</f>
        <v>37</v>
      </c>
      <c r="AZ8" s="220" t="n">
        <f aca="false">VLOOKUP(AZ$6,INPUT!$B$3:$L$1002,2,0)</f>
        <v>39</v>
      </c>
      <c r="BA8" s="220" t="n">
        <f aca="false">VLOOKUP(BA$6,INPUT!$B$3:$L$1002,2,0)</f>
        <v>39</v>
      </c>
      <c r="BB8" s="220" t="n">
        <f aca="false">VLOOKUP(BB$6,INPUT!$B$3:$L$1002,2,0)</f>
        <v>41</v>
      </c>
      <c r="BC8" s="220" t="n">
        <f aca="false">VLOOKUP(BC$6,INPUT!$B$3:$L$1002,2,0)</f>
        <v>41</v>
      </c>
      <c r="BD8" s="220" t="n">
        <f aca="false">VLOOKUP(BD$6,INPUT!$B$3:$L$1002,2,0)</f>
        <v>43</v>
      </c>
      <c r="BE8" s="220" t="n">
        <f aca="false">VLOOKUP(BE$6,INPUT!$B$3:$L$1002,2,0)</f>
        <v>43</v>
      </c>
      <c r="BF8" s="220" t="n">
        <f aca="false">VLOOKUP(BF$6,INPUT!$B$3:$L$1002,2,0)</f>
        <v>45</v>
      </c>
      <c r="BG8" s="220" t="n">
        <f aca="false">VLOOKUP(BG$6,INPUT!$B$3:$L$1002,2,0)</f>
        <v>45</v>
      </c>
      <c r="BH8" s="220" t="n">
        <f aca="false">VLOOKUP(BH$6,INPUT!$B$3:$L$1002,2,0)</f>
        <v>47</v>
      </c>
      <c r="BI8" s="220" t="n">
        <f aca="false">VLOOKUP(BI$6,INPUT!$B$3:$L$1002,2,0)</f>
        <v>47</v>
      </c>
      <c r="BJ8" s="220" t="n">
        <f aca="false">VLOOKUP(BJ$6,INPUT!$B$3:$L$1002,2,0)</f>
        <v>49</v>
      </c>
      <c r="BK8" s="220" t="n">
        <f aca="false">VLOOKUP(BK$6,INPUT!$B$3:$L$1002,2,0)</f>
        <v>49</v>
      </c>
      <c r="BL8" s="220" t="n">
        <f aca="false">VLOOKUP(BL$6,INPUT!$B$3:$L$1002,2,0)</f>
        <v>51</v>
      </c>
      <c r="BM8" s="220" t="n">
        <f aca="false">VLOOKUP(BM$6,INPUT!$B$3:$L$1002,2,0)</f>
        <v>51</v>
      </c>
      <c r="BN8" s="220" t="n">
        <f aca="false">VLOOKUP(BN$6,INPUT!$B$3:$L$1002,2,0)</f>
        <v>53</v>
      </c>
      <c r="BO8" s="220" t="n">
        <f aca="false">VLOOKUP(BO$6,INPUT!$B$3:$L$1002,2,0)</f>
        <v>53</v>
      </c>
      <c r="BP8" s="220" t="n">
        <f aca="false">VLOOKUP(BP$6,INPUT!$B$3:$L$1002,2,0)</f>
        <v>55</v>
      </c>
      <c r="BQ8" s="220" t="n">
        <f aca="false">VLOOKUP(BQ$6,INPUT!$B$3:$L$1002,2,0)</f>
        <v>55</v>
      </c>
      <c r="BR8" s="220" t="n">
        <f aca="false">VLOOKUP(BR$6,INPUT!$B$3:$L$1002,2,0)</f>
        <v>57</v>
      </c>
      <c r="BS8" s="220" t="n">
        <f aca="false">VLOOKUP(BS$6,INPUT!$B$3:$L$1002,2,0)</f>
        <v>57</v>
      </c>
      <c r="BT8" s="220" t="n">
        <f aca="false">VLOOKUP(BT$6,INPUT!$B$3:$L$1002,2,0)</f>
        <v>59</v>
      </c>
      <c r="BU8" s="220" t="n">
        <f aca="false">VLOOKUP(BU$6,INPUT!$B$3:$L$1002,2,0)</f>
        <v>59</v>
      </c>
      <c r="BV8" s="220" t="n">
        <f aca="false">VLOOKUP(BV$6,INPUT!$B$3:$L$1002,2,0)</f>
        <v>61</v>
      </c>
      <c r="BW8" s="220" t="n">
        <f aca="false">VLOOKUP(BW$6,INPUT!$B$3:$L$1002,2,0)</f>
        <v>61</v>
      </c>
      <c r="BX8" s="220" t="n">
        <f aca="false">VLOOKUP(BX$6,INPUT!$B$3:$L$1002,2,0)</f>
        <v>63</v>
      </c>
      <c r="BY8" s="220" t="n">
        <f aca="false">VLOOKUP(BY$6,INPUT!$B$3:$L$1002,2,0)</f>
        <v>63</v>
      </c>
      <c r="BZ8" s="220" t="n">
        <f aca="false">VLOOKUP(BZ$6,INPUT!$B$3:$L$1002,2,0)</f>
        <v>65</v>
      </c>
      <c r="CA8" s="220" t="n">
        <f aca="false">VLOOKUP(CA$6,INPUT!$B$3:$L$1002,2,0)</f>
        <v>65</v>
      </c>
      <c r="CB8" s="220" t="n">
        <f aca="false">VLOOKUP(CB$6,INPUT!$B$3:$L$1002,2,0)</f>
        <v>67</v>
      </c>
      <c r="CC8" s="220" t="n">
        <f aca="false">VLOOKUP(CC$6,INPUT!$B$3:$L$1002,2,0)</f>
        <v>67</v>
      </c>
      <c r="CD8" s="220" t="n">
        <f aca="false">VLOOKUP(CD$6,INPUT!$B$3:$L$1002,2,0)</f>
        <v>69</v>
      </c>
      <c r="CE8" s="220" t="n">
        <f aca="false">VLOOKUP(CE$6,INPUT!$B$3:$L$1002,2,0)</f>
        <v>69</v>
      </c>
      <c r="CF8" s="220" t="n">
        <f aca="false">VLOOKUP(CF$6,INPUT!$B$3:$L$1002,2,0)</f>
        <v>71</v>
      </c>
      <c r="CG8" s="220" t="n">
        <f aca="false">VLOOKUP(CG$6,INPUT!$B$3:$L$1002,2,0)</f>
        <v>71</v>
      </c>
      <c r="CH8" s="220" t="n">
        <f aca="false">VLOOKUP(CH$6,INPUT!$B$3:$L$1002,2,0)</f>
        <v>73</v>
      </c>
      <c r="CI8" s="220" t="n">
        <f aca="false">VLOOKUP(CI$6,INPUT!$B$3:$L$1002,2,0)</f>
        <v>73</v>
      </c>
      <c r="CJ8" s="220" t="n">
        <f aca="false">VLOOKUP(CJ$6,INPUT!$B$3:$L$1002,2,0)</f>
        <v>75</v>
      </c>
      <c r="CK8" s="220" t="n">
        <f aca="false">VLOOKUP(CK$6,INPUT!$B$3:$L$1002,2,0)</f>
        <v>75</v>
      </c>
      <c r="CL8" s="220" t="n">
        <f aca="false">VLOOKUP(CL$6,INPUT!$B$3:$L$1002,2,0)</f>
        <v>77</v>
      </c>
      <c r="CM8" s="220" t="n">
        <f aca="false">VLOOKUP(CM$6,INPUT!$B$3:$L$1002,2,0)</f>
        <v>77</v>
      </c>
      <c r="CN8" s="220" t="n">
        <f aca="false">VLOOKUP(CN$6,INPUT!$B$3:$L$1002,2,0)</f>
        <v>79</v>
      </c>
      <c r="CO8" s="220" t="n">
        <f aca="false">VLOOKUP(CO$6,INPUT!$B$3:$L$1015,2,0)</f>
        <v>79</v>
      </c>
    </row>
    <row r="9" customFormat="false" ht="16.5" hidden="false" customHeight="true" outlineLevel="0" collapsed="false">
      <c r="A9" s="206"/>
      <c r="B9" s="221" t="s">
        <v>139</v>
      </c>
      <c r="C9" s="221" t="s">
        <v>140</v>
      </c>
      <c r="D9" s="221" t="s">
        <v>141</v>
      </c>
      <c r="E9" s="222" t="s">
        <v>142</v>
      </c>
      <c r="F9" s="222" t="s">
        <v>135</v>
      </c>
      <c r="G9" s="223"/>
      <c r="H9" s="221"/>
      <c r="I9" s="221"/>
      <c r="J9" s="224" t="s">
        <v>143</v>
      </c>
      <c r="K9" s="225" t="s">
        <v>144</v>
      </c>
      <c r="L9" s="226" t="s">
        <v>14</v>
      </c>
      <c r="M9" s="222" t="s">
        <v>145</v>
      </c>
      <c r="N9" s="220" t="n">
        <f aca="false">N8+1</f>
        <v>2</v>
      </c>
      <c r="O9" s="220" t="n">
        <f aca="false">O8+1</f>
        <v>2</v>
      </c>
      <c r="P9" s="220" t="n">
        <f aca="false">P8+1</f>
        <v>4</v>
      </c>
      <c r="Q9" s="220" t="n">
        <f aca="false">Q8+1</f>
        <v>6</v>
      </c>
      <c r="R9" s="220" t="n">
        <f aca="false">R8+1</f>
        <v>6</v>
      </c>
      <c r="S9" s="220" t="n">
        <f aca="false">S8+1</f>
        <v>6</v>
      </c>
      <c r="T9" s="220" t="n">
        <f aca="false">T8+1</f>
        <v>8</v>
      </c>
      <c r="U9" s="220" t="n">
        <f aca="false">U8+1</f>
        <v>8</v>
      </c>
      <c r="V9" s="220" t="n">
        <f aca="false">V8+1</f>
        <v>10</v>
      </c>
      <c r="W9" s="220" t="n">
        <f aca="false">W8+1</f>
        <v>10</v>
      </c>
      <c r="X9" s="220" t="n">
        <f aca="false">X8+1</f>
        <v>12</v>
      </c>
      <c r="Y9" s="220" t="n">
        <f aca="false">Y8+1</f>
        <v>12</v>
      </c>
      <c r="Z9" s="220" t="n">
        <f aca="false">Z8+1</f>
        <v>14</v>
      </c>
      <c r="AA9" s="220" t="n">
        <f aca="false">AA8+1</f>
        <v>14</v>
      </c>
      <c r="AB9" s="220" t="n">
        <f aca="false">AB8+1</f>
        <v>16</v>
      </c>
      <c r="AC9" s="220" t="n">
        <f aca="false">AC8+1</f>
        <v>16</v>
      </c>
      <c r="AD9" s="220" t="n">
        <f aca="false">AD8+1</f>
        <v>18</v>
      </c>
      <c r="AE9" s="220" t="n">
        <f aca="false">AE8+1</f>
        <v>18</v>
      </c>
      <c r="AF9" s="220" t="n">
        <f aca="false">AF8+1</f>
        <v>20</v>
      </c>
      <c r="AG9" s="220" t="n">
        <f aca="false">AG8+1</f>
        <v>20</v>
      </c>
      <c r="AH9" s="220" t="n">
        <f aca="false">AH8+1</f>
        <v>22</v>
      </c>
      <c r="AI9" s="220" t="n">
        <f aca="false">AI8+1</f>
        <v>22</v>
      </c>
      <c r="AJ9" s="220" t="n">
        <f aca="false">AJ8+1</f>
        <v>24</v>
      </c>
      <c r="AK9" s="220" t="n">
        <f aca="false">AK8+1</f>
        <v>24</v>
      </c>
      <c r="AL9" s="220" t="n">
        <f aca="false">AL8+1</f>
        <v>26</v>
      </c>
      <c r="AM9" s="220" t="n">
        <f aca="false">AM8+1</f>
        <v>26</v>
      </c>
      <c r="AN9" s="220" t="n">
        <f aca="false">AN8+1</f>
        <v>28</v>
      </c>
      <c r="AO9" s="220" t="n">
        <f aca="false">AO8+1</f>
        <v>28</v>
      </c>
      <c r="AP9" s="220" t="n">
        <f aca="false">AP8+1</f>
        <v>30</v>
      </c>
      <c r="AQ9" s="220" t="n">
        <f aca="false">AQ8+1</f>
        <v>30</v>
      </c>
      <c r="AR9" s="220" t="n">
        <f aca="false">AR8+1</f>
        <v>32</v>
      </c>
      <c r="AS9" s="220" t="n">
        <f aca="false">AS8+1</f>
        <v>32</v>
      </c>
      <c r="AT9" s="220" t="n">
        <f aca="false">AT8+1</f>
        <v>34</v>
      </c>
      <c r="AU9" s="220" t="n">
        <f aca="false">AU8+1</f>
        <v>34</v>
      </c>
      <c r="AV9" s="220" t="n">
        <f aca="false">AV8+1</f>
        <v>36</v>
      </c>
      <c r="AW9" s="220" t="n">
        <f aca="false">AW8+1</f>
        <v>36</v>
      </c>
      <c r="AX9" s="220" t="n">
        <f aca="false">AX8+1</f>
        <v>38</v>
      </c>
      <c r="AY9" s="220" t="n">
        <f aca="false">AY8+1</f>
        <v>38</v>
      </c>
      <c r="AZ9" s="220" t="n">
        <f aca="false">AZ8+1</f>
        <v>40</v>
      </c>
      <c r="BA9" s="220" t="n">
        <f aca="false">BA8+1</f>
        <v>40</v>
      </c>
      <c r="BB9" s="220" t="n">
        <f aca="false">BB8+1</f>
        <v>42</v>
      </c>
      <c r="BC9" s="220" t="n">
        <f aca="false">BC8+1</f>
        <v>42</v>
      </c>
      <c r="BD9" s="220" t="n">
        <f aca="false">BD8+1</f>
        <v>44</v>
      </c>
      <c r="BE9" s="220" t="n">
        <f aca="false">BE8+1</f>
        <v>44</v>
      </c>
      <c r="BF9" s="220" t="n">
        <f aca="false">BF8+1</f>
        <v>46</v>
      </c>
      <c r="BG9" s="220" t="n">
        <f aca="false">BG8+1</f>
        <v>46</v>
      </c>
      <c r="BH9" s="220" t="n">
        <f aca="false">BH8+1</f>
        <v>48</v>
      </c>
      <c r="BI9" s="220" t="n">
        <f aca="false">BI8+1</f>
        <v>48</v>
      </c>
      <c r="BJ9" s="220" t="n">
        <f aca="false">BJ8+1</f>
        <v>50</v>
      </c>
      <c r="BK9" s="220" t="n">
        <f aca="false">BK8+1</f>
        <v>50</v>
      </c>
      <c r="BL9" s="220" t="n">
        <f aca="false">BL8+1</f>
        <v>52</v>
      </c>
      <c r="BM9" s="220" t="n">
        <f aca="false">BM8+1</f>
        <v>52</v>
      </c>
      <c r="BN9" s="220" t="n">
        <f aca="false">BN8+1</f>
        <v>54</v>
      </c>
      <c r="BO9" s="220" t="n">
        <f aca="false">BO8+1</f>
        <v>54</v>
      </c>
      <c r="BP9" s="220" t="n">
        <f aca="false">BP8+1</f>
        <v>56</v>
      </c>
      <c r="BQ9" s="220" t="n">
        <f aca="false">BQ8+1</f>
        <v>56</v>
      </c>
      <c r="BR9" s="220" t="n">
        <f aca="false">BR8+1</f>
        <v>58</v>
      </c>
      <c r="BS9" s="220" t="n">
        <f aca="false">BS8+1</f>
        <v>58</v>
      </c>
      <c r="BT9" s="220" t="n">
        <f aca="false">BT8+1</f>
        <v>60</v>
      </c>
      <c r="BU9" s="220" t="n">
        <f aca="false">BU8+1</f>
        <v>60</v>
      </c>
      <c r="BV9" s="220" t="n">
        <f aca="false">BV8+1</f>
        <v>62</v>
      </c>
      <c r="BW9" s="220" t="n">
        <f aca="false">BW8+1</f>
        <v>62</v>
      </c>
      <c r="BX9" s="220" t="n">
        <f aca="false">BX8+1</f>
        <v>64</v>
      </c>
      <c r="BY9" s="220" t="n">
        <f aca="false">BY8+1</f>
        <v>64</v>
      </c>
      <c r="BZ9" s="220" t="n">
        <f aca="false">BZ8+1</f>
        <v>66</v>
      </c>
      <c r="CA9" s="220" t="n">
        <f aca="false">CA8+1</f>
        <v>66</v>
      </c>
      <c r="CB9" s="220" t="n">
        <f aca="false">CB8+1</f>
        <v>68</v>
      </c>
      <c r="CC9" s="220" t="n">
        <f aca="false">CC8+1</f>
        <v>68</v>
      </c>
      <c r="CD9" s="220" t="n">
        <f aca="false">CD8+1</f>
        <v>70</v>
      </c>
      <c r="CE9" s="220" t="n">
        <f aca="false">CE8+1</f>
        <v>70</v>
      </c>
      <c r="CF9" s="220" t="n">
        <f aca="false">CF8+1</f>
        <v>72</v>
      </c>
      <c r="CG9" s="220" t="n">
        <f aca="false">CG8+1</f>
        <v>72</v>
      </c>
      <c r="CH9" s="220" t="n">
        <f aca="false">CH8+1</f>
        <v>74</v>
      </c>
      <c r="CI9" s="220" t="n">
        <f aca="false">CI8+1</f>
        <v>74</v>
      </c>
      <c r="CJ9" s="220" t="n">
        <f aca="false">CJ8+1</f>
        <v>76</v>
      </c>
      <c r="CK9" s="220" t="n">
        <f aca="false">CK8+1</f>
        <v>76</v>
      </c>
      <c r="CL9" s="220" t="n">
        <f aca="false">CL8+1</f>
        <v>78</v>
      </c>
      <c r="CM9" s="220" t="n">
        <f aca="false">CM8+1</f>
        <v>78</v>
      </c>
      <c r="CN9" s="220" t="n">
        <f aca="false">CN8+1</f>
        <v>80</v>
      </c>
      <c r="CO9" s="220" t="n">
        <f aca="false">CO8+1</f>
        <v>80</v>
      </c>
    </row>
    <row r="10" customFormat="false" ht="17.25" hidden="false" customHeight="true" outlineLevel="0" collapsed="false">
      <c r="A10" s="227"/>
      <c r="B10" s="228" t="s">
        <v>141</v>
      </c>
      <c r="C10" s="228"/>
      <c r="D10" s="228"/>
      <c r="E10" s="229" t="s">
        <v>146</v>
      </c>
      <c r="F10" s="230" t="s">
        <v>146</v>
      </c>
      <c r="G10" s="231"/>
      <c r="H10" s="228"/>
      <c r="I10" s="228"/>
      <c r="J10" s="232"/>
      <c r="K10" s="233" t="n">
        <f aca="false">$K$8-$K$7</f>
        <v>44904.5062863642</v>
      </c>
      <c r="L10" s="186"/>
      <c r="M10" s="229" t="s">
        <v>146</v>
      </c>
      <c r="N10" s="234"/>
      <c r="O10" s="234"/>
      <c r="P10" s="234"/>
      <c r="Q10" s="234"/>
      <c r="R10" s="234"/>
      <c r="S10" s="234"/>
      <c r="T10" s="234"/>
      <c r="U10" s="234"/>
      <c r="V10" s="234"/>
      <c r="W10" s="234"/>
      <c r="X10" s="234"/>
      <c r="Y10" s="234"/>
      <c r="Z10" s="234"/>
      <c r="AA10" s="234"/>
      <c r="AB10" s="234"/>
      <c r="AC10" s="234"/>
      <c r="AD10" s="234"/>
      <c r="AE10" s="234"/>
      <c r="AF10" s="234"/>
      <c r="AG10" s="234"/>
      <c r="AH10" s="234"/>
      <c r="AI10" s="234"/>
      <c r="AJ10" s="234"/>
      <c r="AK10" s="234"/>
      <c r="AL10" s="234"/>
      <c r="AM10" s="234"/>
      <c r="AN10" s="234"/>
      <c r="AO10" s="234"/>
      <c r="AP10" s="234"/>
      <c r="AQ10" s="234"/>
      <c r="AR10" s="234"/>
      <c r="AS10" s="234"/>
      <c r="AT10" s="234"/>
      <c r="AU10" s="234"/>
      <c r="AV10" s="234"/>
      <c r="AW10" s="234"/>
      <c r="AX10" s="234"/>
      <c r="AY10" s="234"/>
      <c r="AZ10" s="234"/>
      <c r="BA10" s="234"/>
      <c r="BB10" s="234"/>
      <c r="BC10" s="234"/>
      <c r="BD10" s="234"/>
      <c r="BE10" s="234"/>
      <c r="BF10" s="234"/>
      <c r="BG10" s="234"/>
      <c r="BH10" s="234"/>
      <c r="BI10" s="234"/>
      <c r="BJ10" s="234"/>
      <c r="BK10" s="234"/>
      <c r="BL10" s="234"/>
      <c r="BM10" s="234"/>
      <c r="BN10" s="234"/>
      <c r="BO10" s="234"/>
      <c r="BP10" s="234"/>
      <c r="BQ10" s="234"/>
      <c r="BR10" s="234"/>
      <c r="BS10" s="234"/>
      <c r="BT10" s="234"/>
      <c r="BU10" s="234"/>
      <c r="BV10" s="234"/>
      <c r="BW10" s="234"/>
      <c r="BX10" s="234"/>
      <c r="BY10" s="234"/>
      <c r="BZ10" s="234"/>
      <c r="CA10" s="234"/>
      <c r="CB10" s="234"/>
      <c r="CC10" s="234"/>
      <c r="CD10" s="234"/>
      <c r="CE10" s="234"/>
      <c r="CF10" s="234"/>
      <c r="CG10" s="234"/>
      <c r="CH10" s="234"/>
      <c r="CI10" s="234"/>
      <c r="CJ10" s="234"/>
      <c r="CK10" s="234"/>
      <c r="CL10" s="234"/>
      <c r="CM10" s="234"/>
      <c r="CN10" s="234"/>
      <c r="CO10" s="234"/>
    </row>
    <row r="11" customFormat="false" ht="15.75" hidden="false" customHeight="true" outlineLevel="0" collapsed="false">
      <c r="A11" s="235"/>
      <c r="B11" s="236" t="s">
        <v>147</v>
      </c>
      <c r="C11" s="237"/>
      <c r="D11" s="238"/>
      <c r="E11" s="239"/>
      <c r="F11" s="239"/>
      <c r="G11" s="240"/>
      <c r="H11" s="240"/>
      <c r="I11" s="240"/>
      <c r="J11" s="241"/>
      <c r="K11" s="242"/>
      <c r="L11" s="243" t="s">
        <v>131</v>
      </c>
      <c r="M11" s="237"/>
      <c r="N11" s="244" t="n">
        <f aca="false">VLOOKUP(N$6,INPUT!$B$3:$L$1002,4,0)</f>
        <v>0</v>
      </c>
      <c r="O11" s="244" t="n">
        <f aca="false">VLOOKUP(O$6,INPUT!$B$3:$L$1002,4,0)</f>
        <v>0</v>
      </c>
      <c r="P11" s="244" t="n">
        <f aca="false">VLOOKUP(P$6,INPUT!$B$3:$L$1002,4,0)</f>
        <v>0</v>
      </c>
      <c r="Q11" s="244" t="n">
        <f aca="false">VLOOKUP(Q$6,INPUT!$B$3:$L$1002,4,0)</f>
        <v>0</v>
      </c>
      <c r="R11" s="244" t="n">
        <f aca="false">VLOOKUP(R$6,INPUT!$B$3:$L$1002,4,0)</f>
        <v>0</v>
      </c>
      <c r="S11" s="244" t="n">
        <f aca="false">VLOOKUP(S$6,INPUT!$B$3:$L$1002,4,0)</f>
        <v>0</v>
      </c>
      <c r="T11" s="244" t="n">
        <f aca="false">VLOOKUP(T$6,INPUT!$B$3:$L$1002,4,0)</f>
        <v>0</v>
      </c>
      <c r="U11" s="244" t="n">
        <f aca="false">VLOOKUP(U$6,INPUT!$B$3:$L$1002,4,0)</f>
        <v>0</v>
      </c>
      <c r="V11" s="244" t="n">
        <f aca="false">VLOOKUP(V$6,INPUT!$B$3:$L$1002,4,0)</f>
        <v>0</v>
      </c>
      <c r="W11" s="244" t="n">
        <f aca="false">VLOOKUP(W$6,INPUT!$B$3:$L$1002,4,0)</f>
        <v>0</v>
      </c>
      <c r="X11" s="244" t="n">
        <f aca="false">VLOOKUP(X$6,INPUT!$B$3:$L$1002,4,0)</f>
        <v>0</v>
      </c>
      <c r="Y11" s="244" t="n">
        <f aca="false">VLOOKUP(Y$6,INPUT!$B$3:$L$1002,4,0)</f>
        <v>0</v>
      </c>
      <c r="Z11" s="244" t="n">
        <f aca="false">VLOOKUP(Z$6,INPUT!$B$3:$L$1002,4,0)</f>
        <v>0</v>
      </c>
      <c r="AA11" s="244" t="n">
        <f aca="false">VLOOKUP(AA$6,INPUT!$B$3:$L$1002,4,0)</f>
        <v>0</v>
      </c>
      <c r="AB11" s="244" t="n">
        <f aca="false">VLOOKUP(AB$6,INPUT!$B$3:$L$1002,4,0)</f>
        <v>0</v>
      </c>
      <c r="AC11" s="244" t="n">
        <f aca="false">VLOOKUP(AC$6,INPUT!$B$3:$L$1002,4,0)</f>
        <v>0</v>
      </c>
      <c r="AD11" s="244" t="n">
        <f aca="false">VLOOKUP(AD$6,INPUT!$B$3:$L$1002,4,0)</f>
        <v>0</v>
      </c>
      <c r="AE11" s="244" t="n">
        <f aca="false">VLOOKUP(AE$6,INPUT!$B$3:$L$1002,4,0)</f>
        <v>0</v>
      </c>
      <c r="AF11" s="244" t="n">
        <f aca="false">VLOOKUP(AF$6,INPUT!$B$3:$L$1002,4,0)</f>
        <v>0</v>
      </c>
      <c r="AG11" s="244" t="n">
        <f aca="false">VLOOKUP(AG$6,INPUT!$B$3:$L$1002,4,0)</f>
        <v>0</v>
      </c>
      <c r="AH11" s="244" t="n">
        <f aca="false">VLOOKUP(AH$6,INPUT!$B$3:$L$1002,4,0)</f>
        <v>0</v>
      </c>
      <c r="AI11" s="244" t="n">
        <f aca="false">VLOOKUP(AI$6,INPUT!$B$3:$L$1002,4,0)</f>
        <v>0</v>
      </c>
      <c r="AJ11" s="244" t="n">
        <f aca="false">VLOOKUP(AJ$6,INPUT!$B$3:$L$1002,4,0)</f>
        <v>0</v>
      </c>
      <c r="AK11" s="244" t="n">
        <f aca="false">VLOOKUP(AK$6,INPUT!$B$3:$L$1002,4,0)</f>
        <v>0</v>
      </c>
      <c r="AL11" s="244" t="n">
        <f aca="false">VLOOKUP(AL$6,INPUT!$B$3:$L$1002,4,0)</f>
        <v>0</v>
      </c>
      <c r="AM11" s="244" t="n">
        <f aca="false">VLOOKUP(AM$6,INPUT!$B$3:$L$1002,4,0)</f>
        <v>0</v>
      </c>
      <c r="AN11" s="244" t="n">
        <f aca="false">VLOOKUP(AN$6,INPUT!$B$3:$L$1002,4,0)</f>
        <v>0</v>
      </c>
      <c r="AO11" s="244" t="n">
        <f aca="false">VLOOKUP(AO$6,INPUT!$B$3:$L$1002,4,0)</f>
        <v>0</v>
      </c>
      <c r="AP11" s="244" t="n">
        <f aca="false">VLOOKUP(AP$6,INPUT!$B$3:$L$1002,4,0)</f>
        <v>0</v>
      </c>
      <c r="AQ11" s="244" t="n">
        <f aca="false">VLOOKUP(AQ$6,INPUT!$B$3:$L$1002,4,0)</f>
        <v>0</v>
      </c>
      <c r="AR11" s="244" t="n">
        <f aca="false">VLOOKUP(AR$6,INPUT!$B$3:$L$1002,4,0)</f>
        <v>0</v>
      </c>
      <c r="AS11" s="244" t="n">
        <f aca="false">VLOOKUP(AS$6,INPUT!$B$3:$L$1002,4,0)</f>
        <v>0</v>
      </c>
      <c r="AT11" s="244" t="n">
        <f aca="false">VLOOKUP(AT$6,INPUT!$B$3:$L$1002,4,0)</f>
        <v>0</v>
      </c>
      <c r="AU11" s="244" t="n">
        <f aca="false">VLOOKUP(AU$6,INPUT!$B$3:$L$1002,4,0)</f>
        <v>0</v>
      </c>
      <c r="AV11" s="244" t="n">
        <f aca="false">VLOOKUP(AV$6,INPUT!$B$3:$L$1002,4,0)</f>
        <v>0</v>
      </c>
      <c r="AW11" s="244" t="n">
        <f aca="false">VLOOKUP(AW$6,INPUT!$B$3:$L$1002,4,0)</f>
        <v>0</v>
      </c>
      <c r="AX11" s="244" t="n">
        <f aca="false">VLOOKUP(AX$6,INPUT!$B$3:$L$1002,4,0)</f>
        <v>0</v>
      </c>
      <c r="AY11" s="244" t="n">
        <f aca="false">VLOOKUP(AY$6,INPUT!$B$3:$L$1002,4,0)</f>
        <v>0</v>
      </c>
      <c r="AZ11" s="244" t="n">
        <f aca="false">VLOOKUP(AZ$6,INPUT!$B$3:$L$1002,4,0)</f>
        <v>0</v>
      </c>
      <c r="BA11" s="244" t="n">
        <f aca="false">VLOOKUP(BA$6,INPUT!$B$3:$L$1002,4,0)</f>
        <v>0</v>
      </c>
      <c r="BB11" s="244" t="n">
        <f aca="false">VLOOKUP(BB$6,INPUT!$B$3:$L$1002,4,0)</f>
        <v>0</v>
      </c>
      <c r="BC11" s="244" t="n">
        <f aca="false">VLOOKUP(BC$6,INPUT!$B$3:$L$1002,4,0)</f>
        <v>0</v>
      </c>
      <c r="BD11" s="244" t="n">
        <f aca="false">VLOOKUP(BD$6,INPUT!$B$3:$L$1002,4,0)</f>
        <v>0</v>
      </c>
      <c r="BE11" s="244" t="n">
        <f aca="false">VLOOKUP(BE$6,INPUT!$B$3:$L$1002,4,0)</f>
        <v>0</v>
      </c>
      <c r="BF11" s="244" t="n">
        <f aca="false">VLOOKUP(BF$6,INPUT!$B$3:$L$1002,4,0)</f>
        <v>0</v>
      </c>
      <c r="BG11" s="244" t="n">
        <f aca="false">VLOOKUP(BG$6,INPUT!$B$3:$L$1002,4,0)</f>
        <v>0</v>
      </c>
      <c r="BH11" s="244" t="n">
        <f aca="false">VLOOKUP(BH$6,INPUT!$B$3:$L$1002,4,0)</f>
        <v>0</v>
      </c>
      <c r="BI11" s="244" t="n">
        <f aca="false">VLOOKUP(BI$6,INPUT!$B$3:$L$1002,4,0)</f>
        <v>0</v>
      </c>
      <c r="BJ11" s="244" t="n">
        <f aca="false">VLOOKUP(BJ$6,INPUT!$B$3:$L$1002,4,0)</f>
        <v>0</v>
      </c>
      <c r="BK11" s="244" t="n">
        <f aca="false">VLOOKUP(BK$6,INPUT!$B$3:$L$1002,4,0)</f>
        <v>0</v>
      </c>
      <c r="BL11" s="244" t="n">
        <f aca="false">VLOOKUP(BL$6,INPUT!$B$3:$L$1002,4,0)</f>
        <v>0</v>
      </c>
      <c r="BM11" s="244" t="n">
        <f aca="false">VLOOKUP(BM$6,INPUT!$B$3:$L$1002,4,0)</f>
        <v>0</v>
      </c>
      <c r="BN11" s="244" t="n">
        <f aca="false">VLOOKUP(BN$6,INPUT!$B$3:$L$1002,4,0)</f>
        <v>0</v>
      </c>
      <c r="BO11" s="244" t="n">
        <f aca="false">VLOOKUP(BO$6,INPUT!$B$3:$L$1002,4,0)</f>
        <v>0</v>
      </c>
      <c r="BP11" s="244" t="n">
        <f aca="false">VLOOKUP(BP$6,INPUT!$B$3:$L$1002,4,0)</f>
        <v>0</v>
      </c>
      <c r="BQ11" s="244" t="n">
        <f aca="false">VLOOKUP(BQ$6,INPUT!$B$3:$L$1002,4,0)</f>
        <v>0</v>
      </c>
      <c r="BR11" s="244" t="n">
        <f aca="false">VLOOKUP(BR$6,INPUT!$B$3:$L$1002,4,0)</f>
        <v>0</v>
      </c>
      <c r="BS11" s="244" t="n">
        <f aca="false">VLOOKUP(BS$6,INPUT!$B$3:$L$1002,4,0)</f>
        <v>0</v>
      </c>
      <c r="BT11" s="244" t="n">
        <f aca="false">VLOOKUP(BT$6,INPUT!$B$3:$L$1002,4,0)</f>
        <v>0</v>
      </c>
      <c r="BU11" s="244" t="n">
        <f aca="false">VLOOKUP(BU$6,INPUT!$B$3:$L$1002,4,0)</f>
        <v>0</v>
      </c>
      <c r="BV11" s="244" t="n">
        <f aca="false">VLOOKUP(BV$6,INPUT!$B$3:$L$1002,4,0)</f>
        <v>0</v>
      </c>
      <c r="BW11" s="244" t="n">
        <f aca="false">VLOOKUP(BW$6,INPUT!$B$3:$L$1002,4,0)</f>
        <v>0</v>
      </c>
      <c r="BX11" s="244" t="n">
        <f aca="false">VLOOKUP(BX$6,INPUT!$B$3:$L$1002,4,0)</f>
        <v>0</v>
      </c>
      <c r="BY11" s="244" t="n">
        <f aca="false">VLOOKUP(BY$6,INPUT!$B$3:$L$1002,4,0)</f>
        <v>0</v>
      </c>
      <c r="BZ11" s="244" t="n">
        <f aca="false">VLOOKUP(BZ$6,INPUT!$B$3:$L$1002,4,0)</f>
        <v>0</v>
      </c>
      <c r="CA11" s="244" t="n">
        <f aca="false">VLOOKUP(CA$6,INPUT!$B$3:$L$1002,4,0)</f>
        <v>0</v>
      </c>
      <c r="CB11" s="244" t="n">
        <f aca="false">VLOOKUP(CB$6,INPUT!$B$3:$L$1002,4,0)</f>
        <v>0</v>
      </c>
      <c r="CC11" s="244" t="n">
        <f aca="false">VLOOKUP(CC$6,INPUT!$B$3:$L$1002,4,0)</f>
        <v>0</v>
      </c>
      <c r="CD11" s="244" t="n">
        <f aca="false">VLOOKUP(CD$6,INPUT!$B$3:$L$1002,4,0)</f>
        <v>0</v>
      </c>
      <c r="CE11" s="244" t="n">
        <f aca="false">VLOOKUP(CE$6,INPUT!$B$3:$L$1002,4,0)</f>
        <v>0</v>
      </c>
      <c r="CF11" s="244" t="n">
        <f aca="false">VLOOKUP(CF$6,INPUT!$B$3:$L$1002,4,0)</f>
        <v>0</v>
      </c>
      <c r="CG11" s="244" t="n">
        <f aca="false">VLOOKUP(CG$6,INPUT!$B$3:$L$1002,4,0)</f>
        <v>0</v>
      </c>
      <c r="CH11" s="244" t="n">
        <f aca="false">VLOOKUP(CH$6,INPUT!$B$3:$L$1002,4,0)</f>
        <v>0</v>
      </c>
      <c r="CI11" s="244" t="n">
        <f aca="false">VLOOKUP(CI$6,INPUT!$B$3:$L$1002,4,0)</f>
        <v>0</v>
      </c>
      <c r="CJ11" s="244" t="n">
        <f aca="false">VLOOKUP(CJ$6,INPUT!$B$3:$L$1002,4,0)</f>
        <v>0</v>
      </c>
      <c r="CK11" s="244" t="n">
        <f aca="false">VLOOKUP(CK$6,INPUT!$B$3:$L$1002,4,0)</f>
        <v>0</v>
      </c>
      <c r="CL11" s="244" t="n">
        <f aca="false">VLOOKUP(CL$6,INPUT!$B$3:$L$1002,4,0)</f>
        <v>0</v>
      </c>
      <c r="CM11" s="244" t="n">
        <f aca="false">VLOOKUP(CM$6,INPUT!$B$3:$L$1002,4,0)</f>
        <v>0</v>
      </c>
      <c r="CN11" s="244" t="n">
        <f aca="false">VLOOKUP(CN$6,INPUT!$B$3:$L$1002,4,0)</f>
        <v>0</v>
      </c>
      <c r="CO11" s="244" t="n">
        <f aca="false">VLOOKUP(CO$6,INPUT!$B$3:$L$1015,4,0)</f>
        <v>0</v>
      </c>
    </row>
    <row r="12" customFormat="false" ht="15.75" hidden="false" customHeight="true" outlineLevel="0" collapsed="false">
      <c r="A12" s="206"/>
      <c r="B12" s="245" t="n">
        <f aca="false">VLOOKUP($I12,'STOCK AWAL'!$A$5:$E$71,5,0)</f>
        <v>0</v>
      </c>
      <c r="C12" s="246" t="n">
        <f aca="false">VLOOKUP($I12,'STOCK AWAL'!$A$4:$G$71,7,0)</f>
        <v>0</v>
      </c>
      <c r="D12" s="247" t="n">
        <f aca="false">SUM(N12:BU12)</f>
        <v>0</v>
      </c>
      <c r="E12" s="248" t="n">
        <f aca="false">COUNTIF('INPUT PATERN'!$B$8:$BK$14,$K12)/$M12</f>
        <v>0</v>
      </c>
      <c r="F12" s="249" t="n">
        <f aca="false">$D12/$M12</f>
        <v>0</v>
      </c>
      <c r="G12" s="250" t="n">
        <f aca="false">C12-M12+D12</f>
        <v>-3</v>
      </c>
      <c r="H12" s="251" t="str">
        <f aca="false">IF(E12-F12&lt;0,"MIN","PLUS")</f>
        <v>PLUS</v>
      </c>
      <c r="I12" s="181" t="s">
        <v>148</v>
      </c>
      <c r="J12" s="252" t="n">
        <f aca="false">E12-F12</f>
        <v>0</v>
      </c>
      <c r="K12" s="253" t="str">
        <f aca="false">CONCATENATE("D01N - ",L12)</f>
        <v>D01N - W09</v>
      </c>
      <c r="L12" s="254" t="s">
        <v>149</v>
      </c>
      <c r="M12" s="255" t="n">
        <v>3</v>
      </c>
      <c r="N12" s="256" t="n">
        <f aca="false">VLOOKUP($I12,PIVOT!$A$72:$CF$1110,N$4,0)</f>
        <v>0</v>
      </c>
      <c r="O12" s="256" t="n">
        <f aca="false">VLOOKUP($I12,PIVOT!$A$72:$CF$1110,O$4,0)</f>
        <v>0</v>
      </c>
      <c r="P12" s="256" t="n">
        <f aca="false">VLOOKUP($I12,PIVOT!$A$72:$CF$1110,P$4,0)</f>
        <v>0</v>
      </c>
      <c r="Q12" s="256" t="n">
        <f aca="false">VLOOKUP($I12,PIVOT!$A$72:$CF$1110,Q$4,0)</f>
        <v>0</v>
      </c>
      <c r="R12" s="256" t="n">
        <f aca="false">VLOOKUP($I12,PIVOT!$A$72:$CF$1110,R$4,0)</f>
        <v>0</v>
      </c>
      <c r="S12" s="256" t="n">
        <f aca="false">VLOOKUP($I12,PIVOT!$A$72:$CF$1110,S$4,0)</f>
        <v>0</v>
      </c>
      <c r="T12" s="256" t="n">
        <f aca="false">VLOOKUP($I12,PIVOT!$A$72:$CF$1110,T$4,0)</f>
        <v>0</v>
      </c>
      <c r="U12" s="256" t="n">
        <f aca="false">VLOOKUP($I12,PIVOT!$A$72:$CF$1110,U$4,0)</f>
        <v>0</v>
      </c>
      <c r="V12" s="256" t="n">
        <f aca="false">VLOOKUP($I12,PIVOT!$A$72:$CF$1110,V$4,0)</f>
        <v>0</v>
      </c>
      <c r="W12" s="256" t="n">
        <f aca="false">VLOOKUP($I12,PIVOT!$A$72:$CF$1110,W$4,0)</f>
        <v>0</v>
      </c>
      <c r="X12" s="256" t="n">
        <f aca="false">VLOOKUP($I12,PIVOT!$A$72:$CF$1110,X$4,0)</f>
        <v>0</v>
      </c>
      <c r="Y12" s="256" t="n">
        <f aca="false">VLOOKUP($I12,PIVOT!$A$72:$CF$1110,Y$4,0)</f>
        <v>0</v>
      </c>
      <c r="Z12" s="256" t="n">
        <f aca="false">VLOOKUP($I12,PIVOT!$A$72:$CF$1110,Z$4,0)</f>
        <v>0</v>
      </c>
      <c r="AA12" s="256" t="n">
        <f aca="false">VLOOKUP($I12,PIVOT!$A$72:$CF$1110,AA$4,0)</f>
        <v>0</v>
      </c>
      <c r="AB12" s="256" t="n">
        <f aca="false">VLOOKUP($I12,PIVOT!$A$72:$CF$1110,AB$4,0)</f>
        <v>0</v>
      </c>
      <c r="AC12" s="256" t="n">
        <f aca="false">VLOOKUP($I12,PIVOT!$A$72:$CF$1110,AC$4,0)</f>
        <v>0</v>
      </c>
      <c r="AD12" s="256" t="n">
        <f aca="false">VLOOKUP($I12,PIVOT!$A$72:$CF$1110,AD$4,0)</f>
        <v>0</v>
      </c>
      <c r="AE12" s="256" t="n">
        <f aca="false">VLOOKUP($I12,PIVOT!$A$72:$CF$1110,AE$4,0)</f>
        <v>0</v>
      </c>
      <c r="AF12" s="256" t="n">
        <f aca="false">VLOOKUP($I12,PIVOT!$A$72:$CF$1110,AF$4,0)</f>
        <v>0</v>
      </c>
      <c r="AG12" s="256" t="n">
        <f aca="false">VLOOKUP($I12,PIVOT!$A$72:$CF$1110,AG$4,0)</f>
        <v>0</v>
      </c>
      <c r="AH12" s="256" t="n">
        <f aca="false">VLOOKUP($I12,PIVOT!$A$72:$CF$1110,AH$4,0)</f>
        <v>0</v>
      </c>
      <c r="AI12" s="256" t="n">
        <f aca="false">VLOOKUP($I12,PIVOT!$A$72:$CF$1110,AI$4,0)</f>
        <v>0</v>
      </c>
      <c r="AJ12" s="256" t="n">
        <f aca="false">VLOOKUP($I12,PIVOT!$A$72:$CF$1110,AJ$4,0)</f>
        <v>0</v>
      </c>
      <c r="AK12" s="256" t="n">
        <f aca="false">VLOOKUP($I12,PIVOT!$A$72:$CF$1110,AK$4,0)</f>
        <v>0</v>
      </c>
      <c r="AL12" s="256" t="n">
        <f aca="false">VLOOKUP($I12,PIVOT!$A$72:$CF$1110,AL$4,0)</f>
        <v>0</v>
      </c>
      <c r="AM12" s="256" t="n">
        <f aca="false">VLOOKUP($I12,PIVOT!$A$72:$CF$1110,AM$4,0)</f>
        <v>0</v>
      </c>
      <c r="AN12" s="256" t="n">
        <f aca="false">VLOOKUP($I12,PIVOT!$A$72:$CF$1110,AN$4,0)</f>
        <v>0</v>
      </c>
      <c r="AO12" s="256" t="n">
        <f aca="false">VLOOKUP($I12,PIVOT!$A$72:$CF$1110,AO$4,0)</f>
        <v>0</v>
      </c>
      <c r="AP12" s="256" t="n">
        <f aca="false">VLOOKUP($I12,PIVOT!$A$72:$CF$1110,AP$4,0)</f>
        <v>0</v>
      </c>
      <c r="AQ12" s="256" t="n">
        <f aca="false">VLOOKUP($I12,PIVOT!$A$72:$CF$1110,AQ$4,0)</f>
        <v>0</v>
      </c>
      <c r="AR12" s="256" t="n">
        <f aca="false">VLOOKUP($I12,PIVOT!$A$72:$CF$1110,AR$4,0)</f>
        <v>0</v>
      </c>
      <c r="AS12" s="256" t="n">
        <f aca="false">VLOOKUP($I12,PIVOT!$A$72:$CF$1110,AS$4,0)</f>
        <v>0</v>
      </c>
      <c r="AT12" s="256" t="n">
        <f aca="false">VLOOKUP($I12,PIVOT!$A$72:$CF$1110,AT$4,0)</f>
        <v>0</v>
      </c>
      <c r="AU12" s="256" t="n">
        <f aca="false">VLOOKUP($I12,PIVOT!$A$72:$CF$1110,AU$4,0)</f>
        <v>0</v>
      </c>
      <c r="AV12" s="256" t="n">
        <f aca="false">VLOOKUP($I12,PIVOT!$A$72:$CF$1110,AV$4,0)</f>
        <v>0</v>
      </c>
      <c r="AW12" s="256" t="n">
        <f aca="false">VLOOKUP($I12,PIVOT!$A$72:$CF$1110,AW$4,0)</f>
        <v>0</v>
      </c>
      <c r="AX12" s="256" t="n">
        <f aca="false">VLOOKUP($I12,PIVOT!$A$72:$CF$1110,AX$4,0)</f>
        <v>0</v>
      </c>
      <c r="AY12" s="256" t="n">
        <f aca="false">VLOOKUP($I12,PIVOT!$A$72:$CF$1110,AY$4,0)</f>
        <v>0</v>
      </c>
      <c r="AZ12" s="256" t="n">
        <f aca="false">VLOOKUP($I12,PIVOT!$A$72:$CF$1110,AZ$4,0)</f>
        <v>0</v>
      </c>
      <c r="BA12" s="256" t="n">
        <f aca="false">VLOOKUP($I12,PIVOT!$A$72:$CF$1110,BA$4,0)</f>
        <v>0</v>
      </c>
      <c r="BB12" s="256" t="n">
        <f aca="false">VLOOKUP($I12,PIVOT!$A$72:$CF$1110,BB$4,0)</f>
        <v>0</v>
      </c>
      <c r="BC12" s="256" t="n">
        <f aca="false">VLOOKUP($I12,PIVOT!$A$72:$CF$1110,BC$4,0)</f>
        <v>0</v>
      </c>
      <c r="BD12" s="256" t="n">
        <f aca="false">VLOOKUP($I12,PIVOT!$A$72:$CF$1110,BD$4,0)</f>
        <v>0</v>
      </c>
      <c r="BE12" s="256" t="n">
        <f aca="false">VLOOKUP($I12,PIVOT!$A$72:$CF$1110,BE$4,0)</f>
        <v>0</v>
      </c>
      <c r="BF12" s="256" t="n">
        <f aca="false">VLOOKUP($I12,PIVOT!$A$72:$CF$1110,BF$4,0)</f>
        <v>0</v>
      </c>
      <c r="BG12" s="256" t="n">
        <f aca="false">VLOOKUP($I12,PIVOT!$A$72:$CF$1110,BG$4,0)</f>
        <v>0</v>
      </c>
      <c r="BH12" s="256" t="n">
        <f aca="false">VLOOKUP($I12,PIVOT!$A$72:$CF$1110,BH$4,0)</f>
        <v>0</v>
      </c>
      <c r="BI12" s="256" t="n">
        <f aca="false">VLOOKUP($I12,PIVOT!$A$72:$CF$1110,BI$4,0)</f>
        <v>0</v>
      </c>
      <c r="BJ12" s="256" t="n">
        <f aca="false">VLOOKUP($I12,PIVOT!$A$72:$CF$1110,BJ$4,0)</f>
        <v>0</v>
      </c>
      <c r="BK12" s="256" t="n">
        <f aca="false">VLOOKUP($I12,PIVOT!$A$72:$CF$1110,BK$4,0)</f>
        <v>0</v>
      </c>
      <c r="BL12" s="256" t="n">
        <f aca="false">VLOOKUP($I12,PIVOT!$A$72:$CF$1110,BL$4,0)</f>
        <v>0</v>
      </c>
      <c r="BM12" s="256" t="n">
        <f aca="false">VLOOKUP($I12,PIVOT!$A$72:$CF$1110,BM$4,0)</f>
        <v>0</v>
      </c>
      <c r="BN12" s="256" t="n">
        <f aca="false">VLOOKUP($I12,PIVOT!$A$72:$CF$1110,BN$4,0)</f>
        <v>0</v>
      </c>
      <c r="BO12" s="256" t="n">
        <f aca="false">VLOOKUP($I12,PIVOT!$A$72:$CF$1110,BO$4,0)</f>
        <v>0</v>
      </c>
      <c r="BP12" s="256" t="n">
        <f aca="false">VLOOKUP($I12,PIVOT!$A$72:$CF$1110,BP$4,0)</f>
        <v>0</v>
      </c>
      <c r="BQ12" s="256" t="n">
        <f aca="false">VLOOKUP($I12,PIVOT!$A$72:$CF$1110,BQ$4,0)</f>
        <v>0</v>
      </c>
      <c r="BR12" s="256" t="n">
        <f aca="false">VLOOKUP($I12,PIVOT!$A$72:$CF$1110,BR$4,0)</f>
        <v>0</v>
      </c>
      <c r="BS12" s="256" t="n">
        <f aca="false">VLOOKUP($I12,PIVOT!$A$72:$CF$1110,BS$4,0)</f>
        <v>0</v>
      </c>
      <c r="BT12" s="256" t="n">
        <f aca="false">VLOOKUP($I12,PIVOT!$A$72:$CF$1110,BT$4,0)</f>
        <v>0</v>
      </c>
      <c r="BU12" s="256" t="n">
        <f aca="false">VLOOKUP($I12,PIVOT!$A$72:$CF$1110,BU$4,0)</f>
        <v>0</v>
      </c>
      <c r="BV12" s="256" t="n">
        <f aca="false">VLOOKUP($I12,PIVOT!$A$72:$CF$1110,BV$4,0)</f>
        <v>0</v>
      </c>
      <c r="BW12" s="256" t="n">
        <f aca="false">VLOOKUP($I12,PIVOT!$A$72:$CF$1110,BW$4,0)</f>
        <v>0</v>
      </c>
      <c r="BX12" s="256" t="n">
        <f aca="false">VLOOKUP($I12,PIVOT!$A$72:$CF$1110,BX$4,0)</f>
        <v>0</v>
      </c>
      <c r="BY12" s="256" t="n">
        <f aca="false">VLOOKUP($I12,PIVOT!$A$72:$CF$1110,BY$4,0)</f>
        <v>0</v>
      </c>
      <c r="BZ12" s="256" t="n">
        <f aca="false">VLOOKUP($I12,PIVOT!$A$72:$CF$1110,BZ$4,0)</f>
        <v>0</v>
      </c>
      <c r="CA12" s="256" t="n">
        <f aca="false">VLOOKUP($I12,PIVOT!$A$72:$CF$1110,CA$4,0)</f>
        <v>0</v>
      </c>
      <c r="CB12" s="256" t="n">
        <f aca="false">VLOOKUP($I12,PIVOT!$A$72:$CF$1110,CB$4,0)</f>
        <v>0</v>
      </c>
      <c r="CC12" s="256" t="n">
        <f aca="false">VLOOKUP($I12,PIVOT!$A$72:$CF$1110,CC$4,0)</f>
        <v>0</v>
      </c>
      <c r="CD12" s="256" t="n">
        <f aca="false">VLOOKUP($I12,PIVOT!$A$72:$CF$1110,CD$4,0)</f>
        <v>0</v>
      </c>
      <c r="CE12" s="256" t="n">
        <f aca="false">VLOOKUP($I12,PIVOT!$A$72:$CF$1110,CE$4,0)</f>
        <v>0</v>
      </c>
      <c r="CF12" s="256" t="n">
        <f aca="false">VLOOKUP($I12,PIVOT!$A$72:$CF$1110,CF$4,0)</f>
        <v>0</v>
      </c>
      <c r="CG12" s="256" t="n">
        <f aca="false">VLOOKUP($I12,PIVOT!$A$72:$CF$1110,CG$4,0)</f>
        <v>0</v>
      </c>
      <c r="CH12" s="256" t="n">
        <f aca="false">VLOOKUP($I12,PIVOT!$A$72:$CF$1110,CH$4,0)</f>
        <v>0</v>
      </c>
      <c r="CI12" s="256" t="n">
        <f aca="false">VLOOKUP($I12,PIVOT!$A$72:$CF$1110,CI$4,0)</f>
        <v>0</v>
      </c>
      <c r="CJ12" s="256" t="n">
        <f aca="false">VLOOKUP($I12,PIVOT!$A$72:$CF$1110,CJ$4,0)</f>
        <v>0</v>
      </c>
      <c r="CK12" s="256" t="n">
        <f aca="false">VLOOKUP($I12,PIVOT!$A$72:$CF$1110,CK$4,0)</f>
        <v>0</v>
      </c>
      <c r="CL12" s="256" t="n">
        <f aca="false">VLOOKUP($I12,PIVOT!$A$72:$CF$1110,CL$4,0)</f>
        <v>0</v>
      </c>
      <c r="CM12" s="256" t="n">
        <f aca="false">VLOOKUP($I12,PIVOT!$A$72:$CF$1110,CM$4,0)</f>
        <v>0</v>
      </c>
      <c r="CN12" s="256" t="n">
        <f aca="false">VLOOKUP($I12,PIVOT!$A$72:$CF$1110,CN$4,0)</f>
        <v>0</v>
      </c>
      <c r="CO12" s="256" t="n">
        <f aca="false">VLOOKUP($I12,PIVOT!$A$72:$CF$1110,CO$4,0)</f>
        <v>0</v>
      </c>
    </row>
    <row r="13" customFormat="false" ht="15.75" hidden="false" customHeight="true" outlineLevel="0" collapsed="false">
      <c r="A13" s="206"/>
      <c r="B13" s="257" t="n">
        <f aca="false">VLOOKUP($I13,'STOCK AWAL'!$A$5:$E$71,5,0)</f>
        <v>0</v>
      </c>
      <c r="C13" s="258" t="n">
        <f aca="false">VLOOKUP($I13,'STOCK AWAL'!$A$4:$G$71,7,0)</f>
        <v>0</v>
      </c>
      <c r="D13" s="259" t="n">
        <f aca="false">SUM(N13:BU13)</f>
        <v>0</v>
      </c>
      <c r="E13" s="260" t="n">
        <f aca="false">COUNTIF('INPUT PATERN'!$B$8:$BK$14,$K13)/$M13</f>
        <v>0</v>
      </c>
      <c r="F13" s="261" t="n">
        <f aca="false">$D13/$M13</f>
        <v>0</v>
      </c>
      <c r="G13" s="250" t="n">
        <f aca="false">C13-M13+D13</f>
        <v>-3</v>
      </c>
      <c r="H13" s="262" t="str">
        <f aca="false">IF(E13-F13&lt;0,"MIN","PLUS")</f>
        <v>PLUS</v>
      </c>
      <c r="I13" s="263" t="s">
        <v>150</v>
      </c>
      <c r="J13" s="252" t="n">
        <f aca="false">E13-F13</f>
        <v>0</v>
      </c>
      <c r="K13" s="253" t="str">
        <f aca="false">CONCATENATE("D01N - ",L13)</f>
        <v>D01N - S37</v>
      </c>
      <c r="L13" s="264" t="s">
        <v>151</v>
      </c>
      <c r="M13" s="265" t="n">
        <v>3</v>
      </c>
      <c r="N13" s="256" t="n">
        <f aca="false">VLOOKUP($I13,PIVOT!$A$72:$CF$1110,N$4,0)</f>
        <v>0</v>
      </c>
      <c r="O13" s="256" t="n">
        <f aca="false">VLOOKUP($I13,PIVOT!$A$72:$CF$1110,O$4,0)</f>
        <v>0</v>
      </c>
      <c r="P13" s="256" t="n">
        <f aca="false">VLOOKUP($I13,PIVOT!$A$72:$CF$1110,P$4,0)</f>
        <v>0</v>
      </c>
      <c r="Q13" s="256" t="n">
        <f aca="false">VLOOKUP($I13,PIVOT!$A$72:$CF$1110,Q$4,0)</f>
        <v>0</v>
      </c>
      <c r="R13" s="256" t="n">
        <f aca="false">VLOOKUP($I13,PIVOT!$A$72:$CF$1110,R$4,0)</f>
        <v>0</v>
      </c>
      <c r="S13" s="256" t="n">
        <f aca="false">VLOOKUP($I13,PIVOT!$A$72:$CF$1110,S$4,0)</f>
        <v>0</v>
      </c>
      <c r="T13" s="256" t="n">
        <f aca="false">VLOOKUP($I13,PIVOT!$A$72:$CF$1110,T$4,0)</f>
        <v>0</v>
      </c>
      <c r="U13" s="256" t="n">
        <f aca="false">VLOOKUP($I13,PIVOT!$A$72:$CF$1110,U$4,0)</f>
        <v>0</v>
      </c>
      <c r="V13" s="256" t="n">
        <f aca="false">VLOOKUP($I13,PIVOT!$A$72:$CF$1110,V$4,0)</f>
        <v>0</v>
      </c>
      <c r="W13" s="256" t="n">
        <f aca="false">VLOOKUP($I13,PIVOT!$A$72:$CF$1110,W$4,0)</f>
        <v>0</v>
      </c>
      <c r="X13" s="256" t="n">
        <f aca="false">VLOOKUP($I13,PIVOT!$A$72:$CF$1110,X$4,0)</f>
        <v>0</v>
      </c>
      <c r="Y13" s="256" t="n">
        <f aca="false">VLOOKUP($I13,PIVOT!$A$72:$CF$1110,Y$4,0)</f>
        <v>0</v>
      </c>
      <c r="Z13" s="256" t="n">
        <f aca="false">VLOOKUP($I13,PIVOT!$A$72:$CF$1110,Z$4,0)</f>
        <v>0</v>
      </c>
      <c r="AA13" s="256" t="n">
        <f aca="false">VLOOKUP($I13,PIVOT!$A$72:$CF$1110,AA$4,0)</f>
        <v>0</v>
      </c>
      <c r="AB13" s="256" t="n">
        <f aca="false">VLOOKUP($I13,PIVOT!$A$72:$CF$1110,AB$4,0)</f>
        <v>0</v>
      </c>
      <c r="AC13" s="256" t="n">
        <f aca="false">VLOOKUP($I13,PIVOT!$A$72:$CF$1110,AC$4,0)</f>
        <v>0</v>
      </c>
      <c r="AD13" s="256" t="n">
        <f aca="false">VLOOKUP($I13,PIVOT!$A$72:$CF$1110,AD$4,0)</f>
        <v>0</v>
      </c>
      <c r="AE13" s="256" t="n">
        <f aca="false">VLOOKUP($I13,PIVOT!$A$72:$CF$1110,AE$4,0)</f>
        <v>0</v>
      </c>
      <c r="AF13" s="256" t="n">
        <f aca="false">VLOOKUP($I13,PIVOT!$A$72:$CF$1110,AF$4,0)</f>
        <v>0</v>
      </c>
      <c r="AG13" s="256" t="n">
        <f aca="false">VLOOKUP($I13,PIVOT!$A$72:$CF$1110,AG$4,0)</f>
        <v>0</v>
      </c>
      <c r="AH13" s="256" t="n">
        <f aca="false">VLOOKUP($I13,PIVOT!$A$72:$CF$1110,AH$4,0)</f>
        <v>0</v>
      </c>
      <c r="AI13" s="256" t="n">
        <f aca="false">VLOOKUP($I13,PIVOT!$A$72:$CF$1110,AI$4,0)</f>
        <v>0</v>
      </c>
      <c r="AJ13" s="256" t="n">
        <f aca="false">VLOOKUP($I13,PIVOT!$A$72:$CF$1110,AJ$4,0)</f>
        <v>0</v>
      </c>
      <c r="AK13" s="256" t="n">
        <f aca="false">VLOOKUP($I13,PIVOT!$A$72:$CF$1110,AK$4,0)</f>
        <v>0</v>
      </c>
      <c r="AL13" s="256" t="n">
        <f aca="false">VLOOKUP($I13,PIVOT!$A$72:$CF$1110,AL$4,0)</f>
        <v>0</v>
      </c>
      <c r="AM13" s="256" t="n">
        <f aca="false">VLOOKUP($I13,PIVOT!$A$72:$CF$1110,AM$4,0)</f>
        <v>0</v>
      </c>
      <c r="AN13" s="256" t="n">
        <f aca="false">VLOOKUP($I13,PIVOT!$A$72:$CF$1110,AN$4,0)</f>
        <v>0</v>
      </c>
      <c r="AO13" s="256" t="n">
        <f aca="false">VLOOKUP($I13,PIVOT!$A$72:$CF$1110,AO$4,0)</f>
        <v>0</v>
      </c>
      <c r="AP13" s="256" t="n">
        <f aca="false">VLOOKUP($I13,PIVOT!$A$72:$CF$1110,AP$4,0)</f>
        <v>0</v>
      </c>
      <c r="AQ13" s="256" t="n">
        <f aca="false">VLOOKUP($I13,PIVOT!$A$72:$CF$1110,AQ$4,0)</f>
        <v>0</v>
      </c>
      <c r="AR13" s="256" t="n">
        <f aca="false">VLOOKUP($I13,PIVOT!$A$72:$CF$1110,AR$4,0)</f>
        <v>0</v>
      </c>
      <c r="AS13" s="256" t="n">
        <f aca="false">VLOOKUP($I13,PIVOT!$A$72:$CF$1110,AS$4,0)</f>
        <v>0</v>
      </c>
      <c r="AT13" s="256" t="n">
        <f aca="false">VLOOKUP($I13,PIVOT!$A$72:$CF$1110,AT$4,0)</f>
        <v>0</v>
      </c>
      <c r="AU13" s="256" t="n">
        <f aca="false">VLOOKUP($I13,PIVOT!$A$72:$CF$1110,AU$4,0)</f>
        <v>0</v>
      </c>
      <c r="AV13" s="256" t="n">
        <f aca="false">VLOOKUP($I13,PIVOT!$A$72:$CF$1110,AV$4,0)</f>
        <v>0</v>
      </c>
      <c r="AW13" s="256" t="n">
        <f aca="false">VLOOKUP($I13,PIVOT!$A$72:$CF$1110,AW$4,0)</f>
        <v>0</v>
      </c>
      <c r="AX13" s="256" t="n">
        <f aca="false">VLOOKUP($I13,PIVOT!$A$72:$CF$1110,AX$4,0)</f>
        <v>0</v>
      </c>
      <c r="AY13" s="256" t="n">
        <f aca="false">VLOOKUP($I13,PIVOT!$A$72:$CF$1110,AY$4,0)</f>
        <v>0</v>
      </c>
      <c r="AZ13" s="256" t="n">
        <f aca="false">VLOOKUP($I13,PIVOT!$A$72:$CF$1110,AZ$4,0)</f>
        <v>0</v>
      </c>
      <c r="BA13" s="256" t="n">
        <f aca="false">VLOOKUP($I13,PIVOT!$A$72:$CF$1110,BA$4,0)</f>
        <v>0</v>
      </c>
      <c r="BB13" s="256" t="n">
        <f aca="false">VLOOKUP($I13,PIVOT!$A$72:$CF$1110,BB$4,0)</f>
        <v>0</v>
      </c>
      <c r="BC13" s="256" t="n">
        <f aca="false">VLOOKUP($I13,PIVOT!$A$72:$CF$1110,BC$4,0)</f>
        <v>0</v>
      </c>
      <c r="BD13" s="256" t="n">
        <f aca="false">VLOOKUP($I13,PIVOT!$A$72:$CF$1110,BD$4,0)</f>
        <v>0</v>
      </c>
      <c r="BE13" s="256" t="n">
        <f aca="false">VLOOKUP($I13,PIVOT!$A$72:$CF$1110,BE$4,0)</f>
        <v>0</v>
      </c>
      <c r="BF13" s="256" t="n">
        <f aca="false">VLOOKUP($I13,PIVOT!$A$72:$CF$1110,BF$4,0)</f>
        <v>0</v>
      </c>
      <c r="BG13" s="256" t="n">
        <f aca="false">VLOOKUP($I13,PIVOT!$A$72:$CF$1110,BG$4,0)</f>
        <v>0</v>
      </c>
      <c r="BH13" s="256" t="n">
        <f aca="false">VLOOKUP($I13,PIVOT!$A$72:$CF$1110,BH$4,0)</f>
        <v>0</v>
      </c>
      <c r="BI13" s="256" t="n">
        <f aca="false">VLOOKUP($I13,PIVOT!$A$72:$CF$1110,BI$4,0)</f>
        <v>0</v>
      </c>
      <c r="BJ13" s="256" t="n">
        <f aca="false">VLOOKUP($I13,PIVOT!$A$72:$CF$1110,BJ$4,0)</f>
        <v>0</v>
      </c>
      <c r="BK13" s="256" t="n">
        <f aca="false">VLOOKUP($I13,PIVOT!$A$72:$CF$1110,BK$4,0)</f>
        <v>0</v>
      </c>
      <c r="BL13" s="256" t="n">
        <f aca="false">VLOOKUP($I13,PIVOT!$A$72:$CF$1110,BL$4,0)</f>
        <v>0</v>
      </c>
      <c r="BM13" s="256" t="n">
        <f aca="false">VLOOKUP($I13,PIVOT!$A$72:$CF$1110,BM$4,0)</f>
        <v>0</v>
      </c>
      <c r="BN13" s="256" t="n">
        <f aca="false">VLOOKUP($I13,PIVOT!$A$72:$CF$1110,BN$4,0)</f>
        <v>0</v>
      </c>
      <c r="BO13" s="256" t="n">
        <f aca="false">VLOOKUP($I13,PIVOT!$A$72:$CF$1110,BO$4,0)</f>
        <v>0</v>
      </c>
      <c r="BP13" s="256" t="n">
        <f aca="false">VLOOKUP($I13,PIVOT!$A$72:$CF$1110,BP$4,0)</f>
        <v>0</v>
      </c>
      <c r="BQ13" s="256" t="n">
        <f aca="false">VLOOKUP($I13,PIVOT!$A$72:$CF$1110,BQ$4,0)</f>
        <v>0</v>
      </c>
      <c r="BR13" s="256" t="n">
        <f aca="false">VLOOKUP($I13,PIVOT!$A$72:$CF$1110,BR$4,0)</f>
        <v>0</v>
      </c>
      <c r="BS13" s="256" t="n">
        <f aca="false">VLOOKUP($I13,PIVOT!$A$72:$CF$1110,BS$4,0)</f>
        <v>0</v>
      </c>
      <c r="BT13" s="256" t="n">
        <f aca="false">VLOOKUP($I13,PIVOT!$A$72:$CF$1110,BT$4,0)</f>
        <v>0</v>
      </c>
      <c r="BU13" s="256" t="n">
        <f aca="false">VLOOKUP($I13,PIVOT!$A$72:$CF$1110,BU$4,0)</f>
        <v>0</v>
      </c>
      <c r="BV13" s="256" t="n">
        <f aca="false">VLOOKUP($I13,PIVOT!$A$72:$CF$1110,BV$4,0)</f>
        <v>0</v>
      </c>
      <c r="BW13" s="256" t="n">
        <f aca="false">VLOOKUP($I13,PIVOT!$A$72:$CF$1110,BW$4,0)</f>
        <v>0</v>
      </c>
      <c r="BX13" s="256" t="n">
        <f aca="false">VLOOKUP($I13,PIVOT!$A$72:$CF$1110,BX$4,0)</f>
        <v>0</v>
      </c>
      <c r="BY13" s="256" t="n">
        <f aca="false">VLOOKUP($I13,PIVOT!$A$72:$CF$1110,BY$4,0)</f>
        <v>0</v>
      </c>
      <c r="BZ13" s="256" t="n">
        <f aca="false">VLOOKUP($I13,PIVOT!$A$72:$CF$1110,BZ$4,0)</f>
        <v>0</v>
      </c>
      <c r="CA13" s="256" t="n">
        <f aca="false">VLOOKUP($I13,PIVOT!$A$72:$CF$1110,CA$4,0)</f>
        <v>0</v>
      </c>
      <c r="CB13" s="256" t="n">
        <f aca="false">VLOOKUP($I13,PIVOT!$A$72:$CF$1110,CB$4,0)</f>
        <v>0</v>
      </c>
      <c r="CC13" s="256" t="n">
        <f aca="false">VLOOKUP($I13,PIVOT!$A$72:$CF$1110,CC$4,0)</f>
        <v>0</v>
      </c>
      <c r="CD13" s="256" t="n">
        <f aca="false">VLOOKUP($I13,PIVOT!$A$72:$CF$1110,CD$4,0)</f>
        <v>0</v>
      </c>
      <c r="CE13" s="256" t="n">
        <f aca="false">VLOOKUP($I13,PIVOT!$A$72:$CF$1110,CE$4,0)</f>
        <v>0</v>
      </c>
      <c r="CF13" s="256" t="n">
        <f aca="false">VLOOKUP($I13,PIVOT!$A$72:$CF$1110,CF$4,0)</f>
        <v>0</v>
      </c>
      <c r="CG13" s="256" t="n">
        <f aca="false">VLOOKUP($I13,PIVOT!$A$72:$CF$1110,CG$4,0)</f>
        <v>0</v>
      </c>
      <c r="CH13" s="256" t="n">
        <f aca="false">VLOOKUP($I13,PIVOT!$A$72:$CF$1110,CH$4,0)</f>
        <v>0</v>
      </c>
      <c r="CI13" s="256" t="n">
        <f aca="false">VLOOKUP($I13,PIVOT!$A$72:$CF$1110,CI$4,0)</f>
        <v>0</v>
      </c>
      <c r="CJ13" s="256" t="n">
        <f aca="false">VLOOKUP($I13,PIVOT!$A$72:$CF$1110,CJ$4,0)</f>
        <v>0</v>
      </c>
      <c r="CK13" s="256" t="n">
        <f aca="false">VLOOKUP($I13,PIVOT!$A$72:$CF$1110,CK$4,0)</f>
        <v>0</v>
      </c>
      <c r="CL13" s="256" t="n">
        <f aca="false">VLOOKUP($I13,PIVOT!$A$72:$CF$1110,CL$4,0)</f>
        <v>0</v>
      </c>
      <c r="CM13" s="256" t="n">
        <f aca="false">VLOOKUP($I13,PIVOT!$A$72:$CF$1110,CM$4,0)</f>
        <v>0</v>
      </c>
      <c r="CN13" s="256" t="n">
        <f aca="false">VLOOKUP($I13,PIVOT!$A$72:$CF$1110,CN$4,0)</f>
        <v>0</v>
      </c>
      <c r="CO13" s="256" t="n">
        <f aca="false">VLOOKUP($I13,PIVOT!$A$72:$CF$1110,CO$4,0)</f>
        <v>0</v>
      </c>
    </row>
    <row r="14" customFormat="false" ht="15.75" hidden="false" customHeight="true" outlineLevel="0" collapsed="false">
      <c r="A14" s="206"/>
      <c r="B14" s="257" t="n">
        <f aca="false">VLOOKUP($I14,'STOCK AWAL'!$A$5:$E$71,5,0)</f>
        <v>0</v>
      </c>
      <c r="C14" s="258" t="n">
        <f aca="false">VLOOKUP($I14,'STOCK AWAL'!$A$4:$G$71,7,0)</f>
        <v>0</v>
      </c>
      <c r="D14" s="259" t="n">
        <f aca="false">SUM(N14:BU14)</f>
        <v>0</v>
      </c>
      <c r="E14" s="260" t="n">
        <f aca="false">COUNTIF('INPUT PATERN'!$B$8:$BK$14,$K14)/$M14</f>
        <v>0</v>
      </c>
      <c r="F14" s="261" t="n">
        <f aca="false">$D14/$M14</f>
        <v>0</v>
      </c>
      <c r="G14" s="266" t="n">
        <f aca="false">C14-M14+D14</f>
        <v>-3</v>
      </c>
      <c r="H14" s="262" t="str">
        <f aca="false">IF(E14-F14&lt;0,"MIN","PLUS")</f>
        <v>PLUS</v>
      </c>
      <c r="I14" s="263" t="s">
        <v>152</v>
      </c>
      <c r="J14" s="252" t="n">
        <f aca="false">E14-F14</f>
        <v>0</v>
      </c>
      <c r="K14" s="253" t="str">
        <f aca="false">CONCATENATE("D01N - ",L14)</f>
        <v>D01N - IE7</v>
      </c>
      <c r="L14" s="267" t="s">
        <v>153</v>
      </c>
      <c r="M14" s="265" t="n">
        <v>3</v>
      </c>
      <c r="N14" s="256" t="n">
        <f aca="false">VLOOKUP($I14,PIVOT!$A$72:$CF$1110,N$4,0)</f>
        <v>0</v>
      </c>
      <c r="O14" s="256" t="n">
        <f aca="false">VLOOKUP($I14,PIVOT!$A$72:$CF$1110,O$4,0)</f>
        <v>0</v>
      </c>
      <c r="P14" s="256" t="n">
        <f aca="false">VLOOKUP($I14,PIVOT!$A$72:$CF$1110,P$4,0)</f>
        <v>0</v>
      </c>
      <c r="Q14" s="256" t="n">
        <f aca="false">VLOOKUP($I14,PIVOT!$A$72:$CF$1110,Q$4,0)</f>
        <v>0</v>
      </c>
      <c r="R14" s="256" t="n">
        <f aca="false">VLOOKUP($I14,PIVOT!$A$72:$CF$1110,R$4,0)</f>
        <v>0</v>
      </c>
      <c r="S14" s="256" t="n">
        <f aca="false">VLOOKUP($I14,PIVOT!$A$72:$CF$1110,S$4,0)</f>
        <v>0</v>
      </c>
      <c r="T14" s="256" t="n">
        <f aca="false">VLOOKUP($I14,PIVOT!$A$72:$CF$1110,T$4,0)</f>
        <v>0</v>
      </c>
      <c r="U14" s="256" t="n">
        <f aca="false">VLOOKUP($I14,PIVOT!$A$72:$CF$1110,U$4,0)</f>
        <v>0</v>
      </c>
      <c r="V14" s="256" t="n">
        <f aca="false">VLOOKUP($I14,PIVOT!$A$72:$CF$1110,V$4,0)</f>
        <v>0</v>
      </c>
      <c r="W14" s="256" t="n">
        <f aca="false">VLOOKUP($I14,PIVOT!$A$72:$CF$1110,W$4,0)</f>
        <v>0</v>
      </c>
      <c r="X14" s="256" t="n">
        <f aca="false">VLOOKUP($I14,PIVOT!$A$72:$CF$1110,X$4,0)</f>
        <v>0</v>
      </c>
      <c r="Y14" s="256" t="n">
        <f aca="false">VLOOKUP($I14,PIVOT!$A$72:$CF$1110,Y$4,0)</f>
        <v>0</v>
      </c>
      <c r="Z14" s="256" t="n">
        <f aca="false">VLOOKUP($I14,PIVOT!$A$72:$CF$1110,Z$4,0)</f>
        <v>0</v>
      </c>
      <c r="AA14" s="256" t="n">
        <f aca="false">VLOOKUP($I14,PIVOT!$A$72:$CF$1110,AA$4,0)</f>
        <v>0</v>
      </c>
      <c r="AB14" s="256" t="n">
        <f aca="false">VLOOKUP($I14,PIVOT!$A$72:$CF$1110,AB$4,0)</f>
        <v>0</v>
      </c>
      <c r="AC14" s="256" t="n">
        <f aca="false">VLOOKUP($I14,PIVOT!$A$72:$CF$1110,AC$4,0)</f>
        <v>0</v>
      </c>
      <c r="AD14" s="256" t="n">
        <f aca="false">VLOOKUP($I14,PIVOT!$A$72:$CF$1110,AD$4,0)</f>
        <v>0</v>
      </c>
      <c r="AE14" s="256" t="n">
        <f aca="false">VLOOKUP($I14,PIVOT!$A$72:$CF$1110,AE$4,0)</f>
        <v>0</v>
      </c>
      <c r="AF14" s="256" t="n">
        <f aca="false">VLOOKUP($I14,PIVOT!$A$72:$CF$1110,AF$4,0)</f>
        <v>0</v>
      </c>
      <c r="AG14" s="256" t="n">
        <f aca="false">VLOOKUP($I14,PIVOT!$A$72:$CF$1110,AG$4,0)</f>
        <v>0</v>
      </c>
      <c r="AH14" s="256" t="n">
        <f aca="false">VLOOKUP($I14,PIVOT!$A$72:$CF$1110,AH$4,0)</f>
        <v>0</v>
      </c>
      <c r="AI14" s="256" t="n">
        <f aca="false">VLOOKUP($I14,PIVOT!$A$72:$CF$1110,AI$4,0)</f>
        <v>0</v>
      </c>
      <c r="AJ14" s="256" t="n">
        <f aca="false">VLOOKUP($I14,PIVOT!$A$72:$CF$1110,AJ$4,0)</f>
        <v>0</v>
      </c>
      <c r="AK14" s="256" t="n">
        <f aca="false">VLOOKUP($I14,PIVOT!$A$72:$CF$1110,AK$4,0)</f>
        <v>0</v>
      </c>
      <c r="AL14" s="256" t="n">
        <f aca="false">VLOOKUP($I14,PIVOT!$A$72:$CF$1110,AL$4,0)</f>
        <v>0</v>
      </c>
      <c r="AM14" s="256" t="n">
        <f aca="false">VLOOKUP($I14,PIVOT!$A$72:$CF$1110,AM$4,0)</f>
        <v>0</v>
      </c>
      <c r="AN14" s="256" t="n">
        <f aca="false">VLOOKUP($I14,PIVOT!$A$72:$CF$1110,AN$4,0)</f>
        <v>0</v>
      </c>
      <c r="AO14" s="256" t="n">
        <f aca="false">VLOOKUP($I14,PIVOT!$A$72:$CF$1110,AO$4,0)</f>
        <v>0</v>
      </c>
      <c r="AP14" s="256" t="n">
        <f aca="false">VLOOKUP($I14,PIVOT!$A$72:$CF$1110,AP$4,0)</f>
        <v>0</v>
      </c>
      <c r="AQ14" s="256" t="n">
        <f aca="false">VLOOKUP($I14,PIVOT!$A$72:$CF$1110,AQ$4,0)</f>
        <v>0</v>
      </c>
      <c r="AR14" s="256" t="n">
        <f aca="false">VLOOKUP($I14,PIVOT!$A$72:$CF$1110,AR$4,0)</f>
        <v>0</v>
      </c>
      <c r="AS14" s="256" t="n">
        <f aca="false">VLOOKUP($I14,PIVOT!$A$72:$CF$1110,AS$4,0)</f>
        <v>0</v>
      </c>
      <c r="AT14" s="256" t="n">
        <f aca="false">VLOOKUP($I14,PIVOT!$A$72:$CF$1110,AT$4,0)</f>
        <v>0</v>
      </c>
      <c r="AU14" s="256" t="n">
        <f aca="false">VLOOKUP($I14,PIVOT!$A$72:$CF$1110,AU$4,0)</f>
        <v>0</v>
      </c>
      <c r="AV14" s="256" t="n">
        <f aca="false">VLOOKUP($I14,PIVOT!$A$72:$CF$1110,AV$4,0)</f>
        <v>0</v>
      </c>
      <c r="AW14" s="256" t="n">
        <f aca="false">VLOOKUP($I14,PIVOT!$A$72:$CF$1110,AW$4,0)</f>
        <v>0</v>
      </c>
      <c r="AX14" s="256" t="n">
        <f aca="false">VLOOKUP($I14,PIVOT!$A$72:$CF$1110,AX$4,0)</f>
        <v>0</v>
      </c>
      <c r="AY14" s="256" t="n">
        <f aca="false">VLOOKUP($I14,PIVOT!$A$72:$CF$1110,AY$4,0)</f>
        <v>0</v>
      </c>
      <c r="AZ14" s="256" t="n">
        <f aca="false">VLOOKUP($I14,PIVOT!$A$72:$CF$1110,AZ$4,0)</f>
        <v>0</v>
      </c>
      <c r="BA14" s="256" t="n">
        <f aca="false">VLOOKUP($I14,PIVOT!$A$72:$CF$1110,BA$4,0)</f>
        <v>0</v>
      </c>
      <c r="BB14" s="256" t="n">
        <f aca="false">VLOOKUP($I14,PIVOT!$A$72:$CF$1110,BB$4,0)</f>
        <v>0</v>
      </c>
      <c r="BC14" s="256" t="n">
        <f aca="false">VLOOKUP($I14,PIVOT!$A$72:$CF$1110,BC$4,0)</f>
        <v>0</v>
      </c>
      <c r="BD14" s="256" t="n">
        <f aca="false">VLOOKUP($I14,PIVOT!$A$72:$CF$1110,BD$4,0)</f>
        <v>0</v>
      </c>
      <c r="BE14" s="256" t="n">
        <f aca="false">VLOOKUP($I14,PIVOT!$A$72:$CF$1110,BE$4,0)</f>
        <v>0</v>
      </c>
      <c r="BF14" s="256" t="n">
        <f aca="false">VLOOKUP($I14,PIVOT!$A$72:$CF$1110,BF$4,0)</f>
        <v>0</v>
      </c>
      <c r="BG14" s="256" t="n">
        <f aca="false">VLOOKUP($I14,PIVOT!$A$72:$CF$1110,BG$4,0)</f>
        <v>0</v>
      </c>
      <c r="BH14" s="256" t="n">
        <f aca="false">VLOOKUP($I14,PIVOT!$A$72:$CF$1110,BH$4,0)</f>
        <v>0</v>
      </c>
      <c r="BI14" s="256" t="n">
        <f aca="false">VLOOKUP($I14,PIVOT!$A$72:$CF$1110,BI$4,0)</f>
        <v>0</v>
      </c>
      <c r="BJ14" s="256" t="n">
        <f aca="false">VLOOKUP($I14,PIVOT!$A$72:$CF$1110,BJ$4,0)</f>
        <v>0</v>
      </c>
      <c r="BK14" s="256" t="n">
        <f aca="false">VLOOKUP($I14,PIVOT!$A$72:$CF$1110,BK$4,0)</f>
        <v>0</v>
      </c>
      <c r="BL14" s="256" t="n">
        <f aca="false">VLOOKUP($I14,PIVOT!$A$72:$CF$1110,BL$4,0)</f>
        <v>0</v>
      </c>
      <c r="BM14" s="256" t="n">
        <f aca="false">VLOOKUP($I14,PIVOT!$A$72:$CF$1110,BM$4,0)</f>
        <v>0</v>
      </c>
      <c r="BN14" s="256" t="n">
        <f aca="false">VLOOKUP($I14,PIVOT!$A$72:$CF$1110,BN$4,0)</f>
        <v>0</v>
      </c>
      <c r="BO14" s="256" t="n">
        <f aca="false">VLOOKUP($I14,PIVOT!$A$72:$CF$1110,BO$4,0)</f>
        <v>0</v>
      </c>
      <c r="BP14" s="256" t="n">
        <f aca="false">VLOOKUP($I14,PIVOT!$A$72:$CF$1110,BP$4,0)</f>
        <v>0</v>
      </c>
      <c r="BQ14" s="256" t="n">
        <f aca="false">VLOOKUP($I14,PIVOT!$A$72:$CF$1110,BQ$4,0)</f>
        <v>0</v>
      </c>
      <c r="BR14" s="256" t="n">
        <f aca="false">VLOOKUP($I14,PIVOT!$A$72:$CF$1110,BR$4,0)</f>
        <v>0</v>
      </c>
      <c r="BS14" s="256" t="n">
        <f aca="false">VLOOKUP($I14,PIVOT!$A$72:$CF$1110,BS$4,0)</f>
        <v>0</v>
      </c>
      <c r="BT14" s="256" t="n">
        <f aca="false">VLOOKUP($I14,PIVOT!$A$72:$CF$1110,BT$4,0)</f>
        <v>0</v>
      </c>
      <c r="BU14" s="256" t="n">
        <f aca="false">VLOOKUP($I14,PIVOT!$A$72:$CF$1110,BU$4,0)</f>
        <v>0</v>
      </c>
      <c r="BV14" s="256" t="n">
        <f aca="false">VLOOKUP($I14,PIVOT!$A$72:$CF$1110,BV$4,0)</f>
        <v>0</v>
      </c>
      <c r="BW14" s="256" t="n">
        <f aca="false">VLOOKUP($I14,PIVOT!$A$72:$CF$1110,BW$4,0)</f>
        <v>0</v>
      </c>
      <c r="BX14" s="256" t="n">
        <f aca="false">VLOOKUP($I14,PIVOT!$A$72:$CF$1110,BX$4,0)</f>
        <v>0</v>
      </c>
      <c r="BY14" s="256" t="n">
        <f aca="false">VLOOKUP($I14,PIVOT!$A$72:$CF$1110,BY$4,0)</f>
        <v>0</v>
      </c>
      <c r="BZ14" s="256" t="n">
        <f aca="false">VLOOKUP($I14,PIVOT!$A$72:$CF$1110,BZ$4,0)</f>
        <v>0</v>
      </c>
      <c r="CA14" s="256" t="n">
        <f aca="false">VLOOKUP($I14,PIVOT!$A$72:$CF$1110,CA$4,0)</f>
        <v>0</v>
      </c>
      <c r="CB14" s="256" t="n">
        <f aca="false">VLOOKUP($I14,PIVOT!$A$72:$CF$1110,CB$4,0)</f>
        <v>0</v>
      </c>
      <c r="CC14" s="256" t="n">
        <f aca="false">VLOOKUP($I14,PIVOT!$A$72:$CF$1110,CC$4,0)</f>
        <v>0</v>
      </c>
      <c r="CD14" s="256" t="n">
        <f aca="false">VLOOKUP($I14,PIVOT!$A$72:$CF$1110,CD$4,0)</f>
        <v>0</v>
      </c>
      <c r="CE14" s="256" t="n">
        <f aca="false">VLOOKUP($I14,PIVOT!$A$72:$CF$1110,CE$4,0)</f>
        <v>0</v>
      </c>
      <c r="CF14" s="256" t="n">
        <f aca="false">VLOOKUP($I14,PIVOT!$A$72:$CF$1110,CF$4,0)</f>
        <v>0</v>
      </c>
      <c r="CG14" s="256" t="n">
        <f aca="false">VLOOKUP($I14,PIVOT!$A$72:$CF$1110,CG$4,0)</f>
        <v>0</v>
      </c>
      <c r="CH14" s="256" t="n">
        <f aca="false">VLOOKUP($I14,PIVOT!$A$72:$CF$1110,CH$4,0)</f>
        <v>0</v>
      </c>
      <c r="CI14" s="256" t="n">
        <f aca="false">VLOOKUP($I14,PIVOT!$A$72:$CF$1110,CI$4,0)</f>
        <v>0</v>
      </c>
      <c r="CJ14" s="256" t="n">
        <f aca="false">VLOOKUP($I14,PIVOT!$A$72:$CF$1110,CJ$4,0)</f>
        <v>0</v>
      </c>
      <c r="CK14" s="256" t="n">
        <f aca="false">VLOOKUP($I14,PIVOT!$A$72:$CF$1110,CK$4,0)</f>
        <v>0</v>
      </c>
      <c r="CL14" s="256" t="n">
        <f aca="false">VLOOKUP($I14,PIVOT!$A$72:$CF$1110,CL$4,0)</f>
        <v>0</v>
      </c>
      <c r="CM14" s="256" t="n">
        <f aca="false">VLOOKUP($I14,PIVOT!$A$72:$CF$1110,CM$4,0)</f>
        <v>0</v>
      </c>
      <c r="CN14" s="256" t="n">
        <f aca="false">VLOOKUP($I14,PIVOT!$A$72:$CF$1110,CN$4,0)</f>
        <v>0</v>
      </c>
      <c r="CO14" s="256" t="n">
        <f aca="false">VLOOKUP($I14,PIVOT!$A$72:$CF$1110,CO$4,0)</f>
        <v>0</v>
      </c>
    </row>
    <row r="15" customFormat="false" ht="15.75" hidden="false" customHeight="true" outlineLevel="0" collapsed="false">
      <c r="A15" s="235"/>
      <c r="B15" s="257" t="n">
        <f aca="false">VLOOKUP($I15,'STOCK AWAL'!$A$5:$E$71,5,0)</f>
        <v>0</v>
      </c>
      <c r="C15" s="258" t="n">
        <f aca="false">VLOOKUP($I15,'STOCK AWAL'!$A$4:$G$71,7,0)</f>
        <v>0</v>
      </c>
      <c r="D15" s="259" t="n">
        <f aca="false">SUM(N15:BU15)</f>
        <v>0</v>
      </c>
      <c r="E15" s="260" t="n">
        <f aca="false">COUNTIF('INPUT PATERN'!$B$8:$BK$14,$K15)/$M15</f>
        <v>0</v>
      </c>
      <c r="F15" s="261" t="n">
        <f aca="false">$D15/$M15</f>
        <v>0</v>
      </c>
      <c r="G15" s="266" t="n">
        <f aca="false">C15-M15+D15</f>
        <v>-3</v>
      </c>
      <c r="H15" s="262" t="str">
        <f aca="false">IF(E15-F15&lt;0,"MIN","PLUS")</f>
        <v>PLUS</v>
      </c>
      <c r="I15" s="263" t="s">
        <v>154</v>
      </c>
      <c r="J15" s="252" t="n">
        <f aca="false">E15-F15</f>
        <v>0</v>
      </c>
      <c r="K15" s="253" t="str">
        <f aca="false">CONCATENATE("D01N - ",L15)</f>
        <v>D01N - 1H2</v>
      </c>
      <c r="L15" s="268" t="s">
        <v>155</v>
      </c>
      <c r="M15" s="265" t="n">
        <v>3</v>
      </c>
      <c r="N15" s="256" t="n">
        <f aca="false">VLOOKUP($I15,PIVOT!$A$72:$CF$1110,N$4,0)</f>
        <v>0</v>
      </c>
      <c r="O15" s="256" t="n">
        <f aca="false">VLOOKUP($I15,PIVOT!$A$72:$CF$1110,O$4,0)</f>
        <v>0</v>
      </c>
      <c r="P15" s="256" t="n">
        <f aca="false">VLOOKUP($I15,PIVOT!$A$72:$CF$1110,P$4,0)</f>
        <v>0</v>
      </c>
      <c r="Q15" s="256" t="n">
        <f aca="false">VLOOKUP($I15,PIVOT!$A$72:$CF$1110,Q$4,0)</f>
        <v>0</v>
      </c>
      <c r="R15" s="256" t="n">
        <f aca="false">VLOOKUP($I15,PIVOT!$A$72:$CF$1110,R$4,0)</f>
        <v>0</v>
      </c>
      <c r="S15" s="256" t="n">
        <f aca="false">VLOOKUP($I15,PIVOT!$A$72:$CF$1110,S$4,0)</f>
        <v>0</v>
      </c>
      <c r="T15" s="256" t="n">
        <f aca="false">VLOOKUP($I15,PIVOT!$A$72:$CF$1110,T$4,0)</f>
        <v>0</v>
      </c>
      <c r="U15" s="256" t="n">
        <f aca="false">VLOOKUP($I15,PIVOT!$A$72:$CF$1110,U$4,0)</f>
        <v>0</v>
      </c>
      <c r="V15" s="256" t="n">
        <f aca="false">VLOOKUP($I15,PIVOT!$A$72:$CF$1110,V$4,0)</f>
        <v>0</v>
      </c>
      <c r="W15" s="256" t="n">
        <f aca="false">VLOOKUP($I15,PIVOT!$A$72:$CF$1110,W$4,0)</f>
        <v>0</v>
      </c>
      <c r="X15" s="256" t="n">
        <f aca="false">VLOOKUP($I15,PIVOT!$A$72:$CF$1110,X$4,0)</f>
        <v>0</v>
      </c>
      <c r="Y15" s="256" t="n">
        <f aca="false">VLOOKUP($I15,PIVOT!$A$72:$CF$1110,Y$4,0)</f>
        <v>0</v>
      </c>
      <c r="Z15" s="256" t="n">
        <f aca="false">VLOOKUP($I15,PIVOT!$A$72:$CF$1110,Z$4,0)</f>
        <v>0</v>
      </c>
      <c r="AA15" s="256" t="n">
        <f aca="false">VLOOKUP($I15,PIVOT!$A$72:$CF$1110,AA$4,0)</f>
        <v>0</v>
      </c>
      <c r="AB15" s="256" t="n">
        <f aca="false">VLOOKUP($I15,PIVOT!$A$72:$CF$1110,AB$4,0)</f>
        <v>0</v>
      </c>
      <c r="AC15" s="256" t="n">
        <f aca="false">VLOOKUP($I15,PIVOT!$A$72:$CF$1110,AC$4,0)</f>
        <v>0</v>
      </c>
      <c r="AD15" s="256" t="n">
        <f aca="false">VLOOKUP($I15,PIVOT!$A$72:$CF$1110,AD$4,0)</f>
        <v>0</v>
      </c>
      <c r="AE15" s="256" t="n">
        <f aca="false">VLOOKUP($I15,PIVOT!$A$72:$CF$1110,AE$4,0)</f>
        <v>0</v>
      </c>
      <c r="AF15" s="256" t="n">
        <f aca="false">VLOOKUP($I15,PIVOT!$A$72:$CF$1110,AF$4,0)</f>
        <v>0</v>
      </c>
      <c r="AG15" s="256" t="n">
        <f aca="false">VLOOKUP($I15,PIVOT!$A$72:$CF$1110,AG$4,0)</f>
        <v>0</v>
      </c>
      <c r="AH15" s="256" t="n">
        <f aca="false">VLOOKUP($I15,PIVOT!$A$72:$CF$1110,AH$4,0)</f>
        <v>0</v>
      </c>
      <c r="AI15" s="256" t="n">
        <f aca="false">VLOOKUP($I15,PIVOT!$A$72:$CF$1110,AI$4,0)</f>
        <v>0</v>
      </c>
      <c r="AJ15" s="256" t="n">
        <f aca="false">VLOOKUP($I15,PIVOT!$A$72:$CF$1110,AJ$4,0)</f>
        <v>0</v>
      </c>
      <c r="AK15" s="256" t="n">
        <f aca="false">VLOOKUP($I15,PIVOT!$A$72:$CF$1110,AK$4,0)</f>
        <v>0</v>
      </c>
      <c r="AL15" s="256" t="n">
        <f aca="false">VLOOKUP($I15,PIVOT!$A$72:$CF$1110,AL$4,0)</f>
        <v>0</v>
      </c>
      <c r="AM15" s="256" t="n">
        <f aca="false">VLOOKUP($I15,PIVOT!$A$72:$CF$1110,AM$4,0)</f>
        <v>0</v>
      </c>
      <c r="AN15" s="256" t="n">
        <f aca="false">VLOOKUP($I15,PIVOT!$A$72:$CF$1110,AN$4,0)</f>
        <v>0</v>
      </c>
      <c r="AO15" s="256" t="n">
        <f aca="false">VLOOKUP($I15,PIVOT!$A$72:$CF$1110,AO$4,0)</f>
        <v>0</v>
      </c>
      <c r="AP15" s="256" t="n">
        <f aca="false">VLOOKUP($I15,PIVOT!$A$72:$CF$1110,AP$4,0)</f>
        <v>0</v>
      </c>
      <c r="AQ15" s="256" t="n">
        <f aca="false">VLOOKUP($I15,PIVOT!$A$72:$CF$1110,AQ$4,0)</f>
        <v>0</v>
      </c>
      <c r="AR15" s="256" t="n">
        <f aca="false">VLOOKUP($I15,PIVOT!$A$72:$CF$1110,AR$4,0)</f>
        <v>0</v>
      </c>
      <c r="AS15" s="256" t="n">
        <f aca="false">VLOOKUP($I15,PIVOT!$A$72:$CF$1110,AS$4,0)</f>
        <v>0</v>
      </c>
      <c r="AT15" s="256" t="n">
        <f aca="false">VLOOKUP($I15,PIVOT!$A$72:$CF$1110,AT$4,0)</f>
        <v>0</v>
      </c>
      <c r="AU15" s="256" t="n">
        <f aca="false">VLOOKUP($I15,PIVOT!$A$72:$CF$1110,AU$4,0)</f>
        <v>0</v>
      </c>
      <c r="AV15" s="256" t="n">
        <f aca="false">VLOOKUP($I15,PIVOT!$A$72:$CF$1110,AV$4,0)</f>
        <v>0</v>
      </c>
      <c r="AW15" s="256" t="n">
        <f aca="false">VLOOKUP($I15,PIVOT!$A$72:$CF$1110,AW$4,0)</f>
        <v>0</v>
      </c>
      <c r="AX15" s="256" t="n">
        <f aca="false">VLOOKUP($I15,PIVOT!$A$72:$CF$1110,AX$4,0)</f>
        <v>0</v>
      </c>
      <c r="AY15" s="256" t="n">
        <f aca="false">VLOOKUP($I15,PIVOT!$A$72:$CF$1110,AY$4,0)</f>
        <v>0</v>
      </c>
      <c r="AZ15" s="256" t="n">
        <f aca="false">VLOOKUP($I15,PIVOT!$A$72:$CF$1110,AZ$4,0)</f>
        <v>0</v>
      </c>
      <c r="BA15" s="256" t="n">
        <f aca="false">VLOOKUP($I15,PIVOT!$A$72:$CF$1110,BA$4,0)</f>
        <v>0</v>
      </c>
      <c r="BB15" s="256" t="n">
        <f aca="false">VLOOKUP($I15,PIVOT!$A$72:$CF$1110,BB$4,0)</f>
        <v>0</v>
      </c>
      <c r="BC15" s="256" t="n">
        <f aca="false">VLOOKUP($I15,PIVOT!$A$72:$CF$1110,BC$4,0)</f>
        <v>0</v>
      </c>
      <c r="BD15" s="256" t="n">
        <f aca="false">VLOOKUP($I15,PIVOT!$A$72:$CF$1110,BD$4,0)</f>
        <v>0</v>
      </c>
      <c r="BE15" s="256" t="n">
        <f aca="false">VLOOKUP($I15,PIVOT!$A$72:$CF$1110,BE$4,0)</f>
        <v>0</v>
      </c>
      <c r="BF15" s="256" t="n">
        <f aca="false">VLOOKUP($I15,PIVOT!$A$72:$CF$1110,BF$4,0)</f>
        <v>0</v>
      </c>
      <c r="BG15" s="256" t="n">
        <f aca="false">VLOOKUP($I15,PIVOT!$A$72:$CF$1110,BG$4,0)</f>
        <v>0</v>
      </c>
      <c r="BH15" s="256" t="n">
        <f aca="false">VLOOKUP($I15,PIVOT!$A$72:$CF$1110,BH$4,0)</f>
        <v>0</v>
      </c>
      <c r="BI15" s="256" t="n">
        <f aca="false">VLOOKUP($I15,PIVOT!$A$72:$CF$1110,BI$4,0)</f>
        <v>0</v>
      </c>
      <c r="BJ15" s="256" t="n">
        <f aca="false">VLOOKUP($I15,PIVOT!$A$72:$CF$1110,BJ$4,0)</f>
        <v>0</v>
      </c>
      <c r="BK15" s="256" t="n">
        <f aca="false">VLOOKUP($I15,PIVOT!$A$72:$CF$1110,BK$4,0)</f>
        <v>0</v>
      </c>
      <c r="BL15" s="256" t="n">
        <f aca="false">VLOOKUP($I15,PIVOT!$A$72:$CF$1110,BL$4,0)</f>
        <v>0</v>
      </c>
      <c r="BM15" s="256" t="n">
        <f aca="false">VLOOKUP($I15,PIVOT!$A$72:$CF$1110,BM$4,0)</f>
        <v>0</v>
      </c>
      <c r="BN15" s="256" t="n">
        <f aca="false">VLOOKUP($I15,PIVOT!$A$72:$CF$1110,BN$4,0)</f>
        <v>0</v>
      </c>
      <c r="BO15" s="256" t="n">
        <f aca="false">VLOOKUP($I15,PIVOT!$A$72:$CF$1110,BO$4,0)</f>
        <v>0</v>
      </c>
      <c r="BP15" s="256" t="n">
        <f aca="false">VLOOKUP($I15,PIVOT!$A$72:$CF$1110,BP$4,0)</f>
        <v>0</v>
      </c>
      <c r="BQ15" s="256" t="n">
        <f aca="false">VLOOKUP($I15,PIVOT!$A$72:$CF$1110,BQ$4,0)</f>
        <v>0</v>
      </c>
      <c r="BR15" s="256" t="n">
        <f aca="false">VLOOKUP($I15,PIVOT!$A$72:$CF$1110,BR$4,0)</f>
        <v>0</v>
      </c>
      <c r="BS15" s="256" t="n">
        <f aca="false">VLOOKUP($I15,PIVOT!$A$72:$CF$1110,BS$4,0)</f>
        <v>0</v>
      </c>
      <c r="BT15" s="256" t="n">
        <f aca="false">VLOOKUP($I15,PIVOT!$A$72:$CF$1110,BT$4,0)</f>
        <v>0</v>
      </c>
      <c r="BU15" s="256" t="n">
        <f aca="false">VLOOKUP($I15,PIVOT!$A$72:$CF$1110,BU$4,0)</f>
        <v>0</v>
      </c>
      <c r="BV15" s="256" t="n">
        <f aca="false">VLOOKUP($I15,PIVOT!$A$72:$CF$1110,BV$4,0)</f>
        <v>0</v>
      </c>
      <c r="BW15" s="256" t="n">
        <f aca="false">VLOOKUP($I15,PIVOT!$A$72:$CF$1110,BW$4,0)</f>
        <v>0</v>
      </c>
      <c r="BX15" s="256" t="n">
        <f aca="false">VLOOKUP($I15,PIVOT!$A$72:$CF$1110,BX$4,0)</f>
        <v>0</v>
      </c>
      <c r="BY15" s="256" t="n">
        <f aca="false">VLOOKUP($I15,PIVOT!$A$72:$CF$1110,BY$4,0)</f>
        <v>0</v>
      </c>
      <c r="BZ15" s="256" t="n">
        <f aca="false">VLOOKUP($I15,PIVOT!$A$72:$CF$1110,BZ$4,0)</f>
        <v>0</v>
      </c>
      <c r="CA15" s="256" t="n">
        <f aca="false">VLOOKUP($I15,PIVOT!$A$72:$CF$1110,CA$4,0)</f>
        <v>0</v>
      </c>
      <c r="CB15" s="256" t="n">
        <f aca="false">VLOOKUP($I15,PIVOT!$A$72:$CF$1110,CB$4,0)</f>
        <v>0</v>
      </c>
      <c r="CC15" s="256" t="n">
        <f aca="false">VLOOKUP($I15,PIVOT!$A$72:$CF$1110,CC$4,0)</f>
        <v>0</v>
      </c>
      <c r="CD15" s="256" t="n">
        <f aca="false">VLOOKUP($I15,PIVOT!$A$72:$CF$1110,CD$4,0)</f>
        <v>0</v>
      </c>
      <c r="CE15" s="256" t="n">
        <f aca="false">VLOOKUP($I15,PIVOT!$A$72:$CF$1110,CE$4,0)</f>
        <v>0</v>
      </c>
      <c r="CF15" s="256" t="n">
        <f aca="false">VLOOKUP($I15,PIVOT!$A$72:$CF$1110,CF$4,0)</f>
        <v>0</v>
      </c>
      <c r="CG15" s="256" t="n">
        <f aca="false">VLOOKUP($I15,PIVOT!$A$72:$CF$1110,CG$4,0)</f>
        <v>0</v>
      </c>
      <c r="CH15" s="256" t="n">
        <f aca="false">VLOOKUP($I15,PIVOT!$A$72:$CF$1110,CH$4,0)</f>
        <v>0</v>
      </c>
      <c r="CI15" s="256" t="n">
        <f aca="false">VLOOKUP($I15,PIVOT!$A$72:$CF$1110,CI$4,0)</f>
        <v>0</v>
      </c>
      <c r="CJ15" s="256" t="n">
        <f aca="false">VLOOKUP($I15,PIVOT!$A$72:$CF$1110,CJ$4,0)</f>
        <v>0</v>
      </c>
      <c r="CK15" s="256" t="n">
        <f aca="false">VLOOKUP($I15,PIVOT!$A$72:$CF$1110,CK$4,0)</f>
        <v>0</v>
      </c>
      <c r="CL15" s="256" t="n">
        <f aca="false">VLOOKUP($I15,PIVOT!$A$72:$CF$1110,CL$4,0)</f>
        <v>0</v>
      </c>
      <c r="CM15" s="256" t="n">
        <f aca="false">VLOOKUP($I15,PIVOT!$A$72:$CF$1110,CM$4,0)</f>
        <v>0</v>
      </c>
      <c r="CN15" s="256" t="n">
        <f aca="false">VLOOKUP($I15,PIVOT!$A$72:$CF$1110,CN$4,0)</f>
        <v>0</v>
      </c>
      <c r="CO15" s="256" t="n">
        <f aca="false">VLOOKUP($I15,PIVOT!$A$72:$CF$1110,CO$4,0)</f>
        <v>0</v>
      </c>
    </row>
    <row r="16" customFormat="false" ht="15.75" hidden="false" customHeight="true" outlineLevel="0" collapsed="false">
      <c r="A16" s="206"/>
      <c r="B16" s="257" t="n">
        <f aca="false">VLOOKUP($I16,'STOCK AWAL'!$A$5:$E$71,5,0)</f>
        <v>0</v>
      </c>
      <c r="C16" s="258" t="n">
        <f aca="false">VLOOKUP($I16,'STOCK AWAL'!$A$4:$G$71,7,0)</f>
        <v>0</v>
      </c>
      <c r="D16" s="259" t="n">
        <f aca="false">SUM(N16:BU16)</f>
        <v>0</v>
      </c>
      <c r="E16" s="260" t="n">
        <f aca="false">COUNTIF('INPUT PATERN'!$B$8:$BK$14,$K16)/$M16</f>
        <v>0</v>
      </c>
      <c r="F16" s="261" t="n">
        <f aca="false">D16/3</f>
        <v>0</v>
      </c>
      <c r="G16" s="266" t="n">
        <f aca="false">C16-M16+D16</f>
        <v>-3</v>
      </c>
      <c r="H16" s="262" t="str">
        <f aca="false">IF(E16-F16&lt;0,"MIN","PLUS")</f>
        <v>PLUS</v>
      </c>
      <c r="I16" s="263" t="s">
        <v>156</v>
      </c>
      <c r="J16" s="252" t="n">
        <f aca="false">E16-F16</f>
        <v>0</v>
      </c>
      <c r="K16" s="253" t="str">
        <f aca="false">CONCATENATE("D01N - ",L16)</f>
        <v>D01N - X12</v>
      </c>
      <c r="L16" s="269" t="s">
        <v>157</v>
      </c>
      <c r="M16" s="265" t="n">
        <v>3</v>
      </c>
      <c r="N16" s="256" t="n">
        <f aca="false">VLOOKUP($I16,PIVOT!$A$72:$CF$1110,N$4,0)</f>
        <v>0</v>
      </c>
      <c r="O16" s="256" t="n">
        <f aca="false">VLOOKUP($I16,PIVOT!$A$72:$CF$1110,O$4,0)</f>
        <v>0</v>
      </c>
      <c r="P16" s="256" t="n">
        <f aca="false">VLOOKUP($I16,PIVOT!$A$72:$CF$1110,P$4,0)</f>
        <v>0</v>
      </c>
      <c r="Q16" s="256" t="n">
        <f aca="false">VLOOKUP($I16,PIVOT!$A$72:$CF$1110,Q$4,0)</f>
        <v>0</v>
      </c>
      <c r="R16" s="256" t="n">
        <f aca="false">VLOOKUP($I16,PIVOT!$A$72:$CF$1110,R$4,0)</f>
        <v>0</v>
      </c>
      <c r="S16" s="256" t="n">
        <f aca="false">VLOOKUP($I16,PIVOT!$A$72:$CF$1110,S$4,0)</f>
        <v>0</v>
      </c>
      <c r="T16" s="256" t="n">
        <f aca="false">VLOOKUP($I16,PIVOT!$A$72:$CF$1110,T$4,0)</f>
        <v>0</v>
      </c>
      <c r="U16" s="256" t="n">
        <f aca="false">VLOOKUP($I16,PIVOT!$A$72:$CF$1110,U$4,0)</f>
        <v>0</v>
      </c>
      <c r="V16" s="256" t="n">
        <f aca="false">VLOOKUP($I16,PIVOT!$A$72:$CF$1110,V$4,0)</f>
        <v>0</v>
      </c>
      <c r="W16" s="256" t="n">
        <f aca="false">VLOOKUP($I16,PIVOT!$A$72:$CF$1110,W$4,0)</f>
        <v>0</v>
      </c>
      <c r="X16" s="256" t="n">
        <f aca="false">VLOOKUP($I16,PIVOT!$A$72:$CF$1110,X$4,0)</f>
        <v>0</v>
      </c>
      <c r="Y16" s="256" t="n">
        <f aca="false">VLOOKUP($I16,PIVOT!$A$72:$CF$1110,Y$4,0)</f>
        <v>0</v>
      </c>
      <c r="Z16" s="256" t="n">
        <f aca="false">VLOOKUP($I16,PIVOT!$A$72:$CF$1110,Z$4,0)</f>
        <v>0</v>
      </c>
      <c r="AA16" s="256" t="n">
        <f aca="false">VLOOKUP($I16,PIVOT!$A$72:$CF$1110,AA$4,0)</f>
        <v>0</v>
      </c>
      <c r="AB16" s="256" t="n">
        <f aca="false">VLOOKUP($I16,PIVOT!$A$72:$CF$1110,AB$4,0)</f>
        <v>0</v>
      </c>
      <c r="AC16" s="256" t="n">
        <f aca="false">VLOOKUP($I16,PIVOT!$A$72:$CF$1110,AC$4,0)</f>
        <v>0</v>
      </c>
      <c r="AD16" s="256" t="n">
        <f aca="false">VLOOKUP($I16,PIVOT!$A$72:$CF$1110,AD$4,0)</f>
        <v>0</v>
      </c>
      <c r="AE16" s="256" t="n">
        <f aca="false">VLOOKUP($I16,PIVOT!$A$72:$CF$1110,AE$4,0)</f>
        <v>0</v>
      </c>
      <c r="AF16" s="256" t="n">
        <f aca="false">VLOOKUP($I16,PIVOT!$A$72:$CF$1110,AF$4,0)</f>
        <v>0</v>
      </c>
      <c r="AG16" s="256" t="n">
        <f aca="false">VLOOKUP($I16,PIVOT!$A$72:$CF$1110,AG$4,0)</f>
        <v>0</v>
      </c>
      <c r="AH16" s="256" t="n">
        <f aca="false">VLOOKUP($I16,PIVOT!$A$72:$CF$1110,AH$4,0)</f>
        <v>0</v>
      </c>
      <c r="AI16" s="256" t="n">
        <f aca="false">VLOOKUP($I16,PIVOT!$A$72:$CF$1110,AI$4,0)</f>
        <v>0</v>
      </c>
      <c r="AJ16" s="256" t="n">
        <f aca="false">VLOOKUP($I16,PIVOT!$A$72:$CF$1110,AJ$4,0)</f>
        <v>0</v>
      </c>
      <c r="AK16" s="256" t="n">
        <f aca="false">VLOOKUP($I16,PIVOT!$A$72:$CF$1110,AK$4,0)</f>
        <v>0</v>
      </c>
      <c r="AL16" s="256" t="n">
        <f aca="false">VLOOKUP($I16,PIVOT!$A$72:$CF$1110,AL$4,0)</f>
        <v>0</v>
      </c>
      <c r="AM16" s="256" t="n">
        <f aca="false">VLOOKUP($I16,PIVOT!$A$72:$CF$1110,AM$4,0)</f>
        <v>0</v>
      </c>
      <c r="AN16" s="256" t="n">
        <f aca="false">VLOOKUP($I16,PIVOT!$A$72:$CF$1110,AN$4,0)</f>
        <v>0</v>
      </c>
      <c r="AO16" s="256" t="n">
        <f aca="false">VLOOKUP($I16,PIVOT!$A$72:$CF$1110,AO$4,0)</f>
        <v>0</v>
      </c>
      <c r="AP16" s="256" t="n">
        <f aca="false">VLOOKUP($I16,PIVOT!$A$72:$CF$1110,AP$4,0)</f>
        <v>0</v>
      </c>
      <c r="AQ16" s="256" t="n">
        <f aca="false">VLOOKUP($I16,PIVOT!$A$72:$CF$1110,AQ$4,0)</f>
        <v>0</v>
      </c>
      <c r="AR16" s="256" t="n">
        <f aca="false">VLOOKUP($I16,PIVOT!$A$72:$CF$1110,AR$4,0)</f>
        <v>0</v>
      </c>
      <c r="AS16" s="256" t="n">
        <f aca="false">VLOOKUP($I16,PIVOT!$A$72:$CF$1110,AS$4,0)</f>
        <v>0</v>
      </c>
      <c r="AT16" s="256" t="n">
        <f aca="false">VLOOKUP($I16,PIVOT!$A$72:$CF$1110,AT$4,0)</f>
        <v>0</v>
      </c>
      <c r="AU16" s="256" t="n">
        <f aca="false">VLOOKUP($I16,PIVOT!$A$72:$CF$1110,AU$4,0)</f>
        <v>0</v>
      </c>
      <c r="AV16" s="256" t="n">
        <f aca="false">VLOOKUP($I16,PIVOT!$A$72:$CF$1110,AV$4,0)</f>
        <v>0</v>
      </c>
      <c r="AW16" s="256" t="n">
        <f aca="false">VLOOKUP($I16,PIVOT!$A$72:$CF$1110,AW$4,0)</f>
        <v>0</v>
      </c>
      <c r="AX16" s="256" t="n">
        <f aca="false">VLOOKUP($I16,PIVOT!$A$72:$CF$1110,AX$4,0)</f>
        <v>0</v>
      </c>
      <c r="AY16" s="256" t="n">
        <f aca="false">VLOOKUP($I16,PIVOT!$A$72:$CF$1110,AY$4,0)</f>
        <v>0</v>
      </c>
      <c r="AZ16" s="256" t="n">
        <f aca="false">VLOOKUP($I16,PIVOT!$A$72:$CF$1110,AZ$4,0)</f>
        <v>0</v>
      </c>
      <c r="BA16" s="256" t="n">
        <f aca="false">VLOOKUP($I16,PIVOT!$A$72:$CF$1110,BA$4,0)</f>
        <v>0</v>
      </c>
      <c r="BB16" s="256" t="n">
        <f aca="false">VLOOKUP($I16,PIVOT!$A$72:$CF$1110,BB$4,0)</f>
        <v>0</v>
      </c>
      <c r="BC16" s="256" t="n">
        <f aca="false">VLOOKUP($I16,PIVOT!$A$72:$CF$1110,BC$4,0)</f>
        <v>0</v>
      </c>
      <c r="BD16" s="256" t="n">
        <f aca="false">VLOOKUP($I16,PIVOT!$A$72:$CF$1110,BD$4,0)</f>
        <v>0</v>
      </c>
      <c r="BE16" s="256" t="n">
        <f aca="false">VLOOKUP($I16,PIVOT!$A$72:$CF$1110,BE$4,0)</f>
        <v>0</v>
      </c>
      <c r="BF16" s="256" t="n">
        <f aca="false">VLOOKUP($I16,PIVOT!$A$72:$CF$1110,BF$4,0)</f>
        <v>0</v>
      </c>
      <c r="BG16" s="256" t="n">
        <f aca="false">VLOOKUP($I16,PIVOT!$A$72:$CF$1110,BG$4,0)</f>
        <v>0</v>
      </c>
      <c r="BH16" s="256" t="n">
        <f aca="false">VLOOKUP($I16,PIVOT!$A$72:$CF$1110,BH$4,0)</f>
        <v>0</v>
      </c>
      <c r="BI16" s="256" t="n">
        <f aca="false">VLOOKUP($I16,PIVOT!$A$72:$CF$1110,BI$4,0)</f>
        <v>0</v>
      </c>
      <c r="BJ16" s="256" t="n">
        <f aca="false">VLOOKUP($I16,PIVOT!$A$72:$CF$1110,BJ$4,0)</f>
        <v>0</v>
      </c>
      <c r="BK16" s="256" t="n">
        <f aca="false">VLOOKUP($I16,PIVOT!$A$72:$CF$1110,BK$4,0)</f>
        <v>0</v>
      </c>
      <c r="BL16" s="256" t="n">
        <f aca="false">VLOOKUP($I16,PIVOT!$A$72:$CF$1110,BL$4,0)</f>
        <v>0</v>
      </c>
      <c r="BM16" s="256" t="n">
        <f aca="false">VLOOKUP($I16,PIVOT!$A$72:$CF$1110,BM$4,0)</f>
        <v>0</v>
      </c>
      <c r="BN16" s="256" t="n">
        <f aca="false">VLOOKUP($I16,PIVOT!$A$72:$CF$1110,BN$4,0)</f>
        <v>0</v>
      </c>
      <c r="BO16" s="256" t="n">
        <f aca="false">VLOOKUP($I16,PIVOT!$A$72:$CF$1110,BO$4,0)</f>
        <v>0</v>
      </c>
      <c r="BP16" s="256" t="n">
        <f aca="false">VLOOKUP($I16,PIVOT!$A$72:$CF$1110,BP$4,0)</f>
        <v>0</v>
      </c>
      <c r="BQ16" s="256" t="n">
        <f aca="false">VLOOKUP($I16,PIVOT!$A$72:$CF$1110,BQ$4,0)</f>
        <v>0</v>
      </c>
      <c r="BR16" s="256" t="n">
        <f aca="false">VLOOKUP($I16,PIVOT!$A$72:$CF$1110,BR$4,0)</f>
        <v>0</v>
      </c>
      <c r="BS16" s="256" t="n">
        <f aca="false">VLOOKUP($I16,PIVOT!$A$72:$CF$1110,BS$4,0)</f>
        <v>0</v>
      </c>
      <c r="BT16" s="256" t="n">
        <f aca="false">VLOOKUP($I16,PIVOT!$A$72:$CF$1110,BT$4,0)</f>
        <v>0</v>
      </c>
      <c r="BU16" s="256" t="n">
        <f aca="false">VLOOKUP($I16,PIVOT!$A$72:$CF$1110,BU$4,0)</f>
        <v>0</v>
      </c>
      <c r="BV16" s="256" t="n">
        <f aca="false">VLOOKUP($I16,PIVOT!$A$72:$CF$1110,BV$4,0)</f>
        <v>0</v>
      </c>
      <c r="BW16" s="256" t="n">
        <f aca="false">VLOOKUP($I16,PIVOT!$A$72:$CF$1110,BW$4,0)</f>
        <v>0</v>
      </c>
      <c r="BX16" s="256" t="n">
        <f aca="false">VLOOKUP($I16,PIVOT!$A$72:$CF$1110,BX$4,0)</f>
        <v>0</v>
      </c>
      <c r="BY16" s="256" t="n">
        <f aca="false">VLOOKUP($I16,PIVOT!$A$72:$CF$1110,BY$4,0)</f>
        <v>0</v>
      </c>
      <c r="BZ16" s="256" t="n">
        <f aca="false">VLOOKUP($I16,PIVOT!$A$72:$CF$1110,BZ$4,0)</f>
        <v>0</v>
      </c>
      <c r="CA16" s="256" t="n">
        <f aca="false">VLOOKUP($I16,PIVOT!$A$72:$CF$1110,CA$4,0)</f>
        <v>0</v>
      </c>
      <c r="CB16" s="256" t="n">
        <f aca="false">VLOOKUP($I16,PIVOT!$A$72:$CF$1110,CB$4,0)</f>
        <v>0</v>
      </c>
      <c r="CC16" s="256" t="n">
        <f aca="false">VLOOKUP($I16,PIVOT!$A$72:$CF$1110,CC$4,0)</f>
        <v>0</v>
      </c>
      <c r="CD16" s="256" t="n">
        <f aca="false">VLOOKUP($I16,PIVOT!$A$72:$CF$1110,CD$4,0)</f>
        <v>0</v>
      </c>
      <c r="CE16" s="256" t="n">
        <f aca="false">VLOOKUP($I16,PIVOT!$A$72:$CF$1110,CE$4,0)</f>
        <v>0</v>
      </c>
      <c r="CF16" s="256" t="n">
        <f aca="false">VLOOKUP($I16,PIVOT!$A$72:$CF$1110,CF$4,0)</f>
        <v>0</v>
      </c>
      <c r="CG16" s="256" t="n">
        <f aca="false">VLOOKUP($I16,PIVOT!$A$72:$CF$1110,CG$4,0)</f>
        <v>0</v>
      </c>
      <c r="CH16" s="256" t="n">
        <f aca="false">VLOOKUP($I16,PIVOT!$A$72:$CF$1110,CH$4,0)</f>
        <v>0</v>
      </c>
      <c r="CI16" s="256" t="n">
        <f aca="false">VLOOKUP($I16,PIVOT!$A$72:$CF$1110,CI$4,0)</f>
        <v>0</v>
      </c>
      <c r="CJ16" s="256" t="n">
        <f aca="false">VLOOKUP($I16,PIVOT!$A$72:$CF$1110,CJ$4,0)</f>
        <v>0</v>
      </c>
      <c r="CK16" s="256" t="n">
        <f aca="false">VLOOKUP($I16,PIVOT!$A$72:$CF$1110,CK$4,0)</f>
        <v>0</v>
      </c>
      <c r="CL16" s="256" t="n">
        <f aca="false">VLOOKUP($I16,PIVOT!$A$72:$CF$1110,CL$4,0)</f>
        <v>0</v>
      </c>
      <c r="CM16" s="256" t="n">
        <f aca="false">VLOOKUP($I16,PIVOT!$A$72:$CF$1110,CM$4,0)</f>
        <v>0</v>
      </c>
      <c r="CN16" s="256" t="n">
        <f aca="false">VLOOKUP($I16,PIVOT!$A$72:$CF$1110,CN$4,0)</f>
        <v>0</v>
      </c>
      <c r="CO16" s="256" t="n">
        <f aca="false">VLOOKUP($I16,PIVOT!$A$72:$CF$1110,CO$4,0)</f>
        <v>0</v>
      </c>
    </row>
    <row r="17" customFormat="false" ht="15.75" hidden="false" customHeight="true" outlineLevel="0" collapsed="false">
      <c r="A17" s="206"/>
      <c r="B17" s="257" t="n">
        <f aca="false">VLOOKUP($I17,'STOCK AWAL'!$A$5:$E$71,5,0)</f>
        <v>0</v>
      </c>
      <c r="C17" s="258" t="n">
        <f aca="false">VLOOKUP($I17,'STOCK AWAL'!$A$4:$G$71,7,0)</f>
        <v>0</v>
      </c>
      <c r="D17" s="259" t="n">
        <f aca="false">SUM(N17:BU17)</f>
        <v>0</v>
      </c>
      <c r="E17" s="260" t="n">
        <f aca="false">COUNTIF('INPUT PATERN'!$B$8:$BK$14,$K17)/$M17</f>
        <v>0</v>
      </c>
      <c r="F17" s="261" t="n">
        <f aca="false">$D17/$M17</f>
        <v>0</v>
      </c>
      <c r="G17" s="266" t="n">
        <f aca="false">C17-M17+D17</f>
        <v>-3</v>
      </c>
      <c r="H17" s="262" t="str">
        <f aca="false">IF(E17-F17&lt;0,"MIN","PLUS")</f>
        <v>PLUS</v>
      </c>
      <c r="I17" s="263" t="s">
        <v>158</v>
      </c>
      <c r="J17" s="252" t="n">
        <f aca="false">E17-F17</f>
        <v>0</v>
      </c>
      <c r="K17" s="253" t="str">
        <f aca="false">CONCATENATE("D01N - ",L17)</f>
        <v>D01N - R56</v>
      </c>
      <c r="L17" s="270" t="s">
        <v>159</v>
      </c>
      <c r="M17" s="265" t="n">
        <v>3</v>
      </c>
      <c r="N17" s="256" t="n">
        <f aca="false">VLOOKUP($I17,PIVOT!$A$72:$CF$1110,N$4,0)</f>
        <v>0</v>
      </c>
      <c r="O17" s="256" t="n">
        <f aca="false">VLOOKUP($I17,PIVOT!$A$72:$CF$1110,O$4,0)</f>
        <v>0</v>
      </c>
      <c r="P17" s="256" t="n">
        <f aca="false">VLOOKUP($I17,PIVOT!$A$72:$CF$1110,P$4,0)</f>
        <v>0</v>
      </c>
      <c r="Q17" s="256" t="n">
        <f aca="false">VLOOKUP($I17,PIVOT!$A$72:$CF$1110,Q$4,0)</f>
        <v>0</v>
      </c>
      <c r="R17" s="256" t="n">
        <f aca="false">VLOOKUP($I17,PIVOT!$A$72:$CF$1110,R$4,0)</f>
        <v>0</v>
      </c>
      <c r="S17" s="256" t="n">
        <f aca="false">VLOOKUP($I17,PIVOT!$A$72:$CF$1110,S$4,0)</f>
        <v>0</v>
      </c>
      <c r="T17" s="256" t="n">
        <f aca="false">VLOOKUP($I17,PIVOT!$A$72:$CF$1110,T$4,0)</f>
        <v>0</v>
      </c>
      <c r="U17" s="256" t="n">
        <f aca="false">VLOOKUP($I17,PIVOT!$A$72:$CF$1110,U$4,0)</f>
        <v>0</v>
      </c>
      <c r="V17" s="256" t="n">
        <f aca="false">VLOOKUP($I17,PIVOT!$A$72:$CF$1110,V$4,0)</f>
        <v>0</v>
      </c>
      <c r="W17" s="256" t="n">
        <f aca="false">VLOOKUP($I17,PIVOT!$A$72:$CF$1110,W$4,0)</f>
        <v>0</v>
      </c>
      <c r="X17" s="256" t="n">
        <f aca="false">VLOOKUP($I17,PIVOT!$A$72:$CF$1110,X$4,0)</f>
        <v>0</v>
      </c>
      <c r="Y17" s="256" t="n">
        <f aca="false">VLOOKUP($I17,PIVOT!$A$72:$CF$1110,Y$4,0)</f>
        <v>0</v>
      </c>
      <c r="Z17" s="256" t="n">
        <f aca="false">VLOOKUP($I17,PIVOT!$A$72:$CF$1110,Z$4,0)</f>
        <v>0</v>
      </c>
      <c r="AA17" s="256" t="n">
        <f aca="false">VLOOKUP($I17,PIVOT!$A$72:$CF$1110,AA$4,0)</f>
        <v>0</v>
      </c>
      <c r="AB17" s="256" t="n">
        <f aca="false">VLOOKUP($I17,PIVOT!$A$72:$CF$1110,AB$4,0)</f>
        <v>0</v>
      </c>
      <c r="AC17" s="256" t="n">
        <f aca="false">VLOOKUP($I17,PIVOT!$A$72:$CF$1110,AC$4,0)</f>
        <v>0</v>
      </c>
      <c r="AD17" s="256" t="n">
        <f aca="false">VLOOKUP($I17,PIVOT!$A$72:$CF$1110,AD$4,0)</f>
        <v>0</v>
      </c>
      <c r="AE17" s="256" t="n">
        <f aca="false">VLOOKUP($I17,PIVOT!$A$72:$CF$1110,AE$4,0)</f>
        <v>0</v>
      </c>
      <c r="AF17" s="256" t="n">
        <f aca="false">VLOOKUP($I17,PIVOT!$A$72:$CF$1110,AF$4,0)</f>
        <v>0</v>
      </c>
      <c r="AG17" s="256" t="n">
        <f aca="false">VLOOKUP($I17,PIVOT!$A$72:$CF$1110,AG$4,0)</f>
        <v>0</v>
      </c>
      <c r="AH17" s="256" t="n">
        <f aca="false">VLOOKUP($I17,PIVOT!$A$72:$CF$1110,AH$4,0)</f>
        <v>0</v>
      </c>
      <c r="AI17" s="256" t="n">
        <f aca="false">VLOOKUP($I17,PIVOT!$A$72:$CF$1110,AI$4,0)</f>
        <v>0</v>
      </c>
      <c r="AJ17" s="256" t="n">
        <f aca="false">VLOOKUP($I17,PIVOT!$A$72:$CF$1110,AJ$4,0)</f>
        <v>0</v>
      </c>
      <c r="AK17" s="256" t="n">
        <f aca="false">VLOOKUP($I17,PIVOT!$A$72:$CF$1110,AK$4,0)</f>
        <v>0</v>
      </c>
      <c r="AL17" s="256" t="n">
        <f aca="false">VLOOKUP($I17,PIVOT!$A$72:$CF$1110,AL$4,0)</f>
        <v>0</v>
      </c>
      <c r="AM17" s="256" t="n">
        <f aca="false">VLOOKUP($I17,PIVOT!$A$72:$CF$1110,AM$4,0)</f>
        <v>0</v>
      </c>
      <c r="AN17" s="256" t="n">
        <f aca="false">VLOOKUP($I17,PIVOT!$A$72:$CF$1110,AN$4,0)</f>
        <v>0</v>
      </c>
      <c r="AO17" s="256" t="n">
        <f aca="false">VLOOKUP($I17,PIVOT!$A$72:$CF$1110,AO$4,0)</f>
        <v>0</v>
      </c>
      <c r="AP17" s="256" t="n">
        <f aca="false">VLOOKUP($I17,PIVOT!$A$72:$CF$1110,AP$4,0)</f>
        <v>0</v>
      </c>
      <c r="AQ17" s="256" t="n">
        <f aca="false">VLOOKUP($I17,PIVOT!$A$72:$CF$1110,AQ$4,0)</f>
        <v>0</v>
      </c>
      <c r="AR17" s="256" t="n">
        <f aca="false">VLOOKUP($I17,PIVOT!$A$72:$CF$1110,AR$4,0)</f>
        <v>0</v>
      </c>
      <c r="AS17" s="256" t="n">
        <f aca="false">VLOOKUP($I17,PIVOT!$A$72:$CF$1110,AS$4,0)</f>
        <v>0</v>
      </c>
      <c r="AT17" s="256" t="n">
        <f aca="false">VLOOKUP($I17,PIVOT!$A$72:$CF$1110,AT$4,0)</f>
        <v>0</v>
      </c>
      <c r="AU17" s="256" t="n">
        <f aca="false">VLOOKUP($I17,PIVOT!$A$72:$CF$1110,AU$4,0)</f>
        <v>0</v>
      </c>
      <c r="AV17" s="256" t="n">
        <f aca="false">VLOOKUP($I17,PIVOT!$A$72:$CF$1110,AV$4,0)</f>
        <v>0</v>
      </c>
      <c r="AW17" s="256" t="n">
        <f aca="false">VLOOKUP($I17,PIVOT!$A$72:$CF$1110,AW$4,0)</f>
        <v>0</v>
      </c>
      <c r="AX17" s="256" t="n">
        <f aca="false">VLOOKUP($I17,PIVOT!$A$72:$CF$1110,AX$4,0)</f>
        <v>0</v>
      </c>
      <c r="AY17" s="256" t="n">
        <f aca="false">VLOOKUP($I17,PIVOT!$A$72:$CF$1110,AY$4,0)</f>
        <v>0</v>
      </c>
      <c r="AZ17" s="256" t="n">
        <f aca="false">VLOOKUP($I17,PIVOT!$A$72:$CF$1110,AZ$4,0)</f>
        <v>0</v>
      </c>
      <c r="BA17" s="256" t="n">
        <f aca="false">VLOOKUP($I17,PIVOT!$A$72:$CF$1110,BA$4,0)</f>
        <v>0</v>
      </c>
      <c r="BB17" s="256" t="n">
        <f aca="false">VLOOKUP($I17,PIVOT!$A$72:$CF$1110,BB$4,0)</f>
        <v>0</v>
      </c>
      <c r="BC17" s="256" t="n">
        <f aca="false">VLOOKUP($I17,PIVOT!$A$72:$CF$1110,BC$4,0)</f>
        <v>0</v>
      </c>
      <c r="BD17" s="256" t="n">
        <f aca="false">VLOOKUP($I17,PIVOT!$A$72:$CF$1110,BD$4,0)</f>
        <v>0</v>
      </c>
      <c r="BE17" s="256" t="n">
        <f aca="false">VLOOKUP($I17,PIVOT!$A$72:$CF$1110,BE$4,0)</f>
        <v>0</v>
      </c>
      <c r="BF17" s="256" t="n">
        <f aca="false">VLOOKUP($I17,PIVOT!$A$72:$CF$1110,BF$4,0)</f>
        <v>0</v>
      </c>
      <c r="BG17" s="256" t="n">
        <f aca="false">VLOOKUP($I17,PIVOT!$A$72:$CF$1110,BG$4,0)</f>
        <v>0</v>
      </c>
      <c r="BH17" s="256" t="n">
        <f aca="false">VLOOKUP($I17,PIVOT!$A$72:$CF$1110,BH$4,0)</f>
        <v>0</v>
      </c>
      <c r="BI17" s="256" t="n">
        <f aca="false">VLOOKUP($I17,PIVOT!$A$72:$CF$1110,BI$4,0)</f>
        <v>0</v>
      </c>
      <c r="BJ17" s="256" t="n">
        <f aca="false">VLOOKUP($I17,PIVOT!$A$72:$CF$1110,BJ$4,0)</f>
        <v>0</v>
      </c>
      <c r="BK17" s="256" t="n">
        <f aca="false">VLOOKUP($I17,PIVOT!$A$72:$CF$1110,BK$4,0)</f>
        <v>0</v>
      </c>
      <c r="BL17" s="256" t="n">
        <f aca="false">VLOOKUP($I17,PIVOT!$A$72:$CF$1110,BL$4,0)</f>
        <v>0</v>
      </c>
      <c r="BM17" s="256" t="n">
        <f aca="false">VLOOKUP($I17,PIVOT!$A$72:$CF$1110,BM$4,0)</f>
        <v>0</v>
      </c>
      <c r="BN17" s="256" t="n">
        <f aca="false">VLOOKUP($I17,PIVOT!$A$72:$CF$1110,BN$4,0)</f>
        <v>0</v>
      </c>
      <c r="BO17" s="256" t="n">
        <f aca="false">VLOOKUP($I17,PIVOT!$A$72:$CF$1110,BO$4,0)</f>
        <v>0</v>
      </c>
      <c r="BP17" s="256" t="n">
        <f aca="false">VLOOKUP($I17,PIVOT!$A$72:$CF$1110,BP$4,0)</f>
        <v>0</v>
      </c>
      <c r="BQ17" s="256" t="n">
        <f aca="false">VLOOKUP($I17,PIVOT!$A$72:$CF$1110,BQ$4,0)</f>
        <v>0</v>
      </c>
      <c r="BR17" s="256" t="n">
        <f aca="false">VLOOKUP($I17,PIVOT!$A$72:$CF$1110,BR$4,0)</f>
        <v>0</v>
      </c>
      <c r="BS17" s="256" t="n">
        <f aca="false">VLOOKUP($I17,PIVOT!$A$72:$CF$1110,BS$4,0)</f>
        <v>0</v>
      </c>
      <c r="BT17" s="256" t="n">
        <f aca="false">VLOOKUP($I17,PIVOT!$A$72:$CF$1110,BT$4,0)</f>
        <v>0</v>
      </c>
      <c r="BU17" s="256" t="n">
        <f aca="false">VLOOKUP($I17,PIVOT!$A$72:$CF$1110,BU$4,0)</f>
        <v>0</v>
      </c>
      <c r="BV17" s="256" t="n">
        <f aca="false">VLOOKUP($I17,PIVOT!$A$72:$CF$1110,BV$4,0)</f>
        <v>0</v>
      </c>
      <c r="BW17" s="256" t="n">
        <f aca="false">VLOOKUP($I17,PIVOT!$A$72:$CF$1110,BW$4,0)</f>
        <v>0</v>
      </c>
      <c r="BX17" s="256" t="n">
        <f aca="false">VLOOKUP($I17,PIVOT!$A$72:$CF$1110,BX$4,0)</f>
        <v>0</v>
      </c>
      <c r="BY17" s="256" t="n">
        <f aca="false">VLOOKUP($I17,PIVOT!$A$72:$CF$1110,BY$4,0)</f>
        <v>0</v>
      </c>
      <c r="BZ17" s="256" t="n">
        <f aca="false">VLOOKUP($I17,PIVOT!$A$72:$CF$1110,BZ$4,0)</f>
        <v>0</v>
      </c>
      <c r="CA17" s="256" t="n">
        <f aca="false">VLOOKUP($I17,PIVOT!$A$72:$CF$1110,CA$4,0)</f>
        <v>0</v>
      </c>
      <c r="CB17" s="256" t="n">
        <f aca="false">VLOOKUP($I17,PIVOT!$A$72:$CF$1110,CB$4,0)</f>
        <v>0</v>
      </c>
      <c r="CC17" s="256" t="n">
        <f aca="false">VLOOKUP($I17,PIVOT!$A$72:$CF$1110,CC$4,0)</f>
        <v>0</v>
      </c>
      <c r="CD17" s="256" t="n">
        <f aca="false">VLOOKUP($I17,PIVOT!$A$72:$CF$1110,CD$4,0)</f>
        <v>0</v>
      </c>
      <c r="CE17" s="256" t="n">
        <f aca="false">VLOOKUP($I17,PIVOT!$A$72:$CF$1110,CE$4,0)</f>
        <v>0</v>
      </c>
      <c r="CF17" s="256" t="n">
        <f aca="false">VLOOKUP($I17,PIVOT!$A$72:$CF$1110,CF$4,0)</f>
        <v>0</v>
      </c>
      <c r="CG17" s="256" t="n">
        <f aca="false">VLOOKUP($I17,PIVOT!$A$72:$CF$1110,CG$4,0)</f>
        <v>0</v>
      </c>
      <c r="CH17" s="256" t="n">
        <f aca="false">VLOOKUP($I17,PIVOT!$A$72:$CF$1110,CH$4,0)</f>
        <v>0</v>
      </c>
      <c r="CI17" s="256" t="n">
        <f aca="false">VLOOKUP($I17,PIVOT!$A$72:$CF$1110,CI$4,0)</f>
        <v>0</v>
      </c>
      <c r="CJ17" s="256" t="n">
        <f aca="false">VLOOKUP($I17,PIVOT!$A$72:$CF$1110,CJ$4,0)</f>
        <v>0</v>
      </c>
      <c r="CK17" s="256" t="n">
        <f aca="false">VLOOKUP($I17,PIVOT!$A$72:$CF$1110,CK$4,0)</f>
        <v>0</v>
      </c>
      <c r="CL17" s="256" t="n">
        <f aca="false">VLOOKUP($I17,PIVOT!$A$72:$CF$1110,CL$4,0)</f>
        <v>0</v>
      </c>
      <c r="CM17" s="256" t="n">
        <f aca="false">VLOOKUP($I17,PIVOT!$A$72:$CF$1110,CM$4,0)</f>
        <v>0</v>
      </c>
      <c r="CN17" s="256" t="n">
        <f aca="false">VLOOKUP($I17,PIVOT!$A$72:$CF$1110,CN$4,0)</f>
        <v>0</v>
      </c>
      <c r="CO17" s="256" t="n">
        <f aca="false">VLOOKUP($I17,PIVOT!$A$72:$CF$1110,CO$4,0)</f>
        <v>0</v>
      </c>
    </row>
    <row r="18" customFormat="false" ht="15.75" hidden="false" customHeight="true" outlineLevel="0" collapsed="false">
      <c r="A18" s="206"/>
      <c r="B18" s="257" t="n">
        <f aca="false">VLOOKUP($I18,'STOCK AWAL'!$A$5:$E$71,5,0)</f>
        <v>0</v>
      </c>
      <c r="C18" s="258" t="n">
        <f aca="false">VLOOKUP($I18,'STOCK AWAL'!$A$4:$G$71,7,0)</f>
        <v>0</v>
      </c>
      <c r="D18" s="259" t="n">
        <f aca="false">SUM(N18:BU18)</f>
        <v>0</v>
      </c>
      <c r="E18" s="260" t="n">
        <f aca="false">COUNTIF('INPUT PATERN'!$B$8:$BK$14,$K18)/$M18</f>
        <v>0</v>
      </c>
      <c r="F18" s="261" t="n">
        <f aca="false">$D18/$M18</f>
        <v>0</v>
      </c>
      <c r="G18" s="266" t="n">
        <f aca="false">C18-M18+D18</f>
        <v>-3</v>
      </c>
      <c r="H18" s="262" t="str">
        <f aca="false">IF(E18-F18&lt;0,"MIN","PLUS")</f>
        <v>PLUS</v>
      </c>
      <c r="I18" s="263" t="s">
        <v>160</v>
      </c>
      <c r="J18" s="252" t="n">
        <f aca="false">E18-F18</f>
        <v>0</v>
      </c>
      <c r="K18" s="253" t="str">
        <f aca="false">CONCATENATE("D01N - ",L18)</f>
        <v>D01N - T23</v>
      </c>
      <c r="L18" s="271" t="s">
        <v>161</v>
      </c>
      <c r="M18" s="265" t="n">
        <v>3</v>
      </c>
      <c r="N18" s="256" t="n">
        <f aca="false">VLOOKUP($I18,PIVOT!$A$72:$CF$1110,N$4,0)</f>
        <v>0</v>
      </c>
      <c r="O18" s="256" t="n">
        <f aca="false">VLOOKUP($I18,PIVOT!$A$72:$CF$1110,O$4,0)</f>
        <v>0</v>
      </c>
      <c r="P18" s="256" t="n">
        <f aca="false">VLOOKUP($I18,PIVOT!$A$72:$CF$1110,P$4,0)</f>
        <v>0</v>
      </c>
      <c r="Q18" s="256" t="n">
        <f aca="false">VLOOKUP($I18,PIVOT!$A$72:$CF$1110,Q$4,0)</f>
        <v>0</v>
      </c>
      <c r="R18" s="256" t="n">
        <f aca="false">VLOOKUP($I18,PIVOT!$A$72:$CF$1110,R$4,0)</f>
        <v>0</v>
      </c>
      <c r="S18" s="256" t="n">
        <f aca="false">VLOOKUP($I18,PIVOT!$A$72:$CF$1110,S$4,0)</f>
        <v>0</v>
      </c>
      <c r="T18" s="256" t="n">
        <f aca="false">VLOOKUP($I18,PIVOT!$A$72:$CF$1110,T$4,0)</f>
        <v>0</v>
      </c>
      <c r="U18" s="256" t="n">
        <f aca="false">VLOOKUP($I18,PIVOT!$A$72:$CF$1110,U$4,0)</f>
        <v>0</v>
      </c>
      <c r="V18" s="256" t="n">
        <f aca="false">VLOOKUP($I18,PIVOT!$A$72:$CF$1110,V$4,0)</f>
        <v>0</v>
      </c>
      <c r="W18" s="256" t="n">
        <f aca="false">VLOOKUP($I18,PIVOT!$A$72:$CF$1110,W$4,0)</f>
        <v>0</v>
      </c>
      <c r="X18" s="256" t="n">
        <f aca="false">VLOOKUP($I18,PIVOT!$A$72:$CF$1110,X$4,0)</f>
        <v>0</v>
      </c>
      <c r="Y18" s="256" t="n">
        <f aca="false">VLOOKUP($I18,PIVOT!$A$72:$CF$1110,Y$4,0)</f>
        <v>0</v>
      </c>
      <c r="Z18" s="256" t="n">
        <f aca="false">VLOOKUP($I18,PIVOT!$A$72:$CF$1110,Z$4,0)</f>
        <v>0</v>
      </c>
      <c r="AA18" s="256" t="n">
        <f aca="false">VLOOKUP($I18,PIVOT!$A$72:$CF$1110,AA$4,0)</f>
        <v>0</v>
      </c>
      <c r="AB18" s="256" t="n">
        <f aca="false">VLOOKUP($I18,PIVOT!$A$72:$CF$1110,AB$4,0)</f>
        <v>0</v>
      </c>
      <c r="AC18" s="256" t="n">
        <f aca="false">VLOOKUP($I18,PIVOT!$A$72:$CF$1110,AC$4,0)</f>
        <v>0</v>
      </c>
      <c r="AD18" s="256" t="n">
        <f aca="false">VLOOKUP($I18,PIVOT!$A$72:$CF$1110,AD$4,0)</f>
        <v>0</v>
      </c>
      <c r="AE18" s="256" t="n">
        <f aca="false">VLOOKUP($I18,PIVOT!$A$72:$CF$1110,AE$4,0)</f>
        <v>0</v>
      </c>
      <c r="AF18" s="256" t="n">
        <f aca="false">VLOOKUP($I18,PIVOT!$A$72:$CF$1110,AF$4,0)</f>
        <v>0</v>
      </c>
      <c r="AG18" s="256" t="n">
        <f aca="false">VLOOKUP($I18,PIVOT!$A$72:$CF$1110,AG$4,0)</f>
        <v>0</v>
      </c>
      <c r="AH18" s="256" t="n">
        <f aca="false">VLOOKUP($I18,PIVOT!$A$72:$CF$1110,AH$4,0)</f>
        <v>0</v>
      </c>
      <c r="AI18" s="256" t="n">
        <f aca="false">VLOOKUP($I18,PIVOT!$A$72:$CF$1110,AI$4,0)</f>
        <v>0</v>
      </c>
      <c r="AJ18" s="256" t="n">
        <f aca="false">VLOOKUP($I18,PIVOT!$A$72:$CF$1110,AJ$4,0)</f>
        <v>0</v>
      </c>
      <c r="AK18" s="256" t="n">
        <f aca="false">VLOOKUP($I18,PIVOT!$A$72:$CF$1110,AK$4,0)</f>
        <v>0</v>
      </c>
      <c r="AL18" s="256" t="n">
        <f aca="false">VLOOKUP($I18,PIVOT!$A$72:$CF$1110,AL$4,0)</f>
        <v>0</v>
      </c>
      <c r="AM18" s="256" t="n">
        <f aca="false">VLOOKUP($I18,PIVOT!$A$72:$CF$1110,AM$4,0)</f>
        <v>0</v>
      </c>
      <c r="AN18" s="256" t="n">
        <f aca="false">VLOOKUP($I18,PIVOT!$A$72:$CF$1110,AN$4,0)</f>
        <v>0</v>
      </c>
      <c r="AO18" s="256" t="n">
        <f aca="false">VLOOKUP($I18,PIVOT!$A$72:$CF$1110,AO$4,0)</f>
        <v>0</v>
      </c>
      <c r="AP18" s="256" t="n">
        <f aca="false">VLOOKUP($I18,PIVOT!$A$72:$CF$1110,AP$4,0)</f>
        <v>0</v>
      </c>
      <c r="AQ18" s="256" t="n">
        <f aca="false">VLOOKUP($I18,PIVOT!$A$72:$CF$1110,AQ$4,0)</f>
        <v>0</v>
      </c>
      <c r="AR18" s="256" t="n">
        <f aca="false">VLOOKUP($I18,PIVOT!$A$72:$CF$1110,AR$4,0)</f>
        <v>0</v>
      </c>
      <c r="AS18" s="256" t="n">
        <f aca="false">VLOOKUP($I18,PIVOT!$A$72:$CF$1110,AS$4,0)</f>
        <v>0</v>
      </c>
      <c r="AT18" s="256" t="n">
        <f aca="false">VLOOKUP($I18,PIVOT!$A$72:$CF$1110,AT$4,0)</f>
        <v>0</v>
      </c>
      <c r="AU18" s="256" t="n">
        <f aca="false">VLOOKUP($I18,PIVOT!$A$72:$CF$1110,AU$4,0)</f>
        <v>0</v>
      </c>
      <c r="AV18" s="256" t="n">
        <f aca="false">VLOOKUP($I18,PIVOT!$A$72:$CF$1110,AV$4,0)</f>
        <v>0</v>
      </c>
      <c r="AW18" s="256" t="n">
        <f aca="false">VLOOKUP($I18,PIVOT!$A$72:$CF$1110,AW$4,0)</f>
        <v>0</v>
      </c>
      <c r="AX18" s="256" t="n">
        <f aca="false">VLOOKUP($I18,PIVOT!$A$72:$CF$1110,AX$4,0)</f>
        <v>0</v>
      </c>
      <c r="AY18" s="256" t="n">
        <f aca="false">VLOOKUP($I18,PIVOT!$A$72:$CF$1110,AY$4,0)</f>
        <v>0</v>
      </c>
      <c r="AZ18" s="256" t="n">
        <f aca="false">VLOOKUP($I18,PIVOT!$A$72:$CF$1110,AZ$4,0)</f>
        <v>0</v>
      </c>
      <c r="BA18" s="256" t="n">
        <f aca="false">VLOOKUP($I18,PIVOT!$A$72:$CF$1110,BA$4,0)</f>
        <v>0</v>
      </c>
      <c r="BB18" s="256" t="n">
        <f aca="false">VLOOKUP($I18,PIVOT!$A$72:$CF$1110,BB$4,0)</f>
        <v>0</v>
      </c>
      <c r="BC18" s="256" t="n">
        <f aca="false">VLOOKUP($I18,PIVOT!$A$72:$CF$1110,BC$4,0)</f>
        <v>0</v>
      </c>
      <c r="BD18" s="256" t="n">
        <f aca="false">VLOOKUP($I18,PIVOT!$A$72:$CF$1110,BD$4,0)</f>
        <v>0</v>
      </c>
      <c r="BE18" s="256" t="n">
        <f aca="false">VLOOKUP($I18,PIVOT!$A$72:$CF$1110,BE$4,0)</f>
        <v>0</v>
      </c>
      <c r="BF18" s="256" t="n">
        <f aca="false">VLOOKUP($I18,PIVOT!$A$72:$CF$1110,BF$4,0)</f>
        <v>0</v>
      </c>
      <c r="BG18" s="256" t="n">
        <f aca="false">VLOOKUP($I18,PIVOT!$A$72:$CF$1110,BG$4,0)</f>
        <v>0</v>
      </c>
      <c r="BH18" s="256" t="n">
        <f aca="false">VLOOKUP($I18,PIVOT!$A$72:$CF$1110,BH$4,0)</f>
        <v>0</v>
      </c>
      <c r="BI18" s="256" t="n">
        <f aca="false">VLOOKUP($I18,PIVOT!$A$72:$CF$1110,BI$4,0)</f>
        <v>0</v>
      </c>
      <c r="BJ18" s="256" t="n">
        <f aca="false">VLOOKUP($I18,PIVOT!$A$72:$CF$1110,BJ$4,0)</f>
        <v>0</v>
      </c>
      <c r="BK18" s="256" t="n">
        <f aca="false">VLOOKUP($I18,PIVOT!$A$72:$CF$1110,BK$4,0)</f>
        <v>0</v>
      </c>
      <c r="BL18" s="256" t="n">
        <f aca="false">VLOOKUP($I18,PIVOT!$A$72:$CF$1110,BL$4,0)</f>
        <v>0</v>
      </c>
      <c r="BM18" s="256" t="n">
        <f aca="false">VLOOKUP($I18,PIVOT!$A$72:$CF$1110,BM$4,0)</f>
        <v>0</v>
      </c>
      <c r="BN18" s="256" t="n">
        <f aca="false">VLOOKUP($I18,PIVOT!$A$72:$CF$1110,BN$4,0)</f>
        <v>0</v>
      </c>
      <c r="BO18" s="256" t="n">
        <f aca="false">VLOOKUP($I18,PIVOT!$A$72:$CF$1110,BO$4,0)</f>
        <v>0</v>
      </c>
      <c r="BP18" s="256" t="n">
        <f aca="false">VLOOKUP($I18,PIVOT!$A$72:$CF$1110,BP$4,0)</f>
        <v>0</v>
      </c>
      <c r="BQ18" s="256" t="n">
        <f aca="false">VLOOKUP($I18,PIVOT!$A$72:$CF$1110,BQ$4,0)</f>
        <v>0</v>
      </c>
      <c r="BR18" s="256" t="n">
        <f aca="false">VLOOKUP($I18,PIVOT!$A$72:$CF$1110,BR$4,0)</f>
        <v>0</v>
      </c>
      <c r="BS18" s="256" t="n">
        <f aca="false">VLOOKUP($I18,PIVOT!$A$72:$CF$1110,BS$4,0)</f>
        <v>0</v>
      </c>
      <c r="BT18" s="256" t="n">
        <f aca="false">VLOOKUP($I18,PIVOT!$A$72:$CF$1110,BT$4,0)</f>
        <v>0</v>
      </c>
      <c r="BU18" s="256" t="n">
        <f aca="false">VLOOKUP($I18,PIVOT!$A$72:$CF$1110,BU$4,0)</f>
        <v>0</v>
      </c>
      <c r="BV18" s="256" t="n">
        <f aca="false">VLOOKUP($I18,PIVOT!$A$72:$CF$1110,BV$4,0)</f>
        <v>0</v>
      </c>
      <c r="BW18" s="256" t="n">
        <f aca="false">VLOOKUP($I18,PIVOT!$A$72:$CF$1110,BW$4,0)</f>
        <v>0</v>
      </c>
      <c r="BX18" s="256" t="n">
        <f aca="false">VLOOKUP($I18,PIVOT!$A$72:$CF$1110,BX$4,0)</f>
        <v>0</v>
      </c>
      <c r="BY18" s="256" t="n">
        <f aca="false">VLOOKUP($I18,PIVOT!$A$72:$CF$1110,BY$4,0)</f>
        <v>0</v>
      </c>
      <c r="BZ18" s="256" t="n">
        <f aca="false">VLOOKUP($I18,PIVOT!$A$72:$CF$1110,BZ$4,0)</f>
        <v>0</v>
      </c>
      <c r="CA18" s="256" t="n">
        <f aca="false">VLOOKUP($I18,PIVOT!$A$72:$CF$1110,CA$4,0)</f>
        <v>0</v>
      </c>
      <c r="CB18" s="256" t="n">
        <f aca="false">VLOOKUP($I18,PIVOT!$A$72:$CF$1110,CB$4,0)</f>
        <v>0</v>
      </c>
      <c r="CC18" s="256" t="n">
        <f aca="false">VLOOKUP($I18,PIVOT!$A$72:$CF$1110,CC$4,0)</f>
        <v>0</v>
      </c>
      <c r="CD18" s="256" t="n">
        <f aca="false">VLOOKUP($I18,PIVOT!$A$72:$CF$1110,CD$4,0)</f>
        <v>0</v>
      </c>
      <c r="CE18" s="256" t="n">
        <f aca="false">VLOOKUP($I18,PIVOT!$A$72:$CF$1110,CE$4,0)</f>
        <v>0</v>
      </c>
      <c r="CF18" s="256" t="n">
        <f aca="false">VLOOKUP($I18,PIVOT!$A$72:$CF$1110,CF$4,0)</f>
        <v>0</v>
      </c>
      <c r="CG18" s="256" t="n">
        <f aca="false">VLOOKUP($I18,PIVOT!$A$72:$CF$1110,CG$4,0)</f>
        <v>0</v>
      </c>
      <c r="CH18" s="256" t="n">
        <f aca="false">VLOOKUP($I18,PIVOT!$A$72:$CF$1110,CH$4,0)</f>
        <v>0</v>
      </c>
      <c r="CI18" s="256" t="n">
        <f aca="false">VLOOKUP($I18,PIVOT!$A$72:$CF$1110,CI$4,0)</f>
        <v>0</v>
      </c>
      <c r="CJ18" s="256" t="n">
        <f aca="false">VLOOKUP($I18,PIVOT!$A$72:$CF$1110,CJ$4,0)</f>
        <v>0</v>
      </c>
      <c r="CK18" s="256" t="n">
        <f aca="false">VLOOKUP($I18,PIVOT!$A$72:$CF$1110,CK$4,0)</f>
        <v>0</v>
      </c>
      <c r="CL18" s="256" t="n">
        <f aca="false">VLOOKUP($I18,PIVOT!$A$72:$CF$1110,CL$4,0)</f>
        <v>0</v>
      </c>
      <c r="CM18" s="256" t="n">
        <f aca="false">VLOOKUP($I18,PIVOT!$A$72:$CF$1110,CM$4,0)</f>
        <v>0</v>
      </c>
      <c r="CN18" s="256" t="n">
        <f aca="false">VLOOKUP($I18,PIVOT!$A$72:$CF$1110,CN$4,0)</f>
        <v>0</v>
      </c>
      <c r="CO18" s="256" t="n">
        <f aca="false">VLOOKUP($I18,PIVOT!$A$72:$CF$1110,CO$4,0)</f>
        <v>0</v>
      </c>
    </row>
    <row r="19" customFormat="false" ht="15.75" hidden="false" customHeight="true" outlineLevel="0" collapsed="false">
      <c r="A19" s="272"/>
      <c r="B19" s="257" t="n">
        <f aca="false">VLOOKUP($I19,'STOCK AWAL'!$A$5:$E$71,5,0)</f>
        <v>0</v>
      </c>
      <c r="C19" s="258" t="n">
        <f aca="false">VLOOKUP($I19,'STOCK AWAL'!$A$4:$G$71,7,0)</f>
        <v>0</v>
      </c>
      <c r="D19" s="259" t="n">
        <f aca="false">SUM(N19:BU19)</f>
        <v>0</v>
      </c>
      <c r="E19" s="260" t="n">
        <f aca="false">COUNTIF('INPUT PATERN'!$B$8:$BK$14,$K19)/$M19</f>
        <v>0</v>
      </c>
      <c r="F19" s="261" t="n">
        <f aca="false">$D19/$M19</f>
        <v>0</v>
      </c>
      <c r="G19" s="266" t="n">
        <f aca="false">C19-M19+D19</f>
        <v>-3</v>
      </c>
      <c r="H19" s="262" t="str">
        <f aca="false">IF(E19-F19&lt;0,"MIN","PLUS")</f>
        <v>PLUS</v>
      </c>
      <c r="I19" s="263" t="s">
        <v>162</v>
      </c>
      <c r="J19" s="252" t="n">
        <f aca="false">E19-F19</f>
        <v>0</v>
      </c>
      <c r="K19" s="253" t="str">
        <f aca="false">CONCATENATE("D01N - ",L19)</f>
        <v>D01N - B72</v>
      </c>
      <c r="L19" s="273" t="s">
        <v>163</v>
      </c>
      <c r="M19" s="265" t="n">
        <v>3</v>
      </c>
      <c r="N19" s="256" t="n">
        <f aca="false">VLOOKUP($I19,PIVOT!$A$72:$CF$1110,N$4,0)</f>
        <v>0</v>
      </c>
      <c r="O19" s="256" t="n">
        <f aca="false">VLOOKUP($I19,PIVOT!$A$72:$CF$1110,O$4,0)</f>
        <v>0</v>
      </c>
      <c r="P19" s="256" t="n">
        <f aca="false">VLOOKUP($I19,PIVOT!$A$72:$CF$1110,P$4,0)</f>
        <v>0</v>
      </c>
      <c r="Q19" s="256" t="n">
        <f aca="false">VLOOKUP($I19,PIVOT!$A$72:$CF$1110,Q$4,0)</f>
        <v>0</v>
      </c>
      <c r="R19" s="256" t="n">
        <f aca="false">VLOOKUP($I19,PIVOT!$A$72:$CF$1110,R$4,0)</f>
        <v>0</v>
      </c>
      <c r="S19" s="256" t="n">
        <f aca="false">VLOOKUP($I19,PIVOT!$A$72:$CF$1110,S$4,0)</f>
        <v>0</v>
      </c>
      <c r="T19" s="256" t="n">
        <f aca="false">VLOOKUP($I19,PIVOT!$A$72:$CF$1110,T$4,0)</f>
        <v>0</v>
      </c>
      <c r="U19" s="256" t="n">
        <f aca="false">VLOOKUP($I19,PIVOT!$A$72:$CF$1110,U$4,0)</f>
        <v>0</v>
      </c>
      <c r="V19" s="256" t="n">
        <f aca="false">VLOOKUP($I19,PIVOT!$A$72:$CF$1110,V$4,0)</f>
        <v>0</v>
      </c>
      <c r="W19" s="256" t="n">
        <f aca="false">VLOOKUP($I19,PIVOT!$A$72:$CF$1110,W$4,0)</f>
        <v>0</v>
      </c>
      <c r="X19" s="256" t="n">
        <f aca="false">VLOOKUP($I19,PIVOT!$A$72:$CF$1110,X$4,0)</f>
        <v>0</v>
      </c>
      <c r="Y19" s="256" t="n">
        <f aca="false">VLOOKUP($I19,PIVOT!$A$72:$CF$1110,Y$4,0)</f>
        <v>0</v>
      </c>
      <c r="Z19" s="256" t="n">
        <f aca="false">VLOOKUP($I19,PIVOT!$A$72:$CF$1110,Z$4,0)</f>
        <v>0</v>
      </c>
      <c r="AA19" s="256" t="n">
        <f aca="false">VLOOKUP($I19,PIVOT!$A$72:$CF$1110,AA$4,0)</f>
        <v>0</v>
      </c>
      <c r="AB19" s="256" t="n">
        <f aca="false">VLOOKUP($I19,PIVOT!$A$72:$CF$1110,AB$4,0)</f>
        <v>0</v>
      </c>
      <c r="AC19" s="256" t="n">
        <f aca="false">VLOOKUP($I19,PIVOT!$A$72:$CF$1110,AC$4,0)</f>
        <v>0</v>
      </c>
      <c r="AD19" s="256" t="n">
        <f aca="false">VLOOKUP($I19,PIVOT!$A$72:$CF$1110,AD$4,0)</f>
        <v>0</v>
      </c>
      <c r="AE19" s="256" t="n">
        <f aca="false">VLOOKUP($I19,PIVOT!$A$72:$CF$1110,AE$4,0)</f>
        <v>0</v>
      </c>
      <c r="AF19" s="256" t="n">
        <f aca="false">VLOOKUP($I19,PIVOT!$A$72:$CF$1110,AF$4,0)</f>
        <v>0</v>
      </c>
      <c r="AG19" s="256" t="n">
        <f aca="false">VLOOKUP($I19,PIVOT!$A$72:$CF$1110,AG$4,0)</f>
        <v>0</v>
      </c>
      <c r="AH19" s="256" t="n">
        <f aca="false">VLOOKUP($I19,PIVOT!$A$72:$CF$1110,AH$4,0)</f>
        <v>0</v>
      </c>
      <c r="AI19" s="256" t="n">
        <f aca="false">VLOOKUP($I19,PIVOT!$A$72:$CF$1110,AI$4,0)</f>
        <v>0</v>
      </c>
      <c r="AJ19" s="256" t="n">
        <f aca="false">VLOOKUP($I19,PIVOT!$A$72:$CF$1110,AJ$4,0)</f>
        <v>0</v>
      </c>
      <c r="AK19" s="256" t="n">
        <f aca="false">VLOOKUP($I19,PIVOT!$A$72:$CF$1110,AK$4,0)</f>
        <v>0</v>
      </c>
      <c r="AL19" s="256" t="n">
        <f aca="false">VLOOKUP($I19,PIVOT!$A$72:$CF$1110,AL$4,0)</f>
        <v>0</v>
      </c>
      <c r="AM19" s="256" t="n">
        <f aca="false">VLOOKUP($I19,PIVOT!$A$72:$CF$1110,AM$4,0)</f>
        <v>0</v>
      </c>
      <c r="AN19" s="256" t="n">
        <f aca="false">VLOOKUP($I19,PIVOT!$A$72:$CF$1110,AN$4,0)</f>
        <v>0</v>
      </c>
      <c r="AO19" s="256" t="n">
        <f aca="false">VLOOKUP($I19,PIVOT!$A$72:$CF$1110,AO$4,0)</f>
        <v>0</v>
      </c>
      <c r="AP19" s="256" t="n">
        <f aca="false">VLOOKUP($I19,PIVOT!$A$72:$CF$1110,AP$4,0)</f>
        <v>0</v>
      </c>
      <c r="AQ19" s="256" t="n">
        <f aca="false">VLOOKUP($I19,PIVOT!$A$72:$CF$1110,AQ$4,0)</f>
        <v>0</v>
      </c>
      <c r="AR19" s="256" t="n">
        <f aca="false">VLOOKUP($I19,PIVOT!$A$72:$CF$1110,AR$4,0)</f>
        <v>0</v>
      </c>
      <c r="AS19" s="256" t="n">
        <f aca="false">VLOOKUP($I19,PIVOT!$A$72:$CF$1110,AS$4,0)</f>
        <v>0</v>
      </c>
      <c r="AT19" s="256" t="n">
        <f aca="false">VLOOKUP($I19,PIVOT!$A$72:$CF$1110,AT$4,0)</f>
        <v>0</v>
      </c>
      <c r="AU19" s="256" t="n">
        <f aca="false">VLOOKUP($I19,PIVOT!$A$72:$CF$1110,AU$4,0)</f>
        <v>0</v>
      </c>
      <c r="AV19" s="256" t="n">
        <f aca="false">VLOOKUP($I19,PIVOT!$A$72:$CF$1110,AV$4,0)</f>
        <v>0</v>
      </c>
      <c r="AW19" s="256" t="n">
        <f aca="false">VLOOKUP($I19,PIVOT!$A$72:$CF$1110,AW$4,0)</f>
        <v>0</v>
      </c>
      <c r="AX19" s="256" t="n">
        <f aca="false">VLOOKUP($I19,PIVOT!$A$72:$CF$1110,AX$4,0)</f>
        <v>0</v>
      </c>
      <c r="AY19" s="256" t="n">
        <f aca="false">VLOOKUP($I19,PIVOT!$A$72:$CF$1110,AY$4,0)</f>
        <v>0</v>
      </c>
      <c r="AZ19" s="256" t="n">
        <f aca="false">VLOOKUP($I19,PIVOT!$A$72:$CF$1110,AZ$4,0)</f>
        <v>0</v>
      </c>
      <c r="BA19" s="256" t="n">
        <f aca="false">VLOOKUP($I19,PIVOT!$A$72:$CF$1110,BA$4,0)</f>
        <v>0</v>
      </c>
      <c r="BB19" s="256" t="n">
        <f aca="false">VLOOKUP($I19,PIVOT!$A$72:$CF$1110,BB$4,0)</f>
        <v>0</v>
      </c>
      <c r="BC19" s="256" t="n">
        <f aca="false">VLOOKUP($I19,PIVOT!$A$72:$CF$1110,BC$4,0)</f>
        <v>0</v>
      </c>
      <c r="BD19" s="256" t="n">
        <f aca="false">VLOOKUP($I19,PIVOT!$A$72:$CF$1110,BD$4,0)</f>
        <v>0</v>
      </c>
      <c r="BE19" s="256" t="n">
        <f aca="false">VLOOKUP($I19,PIVOT!$A$72:$CF$1110,BE$4,0)</f>
        <v>0</v>
      </c>
      <c r="BF19" s="256" t="n">
        <f aca="false">VLOOKUP($I19,PIVOT!$A$72:$CF$1110,BF$4,0)</f>
        <v>0</v>
      </c>
      <c r="BG19" s="256" t="n">
        <f aca="false">VLOOKUP($I19,PIVOT!$A$72:$CF$1110,BG$4,0)</f>
        <v>0</v>
      </c>
      <c r="BH19" s="256" t="n">
        <f aca="false">VLOOKUP($I19,PIVOT!$A$72:$CF$1110,BH$4,0)</f>
        <v>0</v>
      </c>
      <c r="BI19" s="256" t="n">
        <f aca="false">VLOOKUP($I19,PIVOT!$A$72:$CF$1110,BI$4,0)</f>
        <v>0</v>
      </c>
      <c r="BJ19" s="256" t="n">
        <f aca="false">VLOOKUP($I19,PIVOT!$A$72:$CF$1110,BJ$4,0)</f>
        <v>0</v>
      </c>
      <c r="BK19" s="256" t="n">
        <f aca="false">VLOOKUP($I19,PIVOT!$A$72:$CF$1110,BK$4,0)</f>
        <v>0</v>
      </c>
      <c r="BL19" s="256" t="n">
        <f aca="false">VLOOKUP($I19,PIVOT!$A$72:$CF$1110,BL$4,0)</f>
        <v>0</v>
      </c>
      <c r="BM19" s="256" t="n">
        <f aca="false">VLOOKUP($I19,PIVOT!$A$72:$CF$1110,BM$4,0)</f>
        <v>0</v>
      </c>
      <c r="BN19" s="256" t="n">
        <f aca="false">VLOOKUP($I19,PIVOT!$A$72:$CF$1110,BN$4,0)</f>
        <v>0</v>
      </c>
      <c r="BO19" s="256" t="n">
        <f aca="false">VLOOKUP($I19,PIVOT!$A$72:$CF$1110,BO$4,0)</f>
        <v>0</v>
      </c>
      <c r="BP19" s="256" t="n">
        <f aca="false">VLOOKUP($I19,PIVOT!$A$72:$CF$1110,BP$4,0)</f>
        <v>0</v>
      </c>
      <c r="BQ19" s="256" t="n">
        <f aca="false">VLOOKUP($I19,PIVOT!$A$72:$CF$1110,BQ$4,0)</f>
        <v>0</v>
      </c>
      <c r="BR19" s="256" t="n">
        <f aca="false">VLOOKUP($I19,PIVOT!$A$72:$CF$1110,BR$4,0)</f>
        <v>0</v>
      </c>
      <c r="BS19" s="256" t="n">
        <f aca="false">VLOOKUP($I19,PIVOT!$A$72:$CF$1110,BS$4,0)</f>
        <v>0</v>
      </c>
      <c r="BT19" s="256" t="n">
        <f aca="false">VLOOKUP($I19,PIVOT!$A$72:$CF$1110,BT$4,0)</f>
        <v>0</v>
      </c>
      <c r="BU19" s="256" t="n">
        <f aca="false">VLOOKUP($I19,PIVOT!$A$72:$CF$1110,BU$4,0)</f>
        <v>0</v>
      </c>
      <c r="BV19" s="256" t="n">
        <f aca="false">VLOOKUP($I19,PIVOT!$A$72:$CF$1110,BV$4,0)</f>
        <v>0</v>
      </c>
      <c r="BW19" s="256" t="n">
        <f aca="false">VLOOKUP($I19,PIVOT!$A$72:$CF$1110,BW$4,0)</f>
        <v>0</v>
      </c>
      <c r="BX19" s="256" t="n">
        <f aca="false">VLOOKUP($I19,PIVOT!$A$72:$CF$1110,BX$4,0)</f>
        <v>0</v>
      </c>
      <c r="BY19" s="256" t="n">
        <f aca="false">VLOOKUP($I19,PIVOT!$A$72:$CF$1110,BY$4,0)</f>
        <v>0</v>
      </c>
      <c r="BZ19" s="256" t="n">
        <f aca="false">VLOOKUP($I19,PIVOT!$A$72:$CF$1110,BZ$4,0)</f>
        <v>0</v>
      </c>
      <c r="CA19" s="256" t="n">
        <f aca="false">VLOOKUP($I19,PIVOT!$A$72:$CF$1110,CA$4,0)</f>
        <v>0</v>
      </c>
      <c r="CB19" s="256" t="n">
        <f aca="false">VLOOKUP($I19,PIVOT!$A$72:$CF$1110,CB$4,0)</f>
        <v>0</v>
      </c>
      <c r="CC19" s="256" t="n">
        <f aca="false">VLOOKUP($I19,PIVOT!$A$72:$CF$1110,CC$4,0)</f>
        <v>0</v>
      </c>
      <c r="CD19" s="256" t="n">
        <f aca="false">VLOOKUP($I19,PIVOT!$A$72:$CF$1110,CD$4,0)</f>
        <v>0</v>
      </c>
      <c r="CE19" s="256" t="n">
        <f aca="false">VLOOKUP($I19,PIVOT!$A$72:$CF$1110,CE$4,0)</f>
        <v>0</v>
      </c>
      <c r="CF19" s="256" t="n">
        <f aca="false">VLOOKUP($I19,PIVOT!$A$72:$CF$1110,CF$4,0)</f>
        <v>0</v>
      </c>
      <c r="CG19" s="256" t="n">
        <f aca="false">VLOOKUP($I19,PIVOT!$A$72:$CF$1110,CG$4,0)</f>
        <v>0</v>
      </c>
      <c r="CH19" s="256" t="n">
        <f aca="false">VLOOKUP($I19,PIVOT!$A$72:$CF$1110,CH$4,0)</f>
        <v>0</v>
      </c>
      <c r="CI19" s="256" t="n">
        <f aca="false">VLOOKUP($I19,PIVOT!$A$72:$CF$1110,CI$4,0)</f>
        <v>0</v>
      </c>
      <c r="CJ19" s="256" t="n">
        <f aca="false">VLOOKUP($I19,PIVOT!$A$72:$CF$1110,CJ$4,0)</f>
        <v>0</v>
      </c>
      <c r="CK19" s="256" t="n">
        <f aca="false">VLOOKUP($I19,PIVOT!$A$72:$CF$1110,CK$4,0)</f>
        <v>0</v>
      </c>
      <c r="CL19" s="256" t="n">
        <f aca="false">VLOOKUP($I19,PIVOT!$A$72:$CF$1110,CL$4,0)</f>
        <v>0</v>
      </c>
      <c r="CM19" s="256" t="n">
        <f aca="false">VLOOKUP($I19,PIVOT!$A$72:$CF$1110,CM$4,0)</f>
        <v>0</v>
      </c>
      <c r="CN19" s="256" t="n">
        <f aca="false">VLOOKUP($I19,PIVOT!$A$72:$CF$1110,CN$4,0)</f>
        <v>0</v>
      </c>
      <c r="CO19" s="256" t="n">
        <f aca="false">VLOOKUP($I19,PIVOT!$A$72:$CF$1110,CO$4,0)</f>
        <v>0</v>
      </c>
    </row>
    <row r="20" customFormat="false" ht="15.75" hidden="false" customHeight="true" outlineLevel="0" collapsed="false">
      <c r="A20" s="206"/>
      <c r="B20" s="274" t="s">
        <v>164</v>
      </c>
      <c r="C20" s="275"/>
      <c r="D20" s="276"/>
      <c r="E20" s="277"/>
      <c r="F20" s="278"/>
      <c r="G20" s="279"/>
      <c r="H20" s="279"/>
      <c r="I20" s="279"/>
      <c r="J20" s="279" t="n">
        <f aca="false">E20-F20</f>
        <v>0</v>
      </c>
      <c r="K20" s="280"/>
      <c r="L20" s="281"/>
      <c r="M20" s="282"/>
      <c r="N20" s="283"/>
      <c r="O20" s="283"/>
      <c r="P20" s="283"/>
      <c r="Q20" s="283"/>
      <c r="R20" s="283"/>
      <c r="S20" s="283"/>
      <c r="T20" s="283"/>
      <c r="U20" s="283"/>
      <c r="V20" s="283"/>
      <c r="W20" s="283"/>
      <c r="X20" s="283"/>
      <c r="Y20" s="283"/>
      <c r="Z20" s="283"/>
      <c r="AA20" s="283"/>
      <c r="AB20" s="283"/>
      <c r="AC20" s="283"/>
      <c r="AD20" s="283"/>
      <c r="AE20" s="283"/>
      <c r="AF20" s="283"/>
      <c r="AG20" s="283"/>
      <c r="AH20" s="283"/>
      <c r="AI20" s="283"/>
      <c r="AJ20" s="283"/>
      <c r="AK20" s="283"/>
      <c r="AL20" s="283"/>
      <c r="AM20" s="283"/>
      <c r="AN20" s="283"/>
      <c r="AO20" s="283"/>
      <c r="AP20" s="283"/>
      <c r="AQ20" s="283"/>
      <c r="AR20" s="283"/>
      <c r="AS20" s="283"/>
      <c r="AT20" s="283"/>
      <c r="AU20" s="283"/>
      <c r="AV20" s="283"/>
      <c r="AW20" s="283"/>
      <c r="AX20" s="283"/>
      <c r="AY20" s="283"/>
      <c r="AZ20" s="283"/>
      <c r="BA20" s="283"/>
      <c r="BB20" s="283"/>
      <c r="BC20" s="283"/>
      <c r="BD20" s="283"/>
      <c r="BE20" s="283"/>
      <c r="BF20" s="283"/>
      <c r="BG20" s="283"/>
      <c r="BH20" s="283"/>
      <c r="BI20" s="283"/>
      <c r="BJ20" s="283"/>
      <c r="BK20" s="283"/>
      <c r="BL20" s="283"/>
      <c r="BM20" s="283"/>
      <c r="BN20" s="283"/>
      <c r="BO20" s="283"/>
      <c r="BP20" s="283"/>
      <c r="BQ20" s="283"/>
      <c r="BR20" s="283"/>
      <c r="BS20" s="283"/>
      <c r="BT20" s="283"/>
      <c r="BU20" s="283"/>
      <c r="BV20" s="283"/>
      <c r="BW20" s="283"/>
      <c r="BX20" s="283"/>
      <c r="BY20" s="283"/>
      <c r="BZ20" s="283"/>
      <c r="CA20" s="283"/>
      <c r="CB20" s="283"/>
      <c r="CC20" s="283"/>
      <c r="CD20" s="283"/>
      <c r="CE20" s="283"/>
      <c r="CF20" s="283"/>
      <c r="CG20" s="283"/>
      <c r="CH20" s="283"/>
      <c r="CI20" s="283"/>
      <c r="CJ20" s="283"/>
      <c r="CK20" s="283"/>
      <c r="CL20" s="283"/>
      <c r="CM20" s="283"/>
      <c r="CN20" s="283"/>
      <c r="CO20" s="283"/>
    </row>
    <row r="21" customFormat="false" ht="15.75" hidden="false" customHeight="true" outlineLevel="0" collapsed="false">
      <c r="A21" s="206"/>
      <c r="B21" s="257" t="n">
        <f aca="false">VLOOKUP($I21,'STOCK AWAL'!$A$5:$E$71,5,0)</f>
        <v>0</v>
      </c>
      <c r="C21" s="284" t="n">
        <f aca="false">VLOOKUP($I21,'STOCK AWAL'!$A$4:$G$71,7,0)</f>
        <v>0</v>
      </c>
      <c r="D21" s="285" t="n">
        <f aca="false">SUM(N21:BU21)</f>
        <v>0</v>
      </c>
      <c r="E21" s="286" t="n">
        <f aca="false">COUNTIF('INPUT PATERN'!$B$8:$BK$14,$K21)/$M21</f>
        <v>0</v>
      </c>
      <c r="F21" s="261" t="n">
        <f aca="false">$D21/$M21</f>
        <v>0</v>
      </c>
      <c r="G21" s="252" t="n">
        <f aca="false">C21-M21+D21</f>
        <v>-3</v>
      </c>
      <c r="H21" s="287" t="str">
        <f aca="false">IF(E21-F21&lt;0,"MIN","PLUS")</f>
        <v>PLUS</v>
      </c>
      <c r="I21" s="263" t="s">
        <v>165</v>
      </c>
      <c r="J21" s="252" t="n">
        <f aca="false">E21-F21</f>
        <v>0</v>
      </c>
      <c r="K21" s="253" t="str">
        <f aca="false">CONCATENATE("AERO - ",L21)</f>
        <v>AERO - W09</v>
      </c>
      <c r="L21" s="288" t="s">
        <v>149</v>
      </c>
      <c r="M21" s="289" t="n">
        <v>3</v>
      </c>
      <c r="N21" s="256" t="n">
        <f aca="false">VLOOKUP($I21,PIVOT!$A$72:$CF$1110,N$4,0)</f>
        <v>0</v>
      </c>
      <c r="O21" s="256" t="n">
        <f aca="false">VLOOKUP($I21,PIVOT!$A$72:$CF$1110,O$4,0)</f>
        <v>0</v>
      </c>
      <c r="P21" s="256" t="n">
        <f aca="false">VLOOKUP($I21,PIVOT!$A$72:$CF$1110,P$4,0)</f>
        <v>0</v>
      </c>
      <c r="Q21" s="256" t="n">
        <f aca="false">VLOOKUP($I21,PIVOT!$A$72:$CF$1110,Q$4,0)</f>
        <v>0</v>
      </c>
      <c r="R21" s="256" t="n">
        <f aca="false">VLOOKUP($I21,PIVOT!$A$72:$CF$1110,R$4,0)</f>
        <v>0</v>
      </c>
      <c r="S21" s="256" t="n">
        <f aca="false">VLOOKUP($I21,PIVOT!$A$72:$CF$1110,S$4,0)</f>
        <v>0</v>
      </c>
      <c r="T21" s="256" t="n">
        <f aca="false">VLOOKUP($I21,PIVOT!$A$72:$CF$1110,T$4,0)</f>
        <v>0</v>
      </c>
      <c r="U21" s="256" t="n">
        <f aca="false">VLOOKUP($I21,PIVOT!$A$72:$CF$1110,U$4,0)</f>
        <v>0</v>
      </c>
      <c r="V21" s="256" t="n">
        <f aca="false">VLOOKUP($I21,PIVOT!$A$72:$CF$1110,V$4,0)</f>
        <v>0</v>
      </c>
      <c r="W21" s="256" t="n">
        <f aca="false">VLOOKUP($I21,PIVOT!$A$72:$CF$1110,W$4,0)</f>
        <v>0</v>
      </c>
      <c r="X21" s="256" t="n">
        <f aca="false">VLOOKUP($I21,PIVOT!$A$72:$CF$1110,X$4,0)</f>
        <v>0</v>
      </c>
      <c r="Y21" s="256" t="n">
        <f aca="false">VLOOKUP($I21,PIVOT!$A$72:$CF$1110,Y$4,0)</f>
        <v>0</v>
      </c>
      <c r="Z21" s="256" t="n">
        <f aca="false">VLOOKUP($I21,PIVOT!$A$72:$CF$1110,Z$4,0)</f>
        <v>0</v>
      </c>
      <c r="AA21" s="256" t="n">
        <f aca="false">VLOOKUP($I21,PIVOT!$A$72:$CF$1110,AA$4,0)</f>
        <v>0</v>
      </c>
      <c r="AB21" s="256" t="n">
        <f aca="false">VLOOKUP($I21,PIVOT!$A$72:$CF$1110,AB$4,0)</f>
        <v>0</v>
      </c>
      <c r="AC21" s="256" t="n">
        <f aca="false">VLOOKUP($I21,PIVOT!$A$72:$CF$1110,AC$4,0)</f>
        <v>0</v>
      </c>
      <c r="AD21" s="256" t="n">
        <f aca="false">VLOOKUP($I21,PIVOT!$A$72:$CF$1110,AD$4,0)</f>
        <v>0</v>
      </c>
      <c r="AE21" s="256" t="n">
        <f aca="false">VLOOKUP($I21,PIVOT!$A$72:$CF$1110,AE$4,0)</f>
        <v>0</v>
      </c>
      <c r="AF21" s="256" t="n">
        <f aca="false">VLOOKUP($I21,PIVOT!$A$72:$CF$1110,AF$4,0)</f>
        <v>0</v>
      </c>
      <c r="AG21" s="256" t="n">
        <f aca="false">VLOOKUP($I21,PIVOT!$A$72:$CF$1110,AG$4,0)</f>
        <v>0</v>
      </c>
      <c r="AH21" s="256" t="n">
        <f aca="false">VLOOKUP($I21,PIVOT!$A$72:$CF$1110,AH$4,0)</f>
        <v>0</v>
      </c>
      <c r="AI21" s="256" t="n">
        <f aca="false">VLOOKUP($I21,PIVOT!$A$72:$CF$1110,AI$4,0)</f>
        <v>0</v>
      </c>
      <c r="AJ21" s="256" t="n">
        <f aca="false">VLOOKUP($I21,PIVOT!$A$72:$CF$1110,AJ$4,0)</f>
        <v>0</v>
      </c>
      <c r="AK21" s="256" t="n">
        <f aca="false">VLOOKUP($I21,PIVOT!$A$72:$CF$1110,AK$4,0)</f>
        <v>0</v>
      </c>
      <c r="AL21" s="256" t="n">
        <f aca="false">VLOOKUP($I21,PIVOT!$A$72:$CF$1110,AL$4,0)</f>
        <v>0</v>
      </c>
      <c r="AM21" s="256" t="n">
        <f aca="false">VLOOKUP($I21,PIVOT!$A$72:$CF$1110,AM$4,0)</f>
        <v>0</v>
      </c>
      <c r="AN21" s="256" t="n">
        <f aca="false">VLOOKUP($I21,PIVOT!$A$72:$CF$1110,AN$4,0)</f>
        <v>0</v>
      </c>
      <c r="AO21" s="256" t="n">
        <f aca="false">VLOOKUP($I21,PIVOT!$A$72:$CF$1110,AO$4,0)</f>
        <v>0</v>
      </c>
      <c r="AP21" s="256" t="n">
        <f aca="false">VLOOKUP($I21,PIVOT!$A$72:$CF$1110,AP$4,0)</f>
        <v>0</v>
      </c>
      <c r="AQ21" s="256" t="n">
        <f aca="false">VLOOKUP($I21,PIVOT!$A$72:$CF$1110,AQ$4,0)</f>
        <v>0</v>
      </c>
      <c r="AR21" s="256" t="n">
        <f aca="false">VLOOKUP($I21,PIVOT!$A$72:$CF$1110,AR$4,0)</f>
        <v>0</v>
      </c>
      <c r="AS21" s="256" t="n">
        <f aca="false">VLOOKUP($I21,PIVOT!$A$72:$CF$1110,AS$4,0)</f>
        <v>0</v>
      </c>
      <c r="AT21" s="256" t="n">
        <f aca="false">VLOOKUP($I21,PIVOT!$A$72:$CF$1110,AT$4,0)</f>
        <v>0</v>
      </c>
      <c r="AU21" s="256" t="n">
        <f aca="false">VLOOKUP($I21,PIVOT!$A$72:$CF$1110,AU$4,0)</f>
        <v>0</v>
      </c>
      <c r="AV21" s="256" t="n">
        <f aca="false">VLOOKUP($I21,PIVOT!$A$72:$CF$1110,AV$4,0)</f>
        <v>0</v>
      </c>
      <c r="AW21" s="256" t="n">
        <f aca="false">VLOOKUP($I21,PIVOT!$A$72:$CF$1110,AW$4,0)</f>
        <v>0</v>
      </c>
      <c r="AX21" s="256" t="n">
        <f aca="false">VLOOKUP($I21,PIVOT!$A$72:$CF$1110,AX$4,0)</f>
        <v>0</v>
      </c>
      <c r="AY21" s="256" t="n">
        <f aca="false">VLOOKUP($I21,PIVOT!$A$72:$CF$1110,AY$4,0)</f>
        <v>0</v>
      </c>
      <c r="AZ21" s="256" t="n">
        <f aca="false">VLOOKUP($I21,PIVOT!$A$72:$CF$1110,AZ$4,0)</f>
        <v>0</v>
      </c>
      <c r="BA21" s="256" t="n">
        <f aca="false">VLOOKUP($I21,PIVOT!$A$72:$CF$1110,BA$4,0)</f>
        <v>0</v>
      </c>
      <c r="BB21" s="256" t="n">
        <f aca="false">VLOOKUP($I21,PIVOT!$A$72:$CF$1110,BB$4,0)</f>
        <v>0</v>
      </c>
      <c r="BC21" s="256" t="n">
        <f aca="false">VLOOKUP($I21,PIVOT!$A$72:$CF$1110,BC$4,0)</f>
        <v>0</v>
      </c>
      <c r="BD21" s="256" t="n">
        <f aca="false">VLOOKUP($I21,PIVOT!$A$72:$CF$1110,BD$4,0)</f>
        <v>0</v>
      </c>
      <c r="BE21" s="256" t="n">
        <f aca="false">VLOOKUP($I21,PIVOT!$A$72:$CF$1110,BE$4,0)</f>
        <v>0</v>
      </c>
      <c r="BF21" s="256" t="n">
        <f aca="false">VLOOKUP($I21,PIVOT!$A$72:$CF$1110,BF$4,0)</f>
        <v>0</v>
      </c>
      <c r="BG21" s="256" t="n">
        <f aca="false">VLOOKUP($I21,PIVOT!$A$72:$CF$1110,BG$4,0)</f>
        <v>0</v>
      </c>
      <c r="BH21" s="256" t="n">
        <f aca="false">VLOOKUP($I21,PIVOT!$A$72:$CF$1110,BH$4,0)</f>
        <v>0</v>
      </c>
      <c r="BI21" s="256" t="n">
        <f aca="false">VLOOKUP($I21,PIVOT!$A$72:$CF$1110,BI$4,0)</f>
        <v>0</v>
      </c>
      <c r="BJ21" s="256" t="n">
        <f aca="false">VLOOKUP($I21,PIVOT!$A$72:$CF$1110,BJ$4,0)</f>
        <v>0</v>
      </c>
      <c r="BK21" s="256" t="n">
        <f aca="false">VLOOKUP($I21,PIVOT!$A$72:$CF$1110,BK$4,0)</f>
        <v>0</v>
      </c>
      <c r="BL21" s="256" t="n">
        <f aca="false">VLOOKUP($I21,PIVOT!$A$72:$CF$1110,BL$4,0)</f>
        <v>0</v>
      </c>
      <c r="BM21" s="256" t="n">
        <f aca="false">VLOOKUP($I21,PIVOT!$A$72:$CF$1110,BM$4,0)</f>
        <v>0</v>
      </c>
      <c r="BN21" s="256" t="n">
        <f aca="false">VLOOKUP($I21,PIVOT!$A$72:$CF$1110,BN$4,0)</f>
        <v>0</v>
      </c>
      <c r="BO21" s="256" t="n">
        <f aca="false">VLOOKUP($I21,PIVOT!$A$72:$CF$1110,BO$4,0)</f>
        <v>0</v>
      </c>
      <c r="BP21" s="256" t="n">
        <f aca="false">VLOOKUP($I21,PIVOT!$A$72:$CF$1110,BP$4,0)</f>
        <v>0</v>
      </c>
      <c r="BQ21" s="256" t="n">
        <f aca="false">VLOOKUP($I21,PIVOT!$A$72:$CF$1110,BQ$4,0)</f>
        <v>0</v>
      </c>
      <c r="BR21" s="256" t="n">
        <f aca="false">VLOOKUP($I21,PIVOT!$A$72:$CF$1110,BR$4,0)</f>
        <v>0</v>
      </c>
      <c r="BS21" s="256" t="n">
        <f aca="false">VLOOKUP($I21,PIVOT!$A$72:$CF$1110,BS$4,0)</f>
        <v>0</v>
      </c>
      <c r="BT21" s="256" t="n">
        <f aca="false">VLOOKUP($I21,PIVOT!$A$72:$CF$1110,BT$4,0)</f>
        <v>0</v>
      </c>
      <c r="BU21" s="256" t="n">
        <f aca="false">VLOOKUP($I21,PIVOT!$A$72:$CF$1110,BU$4,0)</f>
        <v>0</v>
      </c>
      <c r="BV21" s="256" t="n">
        <f aca="false">VLOOKUP($I21,PIVOT!$A$72:$CF$1110,BV$4,0)</f>
        <v>0</v>
      </c>
      <c r="BW21" s="256" t="n">
        <f aca="false">VLOOKUP($I21,PIVOT!$A$72:$CF$1110,BW$4,0)</f>
        <v>0</v>
      </c>
      <c r="BX21" s="256" t="n">
        <f aca="false">VLOOKUP($I21,PIVOT!$A$72:$CF$1110,BX$4,0)</f>
        <v>0</v>
      </c>
      <c r="BY21" s="256" t="n">
        <f aca="false">VLOOKUP($I21,PIVOT!$A$72:$CF$1110,BY$4,0)</f>
        <v>0</v>
      </c>
      <c r="BZ21" s="256" t="n">
        <f aca="false">VLOOKUP($I21,PIVOT!$A$72:$CF$1110,BZ$4,0)</f>
        <v>0</v>
      </c>
      <c r="CA21" s="256" t="n">
        <f aca="false">VLOOKUP($I21,PIVOT!$A$72:$CF$1110,CA$4,0)</f>
        <v>0</v>
      </c>
      <c r="CB21" s="256" t="n">
        <f aca="false">VLOOKUP($I21,PIVOT!$A$72:$CF$1110,CB$4,0)</f>
        <v>0</v>
      </c>
      <c r="CC21" s="256" t="n">
        <f aca="false">VLOOKUP($I21,PIVOT!$A$72:$CF$1110,CC$4,0)</f>
        <v>0</v>
      </c>
      <c r="CD21" s="256" t="n">
        <f aca="false">VLOOKUP($I21,PIVOT!$A$72:$CF$1110,CD$4,0)</f>
        <v>0</v>
      </c>
      <c r="CE21" s="256" t="n">
        <f aca="false">VLOOKUP($I21,PIVOT!$A$72:$CF$1110,CE$4,0)</f>
        <v>0</v>
      </c>
      <c r="CF21" s="256" t="n">
        <f aca="false">VLOOKUP($I21,PIVOT!$A$72:$CF$1110,CF$4,0)</f>
        <v>0</v>
      </c>
      <c r="CG21" s="256" t="n">
        <f aca="false">VLOOKUP($I21,PIVOT!$A$72:$CF$1110,CG$4,0)</f>
        <v>0</v>
      </c>
      <c r="CH21" s="256" t="n">
        <f aca="false">VLOOKUP($I21,PIVOT!$A$72:$CF$1110,CH$4,0)</f>
        <v>0</v>
      </c>
      <c r="CI21" s="256" t="n">
        <f aca="false">VLOOKUP($I21,PIVOT!$A$72:$CF$1110,CI$4,0)</f>
        <v>0</v>
      </c>
      <c r="CJ21" s="256" t="n">
        <f aca="false">VLOOKUP($I21,PIVOT!$A$72:$CF$1110,CJ$4,0)</f>
        <v>0</v>
      </c>
      <c r="CK21" s="256" t="n">
        <f aca="false">VLOOKUP($I21,PIVOT!$A$72:$CF$1110,CK$4,0)</f>
        <v>0</v>
      </c>
      <c r="CL21" s="256" t="n">
        <f aca="false">VLOOKUP($I21,PIVOT!$A$72:$CF$1110,CL$4,0)</f>
        <v>0</v>
      </c>
      <c r="CM21" s="256" t="n">
        <f aca="false">VLOOKUP($I21,PIVOT!$A$72:$CF$1110,CM$4,0)</f>
        <v>0</v>
      </c>
      <c r="CN21" s="256" t="n">
        <f aca="false">VLOOKUP($I21,PIVOT!$A$72:$CF$1110,CN$4,0)</f>
        <v>0</v>
      </c>
      <c r="CO21" s="256" t="n">
        <f aca="false">VLOOKUP($I21,PIVOT!$A$72:$CF$1110,CO$4,0)</f>
        <v>0</v>
      </c>
    </row>
    <row r="22" customFormat="false" ht="15.75" hidden="false" customHeight="true" outlineLevel="0" collapsed="false">
      <c r="A22" s="235"/>
      <c r="B22" s="257" t="n">
        <f aca="false">VLOOKUP($I22,'STOCK AWAL'!$A$5:$E$71,5,0)</f>
        <v>0</v>
      </c>
      <c r="C22" s="290" t="n">
        <f aca="false">VLOOKUP($I22,'STOCK AWAL'!$A$4:$G$71,7,0)</f>
        <v>0</v>
      </c>
      <c r="D22" s="291" t="n">
        <f aca="false">SUM(N22:BU22)</f>
        <v>0</v>
      </c>
      <c r="E22" s="286" t="n">
        <f aca="false">COUNTIF('INPUT PATERN'!$B$8:$BK$14,$K22)/$M22</f>
        <v>0</v>
      </c>
      <c r="F22" s="261" t="n">
        <f aca="false">$D22/$M22</f>
        <v>0</v>
      </c>
      <c r="G22" s="252" t="n">
        <f aca="false">C22-M22+D22</f>
        <v>-3</v>
      </c>
      <c r="H22" s="292" t="str">
        <f aca="false">IF(E22-F22&lt;0,"MIN","PLUS")</f>
        <v>PLUS</v>
      </c>
      <c r="I22" s="263" t="s">
        <v>166</v>
      </c>
      <c r="J22" s="252" t="n">
        <f aca="false">E22-F22</f>
        <v>0</v>
      </c>
      <c r="K22" s="253" t="str">
        <f aca="false">CONCATENATE("AERO - ",L22)</f>
        <v>AERO - IE7</v>
      </c>
      <c r="L22" s="264" t="s">
        <v>153</v>
      </c>
      <c r="M22" s="293" t="n">
        <v>3</v>
      </c>
      <c r="N22" s="256" t="n">
        <f aca="false">VLOOKUP($I22,PIVOT!$A$72:$CF$1110,N$4,0)</f>
        <v>0</v>
      </c>
      <c r="O22" s="256" t="n">
        <f aca="false">VLOOKUP($I22,PIVOT!$A$72:$CF$1110,O$4,0)</f>
        <v>0</v>
      </c>
      <c r="P22" s="256" t="n">
        <f aca="false">VLOOKUP($I22,PIVOT!$A$72:$CF$1110,P$4,0)</f>
        <v>0</v>
      </c>
      <c r="Q22" s="256" t="n">
        <f aca="false">VLOOKUP($I22,PIVOT!$A$72:$CF$1110,Q$4,0)</f>
        <v>0</v>
      </c>
      <c r="R22" s="256" t="n">
        <f aca="false">VLOOKUP($I22,PIVOT!$A$72:$CF$1110,R$4,0)</f>
        <v>0</v>
      </c>
      <c r="S22" s="256" t="n">
        <f aca="false">VLOOKUP($I22,PIVOT!$A$72:$CF$1110,S$4,0)</f>
        <v>0</v>
      </c>
      <c r="T22" s="256" t="n">
        <f aca="false">VLOOKUP($I22,PIVOT!$A$72:$CF$1110,T$4,0)</f>
        <v>0</v>
      </c>
      <c r="U22" s="256" t="n">
        <f aca="false">VLOOKUP($I22,PIVOT!$A$72:$CF$1110,U$4,0)</f>
        <v>0</v>
      </c>
      <c r="V22" s="256" t="n">
        <f aca="false">VLOOKUP($I22,PIVOT!$A$72:$CF$1110,V$4,0)</f>
        <v>0</v>
      </c>
      <c r="W22" s="256" t="n">
        <f aca="false">VLOOKUP($I22,PIVOT!$A$72:$CF$1110,W$4,0)</f>
        <v>0</v>
      </c>
      <c r="X22" s="256" t="n">
        <f aca="false">VLOOKUP($I22,PIVOT!$A$72:$CF$1110,X$4,0)</f>
        <v>0</v>
      </c>
      <c r="Y22" s="256" t="n">
        <f aca="false">VLOOKUP($I22,PIVOT!$A$72:$CF$1110,Y$4,0)</f>
        <v>0</v>
      </c>
      <c r="Z22" s="256" t="n">
        <f aca="false">VLOOKUP($I22,PIVOT!$A$72:$CF$1110,Z$4,0)</f>
        <v>0</v>
      </c>
      <c r="AA22" s="256" t="n">
        <f aca="false">VLOOKUP($I22,PIVOT!$A$72:$CF$1110,AA$4,0)</f>
        <v>0</v>
      </c>
      <c r="AB22" s="256" t="n">
        <f aca="false">VLOOKUP($I22,PIVOT!$A$72:$CF$1110,AB$4,0)</f>
        <v>0</v>
      </c>
      <c r="AC22" s="256" t="n">
        <f aca="false">VLOOKUP($I22,PIVOT!$A$72:$CF$1110,AC$4,0)</f>
        <v>0</v>
      </c>
      <c r="AD22" s="256" t="n">
        <f aca="false">VLOOKUP($I22,PIVOT!$A$72:$CF$1110,AD$4,0)</f>
        <v>0</v>
      </c>
      <c r="AE22" s="256" t="n">
        <f aca="false">VLOOKUP($I22,PIVOT!$A$72:$CF$1110,AE$4,0)</f>
        <v>0</v>
      </c>
      <c r="AF22" s="256" t="n">
        <f aca="false">VLOOKUP($I22,PIVOT!$A$72:$CF$1110,AF$4,0)</f>
        <v>0</v>
      </c>
      <c r="AG22" s="256" t="n">
        <f aca="false">VLOOKUP($I22,PIVOT!$A$72:$CF$1110,AG$4,0)</f>
        <v>0</v>
      </c>
      <c r="AH22" s="256" t="n">
        <f aca="false">VLOOKUP($I22,PIVOT!$A$72:$CF$1110,AH$4,0)</f>
        <v>0</v>
      </c>
      <c r="AI22" s="256" t="n">
        <f aca="false">VLOOKUP($I22,PIVOT!$A$72:$CF$1110,AI$4,0)</f>
        <v>0</v>
      </c>
      <c r="AJ22" s="256" t="n">
        <f aca="false">VLOOKUP($I22,PIVOT!$A$72:$CF$1110,AJ$4,0)</f>
        <v>0</v>
      </c>
      <c r="AK22" s="256" t="n">
        <f aca="false">VLOOKUP($I22,PIVOT!$A$72:$CF$1110,AK$4,0)</f>
        <v>0</v>
      </c>
      <c r="AL22" s="256" t="n">
        <f aca="false">VLOOKUP($I22,PIVOT!$A$72:$CF$1110,AL$4,0)</f>
        <v>0</v>
      </c>
      <c r="AM22" s="256" t="n">
        <f aca="false">VLOOKUP($I22,PIVOT!$A$72:$CF$1110,AM$4,0)</f>
        <v>0</v>
      </c>
      <c r="AN22" s="256" t="n">
        <f aca="false">VLOOKUP($I22,PIVOT!$A$72:$CF$1110,AN$4,0)</f>
        <v>0</v>
      </c>
      <c r="AO22" s="256" t="n">
        <f aca="false">VLOOKUP($I22,PIVOT!$A$72:$CF$1110,AO$4,0)</f>
        <v>0</v>
      </c>
      <c r="AP22" s="256" t="n">
        <f aca="false">VLOOKUP($I22,PIVOT!$A$72:$CF$1110,AP$4,0)</f>
        <v>0</v>
      </c>
      <c r="AQ22" s="256" t="n">
        <f aca="false">VLOOKUP($I22,PIVOT!$A$72:$CF$1110,AQ$4,0)</f>
        <v>0</v>
      </c>
      <c r="AR22" s="256" t="n">
        <f aca="false">VLOOKUP($I22,PIVOT!$A$72:$CF$1110,AR$4,0)</f>
        <v>0</v>
      </c>
      <c r="AS22" s="256" t="n">
        <f aca="false">VLOOKUP($I22,PIVOT!$A$72:$CF$1110,AS$4,0)</f>
        <v>0</v>
      </c>
      <c r="AT22" s="256" t="n">
        <f aca="false">VLOOKUP($I22,PIVOT!$A$72:$CF$1110,AT$4,0)</f>
        <v>0</v>
      </c>
      <c r="AU22" s="256" t="n">
        <f aca="false">VLOOKUP($I22,PIVOT!$A$72:$CF$1110,AU$4,0)</f>
        <v>0</v>
      </c>
      <c r="AV22" s="256" t="n">
        <f aca="false">VLOOKUP($I22,PIVOT!$A$72:$CF$1110,AV$4,0)</f>
        <v>0</v>
      </c>
      <c r="AW22" s="256" t="n">
        <f aca="false">VLOOKUP($I22,PIVOT!$A$72:$CF$1110,AW$4,0)</f>
        <v>0</v>
      </c>
      <c r="AX22" s="256" t="n">
        <f aca="false">VLOOKUP($I22,PIVOT!$A$72:$CF$1110,AX$4,0)</f>
        <v>0</v>
      </c>
      <c r="AY22" s="256" t="n">
        <f aca="false">VLOOKUP($I22,PIVOT!$A$72:$CF$1110,AY$4,0)</f>
        <v>0</v>
      </c>
      <c r="AZ22" s="256" t="n">
        <f aca="false">VLOOKUP($I22,PIVOT!$A$72:$CF$1110,AZ$4,0)</f>
        <v>0</v>
      </c>
      <c r="BA22" s="256" t="n">
        <f aca="false">VLOOKUP($I22,PIVOT!$A$72:$CF$1110,BA$4,0)</f>
        <v>0</v>
      </c>
      <c r="BB22" s="256" t="n">
        <f aca="false">VLOOKUP($I22,PIVOT!$A$72:$CF$1110,BB$4,0)</f>
        <v>0</v>
      </c>
      <c r="BC22" s="256" t="n">
        <f aca="false">VLOOKUP($I22,PIVOT!$A$72:$CF$1110,BC$4,0)</f>
        <v>0</v>
      </c>
      <c r="BD22" s="256" t="n">
        <f aca="false">VLOOKUP($I22,PIVOT!$A$72:$CF$1110,BD$4,0)</f>
        <v>0</v>
      </c>
      <c r="BE22" s="256" t="n">
        <f aca="false">VLOOKUP($I22,PIVOT!$A$72:$CF$1110,BE$4,0)</f>
        <v>0</v>
      </c>
      <c r="BF22" s="256" t="n">
        <f aca="false">VLOOKUP($I22,PIVOT!$A$72:$CF$1110,BF$4,0)</f>
        <v>0</v>
      </c>
      <c r="BG22" s="256" t="n">
        <f aca="false">VLOOKUP($I22,PIVOT!$A$72:$CF$1110,BG$4,0)</f>
        <v>0</v>
      </c>
      <c r="BH22" s="256" t="n">
        <f aca="false">VLOOKUP($I22,PIVOT!$A$72:$CF$1110,BH$4,0)</f>
        <v>0</v>
      </c>
      <c r="BI22" s="256" t="n">
        <f aca="false">VLOOKUP($I22,PIVOT!$A$72:$CF$1110,BI$4,0)</f>
        <v>0</v>
      </c>
      <c r="BJ22" s="256" t="n">
        <f aca="false">VLOOKUP($I22,PIVOT!$A$72:$CF$1110,BJ$4,0)</f>
        <v>0</v>
      </c>
      <c r="BK22" s="256" t="n">
        <f aca="false">VLOOKUP($I22,PIVOT!$A$72:$CF$1110,BK$4,0)</f>
        <v>0</v>
      </c>
      <c r="BL22" s="256" t="n">
        <f aca="false">VLOOKUP($I22,PIVOT!$A$72:$CF$1110,BL$4,0)</f>
        <v>0</v>
      </c>
      <c r="BM22" s="256" t="n">
        <f aca="false">VLOOKUP($I22,PIVOT!$A$72:$CF$1110,BM$4,0)</f>
        <v>0</v>
      </c>
      <c r="BN22" s="256" t="n">
        <f aca="false">VLOOKUP($I22,PIVOT!$A$72:$CF$1110,BN$4,0)</f>
        <v>0</v>
      </c>
      <c r="BO22" s="256" t="n">
        <f aca="false">VLOOKUP($I22,PIVOT!$A$72:$CF$1110,BO$4,0)</f>
        <v>0</v>
      </c>
      <c r="BP22" s="256" t="n">
        <f aca="false">VLOOKUP($I22,PIVOT!$A$72:$CF$1110,BP$4,0)</f>
        <v>0</v>
      </c>
      <c r="BQ22" s="256" t="n">
        <f aca="false">VLOOKUP($I22,PIVOT!$A$72:$CF$1110,BQ$4,0)</f>
        <v>0</v>
      </c>
      <c r="BR22" s="256" t="n">
        <f aca="false">VLOOKUP($I22,PIVOT!$A$72:$CF$1110,BR$4,0)</f>
        <v>0</v>
      </c>
      <c r="BS22" s="256" t="n">
        <f aca="false">VLOOKUP($I22,PIVOT!$A$72:$CF$1110,BS$4,0)</f>
        <v>0</v>
      </c>
      <c r="BT22" s="256" t="n">
        <f aca="false">VLOOKUP($I22,PIVOT!$A$72:$CF$1110,BT$4,0)</f>
        <v>0</v>
      </c>
      <c r="BU22" s="256" t="n">
        <f aca="false">VLOOKUP($I22,PIVOT!$A$72:$CF$1110,BU$4,0)</f>
        <v>0</v>
      </c>
      <c r="BV22" s="256" t="n">
        <f aca="false">VLOOKUP($I22,PIVOT!$A$72:$CF$1110,BV$4,0)</f>
        <v>0</v>
      </c>
      <c r="BW22" s="256" t="n">
        <f aca="false">VLOOKUP($I22,PIVOT!$A$72:$CF$1110,BW$4,0)</f>
        <v>0</v>
      </c>
      <c r="BX22" s="256" t="n">
        <f aca="false">VLOOKUP($I22,PIVOT!$A$72:$CF$1110,BX$4,0)</f>
        <v>0</v>
      </c>
      <c r="BY22" s="256" t="n">
        <f aca="false">VLOOKUP($I22,PIVOT!$A$72:$CF$1110,BY$4,0)</f>
        <v>0</v>
      </c>
      <c r="BZ22" s="256" t="n">
        <f aca="false">VLOOKUP($I22,PIVOT!$A$72:$CF$1110,BZ$4,0)</f>
        <v>0</v>
      </c>
      <c r="CA22" s="256" t="n">
        <f aca="false">VLOOKUP($I22,PIVOT!$A$72:$CF$1110,CA$4,0)</f>
        <v>0</v>
      </c>
      <c r="CB22" s="256" t="n">
        <f aca="false">VLOOKUP($I22,PIVOT!$A$72:$CF$1110,CB$4,0)</f>
        <v>0</v>
      </c>
      <c r="CC22" s="256" t="n">
        <f aca="false">VLOOKUP($I22,PIVOT!$A$72:$CF$1110,CC$4,0)</f>
        <v>0</v>
      </c>
      <c r="CD22" s="256" t="n">
        <f aca="false">VLOOKUP($I22,PIVOT!$A$72:$CF$1110,CD$4,0)</f>
        <v>0</v>
      </c>
      <c r="CE22" s="256" t="n">
        <f aca="false">VLOOKUP($I22,PIVOT!$A$72:$CF$1110,CE$4,0)</f>
        <v>0</v>
      </c>
      <c r="CF22" s="256" t="n">
        <f aca="false">VLOOKUP($I22,PIVOT!$A$72:$CF$1110,CF$4,0)</f>
        <v>0</v>
      </c>
      <c r="CG22" s="256" t="n">
        <f aca="false">VLOOKUP($I22,PIVOT!$A$72:$CF$1110,CG$4,0)</f>
        <v>0</v>
      </c>
      <c r="CH22" s="256" t="n">
        <f aca="false">VLOOKUP($I22,PIVOT!$A$72:$CF$1110,CH$4,0)</f>
        <v>0</v>
      </c>
      <c r="CI22" s="256" t="n">
        <f aca="false">VLOOKUP($I22,PIVOT!$A$72:$CF$1110,CI$4,0)</f>
        <v>0</v>
      </c>
      <c r="CJ22" s="256" t="n">
        <f aca="false">VLOOKUP($I22,PIVOT!$A$72:$CF$1110,CJ$4,0)</f>
        <v>0</v>
      </c>
      <c r="CK22" s="256" t="n">
        <f aca="false">VLOOKUP($I22,PIVOT!$A$72:$CF$1110,CK$4,0)</f>
        <v>0</v>
      </c>
      <c r="CL22" s="256" t="n">
        <f aca="false">VLOOKUP($I22,PIVOT!$A$72:$CF$1110,CL$4,0)</f>
        <v>0</v>
      </c>
      <c r="CM22" s="256" t="n">
        <f aca="false">VLOOKUP($I22,PIVOT!$A$72:$CF$1110,CM$4,0)</f>
        <v>0</v>
      </c>
      <c r="CN22" s="256" t="n">
        <f aca="false">VLOOKUP($I22,PIVOT!$A$72:$CF$1110,CN$4,0)</f>
        <v>0</v>
      </c>
      <c r="CO22" s="256" t="n">
        <f aca="false">VLOOKUP($I22,PIVOT!$A$72:$CF$1110,CO$4,0)</f>
        <v>0</v>
      </c>
    </row>
    <row r="23" customFormat="false" ht="15.75" hidden="false" customHeight="true" outlineLevel="0" collapsed="false">
      <c r="A23" s="227"/>
      <c r="B23" s="257" t="n">
        <f aca="false">VLOOKUP($I23,'STOCK AWAL'!$A$5:$E$71,5,0)</f>
        <v>0</v>
      </c>
      <c r="C23" s="290" t="n">
        <f aca="false">VLOOKUP($I23,'STOCK AWAL'!$A$4:$G$71,7,0)</f>
        <v>0</v>
      </c>
      <c r="D23" s="291" t="n">
        <f aca="false">SUM(N23:BU23)</f>
        <v>0</v>
      </c>
      <c r="E23" s="286" t="n">
        <f aca="false">COUNTIF('INPUT PATERN'!$B$8:$BK$14,$K23)/$M23</f>
        <v>0</v>
      </c>
      <c r="F23" s="261" t="n">
        <f aca="false">$D23/$M23</f>
        <v>0</v>
      </c>
      <c r="G23" s="252" t="n">
        <f aca="false">C23-M23+D23</f>
        <v>-3</v>
      </c>
      <c r="H23" s="292" t="str">
        <f aca="false">IF(E23-F23&lt;0,"MIN","PLUS")</f>
        <v>PLUS</v>
      </c>
      <c r="I23" s="263" t="s">
        <v>167</v>
      </c>
      <c r="J23" s="252" t="n">
        <f aca="false">E23-F23</f>
        <v>0</v>
      </c>
      <c r="K23" s="253" t="str">
        <f aca="false">CONCATENATE("AERO - ",L23)</f>
        <v>AERO - 1H2</v>
      </c>
      <c r="L23" s="268" t="s">
        <v>155</v>
      </c>
      <c r="M23" s="293" t="n">
        <v>3</v>
      </c>
      <c r="N23" s="256" t="n">
        <f aca="false">VLOOKUP($I23,PIVOT!$A$72:$CF$1110,N$4,0)</f>
        <v>0</v>
      </c>
      <c r="O23" s="256" t="n">
        <f aca="false">VLOOKUP($I23,PIVOT!$A$72:$CF$1110,O$4,0)</f>
        <v>0</v>
      </c>
      <c r="P23" s="256" t="n">
        <f aca="false">VLOOKUP($I23,PIVOT!$A$72:$CF$1110,P$4,0)</f>
        <v>0</v>
      </c>
      <c r="Q23" s="256" t="n">
        <f aca="false">VLOOKUP($I23,PIVOT!$A$72:$CF$1110,Q$4,0)</f>
        <v>0</v>
      </c>
      <c r="R23" s="256" t="n">
        <f aca="false">VLOOKUP($I23,PIVOT!$A$72:$CF$1110,R$4,0)</f>
        <v>0</v>
      </c>
      <c r="S23" s="256" t="n">
        <f aca="false">VLOOKUP($I23,PIVOT!$A$72:$CF$1110,S$4,0)</f>
        <v>0</v>
      </c>
      <c r="T23" s="256" t="n">
        <f aca="false">VLOOKUP($I23,PIVOT!$A$72:$CF$1110,T$4,0)</f>
        <v>0</v>
      </c>
      <c r="U23" s="256" t="n">
        <f aca="false">VLOOKUP($I23,PIVOT!$A$72:$CF$1110,U$4,0)</f>
        <v>0</v>
      </c>
      <c r="V23" s="256" t="n">
        <f aca="false">VLOOKUP($I23,PIVOT!$A$72:$CF$1110,V$4,0)</f>
        <v>0</v>
      </c>
      <c r="W23" s="256" t="n">
        <f aca="false">VLOOKUP($I23,PIVOT!$A$72:$CF$1110,W$4,0)</f>
        <v>0</v>
      </c>
      <c r="X23" s="256" t="n">
        <f aca="false">VLOOKUP($I23,PIVOT!$A$72:$CF$1110,X$4,0)</f>
        <v>0</v>
      </c>
      <c r="Y23" s="256" t="n">
        <f aca="false">VLOOKUP($I23,PIVOT!$A$72:$CF$1110,Y$4,0)</f>
        <v>0</v>
      </c>
      <c r="Z23" s="256" t="n">
        <f aca="false">VLOOKUP($I23,PIVOT!$A$72:$CF$1110,Z$4,0)</f>
        <v>0</v>
      </c>
      <c r="AA23" s="256" t="n">
        <f aca="false">VLOOKUP($I23,PIVOT!$A$72:$CF$1110,AA$4,0)</f>
        <v>0</v>
      </c>
      <c r="AB23" s="256" t="n">
        <f aca="false">VLOOKUP($I23,PIVOT!$A$72:$CF$1110,AB$4,0)</f>
        <v>0</v>
      </c>
      <c r="AC23" s="256" t="n">
        <f aca="false">VLOOKUP($I23,PIVOT!$A$72:$CF$1110,AC$4,0)</f>
        <v>0</v>
      </c>
      <c r="AD23" s="256" t="n">
        <f aca="false">VLOOKUP($I23,PIVOT!$A$72:$CF$1110,AD$4,0)</f>
        <v>0</v>
      </c>
      <c r="AE23" s="256" t="n">
        <f aca="false">VLOOKUP($I23,PIVOT!$A$72:$CF$1110,AE$4,0)</f>
        <v>0</v>
      </c>
      <c r="AF23" s="256" t="n">
        <f aca="false">VLOOKUP($I23,PIVOT!$A$72:$CF$1110,AF$4,0)</f>
        <v>0</v>
      </c>
      <c r="AG23" s="256" t="n">
        <f aca="false">VLOOKUP($I23,PIVOT!$A$72:$CF$1110,AG$4,0)</f>
        <v>0</v>
      </c>
      <c r="AH23" s="256" t="n">
        <f aca="false">VLOOKUP($I23,PIVOT!$A$72:$CF$1110,AH$4,0)</f>
        <v>0</v>
      </c>
      <c r="AI23" s="256" t="n">
        <f aca="false">VLOOKUP($I23,PIVOT!$A$72:$CF$1110,AI$4,0)</f>
        <v>0</v>
      </c>
      <c r="AJ23" s="256" t="n">
        <f aca="false">VLOOKUP($I23,PIVOT!$A$72:$CF$1110,AJ$4,0)</f>
        <v>0</v>
      </c>
      <c r="AK23" s="256" t="n">
        <f aca="false">VLOOKUP($I23,PIVOT!$A$72:$CF$1110,AK$4,0)</f>
        <v>0</v>
      </c>
      <c r="AL23" s="256" t="n">
        <f aca="false">VLOOKUP($I23,PIVOT!$A$72:$CF$1110,AL$4,0)</f>
        <v>0</v>
      </c>
      <c r="AM23" s="256" t="n">
        <f aca="false">VLOOKUP($I23,PIVOT!$A$72:$CF$1110,AM$4,0)</f>
        <v>0</v>
      </c>
      <c r="AN23" s="256" t="n">
        <f aca="false">VLOOKUP($I23,PIVOT!$A$72:$CF$1110,AN$4,0)</f>
        <v>0</v>
      </c>
      <c r="AO23" s="256" t="n">
        <f aca="false">VLOOKUP($I23,PIVOT!$A$72:$CF$1110,AO$4,0)</f>
        <v>0</v>
      </c>
      <c r="AP23" s="256" t="n">
        <f aca="false">VLOOKUP($I23,PIVOT!$A$72:$CF$1110,AP$4,0)</f>
        <v>0</v>
      </c>
      <c r="AQ23" s="256" t="n">
        <f aca="false">VLOOKUP($I23,PIVOT!$A$72:$CF$1110,AQ$4,0)</f>
        <v>0</v>
      </c>
      <c r="AR23" s="256" t="n">
        <f aca="false">VLOOKUP($I23,PIVOT!$A$72:$CF$1110,AR$4,0)</f>
        <v>0</v>
      </c>
      <c r="AS23" s="256" t="n">
        <f aca="false">VLOOKUP($I23,PIVOT!$A$72:$CF$1110,AS$4,0)</f>
        <v>0</v>
      </c>
      <c r="AT23" s="256" t="n">
        <f aca="false">VLOOKUP($I23,PIVOT!$A$72:$CF$1110,AT$4,0)</f>
        <v>0</v>
      </c>
      <c r="AU23" s="256" t="n">
        <f aca="false">VLOOKUP($I23,PIVOT!$A$72:$CF$1110,AU$4,0)</f>
        <v>0</v>
      </c>
      <c r="AV23" s="256" t="n">
        <f aca="false">VLOOKUP($I23,PIVOT!$A$72:$CF$1110,AV$4,0)</f>
        <v>0</v>
      </c>
      <c r="AW23" s="256" t="n">
        <f aca="false">VLOOKUP($I23,PIVOT!$A$72:$CF$1110,AW$4,0)</f>
        <v>0</v>
      </c>
      <c r="AX23" s="256" t="n">
        <f aca="false">VLOOKUP($I23,PIVOT!$A$72:$CF$1110,AX$4,0)</f>
        <v>0</v>
      </c>
      <c r="AY23" s="256" t="n">
        <f aca="false">VLOOKUP($I23,PIVOT!$A$72:$CF$1110,AY$4,0)</f>
        <v>0</v>
      </c>
      <c r="AZ23" s="256" t="n">
        <f aca="false">VLOOKUP($I23,PIVOT!$A$72:$CF$1110,AZ$4,0)</f>
        <v>0</v>
      </c>
      <c r="BA23" s="256" t="n">
        <f aca="false">VLOOKUP($I23,PIVOT!$A$72:$CF$1110,BA$4,0)</f>
        <v>0</v>
      </c>
      <c r="BB23" s="256" t="n">
        <f aca="false">VLOOKUP($I23,PIVOT!$A$72:$CF$1110,BB$4,0)</f>
        <v>0</v>
      </c>
      <c r="BC23" s="256" t="n">
        <f aca="false">VLOOKUP($I23,PIVOT!$A$72:$CF$1110,BC$4,0)</f>
        <v>0</v>
      </c>
      <c r="BD23" s="256" t="n">
        <f aca="false">VLOOKUP($I23,PIVOT!$A$72:$CF$1110,BD$4,0)</f>
        <v>0</v>
      </c>
      <c r="BE23" s="256" t="n">
        <f aca="false">VLOOKUP($I23,PIVOT!$A$72:$CF$1110,BE$4,0)</f>
        <v>0</v>
      </c>
      <c r="BF23" s="256" t="n">
        <f aca="false">VLOOKUP($I23,PIVOT!$A$72:$CF$1110,BF$4,0)</f>
        <v>0</v>
      </c>
      <c r="BG23" s="256" t="n">
        <f aca="false">VLOOKUP($I23,PIVOT!$A$72:$CF$1110,BG$4,0)</f>
        <v>0</v>
      </c>
      <c r="BH23" s="256" t="n">
        <f aca="false">VLOOKUP($I23,PIVOT!$A$72:$CF$1110,BH$4,0)</f>
        <v>0</v>
      </c>
      <c r="BI23" s="256" t="n">
        <f aca="false">VLOOKUP($I23,PIVOT!$A$72:$CF$1110,BI$4,0)</f>
        <v>0</v>
      </c>
      <c r="BJ23" s="256" t="n">
        <f aca="false">VLOOKUP($I23,PIVOT!$A$72:$CF$1110,BJ$4,0)</f>
        <v>0</v>
      </c>
      <c r="BK23" s="256" t="n">
        <f aca="false">VLOOKUP($I23,PIVOT!$A$72:$CF$1110,BK$4,0)</f>
        <v>0</v>
      </c>
      <c r="BL23" s="256" t="n">
        <f aca="false">VLOOKUP($I23,PIVOT!$A$72:$CF$1110,BL$4,0)</f>
        <v>0</v>
      </c>
      <c r="BM23" s="256" t="n">
        <f aca="false">VLOOKUP($I23,PIVOT!$A$72:$CF$1110,BM$4,0)</f>
        <v>0</v>
      </c>
      <c r="BN23" s="256" t="n">
        <f aca="false">VLOOKUP($I23,PIVOT!$A$72:$CF$1110,BN$4,0)</f>
        <v>0</v>
      </c>
      <c r="BO23" s="256" t="n">
        <f aca="false">VLOOKUP($I23,PIVOT!$A$72:$CF$1110,BO$4,0)</f>
        <v>0</v>
      </c>
      <c r="BP23" s="256" t="n">
        <f aca="false">VLOOKUP($I23,PIVOT!$A$72:$CF$1110,BP$4,0)</f>
        <v>0</v>
      </c>
      <c r="BQ23" s="256" t="n">
        <f aca="false">VLOOKUP($I23,PIVOT!$A$72:$CF$1110,BQ$4,0)</f>
        <v>0</v>
      </c>
      <c r="BR23" s="256" t="n">
        <f aca="false">VLOOKUP($I23,PIVOT!$A$72:$CF$1110,BR$4,0)</f>
        <v>0</v>
      </c>
      <c r="BS23" s="256" t="n">
        <f aca="false">VLOOKUP($I23,PIVOT!$A$72:$CF$1110,BS$4,0)</f>
        <v>0</v>
      </c>
      <c r="BT23" s="256" t="n">
        <f aca="false">VLOOKUP($I23,PIVOT!$A$72:$CF$1110,BT$4,0)</f>
        <v>0</v>
      </c>
      <c r="BU23" s="256" t="n">
        <f aca="false">VLOOKUP($I23,PIVOT!$A$72:$CF$1110,BU$4,0)</f>
        <v>0</v>
      </c>
      <c r="BV23" s="256" t="n">
        <f aca="false">VLOOKUP($I23,PIVOT!$A$72:$CF$1110,BV$4,0)</f>
        <v>0</v>
      </c>
      <c r="BW23" s="256" t="n">
        <f aca="false">VLOOKUP($I23,PIVOT!$A$72:$CF$1110,BW$4,0)</f>
        <v>0</v>
      </c>
      <c r="BX23" s="256" t="n">
        <f aca="false">VLOOKUP($I23,PIVOT!$A$72:$CF$1110,BX$4,0)</f>
        <v>0</v>
      </c>
      <c r="BY23" s="256" t="n">
        <f aca="false">VLOOKUP($I23,PIVOT!$A$72:$CF$1110,BY$4,0)</f>
        <v>0</v>
      </c>
      <c r="BZ23" s="256" t="n">
        <f aca="false">VLOOKUP($I23,PIVOT!$A$72:$CF$1110,BZ$4,0)</f>
        <v>0</v>
      </c>
      <c r="CA23" s="256" t="n">
        <f aca="false">VLOOKUP($I23,PIVOT!$A$72:$CF$1110,CA$4,0)</f>
        <v>0</v>
      </c>
      <c r="CB23" s="256" t="n">
        <f aca="false">VLOOKUP($I23,PIVOT!$A$72:$CF$1110,CB$4,0)</f>
        <v>0</v>
      </c>
      <c r="CC23" s="256" t="n">
        <f aca="false">VLOOKUP($I23,PIVOT!$A$72:$CF$1110,CC$4,0)</f>
        <v>0</v>
      </c>
      <c r="CD23" s="256" t="n">
        <f aca="false">VLOOKUP($I23,PIVOT!$A$72:$CF$1110,CD$4,0)</f>
        <v>0</v>
      </c>
      <c r="CE23" s="256" t="n">
        <f aca="false">VLOOKUP($I23,PIVOT!$A$72:$CF$1110,CE$4,0)</f>
        <v>0</v>
      </c>
      <c r="CF23" s="256" t="n">
        <f aca="false">VLOOKUP($I23,PIVOT!$A$72:$CF$1110,CF$4,0)</f>
        <v>0</v>
      </c>
      <c r="CG23" s="256" t="n">
        <f aca="false">VLOOKUP($I23,PIVOT!$A$72:$CF$1110,CG$4,0)</f>
        <v>0</v>
      </c>
      <c r="CH23" s="256" t="n">
        <f aca="false">VLOOKUP($I23,PIVOT!$A$72:$CF$1110,CH$4,0)</f>
        <v>0</v>
      </c>
      <c r="CI23" s="256" t="n">
        <f aca="false">VLOOKUP($I23,PIVOT!$A$72:$CF$1110,CI$4,0)</f>
        <v>0</v>
      </c>
      <c r="CJ23" s="256" t="n">
        <f aca="false">VLOOKUP($I23,PIVOT!$A$72:$CF$1110,CJ$4,0)</f>
        <v>0</v>
      </c>
      <c r="CK23" s="256" t="n">
        <f aca="false">VLOOKUP($I23,PIVOT!$A$72:$CF$1110,CK$4,0)</f>
        <v>0</v>
      </c>
      <c r="CL23" s="256" t="n">
        <f aca="false">VLOOKUP($I23,PIVOT!$A$72:$CF$1110,CL$4,0)</f>
        <v>0</v>
      </c>
      <c r="CM23" s="256" t="n">
        <f aca="false">VLOOKUP($I23,PIVOT!$A$72:$CF$1110,CM$4,0)</f>
        <v>0</v>
      </c>
      <c r="CN23" s="256" t="n">
        <f aca="false">VLOOKUP($I23,PIVOT!$A$72:$CF$1110,CN$4,0)</f>
        <v>0</v>
      </c>
      <c r="CO23" s="256" t="n">
        <f aca="false">VLOOKUP($I23,PIVOT!$A$72:$CF$1110,CO$4,0)</f>
        <v>0</v>
      </c>
    </row>
    <row r="24" customFormat="false" ht="15.75" hidden="false" customHeight="true" outlineLevel="0" collapsed="false">
      <c r="A24" s="206"/>
      <c r="B24" s="257" t="n">
        <f aca="false">VLOOKUP($I24,'STOCK AWAL'!$A$5:$E$71,5,0)</f>
        <v>0</v>
      </c>
      <c r="C24" s="258" t="n">
        <f aca="false">VLOOKUP($I24,'STOCK AWAL'!$A$4:$G$71,7,0)</f>
        <v>0</v>
      </c>
      <c r="D24" s="259" t="n">
        <f aca="false">SUM(N24:BU24)</f>
        <v>0</v>
      </c>
      <c r="E24" s="286" t="n">
        <f aca="false">COUNTIF('INPUT PATERN'!$B$8:$BK$14,$K24)/$M24</f>
        <v>0</v>
      </c>
      <c r="F24" s="286" t="n">
        <f aca="false">$D24/$M24</f>
        <v>0</v>
      </c>
      <c r="G24" s="252" t="n">
        <f aca="false">C24-M24+D24</f>
        <v>-3</v>
      </c>
      <c r="H24" s="294" t="str">
        <f aca="false">IF(E24-F24&lt;0,"MIN","PLUS")</f>
        <v>PLUS</v>
      </c>
      <c r="I24" s="263" t="s">
        <v>168</v>
      </c>
      <c r="J24" s="252" t="n">
        <f aca="false">E24-F24</f>
        <v>0</v>
      </c>
      <c r="K24" s="253" t="str">
        <f aca="false">CONCATENATE("AERO - ",L24)</f>
        <v>AERO - X12</v>
      </c>
      <c r="L24" s="295" t="s">
        <v>157</v>
      </c>
      <c r="M24" s="265" t="n">
        <v>3</v>
      </c>
      <c r="N24" s="256" t="n">
        <f aca="false">VLOOKUP($I24,PIVOT!$A$72:$CF$1110,N$4,0)</f>
        <v>0</v>
      </c>
      <c r="O24" s="256" t="n">
        <f aca="false">VLOOKUP($I24,PIVOT!$A$72:$CF$1110,O$4,0)</f>
        <v>0</v>
      </c>
      <c r="P24" s="256" t="n">
        <f aca="false">VLOOKUP($I24,PIVOT!$A$72:$CF$1110,P$4,0)</f>
        <v>0</v>
      </c>
      <c r="Q24" s="256" t="n">
        <f aca="false">VLOOKUP($I24,PIVOT!$A$72:$CF$1110,Q$4,0)</f>
        <v>0</v>
      </c>
      <c r="R24" s="256" t="n">
        <f aca="false">VLOOKUP($I24,PIVOT!$A$72:$CF$1110,R$4,0)</f>
        <v>0</v>
      </c>
      <c r="S24" s="256" t="n">
        <f aca="false">VLOOKUP($I24,PIVOT!$A$72:$CF$1110,S$4,0)</f>
        <v>0</v>
      </c>
      <c r="T24" s="256" t="n">
        <f aca="false">VLOOKUP($I24,PIVOT!$A$72:$CF$1110,T$4,0)</f>
        <v>0</v>
      </c>
      <c r="U24" s="256" t="n">
        <f aca="false">VLOOKUP($I24,PIVOT!$A$72:$CF$1110,U$4,0)</f>
        <v>0</v>
      </c>
      <c r="V24" s="256" t="n">
        <f aca="false">VLOOKUP($I24,PIVOT!$A$72:$CF$1110,V$4,0)</f>
        <v>0</v>
      </c>
      <c r="W24" s="256" t="n">
        <f aca="false">VLOOKUP($I24,PIVOT!$A$72:$CF$1110,W$4,0)</f>
        <v>0</v>
      </c>
      <c r="X24" s="256" t="n">
        <f aca="false">VLOOKUP($I24,PIVOT!$A$72:$CF$1110,X$4,0)</f>
        <v>0</v>
      </c>
      <c r="Y24" s="256" t="n">
        <f aca="false">VLOOKUP($I24,PIVOT!$A$72:$CF$1110,Y$4,0)</f>
        <v>0</v>
      </c>
      <c r="Z24" s="256" t="n">
        <f aca="false">VLOOKUP($I24,PIVOT!$A$72:$CF$1110,Z$4,0)</f>
        <v>0</v>
      </c>
      <c r="AA24" s="256" t="n">
        <f aca="false">VLOOKUP($I24,PIVOT!$A$72:$CF$1110,AA$4,0)</f>
        <v>0</v>
      </c>
      <c r="AB24" s="256" t="n">
        <f aca="false">VLOOKUP($I24,PIVOT!$A$72:$CF$1110,AB$4,0)</f>
        <v>0</v>
      </c>
      <c r="AC24" s="256" t="n">
        <f aca="false">VLOOKUP($I24,PIVOT!$A$72:$CF$1110,AC$4,0)</f>
        <v>0</v>
      </c>
      <c r="AD24" s="256" t="n">
        <f aca="false">VLOOKUP($I24,PIVOT!$A$72:$CF$1110,AD$4,0)</f>
        <v>0</v>
      </c>
      <c r="AE24" s="256" t="n">
        <f aca="false">VLOOKUP($I24,PIVOT!$A$72:$CF$1110,AE$4,0)</f>
        <v>0</v>
      </c>
      <c r="AF24" s="256" t="n">
        <f aca="false">VLOOKUP($I24,PIVOT!$A$72:$CF$1110,AF$4,0)</f>
        <v>0</v>
      </c>
      <c r="AG24" s="256" t="n">
        <f aca="false">VLOOKUP($I24,PIVOT!$A$72:$CF$1110,AG$4,0)</f>
        <v>0</v>
      </c>
      <c r="AH24" s="256" t="n">
        <f aca="false">VLOOKUP($I24,PIVOT!$A$72:$CF$1110,AH$4,0)</f>
        <v>0</v>
      </c>
      <c r="AI24" s="256" t="n">
        <f aca="false">VLOOKUP($I24,PIVOT!$A$72:$CF$1110,AI$4,0)</f>
        <v>0</v>
      </c>
      <c r="AJ24" s="256" t="n">
        <f aca="false">VLOOKUP($I24,PIVOT!$A$72:$CF$1110,AJ$4,0)</f>
        <v>0</v>
      </c>
      <c r="AK24" s="256" t="n">
        <f aca="false">VLOOKUP($I24,PIVOT!$A$72:$CF$1110,AK$4,0)</f>
        <v>0</v>
      </c>
      <c r="AL24" s="256" t="n">
        <f aca="false">VLOOKUP($I24,PIVOT!$A$72:$CF$1110,AL$4,0)</f>
        <v>0</v>
      </c>
      <c r="AM24" s="256" t="n">
        <f aca="false">VLOOKUP($I24,PIVOT!$A$72:$CF$1110,AM$4,0)</f>
        <v>0</v>
      </c>
      <c r="AN24" s="256" t="n">
        <f aca="false">VLOOKUP($I24,PIVOT!$A$72:$CF$1110,AN$4,0)</f>
        <v>0</v>
      </c>
      <c r="AO24" s="256" t="n">
        <f aca="false">VLOOKUP($I24,PIVOT!$A$72:$CF$1110,AO$4,0)</f>
        <v>0</v>
      </c>
      <c r="AP24" s="256" t="n">
        <f aca="false">VLOOKUP($I24,PIVOT!$A$72:$CF$1110,AP$4,0)</f>
        <v>0</v>
      </c>
      <c r="AQ24" s="256" t="n">
        <f aca="false">VLOOKUP($I24,PIVOT!$A$72:$CF$1110,AQ$4,0)</f>
        <v>0</v>
      </c>
      <c r="AR24" s="256" t="n">
        <f aca="false">VLOOKUP($I24,PIVOT!$A$72:$CF$1110,AR$4,0)</f>
        <v>0</v>
      </c>
      <c r="AS24" s="256" t="n">
        <f aca="false">VLOOKUP($I24,PIVOT!$A$72:$CF$1110,AS$4,0)</f>
        <v>0</v>
      </c>
      <c r="AT24" s="256" t="n">
        <f aca="false">VLOOKUP($I24,PIVOT!$A$72:$CF$1110,AT$4,0)</f>
        <v>0</v>
      </c>
      <c r="AU24" s="256" t="n">
        <f aca="false">VLOOKUP($I24,PIVOT!$A$72:$CF$1110,AU$4,0)</f>
        <v>0</v>
      </c>
      <c r="AV24" s="256" t="n">
        <f aca="false">VLOOKUP($I24,PIVOT!$A$72:$CF$1110,AV$4,0)</f>
        <v>0</v>
      </c>
      <c r="AW24" s="256" t="n">
        <f aca="false">VLOOKUP($I24,PIVOT!$A$72:$CF$1110,AW$4,0)</f>
        <v>0</v>
      </c>
      <c r="AX24" s="256" t="n">
        <f aca="false">VLOOKUP($I24,PIVOT!$A$72:$CF$1110,AX$4,0)</f>
        <v>0</v>
      </c>
      <c r="AY24" s="256" t="n">
        <f aca="false">VLOOKUP($I24,PIVOT!$A$72:$CF$1110,AY$4,0)</f>
        <v>0</v>
      </c>
      <c r="AZ24" s="256" t="n">
        <f aca="false">VLOOKUP($I24,PIVOT!$A$72:$CF$1110,AZ$4,0)</f>
        <v>0</v>
      </c>
      <c r="BA24" s="256" t="n">
        <f aca="false">VLOOKUP($I24,PIVOT!$A$72:$CF$1110,BA$4,0)</f>
        <v>0</v>
      </c>
      <c r="BB24" s="256" t="n">
        <f aca="false">VLOOKUP($I24,PIVOT!$A$72:$CF$1110,BB$4,0)</f>
        <v>0</v>
      </c>
      <c r="BC24" s="256" t="n">
        <f aca="false">VLOOKUP($I24,PIVOT!$A$72:$CF$1110,BC$4,0)</f>
        <v>0</v>
      </c>
      <c r="BD24" s="256" t="n">
        <f aca="false">VLOOKUP($I24,PIVOT!$A$72:$CF$1110,BD$4,0)</f>
        <v>0</v>
      </c>
      <c r="BE24" s="256" t="n">
        <f aca="false">VLOOKUP($I24,PIVOT!$A$72:$CF$1110,BE$4,0)</f>
        <v>0</v>
      </c>
      <c r="BF24" s="256" t="n">
        <f aca="false">VLOOKUP($I24,PIVOT!$A$72:$CF$1110,BF$4,0)</f>
        <v>0</v>
      </c>
      <c r="BG24" s="256" t="n">
        <f aca="false">VLOOKUP($I24,PIVOT!$A$72:$CF$1110,BG$4,0)</f>
        <v>0</v>
      </c>
      <c r="BH24" s="256" t="n">
        <f aca="false">VLOOKUP($I24,PIVOT!$A$72:$CF$1110,BH$4,0)</f>
        <v>0</v>
      </c>
      <c r="BI24" s="256" t="n">
        <f aca="false">VLOOKUP($I24,PIVOT!$A$72:$CF$1110,BI$4,0)</f>
        <v>0</v>
      </c>
      <c r="BJ24" s="256" t="n">
        <f aca="false">VLOOKUP($I24,PIVOT!$A$72:$CF$1110,BJ$4,0)</f>
        <v>0</v>
      </c>
      <c r="BK24" s="256" t="n">
        <f aca="false">VLOOKUP($I24,PIVOT!$A$72:$CF$1110,BK$4,0)</f>
        <v>0</v>
      </c>
      <c r="BL24" s="256" t="n">
        <f aca="false">VLOOKUP($I24,PIVOT!$A$72:$CF$1110,BL$4,0)</f>
        <v>0</v>
      </c>
      <c r="BM24" s="256" t="n">
        <f aca="false">VLOOKUP($I24,PIVOT!$A$72:$CF$1110,BM$4,0)</f>
        <v>0</v>
      </c>
      <c r="BN24" s="256" t="n">
        <f aca="false">VLOOKUP($I24,PIVOT!$A$72:$CF$1110,BN$4,0)</f>
        <v>0</v>
      </c>
      <c r="BO24" s="256" t="n">
        <f aca="false">VLOOKUP($I24,PIVOT!$A$72:$CF$1110,BO$4,0)</f>
        <v>0</v>
      </c>
      <c r="BP24" s="256" t="n">
        <f aca="false">VLOOKUP($I24,PIVOT!$A$72:$CF$1110,BP$4,0)</f>
        <v>0</v>
      </c>
      <c r="BQ24" s="256" t="n">
        <f aca="false">VLOOKUP($I24,PIVOT!$A$72:$CF$1110,BQ$4,0)</f>
        <v>0</v>
      </c>
      <c r="BR24" s="256" t="n">
        <f aca="false">VLOOKUP($I24,PIVOT!$A$72:$CF$1110,BR$4,0)</f>
        <v>0</v>
      </c>
      <c r="BS24" s="256" t="n">
        <f aca="false">VLOOKUP($I24,PIVOT!$A$72:$CF$1110,BS$4,0)</f>
        <v>0</v>
      </c>
      <c r="BT24" s="256" t="n">
        <f aca="false">VLOOKUP($I24,PIVOT!$A$72:$CF$1110,BT$4,0)</f>
        <v>0</v>
      </c>
      <c r="BU24" s="256" t="n">
        <f aca="false">VLOOKUP($I24,PIVOT!$A$72:$CF$1110,BU$4,0)</f>
        <v>0</v>
      </c>
      <c r="BV24" s="256" t="n">
        <f aca="false">VLOOKUP($I24,PIVOT!$A$72:$CF$1110,BV$4,0)</f>
        <v>0</v>
      </c>
      <c r="BW24" s="256" t="n">
        <f aca="false">VLOOKUP($I24,PIVOT!$A$72:$CF$1110,BW$4,0)</f>
        <v>0</v>
      </c>
      <c r="BX24" s="256" t="n">
        <f aca="false">VLOOKUP($I24,PIVOT!$A$72:$CF$1110,BX$4,0)</f>
        <v>0</v>
      </c>
      <c r="BY24" s="256" t="n">
        <f aca="false">VLOOKUP($I24,PIVOT!$A$72:$CF$1110,BY$4,0)</f>
        <v>0</v>
      </c>
      <c r="BZ24" s="256" t="n">
        <f aca="false">VLOOKUP($I24,PIVOT!$A$72:$CF$1110,BZ$4,0)</f>
        <v>0</v>
      </c>
      <c r="CA24" s="256" t="n">
        <f aca="false">VLOOKUP($I24,PIVOT!$A$72:$CF$1110,CA$4,0)</f>
        <v>0</v>
      </c>
      <c r="CB24" s="256" t="n">
        <f aca="false">VLOOKUP($I24,PIVOT!$A$72:$CF$1110,CB$4,0)</f>
        <v>0</v>
      </c>
      <c r="CC24" s="256" t="n">
        <f aca="false">VLOOKUP($I24,PIVOT!$A$72:$CF$1110,CC$4,0)</f>
        <v>0</v>
      </c>
      <c r="CD24" s="256" t="n">
        <f aca="false">VLOOKUP($I24,PIVOT!$A$72:$CF$1110,CD$4,0)</f>
        <v>0</v>
      </c>
      <c r="CE24" s="256" t="n">
        <f aca="false">VLOOKUP($I24,PIVOT!$A$72:$CF$1110,CE$4,0)</f>
        <v>0</v>
      </c>
      <c r="CF24" s="256" t="n">
        <f aca="false">VLOOKUP($I24,PIVOT!$A$72:$CF$1110,CF$4,0)</f>
        <v>0</v>
      </c>
      <c r="CG24" s="256" t="n">
        <f aca="false">VLOOKUP($I24,PIVOT!$A$72:$CF$1110,CG$4,0)</f>
        <v>0</v>
      </c>
      <c r="CH24" s="256" t="n">
        <f aca="false">VLOOKUP($I24,PIVOT!$A$72:$CF$1110,CH$4,0)</f>
        <v>0</v>
      </c>
      <c r="CI24" s="256" t="n">
        <f aca="false">VLOOKUP($I24,PIVOT!$A$72:$CF$1110,CI$4,0)</f>
        <v>0</v>
      </c>
      <c r="CJ24" s="256" t="n">
        <f aca="false">VLOOKUP($I24,PIVOT!$A$72:$CF$1110,CJ$4,0)</f>
        <v>0</v>
      </c>
      <c r="CK24" s="256" t="n">
        <f aca="false">VLOOKUP($I24,PIVOT!$A$72:$CF$1110,CK$4,0)</f>
        <v>0</v>
      </c>
      <c r="CL24" s="256" t="n">
        <f aca="false">VLOOKUP($I24,PIVOT!$A$72:$CF$1110,CL$4,0)</f>
        <v>0</v>
      </c>
      <c r="CM24" s="256" t="n">
        <f aca="false">VLOOKUP($I24,PIVOT!$A$72:$CF$1110,CM$4,0)</f>
        <v>0</v>
      </c>
      <c r="CN24" s="256" t="n">
        <f aca="false">VLOOKUP($I24,PIVOT!$A$72:$CF$1110,CN$4,0)</f>
        <v>0</v>
      </c>
      <c r="CO24" s="256" t="n">
        <f aca="false">VLOOKUP($I24,PIVOT!$A$72:$CF$1110,CO$4,0)</f>
        <v>0</v>
      </c>
    </row>
    <row r="25" customFormat="false" ht="15.75" hidden="false" customHeight="true" outlineLevel="0" collapsed="false">
      <c r="A25" s="206"/>
      <c r="B25" s="274" t="s">
        <v>169</v>
      </c>
      <c r="C25" s="275"/>
      <c r="D25" s="238"/>
      <c r="E25" s="278"/>
      <c r="F25" s="278"/>
      <c r="G25" s="296"/>
      <c r="H25" s="279"/>
      <c r="I25" s="279"/>
      <c r="J25" s="296"/>
      <c r="K25" s="297"/>
      <c r="L25" s="281"/>
      <c r="M25" s="282"/>
      <c r="N25" s="283"/>
      <c r="O25" s="283"/>
      <c r="P25" s="283"/>
      <c r="Q25" s="283"/>
      <c r="R25" s="283"/>
      <c r="S25" s="283"/>
      <c r="T25" s="283"/>
      <c r="U25" s="283"/>
      <c r="V25" s="283"/>
      <c r="W25" s="283"/>
      <c r="X25" s="283"/>
      <c r="Y25" s="283"/>
      <c r="Z25" s="283"/>
      <c r="AA25" s="283"/>
      <c r="AB25" s="283"/>
      <c r="AC25" s="283"/>
      <c r="AD25" s="283"/>
      <c r="AE25" s="283"/>
      <c r="AF25" s="283"/>
      <c r="AG25" s="283"/>
      <c r="AH25" s="283"/>
      <c r="AI25" s="283"/>
      <c r="AJ25" s="283"/>
      <c r="AK25" s="283"/>
      <c r="AL25" s="283"/>
      <c r="AM25" s="283"/>
      <c r="AN25" s="283"/>
      <c r="AO25" s="283"/>
      <c r="AP25" s="283"/>
      <c r="AQ25" s="283"/>
      <c r="AR25" s="283"/>
      <c r="AS25" s="283"/>
      <c r="AT25" s="283"/>
      <c r="AU25" s="283"/>
      <c r="AV25" s="283"/>
      <c r="AW25" s="283"/>
      <c r="AX25" s="283"/>
      <c r="AY25" s="283"/>
      <c r="AZ25" s="283"/>
      <c r="BA25" s="283"/>
      <c r="BB25" s="283"/>
      <c r="BC25" s="283"/>
      <c r="BD25" s="283"/>
      <c r="BE25" s="283"/>
      <c r="BF25" s="283"/>
      <c r="BG25" s="283"/>
      <c r="BH25" s="283"/>
      <c r="BI25" s="283"/>
      <c r="BJ25" s="283"/>
      <c r="BK25" s="283"/>
      <c r="BL25" s="283"/>
      <c r="BM25" s="283"/>
      <c r="BN25" s="283"/>
      <c r="BO25" s="283"/>
      <c r="BP25" s="283"/>
      <c r="BQ25" s="283"/>
      <c r="BR25" s="283"/>
      <c r="BS25" s="283"/>
      <c r="BT25" s="283"/>
      <c r="BU25" s="283"/>
      <c r="BV25" s="283"/>
      <c r="BW25" s="283"/>
      <c r="BX25" s="283"/>
      <c r="BY25" s="283"/>
      <c r="BZ25" s="283"/>
      <c r="CA25" s="283"/>
      <c r="CB25" s="283"/>
      <c r="CC25" s="283"/>
      <c r="CD25" s="283"/>
      <c r="CE25" s="283"/>
      <c r="CF25" s="283"/>
      <c r="CG25" s="283"/>
      <c r="CH25" s="283"/>
      <c r="CI25" s="283"/>
      <c r="CJ25" s="283"/>
      <c r="CK25" s="283"/>
      <c r="CL25" s="283"/>
      <c r="CM25" s="283"/>
      <c r="CN25" s="283"/>
      <c r="CO25" s="283"/>
    </row>
    <row r="26" customFormat="false" ht="15.75" hidden="false" customHeight="true" outlineLevel="0" collapsed="false">
      <c r="A26" s="206"/>
      <c r="B26" s="257" t="n">
        <f aca="false">VLOOKUP($I26,'STOCK AWAL'!$A$5:$E$71,5,0)</f>
        <v>0</v>
      </c>
      <c r="C26" s="258" t="n">
        <f aca="false">VLOOKUP($I26,'STOCK AWAL'!$A$4:$G$71,7,0)</f>
        <v>0</v>
      </c>
      <c r="D26" s="291" t="n">
        <f aca="false">SUM(N26:BU26)</f>
        <v>0</v>
      </c>
      <c r="E26" s="259" t="n">
        <f aca="false">COUNTIF('INPUT PATERN'!$B$8:$BK$14,$K26)/$M26</f>
        <v>3</v>
      </c>
      <c r="F26" s="298" t="n">
        <f aca="false">$D26/$M26</f>
        <v>0</v>
      </c>
      <c r="G26" s="252" t="n">
        <f aca="false">C26-M26+D26</f>
        <v>-2</v>
      </c>
      <c r="H26" s="294" t="str">
        <f aca="false">IF(E26-F26&lt;0,"MIN","PLUS")</f>
        <v>PLUS</v>
      </c>
      <c r="I26" s="299" t="s">
        <v>170</v>
      </c>
      <c r="J26" s="300" t="n">
        <f aca="false">E26-F26</f>
        <v>3</v>
      </c>
      <c r="K26" s="301" t="s">
        <v>84</v>
      </c>
      <c r="L26" s="256" t="s">
        <v>171</v>
      </c>
      <c r="M26" s="265" t="n">
        <v>2</v>
      </c>
      <c r="N26" s="256" t="n">
        <f aca="false">VLOOKUP($I26,PIVOT!$A$4:$BB$44,N$4,0)</f>
        <v>0</v>
      </c>
      <c r="O26" s="256" t="n">
        <f aca="false">VLOOKUP($I26,PIVOT!$A$4:$BB$44,O$4,0)</f>
        <v>0</v>
      </c>
      <c r="P26" s="256" t="n">
        <f aca="false">VLOOKUP($I26,PIVOT!$A$4:$BB$44,P$4,0)</f>
        <v>0</v>
      </c>
      <c r="Q26" s="256" t="n">
        <f aca="false">VLOOKUP($I26,PIVOT!$A$4:$BB$44,Q$4,0)</f>
        <v>0</v>
      </c>
      <c r="R26" s="256" t="n">
        <f aca="false">VLOOKUP($I26,PIVOT!$A$4:$BB$44,R$4,0)</f>
        <v>0</v>
      </c>
      <c r="S26" s="256" t="n">
        <f aca="false">VLOOKUP($I26,PIVOT!$A$4:$BB$44,S$4,0)</f>
        <v>0</v>
      </c>
      <c r="T26" s="256" t="n">
        <f aca="false">VLOOKUP($I26,PIVOT!$A$4:$BB$44,T$4,0)</f>
        <v>0</v>
      </c>
      <c r="U26" s="256" t="n">
        <f aca="false">VLOOKUP($I26,PIVOT!$A$4:$BB$44,U$4,0)</f>
        <v>0</v>
      </c>
      <c r="V26" s="256" t="n">
        <f aca="false">VLOOKUP($I26,PIVOT!$A$4:$BB$44,V$4,0)</f>
        <v>0</v>
      </c>
      <c r="W26" s="256" t="n">
        <f aca="false">VLOOKUP($I26,PIVOT!$A$4:$BB$44,W$4,0)</f>
        <v>0</v>
      </c>
      <c r="X26" s="256" t="n">
        <f aca="false">VLOOKUP($I26,PIVOT!$A$4:$BB$44,X$4,0)</f>
        <v>0</v>
      </c>
      <c r="Y26" s="256" t="n">
        <f aca="false">VLOOKUP($I26,PIVOT!$A$4:$BB$44,Y$4,0)</f>
        <v>0</v>
      </c>
      <c r="Z26" s="256" t="n">
        <f aca="false">VLOOKUP($I26,PIVOT!$A$4:$BB$44,Z$4,0)</f>
        <v>0</v>
      </c>
      <c r="AA26" s="256" t="n">
        <f aca="false">VLOOKUP($I26,PIVOT!$A$4:$BB$44,AA$4,0)</f>
        <v>0</v>
      </c>
      <c r="AB26" s="256" t="n">
        <f aca="false">VLOOKUP($I26,PIVOT!$A$4:$BB$44,AB$4,0)</f>
        <v>0</v>
      </c>
      <c r="AC26" s="256" t="n">
        <f aca="false">VLOOKUP($I26,PIVOT!$A$4:$BB$44,AC$4,0)</f>
        <v>0</v>
      </c>
      <c r="AD26" s="256" t="n">
        <f aca="false">VLOOKUP($I26,PIVOT!$A$4:$BB$44,AD$4,0)</f>
        <v>0</v>
      </c>
      <c r="AE26" s="256" t="n">
        <f aca="false">VLOOKUP($I26,PIVOT!$A$4:$BB$44,AE$4,0)</f>
        <v>0</v>
      </c>
      <c r="AF26" s="256" t="n">
        <f aca="false">VLOOKUP($I26,PIVOT!$A$4:$BB$44,AF$4,0)</f>
        <v>0</v>
      </c>
      <c r="AG26" s="256" t="n">
        <f aca="false">VLOOKUP($I26,PIVOT!$A$4:$BB$44,AG$4,0)</f>
        <v>0</v>
      </c>
      <c r="AH26" s="256" t="n">
        <f aca="false">VLOOKUP($I26,PIVOT!$A$4:$BB$44,AH$4,0)</f>
        <v>0</v>
      </c>
      <c r="AI26" s="256" t="n">
        <f aca="false">VLOOKUP($I26,PIVOT!$A$4:$BB$44,AI$4,0)</f>
        <v>0</v>
      </c>
      <c r="AJ26" s="256" t="n">
        <f aca="false">VLOOKUP($I26,PIVOT!$A$4:$BB$44,AJ$4,0)</f>
        <v>0</v>
      </c>
      <c r="AK26" s="256" t="n">
        <f aca="false">VLOOKUP($I26,PIVOT!$A$4:$BB$44,AK$4,0)</f>
        <v>0</v>
      </c>
      <c r="AL26" s="256" t="n">
        <f aca="false">VLOOKUP($I26,PIVOT!$A$4:$BB$44,AL$4,0)</f>
        <v>0</v>
      </c>
      <c r="AM26" s="256" t="n">
        <f aca="false">VLOOKUP($I26,PIVOT!$A$4:$BB$44,AM$4,0)</f>
        <v>0</v>
      </c>
      <c r="AN26" s="256" t="n">
        <f aca="false">VLOOKUP($I26,PIVOT!$A$4:$BB$44,AN$4,0)</f>
        <v>0</v>
      </c>
      <c r="AO26" s="256" t="n">
        <f aca="false">VLOOKUP($I26,PIVOT!$A$4:$BB$44,AO$4,0)</f>
        <v>0</v>
      </c>
      <c r="AP26" s="256" t="n">
        <f aca="false">VLOOKUP($I26,PIVOT!$A$4:$BB$44,AP$4,0)</f>
        <v>0</v>
      </c>
      <c r="AQ26" s="256" t="n">
        <f aca="false">VLOOKUP($I26,PIVOT!$A$4:$BB$44,AQ$4,0)</f>
        <v>0</v>
      </c>
      <c r="AR26" s="256" t="n">
        <f aca="false">VLOOKUP($I26,PIVOT!$A$4:$BB$44,AR$4,0)</f>
        <v>0</v>
      </c>
      <c r="AS26" s="256" t="n">
        <f aca="false">VLOOKUP($I26,PIVOT!$A$4:$BB$44,AS$4,0)</f>
        <v>0</v>
      </c>
      <c r="AT26" s="256" t="n">
        <f aca="false">VLOOKUP($I26,PIVOT!$A$4:$BB$44,AT$4,0)</f>
        <v>0</v>
      </c>
      <c r="AU26" s="256" t="n">
        <f aca="false">VLOOKUP($I26,PIVOT!$A$4:$BB$44,AU$4,0)</f>
        <v>0</v>
      </c>
      <c r="AV26" s="256" t="n">
        <f aca="false">VLOOKUP($I26,PIVOT!$A$4:$BB$44,AV$4,0)</f>
        <v>0</v>
      </c>
      <c r="AW26" s="256" t="n">
        <f aca="false">VLOOKUP($I26,PIVOT!$A$4:$BB$44,AW$4,0)</f>
        <v>0</v>
      </c>
      <c r="AX26" s="256" t="n">
        <f aca="false">VLOOKUP($I26,PIVOT!$A$4:$BB$44,AX$4,0)</f>
        <v>0</v>
      </c>
      <c r="AY26" s="256" t="n">
        <f aca="false">VLOOKUP($I26,PIVOT!$A$4:$BB$44,AY$4,0)</f>
        <v>0</v>
      </c>
      <c r="AZ26" s="256" t="n">
        <f aca="false">VLOOKUP($I26,PIVOT!$A$4:$BB$44,AZ$4,0)</f>
        <v>0</v>
      </c>
      <c r="BA26" s="256" t="n">
        <f aca="false">VLOOKUP($I26,PIVOT!$A$4:$BB$44,BA$4,0)</f>
        <v>0</v>
      </c>
      <c r="BB26" s="256" t="n">
        <f aca="false">VLOOKUP($I26,PIVOT!$A$4:$BB$44,BB$4,0)</f>
        <v>0</v>
      </c>
      <c r="BC26" s="256" t="n">
        <f aca="false">VLOOKUP($I26,PIVOT!$A$4:$BB$44,BC$4,0)</f>
        <v>0</v>
      </c>
      <c r="BD26" s="256" t="n">
        <f aca="false">VLOOKUP($I26,PIVOT!$A$4:$BB$44,BD$4,0)</f>
        <v>0</v>
      </c>
      <c r="BE26" s="256" t="n">
        <f aca="false">VLOOKUP($I26,PIVOT!$A$4:$BB$44,BE$4,0)</f>
        <v>0</v>
      </c>
      <c r="BF26" s="256" t="n">
        <f aca="false">VLOOKUP($I26,PIVOT!$A$4:$BB$44,BF$4,0)</f>
        <v>0</v>
      </c>
      <c r="BG26" s="256" t="n">
        <f aca="false">VLOOKUP($I26,PIVOT!$A$4:$BJ$44,BG$4,0)</f>
        <v>0</v>
      </c>
      <c r="BH26" s="256" t="n">
        <f aca="false">VLOOKUP($I26,PIVOT!$A$4:$BJ$44,BH$4,0)</f>
        <v>0</v>
      </c>
      <c r="BI26" s="256" t="n">
        <f aca="false">VLOOKUP($I26,PIVOT!$A$4:$BJ$44,BI$4,0)</f>
        <v>0</v>
      </c>
      <c r="BJ26" s="256" t="n">
        <f aca="false">VLOOKUP($I26,PIVOT!$A$4:$BJ$44,BJ$4,0)</f>
        <v>0</v>
      </c>
      <c r="BK26" s="256" t="n">
        <f aca="false">VLOOKUP($I26,PIVOT!$A$4:$BJ$44,BK$4,0)</f>
        <v>0</v>
      </c>
      <c r="BL26" s="256" t="n">
        <f aca="false">VLOOKUP($I26,PIVOT!$A$4:$BJ$44,BL$4,0)</f>
        <v>0</v>
      </c>
      <c r="BM26" s="256" t="n">
        <f aca="false">VLOOKUP($I26,PIVOT!$A$4:$BJ$44,BM$4,0)</f>
        <v>0</v>
      </c>
      <c r="BN26" s="256" t="n">
        <f aca="false">VLOOKUP($I26,PIVOT!$A$4:$BJ$44,BN$4,0)</f>
        <v>0</v>
      </c>
      <c r="BO26" s="256" t="n">
        <f aca="false">VLOOKUP($I26,PIVOT!$A$4:$BJ$44,BO$4,0)</f>
        <v>0</v>
      </c>
      <c r="BP26" s="256" t="n">
        <f aca="false">VLOOKUP($I26,PIVOT!$A$4:$BJ$44,BP$4,0)</f>
        <v>0</v>
      </c>
      <c r="BQ26" s="256" t="n">
        <f aca="false">VLOOKUP($I26,PIVOT!$A$4:$BJ$44,BQ$4,0)</f>
        <v>0</v>
      </c>
      <c r="BR26" s="256" t="n">
        <f aca="false">VLOOKUP($I26,PIVOT!$A$4:$BJ$44,BR$4,0)</f>
        <v>0</v>
      </c>
      <c r="BS26" s="256" t="n">
        <f aca="false">VLOOKUP($I26,PIVOT!$A$4:$BJ$44,BS$4,0)</f>
        <v>0</v>
      </c>
      <c r="BT26" s="256" t="n">
        <f aca="false">VLOOKUP($I26,PIVOT!$A$4:$BJ$44,BT$4,0)</f>
        <v>0</v>
      </c>
      <c r="BU26" s="256" t="n">
        <f aca="false">VLOOKUP($I26,PIVOT!$A$4:$CD$44,BU$4,0)</f>
        <v>0</v>
      </c>
      <c r="BV26" s="256" t="n">
        <f aca="false">VLOOKUP($I26,PIVOT!$A$4:$CD$44,BV$4,0)</f>
        <v>0</v>
      </c>
      <c r="BW26" s="256" t="n">
        <f aca="false">VLOOKUP($I26,PIVOT!$A$4:$CD$44,BW$4,0)</f>
        <v>0</v>
      </c>
      <c r="BX26" s="256" t="n">
        <f aca="false">VLOOKUP($I26,PIVOT!$A$4:$CD$44,BX$4,0)</f>
        <v>0</v>
      </c>
      <c r="BY26" s="256" t="n">
        <f aca="false">VLOOKUP($I26,PIVOT!$A$4:$CD$44,BY$4,0)</f>
        <v>0</v>
      </c>
      <c r="BZ26" s="256" t="n">
        <f aca="false">VLOOKUP($I26,PIVOT!$A$4:$CD$44,BZ$4,0)</f>
        <v>0</v>
      </c>
      <c r="CA26" s="256" t="n">
        <f aca="false">VLOOKUP($I26,PIVOT!$A$4:$CD$44,CA$4,0)</f>
        <v>0</v>
      </c>
      <c r="CB26" s="256" t="n">
        <f aca="false">VLOOKUP($I26,PIVOT!$A$4:$CD$44,CB$4,0)</f>
        <v>0</v>
      </c>
      <c r="CC26" s="256" t="n">
        <f aca="false">VLOOKUP($I26,PIVOT!$A$4:$CD$44,CC$4,0)</f>
        <v>0</v>
      </c>
      <c r="CD26" s="256" t="n">
        <f aca="false">VLOOKUP($I26,PIVOT!$A$4:$CD$44,CD$4,0)</f>
        <v>0</v>
      </c>
      <c r="CE26" s="256" t="n">
        <f aca="false">VLOOKUP($I26,PIVOT!$A$4:$CD$44,CE$4,0)</f>
        <v>0</v>
      </c>
      <c r="CF26" s="256" t="n">
        <f aca="false">VLOOKUP($I26,PIVOT!$A$4:$CD$44,CF$4,0)</f>
        <v>0</v>
      </c>
      <c r="CG26" s="256" t="n">
        <f aca="false">VLOOKUP($I26,PIVOT!$A$4:$CD$44,CG$4,0)</f>
        <v>0</v>
      </c>
      <c r="CH26" s="256" t="n">
        <f aca="false">VLOOKUP($I26,PIVOT!$A$4:$CD$44,CH$4,0)</f>
        <v>0</v>
      </c>
      <c r="CI26" s="256" t="n">
        <f aca="false">VLOOKUP($I26,PIVOT!$A$4:$CD$44,CI$4,0)</f>
        <v>0</v>
      </c>
      <c r="CJ26" s="256" t="n">
        <f aca="false">VLOOKUP($I26,PIVOT!$A$4:$CD$44,CJ$4,0)</f>
        <v>0</v>
      </c>
      <c r="CK26" s="256" t="n">
        <f aca="false">VLOOKUP($I26,PIVOT!$A$4:$CD$44,CK$4,0)</f>
        <v>0</v>
      </c>
      <c r="CL26" s="256" t="n">
        <f aca="false">VLOOKUP($I26,PIVOT!$A$4:$CD$44,CL$4,0)</f>
        <v>0</v>
      </c>
      <c r="CM26" s="256" t="n">
        <f aca="false">VLOOKUP($I26,PIVOT!$A$4:$CD$44,CM$4,0)</f>
        <v>0</v>
      </c>
      <c r="CN26" s="256" t="n">
        <f aca="false">VLOOKUP($I26,PIVOT!$A$4:$CD$44,CN$4,0)</f>
        <v>0</v>
      </c>
      <c r="CO26" s="256" t="n">
        <f aca="false">VLOOKUP($I26,PIVOT!$A$4:$CD$44,CO$4,0)</f>
        <v>0</v>
      </c>
    </row>
    <row r="27" customFormat="false" ht="15.75" hidden="false" customHeight="true" outlineLevel="0" collapsed="false">
      <c r="A27" s="235"/>
      <c r="B27" s="257" t="n">
        <f aca="false">VLOOKUP($I27,'STOCK AWAL'!$A$5:$E$71,5,0)</f>
        <v>0</v>
      </c>
      <c r="C27" s="290" t="n">
        <f aca="false">VLOOKUP($I27,'STOCK AWAL'!$A$4:$G$71,7,0)</f>
        <v>0</v>
      </c>
      <c r="D27" s="291" t="n">
        <f aca="false">SUM(N27:BU27)</f>
        <v>0</v>
      </c>
      <c r="E27" s="259" t="n">
        <f aca="false">COUNTIF('INPUT PATERN'!$B$8:$BK$14,$K27)/$M27</f>
        <v>0.5</v>
      </c>
      <c r="F27" s="298" t="n">
        <f aca="false">$D27/$M27</f>
        <v>0</v>
      </c>
      <c r="G27" s="252" t="n">
        <f aca="false">C27-M27+D27</f>
        <v>-2</v>
      </c>
      <c r="H27" s="292" t="str">
        <f aca="false">IF(E27-F27&lt;0,"MIN","PLUS")</f>
        <v>PLUS</v>
      </c>
      <c r="I27" s="302" t="s">
        <v>172</v>
      </c>
      <c r="J27" s="300" t="n">
        <f aca="false">E27-F27</f>
        <v>0.5</v>
      </c>
      <c r="K27" s="301" t="s">
        <v>85</v>
      </c>
      <c r="L27" s="303" t="s">
        <v>173</v>
      </c>
      <c r="M27" s="293" t="n">
        <v>2</v>
      </c>
      <c r="N27" s="303" t="n">
        <f aca="false">VLOOKUP($I27,PIVOT!$A$4:$BB$44,N$4,0)</f>
        <v>0</v>
      </c>
      <c r="O27" s="303" t="n">
        <f aca="false">VLOOKUP($I27,PIVOT!$A$4:$BB$44,O$4,0)</f>
        <v>0</v>
      </c>
      <c r="P27" s="303" t="n">
        <f aca="false">VLOOKUP($I27,PIVOT!$A$4:$BB$44,P$4,0)</f>
        <v>0</v>
      </c>
      <c r="Q27" s="303" t="n">
        <f aca="false">VLOOKUP($I27,PIVOT!$A$4:$BB$44,Q$4,0)</f>
        <v>0</v>
      </c>
      <c r="R27" s="303" t="n">
        <f aca="false">VLOOKUP($I27,PIVOT!$A$4:$BB$44,R$4,0)</f>
        <v>0</v>
      </c>
      <c r="S27" s="303" t="n">
        <f aca="false">VLOOKUP($I27,PIVOT!$A$4:$BB$44,S$4,0)</f>
        <v>0</v>
      </c>
      <c r="T27" s="303" t="n">
        <f aca="false">VLOOKUP($I27,PIVOT!$A$4:$BB$44,T$4,0)</f>
        <v>0</v>
      </c>
      <c r="U27" s="303" t="n">
        <f aca="false">VLOOKUP($I27,PIVOT!$A$4:$BB$44,U$4,0)</f>
        <v>0</v>
      </c>
      <c r="V27" s="303" t="n">
        <f aca="false">VLOOKUP($I27,PIVOT!$A$4:$BB$44,V$4,0)</f>
        <v>0</v>
      </c>
      <c r="W27" s="303" t="n">
        <f aca="false">VLOOKUP($I27,PIVOT!$A$4:$BB$44,W$4,0)</f>
        <v>0</v>
      </c>
      <c r="X27" s="303" t="n">
        <f aca="false">VLOOKUP($I27,PIVOT!$A$4:$BB$44,X$4,0)</f>
        <v>0</v>
      </c>
      <c r="Y27" s="303" t="n">
        <f aca="false">VLOOKUP($I27,PIVOT!$A$4:$BB$44,Y$4,0)</f>
        <v>0</v>
      </c>
      <c r="Z27" s="303" t="n">
        <f aca="false">VLOOKUP($I27,PIVOT!$A$4:$BB$44,Z$4,0)</f>
        <v>0</v>
      </c>
      <c r="AA27" s="303" t="n">
        <f aca="false">VLOOKUP($I27,PIVOT!$A$4:$BB$44,AA$4,0)</f>
        <v>0</v>
      </c>
      <c r="AB27" s="303" t="n">
        <f aca="false">VLOOKUP($I27,PIVOT!$A$4:$BB$44,AB$4,0)</f>
        <v>0</v>
      </c>
      <c r="AC27" s="303" t="n">
        <f aca="false">VLOOKUP($I27,PIVOT!$A$4:$BB$44,AC$4,0)</f>
        <v>0</v>
      </c>
      <c r="AD27" s="303" t="n">
        <f aca="false">VLOOKUP($I27,PIVOT!$A$4:$BB$44,AD$4,0)</f>
        <v>0</v>
      </c>
      <c r="AE27" s="303" t="n">
        <f aca="false">VLOOKUP($I27,PIVOT!$A$4:$BB$44,AE$4,0)</f>
        <v>0</v>
      </c>
      <c r="AF27" s="303" t="n">
        <f aca="false">VLOOKUP($I27,PIVOT!$A$4:$BB$44,AF$4,0)</f>
        <v>0</v>
      </c>
      <c r="AG27" s="303" t="n">
        <f aca="false">VLOOKUP($I27,PIVOT!$A$4:$BB$44,AG$4,0)</f>
        <v>0</v>
      </c>
      <c r="AH27" s="303" t="n">
        <f aca="false">VLOOKUP($I27,PIVOT!$A$4:$BB$44,AH$4,0)</f>
        <v>0</v>
      </c>
      <c r="AI27" s="303" t="n">
        <f aca="false">VLOOKUP($I27,PIVOT!$A$4:$BB$44,AI$4,0)</f>
        <v>0</v>
      </c>
      <c r="AJ27" s="303" t="n">
        <f aca="false">VLOOKUP($I27,PIVOT!$A$4:$BB$44,AJ$4,0)</f>
        <v>0</v>
      </c>
      <c r="AK27" s="303" t="n">
        <f aca="false">VLOOKUP($I27,PIVOT!$A$4:$BB$44,AK$4,0)</f>
        <v>0</v>
      </c>
      <c r="AL27" s="303" t="n">
        <f aca="false">VLOOKUP($I27,PIVOT!$A$4:$BB$44,AL$4,0)</f>
        <v>0</v>
      </c>
      <c r="AM27" s="303" t="n">
        <f aca="false">VLOOKUP($I27,PIVOT!$A$4:$BB$44,AM$4,0)</f>
        <v>0</v>
      </c>
      <c r="AN27" s="303" t="n">
        <f aca="false">VLOOKUP($I27,PIVOT!$A$4:$BB$44,AN$4,0)</f>
        <v>0</v>
      </c>
      <c r="AO27" s="303" t="n">
        <f aca="false">VLOOKUP($I27,PIVOT!$A$4:$BB$44,AO$4,0)</f>
        <v>0</v>
      </c>
      <c r="AP27" s="303" t="n">
        <f aca="false">VLOOKUP($I27,PIVOT!$A$4:$BB$44,AP$4,0)</f>
        <v>0</v>
      </c>
      <c r="AQ27" s="303" t="n">
        <f aca="false">VLOOKUP($I27,PIVOT!$A$4:$BB$44,AQ$4,0)</f>
        <v>0</v>
      </c>
      <c r="AR27" s="303" t="n">
        <f aca="false">VLOOKUP($I27,PIVOT!$A$4:$BB$44,AR$4,0)</f>
        <v>0</v>
      </c>
      <c r="AS27" s="303" t="n">
        <f aca="false">VLOOKUP($I27,PIVOT!$A$4:$BB$44,AS$4,0)</f>
        <v>0</v>
      </c>
      <c r="AT27" s="303" t="n">
        <f aca="false">VLOOKUP($I27,PIVOT!$A$4:$BB$44,AT$4,0)</f>
        <v>0</v>
      </c>
      <c r="AU27" s="303" t="n">
        <f aca="false">VLOOKUP($I27,PIVOT!$A$4:$BB$44,AU$4,0)</f>
        <v>0</v>
      </c>
      <c r="AV27" s="303" t="n">
        <f aca="false">VLOOKUP($I27,PIVOT!$A$4:$BB$44,AV$4,0)</f>
        <v>0</v>
      </c>
      <c r="AW27" s="303" t="n">
        <f aca="false">VLOOKUP($I27,PIVOT!$A$4:$BB$44,AW$4,0)</f>
        <v>0</v>
      </c>
      <c r="AX27" s="303" t="n">
        <f aca="false">VLOOKUP($I27,PIVOT!$A$4:$BB$44,AX$4,0)</f>
        <v>0</v>
      </c>
      <c r="AY27" s="303" t="n">
        <f aca="false">VLOOKUP($I27,PIVOT!$A$4:$BB$44,AY$4,0)</f>
        <v>0</v>
      </c>
      <c r="AZ27" s="303" t="n">
        <f aca="false">VLOOKUP($I27,PIVOT!$A$4:$BB$44,AZ$4,0)</f>
        <v>0</v>
      </c>
      <c r="BA27" s="303" t="n">
        <f aca="false">VLOOKUP($I27,PIVOT!$A$4:$BB$44,BA$4,0)</f>
        <v>0</v>
      </c>
      <c r="BB27" s="303" t="n">
        <f aca="false">VLOOKUP($I27,PIVOT!$A$4:$BB$44,BB$4,0)</f>
        <v>0</v>
      </c>
      <c r="BC27" s="303" t="n">
        <f aca="false">VLOOKUP($I27,PIVOT!$A$4:$BB$44,BC$4,0)</f>
        <v>0</v>
      </c>
      <c r="BD27" s="303" t="n">
        <f aca="false">VLOOKUP($I27,PIVOT!$A$4:$BB$44,BD$4,0)</f>
        <v>0</v>
      </c>
      <c r="BE27" s="303" t="n">
        <f aca="false">VLOOKUP($I27,PIVOT!$A$4:$BB$44,BE$4,0)</f>
        <v>0</v>
      </c>
      <c r="BF27" s="303" t="n">
        <f aca="false">VLOOKUP($I27,PIVOT!$A$4:$BB$44,BF$4,0)</f>
        <v>0</v>
      </c>
      <c r="BG27" s="303" t="n">
        <f aca="false">VLOOKUP($I27,PIVOT!$A$4:$BJ$44,BG$4,0)</f>
        <v>0</v>
      </c>
      <c r="BH27" s="303" t="n">
        <f aca="false">VLOOKUP($I27,PIVOT!$A$4:$BJ$44,BH$4,0)</f>
        <v>0</v>
      </c>
      <c r="BI27" s="303" t="n">
        <f aca="false">VLOOKUP($I27,PIVOT!$A$4:$BJ$44,BI$4,0)</f>
        <v>0</v>
      </c>
      <c r="BJ27" s="303" t="n">
        <f aca="false">VLOOKUP($I27,PIVOT!$A$4:$BJ$44,BJ$4,0)</f>
        <v>0</v>
      </c>
      <c r="BK27" s="303" t="n">
        <f aca="false">VLOOKUP($I27,PIVOT!$A$4:$BJ$44,BK$4,0)</f>
        <v>0</v>
      </c>
      <c r="BL27" s="303" t="n">
        <f aca="false">VLOOKUP($I27,PIVOT!$A$4:$BJ$44,BL$4,0)</f>
        <v>0</v>
      </c>
      <c r="BM27" s="303" t="n">
        <f aca="false">VLOOKUP($I27,PIVOT!$A$4:$BJ$44,BM$4,0)</f>
        <v>0</v>
      </c>
      <c r="BN27" s="303" t="n">
        <f aca="false">VLOOKUP($I27,PIVOT!$A$4:$BJ$44,BN$4,0)</f>
        <v>0</v>
      </c>
      <c r="BO27" s="303" t="n">
        <f aca="false">VLOOKUP($I27,PIVOT!$A$4:$BJ$44,BO$4,0)</f>
        <v>0</v>
      </c>
      <c r="BP27" s="303" t="n">
        <f aca="false">VLOOKUP($I27,PIVOT!$A$4:$BJ$44,BP$4,0)</f>
        <v>0</v>
      </c>
      <c r="BQ27" s="303" t="n">
        <f aca="false">VLOOKUP($I27,PIVOT!$A$4:$BJ$44,BQ$4,0)</f>
        <v>0</v>
      </c>
      <c r="BR27" s="303" t="n">
        <f aca="false">VLOOKUP($I27,PIVOT!$A$4:$BJ$44,BR$4,0)</f>
        <v>0</v>
      </c>
      <c r="BS27" s="303" t="n">
        <f aca="false">VLOOKUP($I27,PIVOT!$A$4:$BJ$44,BS$4,0)</f>
        <v>0</v>
      </c>
      <c r="BT27" s="303" t="n">
        <f aca="false">VLOOKUP($I27,PIVOT!$A$4:$BJ$44,BT$4,0)</f>
        <v>0</v>
      </c>
      <c r="BU27" s="303" t="n">
        <f aca="false">VLOOKUP($I27,PIVOT!$A$4:$CD$44,BU$4,0)</f>
        <v>0</v>
      </c>
      <c r="BV27" s="303" t="n">
        <f aca="false">VLOOKUP($I27,PIVOT!$A$4:$CD$44,BV$4,0)</f>
        <v>0</v>
      </c>
      <c r="BW27" s="303" t="n">
        <f aca="false">VLOOKUP($I27,PIVOT!$A$4:$CD$44,BW$4,0)</f>
        <v>0</v>
      </c>
      <c r="BX27" s="303" t="n">
        <f aca="false">VLOOKUP($I27,PIVOT!$A$4:$CD$44,BX$4,0)</f>
        <v>0</v>
      </c>
      <c r="BY27" s="303" t="n">
        <f aca="false">VLOOKUP($I27,PIVOT!$A$4:$CD$44,BY$4,0)</f>
        <v>0</v>
      </c>
      <c r="BZ27" s="303" t="n">
        <f aca="false">VLOOKUP($I27,PIVOT!$A$4:$CD$44,BZ$4,0)</f>
        <v>0</v>
      </c>
      <c r="CA27" s="303" t="n">
        <f aca="false">VLOOKUP($I27,PIVOT!$A$4:$CD$44,CA$4,0)</f>
        <v>0</v>
      </c>
      <c r="CB27" s="303" t="n">
        <f aca="false">VLOOKUP($I27,PIVOT!$A$4:$CD$44,CB$4,0)</f>
        <v>0</v>
      </c>
      <c r="CC27" s="303" t="n">
        <f aca="false">VLOOKUP($I27,PIVOT!$A$4:$CD$44,CC$4,0)</f>
        <v>0</v>
      </c>
      <c r="CD27" s="303" t="n">
        <f aca="false">VLOOKUP($I27,PIVOT!$A$4:$CD$44,CD$4,0)</f>
        <v>0</v>
      </c>
      <c r="CE27" s="303" t="n">
        <f aca="false">VLOOKUP($I27,PIVOT!$A$4:$CD$44,CE$4,0)</f>
        <v>0</v>
      </c>
      <c r="CF27" s="303" t="n">
        <f aca="false">VLOOKUP($I27,PIVOT!$A$4:$CD$44,CF$4,0)</f>
        <v>0</v>
      </c>
      <c r="CG27" s="303" t="n">
        <f aca="false">VLOOKUP($I27,PIVOT!$A$4:$CD$44,CG$4,0)</f>
        <v>0</v>
      </c>
      <c r="CH27" s="303" t="n">
        <f aca="false">VLOOKUP($I27,PIVOT!$A$4:$CD$44,CH$4,0)</f>
        <v>0</v>
      </c>
      <c r="CI27" s="303" t="n">
        <f aca="false">VLOOKUP($I27,PIVOT!$A$4:$CD$44,CI$4,0)</f>
        <v>0</v>
      </c>
      <c r="CJ27" s="303" t="n">
        <f aca="false">VLOOKUP($I27,PIVOT!$A$4:$CD$44,CJ$4,0)</f>
        <v>0</v>
      </c>
      <c r="CK27" s="303" t="n">
        <f aca="false">VLOOKUP($I27,PIVOT!$A$4:$CD$44,CK$4,0)</f>
        <v>0</v>
      </c>
      <c r="CL27" s="303" t="n">
        <f aca="false">VLOOKUP($I27,PIVOT!$A$4:$CD$44,CL$4,0)</f>
        <v>0</v>
      </c>
      <c r="CM27" s="303" t="n">
        <f aca="false">VLOOKUP($I27,PIVOT!$A$4:$CD$44,CM$4,0)</f>
        <v>0</v>
      </c>
      <c r="CN27" s="303" t="n">
        <f aca="false">VLOOKUP($I27,PIVOT!$A$4:$CD$44,CN$4,0)</f>
        <v>0</v>
      </c>
      <c r="CO27" s="303" t="n">
        <f aca="false">VLOOKUP($I27,PIVOT!$A$4:$CD$44,CO$4,0)</f>
        <v>0</v>
      </c>
    </row>
    <row r="28" customFormat="false" ht="15.75" hidden="false" customHeight="true" outlineLevel="0" collapsed="false">
      <c r="A28" s="235"/>
      <c r="B28" s="257" t="n">
        <f aca="false">VLOOKUP($I28,'STOCK AWAL'!$A$5:$E$71,5,0)</f>
        <v>0</v>
      </c>
      <c r="C28" s="290" t="n">
        <f aca="false">VLOOKUP($I28,'STOCK AWAL'!$A$4:$G$71,7,0)</f>
        <v>0</v>
      </c>
      <c r="D28" s="291" t="n">
        <f aca="false">SUM(N28:BU28)</f>
        <v>0</v>
      </c>
      <c r="E28" s="259" t="n">
        <f aca="false">COUNTIF('INPUT PATERN'!$B$8:$BK$14,$K28)/$M28</f>
        <v>0</v>
      </c>
      <c r="F28" s="298" t="n">
        <f aca="false">$D28/$M28</f>
        <v>0</v>
      </c>
      <c r="G28" s="252" t="n">
        <f aca="false">C28-M28+D28</f>
        <v>-2</v>
      </c>
      <c r="H28" s="292" t="str">
        <f aca="false">IF(E28-F28&lt;0,"MIN","PLUS")</f>
        <v>PLUS</v>
      </c>
      <c r="I28" s="302" t="s">
        <v>174</v>
      </c>
      <c r="J28" s="300"/>
      <c r="K28" s="301" t="s">
        <v>86</v>
      </c>
      <c r="L28" s="304" t="s">
        <v>149</v>
      </c>
      <c r="M28" s="293" t="n">
        <v>2</v>
      </c>
      <c r="N28" s="304" t="n">
        <f aca="false">VLOOKUP($I28,PIVOT!$A$4:$BB$44,N$4,0)</f>
        <v>0</v>
      </c>
      <c r="O28" s="304" t="n">
        <f aca="false">VLOOKUP($I28,PIVOT!$A$4:$BB$44,O$4,0)</f>
        <v>0</v>
      </c>
      <c r="P28" s="304" t="n">
        <f aca="false">VLOOKUP($I28,PIVOT!$A$4:$BB$44,P$4,0)</f>
        <v>0</v>
      </c>
      <c r="Q28" s="304" t="n">
        <f aca="false">VLOOKUP($I28,PIVOT!$A$4:$BB$44,Q$4,0)</f>
        <v>0</v>
      </c>
      <c r="R28" s="304" t="n">
        <f aca="false">VLOOKUP($I28,PIVOT!$A$4:$BB$44,R$4,0)</f>
        <v>0</v>
      </c>
      <c r="S28" s="304" t="n">
        <f aca="false">VLOOKUP($I28,PIVOT!$A$4:$BB$44,S$4,0)</f>
        <v>0</v>
      </c>
      <c r="T28" s="304" t="n">
        <f aca="false">VLOOKUP($I28,PIVOT!$A$4:$BB$44,T$4,0)</f>
        <v>0</v>
      </c>
      <c r="U28" s="304" t="n">
        <f aca="false">VLOOKUP($I28,PIVOT!$A$4:$BB$44,U$4,0)</f>
        <v>0</v>
      </c>
      <c r="V28" s="304" t="n">
        <f aca="false">VLOOKUP($I28,PIVOT!$A$4:$BB$44,V$4,0)</f>
        <v>0</v>
      </c>
      <c r="W28" s="304" t="n">
        <f aca="false">VLOOKUP($I28,PIVOT!$A$4:$BB$44,W$4,0)</f>
        <v>0</v>
      </c>
      <c r="X28" s="304" t="n">
        <f aca="false">VLOOKUP($I28,PIVOT!$A$4:$BB$44,X$4,0)</f>
        <v>0</v>
      </c>
      <c r="Y28" s="304" t="n">
        <f aca="false">VLOOKUP($I28,PIVOT!$A$4:$BB$44,Y$4,0)</f>
        <v>0</v>
      </c>
      <c r="Z28" s="304" t="n">
        <f aca="false">VLOOKUP($I28,PIVOT!$A$4:$BB$44,Z$4,0)</f>
        <v>0</v>
      </c>
      <c r="AA28" s="304" t="n">
        <f aca="false">VLOOKUP($I28,PIVOT!$A$4:$BB$44,AA$4,0)</f>
        <v>0</v>
      </c>
      <c r="AB28" s="304" t="n">
        <f aca="false">VLOOKUP($I28,PIVOT!$A$4:$BB$44,AB$4,0)</f>
        <v>0</v>
      </c>
      <c r="AC28" s="304" t="n">
        <f aca="false">VLOOKUP($I28,PIVOT!$A$4:$BB$44,AC$4,0)</f>
        <v>0</v>
      </c>
      <c r="AD28" s="304" t="n">
        <f aca="false">VLOOKUP($I28,PIVOT!$A$4:$BB$44,AD$4,0)</f>
        <v>0</v>
      </c>
      <c r="AE28" s="304" t="n">
        <f aca="false">VLOOKUP($I28,PIVOT!$A$4:$BB$44,AE$4,0)</f>
        <v>0</v>
      </c>
      <c r="AF28" s="304" t="n">
        <f aca="false">VLOOKUP($I28,PIVOT!$A$4:$BB$44,AF$4,0)</f>
        <v>0</v>
      </c>
      <c r="AG28" s="304" t="n">
        <f aca="false">VLOOKUP($I28,PIVOT!$A$4:$BB$44,AG$4,0)</f>
        <v>0</v>
      </c>
      <c r="AH28" s="304" t="n">
        <f aca="false">VLOOKUP($I28,PIVOT!$A$4:$BB$44,AH$4,0)</f>
        <v>0</v>
      </c>
      <c r="AI28" s="304" t="n">
        <f aca="false">VLOOKUP($I28,PIVOT!$A$4:$BB$44,AI$4,0)</f>
        <v>0</v>
      </c>
      <c r="AJ28" s="304" t="n">
        <f aca="false">VLOOKUP($I28,PIVOT!$A$4:$BB$44,AJ$4,0)</f>
        <v>0</v>
      </c>
      <c r="AK28" s="304" t="n">
        <f aca="false">VLOOKUP($I28,PIVOT!$A$4:$BB$44,AK$4,0)</f>
        <v>0</v>
      </c>
      <c r="AL28" s="304" t="n">
        <f aca="false">VLOOKUP($I28,PIVOT!$A$4:$BB$44,AL$4,0)</f>
        <v>0</v>
      </c>
      <c r="AM28" s="304" t="n">
        <f aca="false">VLOOKUP($I28,PIVOT!$A$4:$BB$44,AM$4,0)</f>
        <v>0</v>
      </c>
      <c r="AN28" s="304" t="n">
        <f aca="false">VLOOKUP($I28,PIVOT!$A$4:$BB$44,AN$4,0)</f>
        <v>0</v>
      </c>
      <c r="AO28" s="304" t="n">
        <f aca="false">VLOOKUP($I28,PIVOT!$A$4:$BB$44,AO$4,0)</f>
        <v>0</v>
      </c>
      <c r="AP28" s="304" t="n">
        <f aca="false">VLOOKUP($I28,PIVOT!$A$4:$BB$44,AP$4,0)</f>
        <v>0</v>
      </c>
      <c r="AQ28" s="304" t="n">
        <f aca="false">VLOOKUP($I28,PIVOT!$A$4:$BB$44,AQ$4,0)</f>
        <v>0</v>
      </c>
      <c r="AR28" s="304" t="n">
        <f aca="false">VLOOKUP($I28,PIVOT!$A$4:$BB$44,AR$4,0)</f>
        <v>0</v>
      </c>
      <c r="AS28" s="304" t="n">
        <f aca="false">VLOOKUP($I28,PIVOT!$A$4:$BB$44,AS$4,0)</f>
        <v>0</v>
      </c>
      <c r="AT28" s="304" t="n">
        <f aca="false">VLOOKUP($I28,PIVOT!$A$4:$BB$44,AT$4,0)</f>
        <v>0</v>
      </c>
      <c r="AU28" s="304" t="n">
        <f aca="false">VLOOKUP($I28,PIVOT!$A$4:$BB$44,AU$4,0)</f>
        <v>0</v>
      </c>
      <c r="AV28" s="304" t="n">
        <f aca="false">VLOOKUP($I28,PIVOT!$A$4:$BB$44,AV$4,0)</f>
        <v>0</v>
      </c>
      <c r="AW28" s="304" t="n">
        <f aca="false">VLOOKUP($I28,PIVOT!$A$4:$BB$44,AW$4,0)</f>
        <v>0</v>
      </c>
      <c r="AX28" s="304" t="n">
        <f aca="false">VLOOKUP($I28,PIVOT!$A$4:$BB$44,AX$4,0)</f>
        <v>0</v>
      </c>
      <c r="AY28" s="304" t="n">
        <f aca="false">VLOOKUP($I28,PIVOT!$A$4:$BB$44,AY$4,0)</f>
        <v>0</v>
      </c>
      <c r="AZ28" s="304" t="n">
        <f aca="false">VLOOKUP($I28,PIVOT!$A$4:$BB$44,AZ$4,0)</f>
        <v>0</v>
      </c>
      <c r="BA28" s="304" t="n">
        <f aca="false">VLOOKUP($I28,PIVOT!$A$4:$BB$44,BA$4,0)</f>
        <v>0</v>
      </c>
      <c r="BB28" s="304" t="n">
        <f aca="false">VLOOKUP($I28,PIVOT!$A$4:$BB$44,BB$4,0)</f>
        <v>0</v>
      </c>
      <c r="BC28" s="304" t="n">
        <f aca="false">VLOOKUP($I28,PIVOT!$A$4:$BB$44,BC$4,0)</f>
        <v>0</v>
      </c>
      <c r="BD28" s="304" t="n">
        <f aca="false">VLOOKUP($I28,PIVOT!$A$4:$BB$44,BD$4,0)</f>
        <v>0</v>
      </c>
      <c r="BE28" s="304" t="n">
        <f aca="false">VLOOKUP($I28,PIVOT!$A$4:$BB$44,BE$4,0)</f>
        <v>0</v>
      </c>
      <c r="BF28" s="304" t="n">
        <f aca="false">VLOOKUP($I28,PIVOT!$A$4:$BB$44,BF$4,0)</f>
        <v>0</v>
      </c>
      <c r="BG28" s="304" t="n">
        <f aca="false">VLOOKUP($I28,PIVOT!$A$4:$BJ$44,BG$4,0)</f>
        <v>0</v>
      </c>
      <c r="BH28" s="304" t="n">
        <f aca="false">VLOOKUP($I28,PIVOT!$A$4:$BJ$44,BH$4,0)</f>
        <v>0</v>
      </c>
      <c r="BI28" s="304" t="n">
        <f aca="false">VLOOKUP($I28,PIVOT!$A$4:$BJ$44,BI$4,0)</f>
        <v>0</v>
      </c>
      <c r="BJ28" s="304" t="n">
        <f aca="false">VLOOKUP($I28,PIVOT!$A$4:$BJ$44,BJ$4,0)</f>
        <v>0</v>
      </c>
      <c r="BK28" s="304" t="n">
        <f aca="false">VLOOKUP($I28,PIVOT!$A$4:$BJ$44,BK$4,0)</f>
        <v>0</v>
      </c>
      <c r="BL28" s="304" t="n">
        <f aca="false">VLOOKUP($I28,PIVOT!$A$4:$BJ$44,BL$4,0)</f>
        <v>0</v>
      </c>
      <c r="BM28" s="304" t="n">
        <f aca="false">VLOOKUP($I28,PIVOT!$A$4:$BJ$44,BM$4,0)</f>
        <v>0</v>
      </c>
      <c r="BN28" s="304" t="n">
        <f aca="false">VLOOKUP($I28,PIVOT!$A$4:$BJ$44,BN$4,0)</f>
        <v>0</v>
      </c>
      <c r="BO28" s="304" t="n">
        <f aca="false">VLOOKUP($I28,PIVOT!$A$4:$BJ$44,BO$4,0)</f>
        <v>0</v>
      </c>
      <c r="BP28" s="304" t="n">
        <f aca="false">VLOOKUP($I28,PIVOT!$A$4:$BJ$44,BP$4,0)</f>
        <v>0</v>
      </c>
      <c r="BQ28" s="304" t="n">
        <f aca="false">VLOOKUP($I28,PIVOT!$A$4:$BJ$44,BQ$4,0)</f>
        <v>0</v>
      </c>
      <c r="BR28" s="304" t="n">
        <f aca="false">VLOOKUP($I28,PIVOT!$A$4:$BJ$44,BR$4,0)</f>
        <v>0</v>
      </c>
      <c r="BS28" s="304" t="n">
        <f aca="false">VLOOKUP($I28,PIVOT!$A$4:$BJ$44,BS$4,0)</f>
        <v>0</v>
      </c>
      <c r="BT28" s="304" t="n">
        <f aca="false">VLOOKUP($I28,PIVOT!$A$4:$BJ$44,BT$4,0)</f>
        <v>0</v>
      </c>
      <c r="BU28" s="304" t="n">
        <f aca="false">VLOOKUP($I28,PIVOT!$A$4:$CD$44,BU$4,0)</f>
        <v>0</v>
      </c>
      <c r="BV28" s="304" t="n">
        <f aca="false">VLOOKUP($I28,PIVOT!$A$4:$CD$44,BV$4,0)</f>
        <v>0</v>
      </c>
      <c r="BW28" s="304" t="n">
        <f aca="false">VLOOKUP($I28,PIVOT!$A$4:$CD$44,BW$4,0)</f>
        <v>0</v>
      </c>
      <c r="BX28" s="304" t="n">
        <f aca="false">VLOOKUP($I28,PIVOT!$A$4:$CD$44,BX$4,0)</f>
        <v>0</v>
      </c>
      <c r="BY28" s="304" t="n">
        <f aca="false">VLOOKUP($I28,PIVOT!$A$4:$CD$44,BY$4,0)</f>
        <v>0</v>
      </c>
      <c r="BZ28" s="304" t="n">
        <f aca="false">VLOOKUP($I28,PIVOT!$A$4:$CD$44,BZ$4,0)</f>
        <v>0</v>
      </c>
      <c r="CA28" s="304" t="n">
        <f aca="false">VLOOKUP($I28,PIVOT!$A$4:$CD$44,CA$4,0)</f>
        <v>0</v>
      </c>
      <c r="CB28" s="304" t="n">
        <f aca="false">VLOOKUP($I28,PIVOT!$A$4:$CD$44,CB$4,0)</f>
        <v>0</v>
      </c>
      <c r="CC28" s="304" t="n">
        <f aca="false">VLOOKUP($I28,PIVOT!$A$4:$CD$44,CC$4,0)</f>
        <v>0</v>
      </c>
      <c r="CD28" s="304" t="n">
        <f aca="false">VLOOKUP($I28,PIVOT!$A$4:$CD$44,CD$4,0)</f>
        <v>0</v>
      </c>
      <c r="CE28" s="304" t="n">
        <f aca="false">VLOOKUP($I28,PIVOT!$A$4:$CD$44,CE$4,0)</f>
        <v>0</v>
      </c>
      <c r="CF28" s="304" t="n">
        <f aca="false">VLOOKUP($I28,PIVOT!$A$4:$CD$44,CF$4,0)</f>
        <v>0</v>
      </c>
      <c r="CG28" s="304" t="n">
        <f aca="false">VLOOKUP($I28,PIVOT!$A$4:$CD$44,CG$4,0)</f>
        <v>0</v>
      </c>
      <c r="CH28" s="304" t="n">
        <f aca="false">VLOOKUP($I28,PIVOT!$A$4:$CD$44,CH$4,0)</f>
        <v>0</v>
      </c>
      <c r="CI28" s="304" t="n">
        <f aca="false">VLOOKUP($I28,PIVOT!$A$4:$CD$44,CI$4,0)</f>
        <v>0</v>
      </c>
      <c r="CJ28" s="304" t="n">
        <f aca="false">VLOOKUP($I28,PIVOT!$A$4:$CD$44,CJ$4,0)</f>
        <v>0</v>
      </c>
      <c r="CK28" s="304" t="n">
        <f aca="false">VLOOKUP($I28,PIVOT!$A$4:$CD$44,CK$4,0)</f>
        <v>0</v>
      </c>
      <c r="CL28" s="304" t="n">
        <f aca="false">VLOOKUP($I28,PIVOT!$A$4:$CD$44,CL$4,0)</f>
        <v>0</v>
      </c>
      <c r="CM28" s="304" t="n">
        <f aca="false">VLOOKUP($I28,PIVOT!$A$4:$CD$44,CM$4,0)</f>
        <v>0</v>
      </c>
      <c r="CN28" s="304" t="n">
        <f aca="false">VLOOKUP($I28,PIVOT!$A$4:$CD$44,CN$4,0)</f>
        <v>0</v>
      </c>
      <c r="CO28" s="304" t="n">
        <f aca="false">VLOOKUP($I28,PIVOT!$A$4:$CD$44,CO$4,0)</f>
        <v>0</v>
      </c>
    </row>
    <row r="29" customFormat="false" ht="15.75" hidden="false" customHeight="true" outlineLevel="0" collapsed="false">
      <c r="A29" s="272"/>
      <c r="B29" s="257" t="n">
        <f aca="false">VLOOKUP($I29,'STOCK AWAL'!$A$5:$E$71,5,0)</f>
        <v>0</v>
      </c>
      <c r="C29" s="258" t="n">
        <f aca="false">VLOOKUP($I29,'STOCK AWAL'!$A$4:$G$71,7,0)</f>
        <v>0</v>
      </c>
      <c r="D29" s="291" t="n">
        <f aca="false">SUM(N29:BU29)</f>
        <v>0</v>
      </c>
      <c r="E29" s="259" t="n">
        <f aca="false">COUNTIF('INPUT PATERN'!$B$8:$BK$14,$K29)/$M29</f>
        <v>0</v>
      </c>
      <c r="F29" s="298" t="n">
        <f aca="false">$D29/$M29</f>
        <v>0</v>
      </c>
      <c r="G29" s="252" t="n">
        <f aca="false">C29-M29+D29</f>
        <v>-2</v>
      </c>
      <c r="H29" s="294" t="str">
        <f aca="false">IF(E29-F29&lt;0,"MIN","PLUS")</f>
        <v>PLUS</v>
      </c>
      <c r="I29" s="299" t="s">
        <v>175</v>
      </c>
      <c r="J29" s="300" t="n">
        <f aca="false">E29-F29</f>
        <v>0</v>
      </c>
      <c r="K29" s="301" t="s">
        <v>176</v>
      </c>
      <c r="L29" s="303" t="s">
        <v>161</v>
      </c>
      <c r="M29" s="265" t="n">
        <v>2</v>
      </c>
      <c r="N29" s="303" t="n">
        <f aca="false">VLOOKUP($I29,PIVOT!$A$4:$BB$44,N$4,0)</f>
        <v>0</v>
      </c>
      <c r="O29" s="303" t="n">
        <f aca="false">VLOOKUP($I29,PIVOT!$A$4:$BB$44,O$4,0)</f>
        <v>0</v>
      </c>
      <c r="P29" s="303" t="n">
        <f aca="false">VLOOKUP($I29,PIVOT!$A$4:$BB$44,P$4,0)</f>
        <v>0</v>
      </c>
      <c r="Q29" s="303" t="n">
        <f aca="false">VLOOKUP($I29,PIVOT!$A$4:$BB$44,Q$4,0)</f>
        <v>0</v>
      </c>
      <c r="R29" s="303" t="n">
        <f aca="false">VLOOKUP($I29,PIVOT!$A$4:$BB$44,R$4,0)</f>
        <v>0</v>
      </c>
      <c r="S29" s="303" t="n">
        <f aca="false">VLOOKUP($I29,PIVOT!$A$4:$BB$44,S$4,0)</f>
        <v>0</v>
      </c>
      <c r="T29" s="303" t="n">
        <f aca="false">VLOOKUP($I29,PIVOT!$A$4:$BB$44,T$4,0)</f>
        <v>0</v>
      </c>
      <c r="U29" s="303" t="n">
        <f aca="false">VLOOKUP($I29,PIVOT!$A$4:$BB$44,U$4,0)</f>
        <v>0</v>
      </c>
      <c r="V29" s="303" t="n">
        <f aca="false">VLOOKUP($I29,PIVOT!$A$4:$BB$44,V$4,0)</f>
        <v>0</v>
      </c>
      <c r="W29" s="303" t="n">
        <f aca="false">VLOOKUP($I29,PIVOT!$A$4:$BB$44,W$4,0)</f>
        <v>0</v>
      </c>
      <c r="X29" s="303" t="n">
        <f aca="false">VLOOKUP($I29,PIVOT!$A$4:$BB$44,X$4,0)</f>
        <v>0</v>
      </c>
      <c r="Y29" s="303" t="n">
        <f aca="false">VLOOKUP($I29,PIVOT!$A$4:$BB$44,Y$4,0)</f>
        <v>0</v>
      </c>
      <c r="Z29" s="303" t="n">
        <f aca="false">VLOOKUP($I29,PIVOT!$A$4:$BB$44,Z$4,0)</f>
        <v>0</v>
      </c>
      <c r="AA29" s="303" t="n">
        <f aca="false">VLOOKUP($I29,PIVOT!$A$4:$BB$44,AA$4,0)</f>
        <v>0</v>
      </c>
      <c r="AB29" s="303" t="n">
        <f aca="false">VLOOKUP($I29,PIVOT!$A$4:$BB$44,AB$4,0)</f>
        <v>0</v>
      </c>
      <c r="AC29" s="303" t="n">
        <f aca="false">VLOOKUP($I29,PIVOT!$A$4:$BB$44,AC$4,0)</f>
        <v>0</v>
      </c>
      <c r="AD29" s="303" t="n">
        <f aca="false">VLOOKUP($I29,PIVOT!$A$4:$BB$44,AD$4,0)</f>
        <v>0</v>
      </c>
      <c r="AE29" s="303" t="n">
        <f aca="false">VLOOKUP($I29,PIVOT!$A$4:$BB$44,AE$4,0)</f>
        <v>0</v>
      </c>
      <c r="AF29" s="303" t="n">
        <f aca="false">VLOOKUP($I29,PIVOT!$A$4:$BB$44,AF$4,0)</f>
        <v>0</v>
      </c>
      <c r="AG29" s="303" t="n">
        <f aca="false">VLOOKUP($I29,PIVOT!$A$4:$BB$44,AG$4,0)</f>
        <v>0</v>
      </c>
      <c r="AH29" s="303" t="n">
        <f aca="false">VLOOKUP($I29,PIVOT!$A$4:$BB$44,AH$4,0)</f>
        <v>0</v>
      </c>
      <c r="AI29" s="303" t="n">
        <f aca="false">VLOOKUP($I29,PIVOT!$A$4:$BB$44,AI$4,0)</f>
        <v>0</v>
      </c>
      <c r="AJ29" s="303" t="n">
        <f aca="false">VLOOKUP($I29,PIVOT!$A$4:$BB$44,AJ$4,0)</f>
        <v>0</v>
      </c>
      <c r="AK29" s="303" t="n">
        <f aca="false">VLOOKUP($I29,PIVOT!$A$4:$BB$44,AK$4,0)</f>
        <v>0</v>
      </c>
      <c r="AL29" s="303" t="n">
        <f aca="false">VLOOKUP($I29,PIVOT!$A$4:$BB$44,AL$4,0)</f>
        <v>0</v>
      </c>
      <c r="AM29" s="303" t="n">
        <f aca="false">VLOOKUP($I29,PIVOT!$A$4:$BB$44,AM$4,0)</f>
        <v>0</v>
      </c>
      <c r="AN29" s="303" t="n">
        <f aca="false">VLOOKUP($I29,PIVOT!$A$4:$BB$44,AN$4,0)</f>
        <v>0</v>
      </c>
      <c r="AO29" s="303" t="n">
        <f aca="false">VLOOKUP($I29,PIVOT!$A$4:$BB$44,AO$4,0)</f>
        <v>0</v>
      </c>
      <c r="AP29" s="303" t="n">
        <f aca="false">VLOOKUP($I29,PIVOT!$A$4:$BB$44,AP$4,0)</f>
        <v>0</v>
      </c>
      <c r="AQ29" s="303" t="n">
        <f aca="false">VLOOKUP($I29,PIVOT!$A$4:$BB$44,AQ$4,0)</f>
        <v>0</v>
      </c>
      <c r="AR29" s="303" t="n">
        <f aca="false">VLOOKUP($I29,PIVOT!$A$4:$BB$44,AR$4,0)</f>
        <v>0</v>
      </c>
      <c r="AS29" s="303" t="n">
        <f aca="false">VLOOKUP($I29,PIVOT!$A$4:$BB$44,AS$4,0)</f>
        <v>0</v>
      </c>
      <c r="AT29" s="303" t="n">
        <f aca="false">VLOOKUP($I29,PIVOT!$A$4:$BB$44,AT$4,0)</f>
        <v>0</v>
      </c>
      <c r="AU29" s="303" t="n">
        <f aca="false">VLOOKUP($I29,PIVOT!$A$4:$BB$44,AU$4,0)</f>
        <v>0</v>
      </c>
      <c r="AV29" s="303" t="n">
        <f aca="false">VLOOKUP($I29,PIVOT!$A$4:$BB$44,AV$4,0)</f>
        <v>0</v>
      </c>
      <c r="AW29" s="303" t="n">
        <f aca="false">VLOOKUP($I29,PIVOT!$A$4:$BB$44,AW$4,0)</f>
        <v>0</v>
      </c>
      <c r="AX29" s="303" t="n">
        <f aca="false">VLOOKUP($I29,PIVOT!$A$4:$BB$44,AX$4,0)</f>
        <v>0</v>
      </c>
      <c r="AY29" s="303" t="n">
        <f aca="false">VLOOKUP($I29,PIVOT!$A$4:$BB$44,AY$4,0)</f>
        <v>0</v>
      </c>
      <c r="AZ29" s="303" t="n">
        <f aca="false">VLOOKUP($I29,PIVOT!$A$4:$BB$44,AZ$4,0)</f>
        <v>0</v>
      </c>
      <c r="BA29" s="303" t="n">
        <f aca="false">VLOOKUP($I29,PIVOT!$A$4:$BB$44,BA$4,0)</f>
        <v>0</v>
      </c>
      <c r="BB29" s="303" t="n">
        <f aca="false">VLOOKUP($I29,PIVOT!$A$4:$BB$44,BB$4,0)</f>
        <v>0</v>
      </c>
      <c r="BC29" s="303" t="n">
        <f aca="false">VLOOKUP($I29,PIVOT!$A$4:$BB$44,BC$4,0)</f>
        <v>0</v>
      </c>
      <c r="BD29" s="303" t="n">
        <f aca="false">VLOOKUP($I29,PIVOT!$A$4:$BB$44,BD$4,0)</f>
        <v>0</v>
      </c>
      <c r="BE29" s="303" t="n">
        <f aca="false">VLOOKUP($I29,PIVOT!$A$4:$BB$44,BE$4,0)</f>
        <v>0</v>
      </c>
      <c r="BF29" s="303" t="n">
        <f aca="false">VLOOKUP($I29,PIVOT!$A$4:$BB$44,BF$4,0)</f>
        <v>0</v>
      </c>
      <c r="BG29" s="303" t="n">
        <f aca="false">VLOOKUP($I29,PIVOT!$A$4:$BJ$44,BG$4,0)</f>
        <v>0</v>
      </c>
      <c r="BH29" s="303" t="n">
        <f aca="false">VLOOKUP($I29,PIVOT!$A$4:$BJ$44,BH$4,0)</f>
        <v>0</v>
      </c>
      <c r="BI29" s="303" t="n">
        <f aca="false">VLOOKUP($I29,PIVOT!$A$4:$BJ$44,BI$4,0)</f>
        <v>0</v>
      </c>
      <c r="BJ29" s="303" t="n">
        <f aca="false">VLOOKUP($I29,PIVOT!$A$4:$BJ$44,BJ$4,0)</f>
        <v>0</v>
      </c>
      <c r="BK29" s="303" t="n">
        <f aca="false">VLOOKUP($I29,PIVOT!$A$4:$BJ$44,BK$4,0)</f>
        <v>0</v>
      </c>
      <c r="BL29" s="303" t="n">
        <f aca="false">VLOOKUP($I29,PIVOT!$A$4:$BJ$44,BL$4,0)</f>
        <v>0</v>
      </c>
      <c r="BM29" s="303" t="n">
        <f aca="false">VLOOKUP($I29,PIVOT!$A$4:$BJ$44,BM$4,0)</f>
        <v>0</v>
      </c>
      <c r="BN29" s="303" t="n">
        <f aca="false">VLOOKUP($I29,PIVOT!$A$4:$BJ$44,BN$4,0)</f>
        <v>0</v>
      </c>
      <c r="BO29" s="303" t="n">
        <f aca="false">VLOOKUP($I29,PIVOT!$A$4:$BJ$44,BO$4,0)</f>
        <v>0</v>
      </c>
      <c r="BP29" s="303" t="n">
        <f aca="false">VLOOKUP($I29,PIVOT!$A$4:$BJ$44,BP$4,0)</f>
        <v>0</v>
      </c>
      <c r="BQ29" s="303" t="n">
        <f aca="false">VLOOKUP($I29,PIVOT!$A$4:$BJ$44,BQ$4,0)</f>
        <v>0</v>
      </c>
      <c r="BR29" s="303" t="n">
        <f aca="false">VLOOKUP($I29,PIVOT!$A$4:$BJ$44,BR$4,0)</f>
        <v>0</v>
      </c>
      <c r="BS29" s="303" t="n">
        <f aca="false">VLOOKUP($I29,PIVOT!$A$4:$BJ$44,BS$4,0)</f>
        <v>0</v>
      </c>
      <c r="BT29" s="303" t="n">
        <f aca="false">VLOOKUP($I29,PIVOT!$A$4:$BJ$44,BT$4,0)</f>
        <v>0</v>
      </c>
      <c r="BU29" s="303" t="n">
        <f aca="false">VLOOKUP($I29,PIVOT!$A$4:$CD$44,BU$4,0)</f>
        <v>0</v>
      </c>
      <c r="BV29" s="303" t="n">
        <f aca="false">VLOOKUP($I29,PIVOT!$A$4:$CD$44,BV$4,0)</f>
        <v>0</v>
      </c>
      <c r="BW29" s="303" t="n">
        <f aca="false">VLOOKUP($I29,PIVOT!$A$4:$CD$44,BW$4,0)</f>
        <v>0</v>
      </c>
      <c r="BX29" s="303" t="n">
        <f aca="false">VLOOKUP($I29,PIVOT!$A$4:$CD$44,BX$4,0)</f>
        <v>0</v>
      </c>
      <c r="BY29" s="303" t="n">
        <f aca="false">VLOOKUP($I29,PIVOT!$A$4:$CD$44,BY$4,0)</f>
        <v>0</v>
      </c>
      <c r="BZ29" s="303" t="n">
        <f aca="false">VLOOKUP($I29,PIVOT!$A$4:$CD$44,BZ$4,0)</f>
        <v>0</v>
      </c>
      <c r="CA29" s="303" t="n">
        <f aca="false">VLOOKUP($I29,PIVOT!$A$4:$CD$44,CA$4,0)</f>
        <v>0</v>
      </c>
      <c r="CB29" s="303" t="n">
        <f aca="false">VLOOKUP($I29,PIVOT!$A$4:$CD$44,CB$4,0)</f>
        <v>0</v>
      </c>
      <c r="CC29" s="303" t="n">
        <f aca="false">VLOOKUP($I29,PIVOT!$A$4:$CD$44,CC$4,0)</f>
        <v>0</v>
      </c>
      <c r="CD29" s="303" t="n">
        <f aca="false">VLOOKUP($I29,PIVOT!$A$4:$CD$44,CD$4,0)</f>
        <v>0</v>
      </c>
      <c r="CE29" s="303" t="n">
        <f aca="false">VLOOKUP($I29,PIVOT!$A$4:$CD$44,CE$4,0)</f>
        <v>0</v>
      </c>
      <c r="CF29" s="303" t="n">
        <f aca="false">VLOOKUP($I29,PIVOT!$A$4:$CD$44,CF$4,0)</f>
        <v>0</v>
      </c>
      <c r="CG29" s="303" t="n">
        <f aca="false">VLOOKUP($I29,PIVOT!$A$4:$CD$44,CG$4,0)</f>
        <v>0</v>
      </c>
      <c r="CH29" s="303" t="n">
        <f aca="false">VLOOKUP($I29,PIVOT!$A$4:$CD$44,CH$4,0)</f>
        <v>0</v>
      </c>
      <c r="CI29" s="303" t="n">
        <f aca="false">VLOOKUP($I29,PIVOT!$A$4:$CD$44,CI$4,0)</f>
        <v>0</v>
      </c>
      <c r="CJ29" s="303" t="n">
        <f aca="false">VLOOKUP($I29,PIVOT!$A$4:$CD$44,CJ$4,0)</f>
        <v>0</v>
      </c>
      <c r="CK29" s="303" t="n">
        <f aca="false">VLOOKUP($I29,PIVOT!$A$4:$CD$44,CK$4,0)</f>
        <v>0</v>
      </c>
      <c r="CL29" s="303" t="n">
        <f aca="false">VLOOKUP($I29,PIVOT!$A$4:$CD$44,CL$4,0)</f>
        <v>0</v>
      </c>
      <c r="CM29" s="303" t="n">
        <f aca="false">VLOOKUP($I29,PIVOT!$A$4:$CD$44,CM$4,0)</f>
        <v>0</v>
      </c>
      <c r="CN29" s="303" t="n">
        <f aca="false">VLOOKUP($I29,PIVOT!$A$4:$CD$44,CN$4,0)</f>
        <v>0</v>
      </c>
      <c r="CO29" s="303" t="n">
        <f aca="false">VLOOKUP($I29,PIVOT!$A$4:$CD$44,CO$4,0)</f>
        <v>0</v>
      </c>
    </row>
    <row r="30" customFormat="false" ht="15.75" hidden="false" customHeight="true" outlineLevel="0" collapsed="false">
      <c r="A30" s="235"/>
      <c r="B30" s="257" t="n">
        <f aca="false">VLOOKUP($I30,'STOCK AWAL'!$A$5:$E$71,5,0)</f>
        <v>0</v>
      </c>
      <c r="C30" s="258" t="n">
        <f aca="false">VLOOKUP($I30,'STOCK AWAL'!$A$4:$G$71,7,0)</f>
        <v>0</v>
      </c>
      <c r="D30" s="291" t="n">
        <f aca="false">SUM(N30:BU30)</f>
        <v>0</v>
      </c>
      <c r="E30" s="259" t="n">
        <f aca="false">COUNTIF('INPUT PATERN'!$B$8:$BK$14,$K30)/$M30</f>
        <v>0</v>
      </c>
      <c r="F30" s="259" t="n">
        <f aca="false">$D30/$M30</f>
        <v>0</v>
      </c>
      <c r="G30" s="252" t="n">
        <f aca="false">C30-M30+D30</f>
        <v>-2</v>
      </c>
      <c r="H30" s="294" t="str">
        <f aca="false">IF(E30-F30&lt;0,"MIN","PLUS")</f>
        <v>PLUS</v>
      </c>
      <c r="I30" s="299" t="s">
        <v>177</v>
      </c>
      <c r="J30" s="300" t="n">
        <f aca="false">E30-F30</f>
        <v>0</v>
      </c>
      <c r="K30" s="301" t="s">
        <v>178</v>
      </c>
      <c r="L30" s="305" t="s">
        <v>179</v>
      </c>
      <c r="M30" s="265" t="n">
        <v>2</v>
      </c>
      <c r="N30" s="305" t="n">
        <f aca="false">VLOOKUP($I30,PIVOT!$A$4:$BB$44,N$4,0)</f>
        <v>0</v>
      </c>
      <c r="O30" s="305" t="n">
        <f aca="false">VLOOKUP($I30,PIVOT!$A$4:$BB$44,O$4,0)</f>
        <v>0</v>
      </c>
      <c r="P30" s="305" t="n">
        <f aca="false">VLOOKUP($I30,PIVOT!$A$4:$BB$44,P$4,0)</f>
        <v>0</v>
      </c>
      <c r="Q30" s="305" t="n">
        <f aca="false">VLOOKUP($I30,PIVOT!$A$4:$BB$44,Q$4,0)</f>
        <v>0</v>
      </c>
      <c r="R30" s="305" t="n">
        <f aca="false">VLOOKUP($I30,PIVOT!$A$4:$BB$44,R$4,0)</f>
        <v>0</v>
      </c>
      <c r="S30" s="305" t="n">
        <f aca="false">VLOOKUP($I30,PIVOT!$A$4:$BB$44,S$4,0)</f>
        <v>0</v>
      </c>
      <c r="T30" s="305" t="n">
        <f aca="false">VLOOKUP($I30,PIVOT!$A$4:$BB$44,T$4,0)</f>
        <v>0</v>
      </c>
      <c r="U30" s="305" t="n">
        <f aca="false">VLOOKUP($I30,PIVOT!$A$4:$BB$44,U$4,0)</f>
        <v>0</v>
      </c>
      <c r="V30" s="305" t="n">
        <f aca="false">VLOOKUP($I30,PIVOT!$A$4:$BB$44,V$4,0)</f>
        <v>0</v>
      </c>
      <c r="W30" s="305" t="n">
        <f aca="false">VLOOKUP($I30,PIVOT!$A$4:$BB$44,W$4,0)</f>
        <v>0</v>
      </c>
      <c r="X30" s="305" t="n">
        <f aca="false">VLOOKUP($I30,PIVOT!$A$4:$BB$44,X$4,0)</f>
        <v>0</v>
      </c>
      <c r="Y30" s="305" t="n">
        <f aca="false">VLOOKUP($I30,PIVOT!$A$4:$BB$44,Y$4,0)</f>
        <v>0</v>
      </c>
      <c r="Z30" s="305" t="n">
        <f aca="false">VLOOKUP($I30,PIVOT!$A$4:$BB$44,Z$4,0)</f>
        <v>0</v>
      </c>
      <c r="AA30" s="305" t="n">
        <f aca="false">VLOOKUP($I30,PIVOT!$A$4:$BB$44,AA$4,0)</f>
        <v>0</v>
      </c>
      <c r="AB30" s="305" t="n">
        <f aca="false">VLOOKUP($I30,PIVOT!$A$4:$BB$44,AB$4,0)</f>
        <v>0</v>
      </c>
      <c r="AC30" s="305" t="n">
        <f aca="false">VLOOKUP($I30,PIVOT!$A$4:$BB$44,AC$4,0)</f>
        <v>0</v>
      </c>
      <c r="AD30" s="305" t="n">
        <f aca="false">VLOOKUP($I30,PIVOT!$A$4:$BB$44,AD$4,0)</f>
        <v>0</v>
      </c>
      <c r="AE30" s="305" t="n">
        <f aca="false">VLOOKUP($I30,PIVOT!$A$4:$BB$44,AE$4,0)</f>
        <v>0</v>
      </c>
      <c r="AF30" s="305" t="n">
        <f aca="false">VLOOKUP($I30,PIVOT!$A$4:$BB$44,AF$4,0)</f>
        <v>0</v>
      </c>
      <c r="AG30" s="305" t="n">
        <f aca="false">VLOOKUP($I30,PIVOT!$A$4:$BB$44,AG$4,0)</f>
        <v>0</v>
      </c>
      <c r="AH30" s="305" t="n">
        <f aca="false">VLOOKUP($I30,PIVOT!$A$4:$BB$44,AH$4,0)</f>
        <v>0</v>
      </c>
      <c r="AI30" s="305" t="n">
        <f aca="false">VLOOKUP($I30,PIVOT!$A$4:$BB$44,AI$4,0)</f>
        <v>0</v>
      </c>
      <c r="AJ30" s="305" t="n">
        <f aca="false">VLOOKUP($I30,PIVOT!$A$4:$BB$44,AJ$4,0)</f>
        <v>0</v>
      </c>
      <c r="AK30" s="305" t="n">
        <f aca="false">VLOOKUP($I30,PIVOT!$A$4:$BB$44,AK$4,0)</f>
        <v>0</v>
      </c>
      <c r="AL30" s="305" t="n">
        <f aca="false">VLOOKUP($I30,PIVOT!$A$4:$BB$44,AL$4,0)</f>
        <v>0</v>
      </c>
      <c r="AM30" s="305" t="n">
        <f aca="false">VLOOKUP($I30,PIVOT!$A$4:$BB$44,AM$4,0)</f>
        <v>0</v>
      </c>
      <c r="AN30" s="305" t="n">
        <f aca="false">VLOOKUP($I30,PIVOT!$A$4:$BB$44,AN$4,0)</f>
        <v>0</v>
      </c>
      <c r="AO30" s="305" t="n">
        <f aca="false">VLOOKUP($I30,PIVOT!$A$4:$BB$44,AO$4,0)</f>
        <v>0</v>
      </c>
      <c r="AP30" s="305" t="n">
        <f aca="false">VLOOKUP($I30,PIVOT!$A$4:$BB$44,AP$4,0)</f>
        <v>0</v>
      </c>
      <c r="AQ30" s="305" t="n">
        <f aca="false">VLOOKUP($I30,PIVOT!$A$4:$BB$44,AQ$4,0)</f>
        <v>0</v>
      </c>
      <c r="AR30" s="305" t="n">
        <f aca="false">VLOOKUP($I30,PIVOT!$A$4:$BB$44,AR$4,0)</f>
        <v>0</v>
      </c>
      <c r="AS30" s="305" t="n">
        <f aca="false">VLOOKUP($I30,PIVOT!$A$4:$BB$44,AS$4,0)</f>
        <v>0</v>
      </c>
      <c r="AT30" s="305" t="n">
        <f aca="false">VLOOKUP($I30,PIVOT!$A$4:$BB$44,AT$4,0)</f>
        <v>0</v>
      </c>
      <c r="AU30" s="305" t="n">
        <f aca="false">VLOOKUP($I30,PIVOT!$A$4:$BB$44,AU$4,0)</f>
        <v>0</v>
      </c>
      <c r="AV30" s="305" t="n">
        <f aca="false">VLOOKUP($I30,PIVOT!$A$4:$BB$44,AV$4,0)</f>
        <v>0</v>
      </c>
      <c r="AW30" s="305" t="n">
        <f aca="false">VLOOKUP($I30,PIVOT!$A$4:$BB$44,AW$4,0)</f>
        <v>0</v>
      </c>
      <c r="AX30" s="305" t="n">
        <f aca="false">VLOOKUP($I30,PIVOT!$A$4:$BB$44,AX$4,0)</f>
        <v>0</v>
      </c>
      <c r="AY30" s="305" t="n">
        <f aca="false">VLOOKUP($I30,PIVOT!$A$4:$BB$44,AY$4,0)</f>
        <v>0</v>
      </c>
      <c r="AZ30" s="305" t="n">
        <f aca="false">VLOOKUP($I30,PIVOT!$A$4:$BB$44,AZ$4,0)</f>
        <v>0</v>
      </c>
      <c r="BA30" s="305" t="n">
        <f aca="false">VLOOKUP($I30,PIVOT!$A$4:$BB$44,BA$4,0)</f>
        <v>0</v>
      </c>
      <c r="BB30" s="305" t="n">
        <f aca="false">VLOOKUP($I30,PIVOT!$A$4:$BB$44,BB$4,0)</f>
        <v>0</v>
      </c>
      <c r="BC30" s="305" t="n">
        <f aca="false">VLOOKUP($I30,PIVOT!$A$4:$BB$44,BC$4,0)</f>
        <v>0</v>
      </c>
      <c r="BD30" s="305" t="n">
        <f aca="false">VLOOKUP($I30,PIVOT!$A$4:$BB$44,BD$4,0)</f>
        <v>0</v>
      </c>
      <c r="BE30" s="305" t="n">
        <f aca="false">VLOOKUP($I30,PIVOT!$A$4:$BB$44,BE$4,0)</f>
        <v>0</v>
      </c>
      <c r="BF30" s="305" t="n">
        <f aca="false">VLOOKUP($I30,PIVOT!$A$4:$BB$44,BF$4,0)</f>
        <v>0</v>
      </c>
      <c r="BG30" s="305" t="n">
        <f aca="false">VLOOKUP($I30,PIVOT!$A$4:$BJ$44,BG$4,0)</f>
        <v>0</v>
      </c>
      <c r="BH30" s="305" t="n">
        <f aca="false">VLOOKUP($I30,PIVOT!$A$4:$BJ$44,BH$4,0)</f>
        <v>0</v>
      </c>
      <c r="BI30" s="305" t="n">
        <f aca="false">VLOOKUP($I30,PIVOT!$A$4:$BJ$44,BI$4,0)</f>
        <v>0</v>
      </c>
      <c r="BJ30" s="305" t="n">
        <f aca="false">VLOOKUP($I30,PIVOT!$A$4:$BJ$44,BJ$4,0)</f>
        <v>0</v>
      </c>
      <c r="BK30" s="305" t="n">
        <f aca="false">VLOOKUP($I30,PIVOT!$A$4:$BJ$44,BK$4,0)</f>
        <v>0</v>
      </c>
      <c r="BL30" s="305" t="n">
        <f aca="false">VLOOKUP($I30,PIVOT!$A$4:$BJ$44,BL$4,0)</f>
        <v>0</v>
      </c>
      <c r="BM30" s="305" t="n">
        <f aca="false">VLOOKUP($I30,PIVOT!$A$4:$BJ$44,BM$4,0)</f>
        <v>0</v>
      </c>
      <c r="BN30" s="305" t="n">
        <f aca="false">VLOOKUP($I30,PIVOT!$A$4:$BJ$44,BN$4,0)</f>
        <v>0</v>
      </c>
      <c r="BO30" s="305" t="n">
        <f aca="false">VLOOKUP($I30,PIVOT!$A$4:$BJ$44,BO$4,0)</f>
        <v>0</v>
      </c>
      <c r="BP30" s="305" t="n">
        <f aca="false">VLOOKUP($I30,PIVOT!$A$4:$BJ$44,BP$4,0)</f>
        <v>0</v>
      </c>
      <c r="BQ30" s="305" t="n">
        <f aca="false">VLOOKUP($I30,PIVOT!$A$4:$BJ$44,BQ$4,0)</f>
        <v>0</v>
      </c>
      <c r="BR30" s="305" t="n">
        <f aca="false">VLOOKUP($I30,PIVOT!$A$4:$BJ$44,BR$4,0)</f>
        <v>0</v>
      </c>
      <c r="BS30" s="305" t="n">
        <f aca="false">VLOOKUP($I30,PIVOT!$A$4:$BJ$44,BS$4,0)</f>
        <v>0</v>
      </c>
      <c r="BT30" s="305" t="n">
        <f aca="false">VLOOKUP($I30,PIVOT!$A$4:$BJ$44,BT$4,0)</f>
        <v>0</v>
      </c>
      <c r="BU30" s="305" t="n">
        <f aca="false">VLOOKUP($I30,PIVOT!$A$4:$CD$44,BU$4,0)</f>
        <v>0</v>
      </c>
      <c r="BV30" s="305" t="n">
        <f aca="false">VLOOKUP($I30,PIVOT!$A$4:$CD$44,BV$4,0)</f>
        <v>0</v>
      </c>
      <c r="BW30" s="305" t="n">
        <f aca="false">VLOOKUP($I30,PIVOT!$A$4:$CD$44,BW$4,0)</f>
        <v>0</v>
      </c>
      <c r="BX30" s="305" t="n">
        <f aca="false">VLOOKUP($I30,PIVOT!$A$4:$CD$44,BX$4,0)</f>
        <v>0</v>
      </c>
      <c r="BY30" s="305" t="n">
        <f aca="false">VLOOKUP($I30,PIVOT!$A$4:$CD$44,BY$4,0)</f>
        <v>0</v>
      </c>
      <c r="BZ30" s="305" t="n">
        <f aca="false">VLOOKUP($I30,PIVOT!$A$4:$CD$44,BZ$4,0)</f>
        <v>0</v>
      </c>
      <c r="CA30" s="305" t="n">
        <f aca="false">VLOOKUP($I30,PIVOT!$A$4:$CD$44,CA$4,0)</f>
        <v>0</v>
      </c>
      <c r="CB30" s="305" t="n">
        <f aca="false">VLOOKUP($I30,PIVOT!$A$4:$CD$44,CB$4,0)</f>
        <v>0</v>
      </c>
      <c r="CC30" s="305" t="n">
        <f aca="false">VLOOKUP($I30,PIVOT!$A$4:$CD$44,CC$4,0)</f>
        <v>0</v>
      </c>
      <c r="CD30" s="305" t="n">
        <f aca="false">VLOOKUP($I30,PIVOT!$A$4:$CD$44,CD$4,0)</f>
        <v>0</v>
      </c>
      <c r="CE30" s="305" t="n">
        <f aca="false">VLOOKUP($I30,PIVOT!$A$4:$CD$44,CE$4,0)</f>
        <v>0</v>
      </c>
      <c r="CF30" s="305" t="n">
        <f aca="false">VLOOKUP($I30,PIVOT!$A$4:$CD$44,CF$4,0)</f>
        <v>0</v>
      </c>
      <c r="CG30" s="305" t="n">
        <f aca="false">VLOOKUP($I30,PIVOT!$A$4:$CD$44,CG$4,0)</f>
        <v>0</v>
      </c>
      <c r="CH30" s="305" t="n">
        <f aca="false">VLOOKUP($I30,PIVOT!$A$4:$CD$44,CH$4,0)</f>
        <v>0</v>
      </c>
      <c r="CI30" s="305" t="n">
        <f aca="false">VLOOKUP($I30,PIVOT!$A$4:$CD$44,CI$4,0)</f>
        <v>0</v>
      </c>
      <c r="CJ30" s="305" t="n">
        <f aca="false">VLOOKUP($I30,PIVOT!$A$4:$CD$44,CJ$4,0)</f>
        <v>0</v>
      </c>
      <c r="CK30" s="305" t="n">
        <f aca="false">VLOOKUP($I30,PIVOT!$A$4:$CD$44,CK$4,0)</f>
        <v>0</v>
      </c>
      <c r="CL30" s="305" t="n">
        <f aca="false">VLOOKUP($I30,PIVOT!$A$4:$CD$44,CL$4,0)</f>
        <v>0</v>
      </c>
      <c r="CM30" s="305" t="n">
        <f aca="false">VLOOKUP($I30,PIVOT!$A$4:$CD$44,CM$4,0)</f>
        <v>0</v>
      </c>
      <c r="CN30" s="305" t="n">
        <f aca="false">VLOOKUP($I30,PIVOT!$A$4:$CD$44,CN$4,0)</f>
        <v>0</v>
      </c>
      <c r="CO30" s="305" t="n">
        <f aca="false">VLOOKUP($I30,PIVOT!$A$4:$CD$44,CO$4,0)</f>
        <v>0</v>
      </c>
    </row>
    <row r="31" customFormat="false" ht="15.75" hidden="false" customHeight="true" outlineLevel="0" collapsed="false">
      <c r="A31" s="272"/>
      <c r="B31" s="245"/>
      <c r="C31" s="306"/>
      <c r="D31" s="285"/>
      <c r="E31" s="259" t="n">
        <f aca="false">COUNTIF('INPUT PATERN'!$B$8:$BK$14,$K31)/$M31</f>
        <v>0</v>
      </c>
      <c r="F31" s="259" t="n">
        <f aca="false">$D31/$M31</f>
        <v>0</v>
      </c>
      <c r="G31" s="252" t="n">
        <f aca="false">C31-M31+D31</f>
        <v>-2</v>
      </c>
      <c r="H31" s="307" t="str">
        <f aca="false">IF(E31-F31&lt;0,"MIN","PLUS")</f>
        <v>PLUS</v>
      </c>
      <c r="I31" s="308" t="s">
        <v>180</v>
      </c>
      <c r="J31" s="300" t="n">
        <f aca="false">E31-F31</f>
        <v>0</v>
      </c>
      <c r="K31" s="301" t="s">
        <v>181</v>
      </c>
      <c r="L31" s="309" t="s">
        <v>182</v>
      </c>
      <c r="M31" s="310" t="n">
        <v>2</v>
      </c>
      <c r="N31" s="305" t="n">
        <f aca="false">VLOOKUP($I31,PIVOT!$A$4:$BB$49,N$4,0)</f>
        <v>0</v>
      </c>
      <c r="O31" s="305" t="n">
        <f aca="false">VLOOKUP($I31,PIVOT!$A$4:$BB$49,O$4,0)</f>
        <v>0</v>
      </c>
      <c r="P31" s="305" t="n">
        <f aca="false">VLOOKUP($I31,PIVOT!$A$4:$BB$49,P$4,0)</f>
        <v>0</v>
      </c>
      <c r="Q31" s="305" t="n">
        <f aca="false">VLOOKUP($I31,PIVOT!$A$4:$BB$49,Q$4,0)</f>
        <v>0</v>
      </c>
      <c r="R31" s="305" t="n">
        <f aca="false">VLOOKUP($I31,PIVOT!$A$4:$BB$49,R$4,0)</f>
        <v>0</v>
      </c>
      <c r="S31" s="305" t="n">
        <f aca="false">VLOOKUP($I31,PIVOT!$A$4:$BB$49,S$4,0)</f>
        <v>0</v>
      </c>
      <c r="T31" s="305" t="n">
        <f aca="false">VLOOKUP($I31,PIVOT!$A$4:$BB$49,T$4,0)</f>
        <v>0</v>
      </c>
      <c r="U31" s="305" t="n">
        <f aca="false">VLOOKUP($I31,PIVOT!$A$4:$BB$49,U$4,0)</f>
        <v>0</v>
      </c>
      <c r="V31" s="305" t="n">
        <f aca="false">VLOOKUP($I31,PIVOT!$A$4:$BB$49,V$4,0)</f>
        <v>0</v>
      </c>
      <c r="W31" s="305" t="n">
        <f aca="false">VLOOKUP($I31,PIVOT!$A$4:$BB$49,W$4,0)</f>
        <v>0</v>
      </c>
      <c r="X31" s="305" t="n">
        <f aca="false">VLOOKUP($I31,PIVOT!$A$4:$BB$49,X$4,0)</f>
        <v>0</v>
      </c>
      <c r="Y31" s="305" t="n">
        <f aca="false">VLOOKUP($I31,PIVOT!$A$4:$BB$49,Y$4,0)</f>
        <v>0</v>
      </c>
      <c r="Z31" s="305" t="n">
        <f aca="false">VLOOKUP($I31,PIVOT!$A$4:$BB$49,Z$4,0)</f>
        <v>0</v>
      </c>
      <c r="AA31" s="305" t="n">
        <f aca="false">VLOOKUP($I31,PIVOT!$A$4:$BB$49,AA$4,0)</f>
        <v>0</v>
      </c>
      <c r="AB31" s="305" t="n">
        <f aca="false">VLOOKUP($I31,PIVOT!$A$4:$BB$49,AB$4,0)</f>
        <v>0</v>
      </c>
      <c r="AC31" s="305" t="n">
        <f aca="false">VLOOKUP($I31,PIVOT!$A$4:$BB$49,AC$4,0)</f>
        <v>0</v>
      </c>
      <c r="AD31" s="305" t="n">
        <f aca="false">VLOOKUP($I31,PIVOT!$A$4:$BB$49,AD$4,0)</f>
        <v>0</v>
      </c>
      <c r="AE31" s="305" t="n">
        <f aca="false">VLOOKUP($I31,PIVOT!$A$4:$BB$49,AE$4,0)</f>
        <v>0</v>
      </c>
      <c r="AF31" s="305" t="n">
        <f aca="false">VLOOKUP($I31,PIVOT!$A$4:$BB$49,AF$4,0)</f>
        <v>0</v>
      </c>
      <c r="AG31" s="305" t="n">
        <f aca="false">VLOOKUP($I31,PIVOT!$A$4:$BB$49,AG$4,0)</f>
        <v>0</v>
      </c>
      <c r="AH31" s="305" t="n">
        <f aca="false">VLOOKUP($I31,PIVOT!$A$4:$BB$49,AH$4,0)</f>
        <v>0</v>
      </c>
      <c r="AI31" s="305" t="n">
        <f aca="false">VLOOKUP($I31,PIVOT!$A$4:$BB$49,AI$4,0)</f>
        <v>0</v>
      </c>
      <c r="AJ31" s="305" t="n">
        <f aca="false">VLOOKUP($I31,PIVOT!$A$4:$BB$49,AJ$4,0)</f>
        <v>0</v>
      </c>
      <c r="AK31" s="305" t="n">
        <f aca="false">VLOOKUP($I31,PIVOT!$A$4:$BB$49,AK$4,0)</f>
        <v>0</v>
      </c>
      <c r="AL31" s="305" t="n">
        <f aca="false">VLOOKUP($I31,PIVOT!$A$4:$BB$49,AL$4,0)</f>
        <v>0</v>
      </c>
      <c r="AM31" s="305" t="n">
        <f aca="false">VLOOKUP($I31,PIVOT!$A$4:$BB$49,AM$4,0)</f>
        <v>0</v>
      </c>
      <c r="AN31" s="305" t="n">
        <f aca="false">VLOOKUP($I31,PIVOT!$A$4:$BB$49,AN$4,0)</f>
        <v>0</v>
      </c>
      <c r="AO31" s="305" t="n">
        <f aca="false">VLOOKUP($I31,PIVOT!$A$4:$BB$49,AO$4,0)</f>
        <v>0</v>
      </c>
      <c r="AP31" s="305" t="n">
        <f aca="false">VLOOKUP($I31,PIVOT!$A$4:$BB$49,AP$4,0)</f>
        <v>0</v>
      </c>
      <c r="AQ31" s="305" t="n">
        <f aca="false">VLOOKUP($I31,PIVOT!$A$4:$BB$49,AQ$4,0)</f>
        <v>0</v>
      </c>
      <c r="AR31" s="305" t="n">
        <f aca="false">VLOOKUP($I31,PIVOT!$A$4:$BB$49,AR$4,0)</f>
        <v>0</v>
      </c>
      <c r="AS31" s="305" t="n">
        <f aca="false">VLOOKUP($I31,PIVOT!$A$4:$BB$49,AS$4,0)</f>
        <v>0</v>
      </c>
      <c r="AT31" s="305" t="n">
        <f aca="false">VLOOKUP($I31,PIVOT!$A$4:$BB$49,AT$4,0)</f>
        <v>0</v>
      </c>
      <c r="AU31" s="305" t="n">
        <f aca="false">VLOOKUP($I31,PIVOT!$A$4:$BB$49,AU$4,0)</f>
        <v>0</v>
      </c>
      <c r="AV31" s="305" t="n">
        <f aca="false">VLOOKUP($I31,PIVOT!$A$4:$BB$49,AV$4,0)</f>
        <v>0</v>
      </c>
      <c r="AW31" s="305" t="n">
        <f aca="false">VLOOKUP($I31,PIVOT!$A$4:$BB$49,AW$4,0)</f>
        <v>0</v>
      </c>
      <c r="AX31" s="305" t="n">
        <f aca="false">VLOOKUP($I31,PIVOT!$A$4:$BB$49,AX$4,0)</f>
        <v>0</v>
      </c>
      <c r="AY31" s="305" t="n">
        <f aca="false">VLOOKUP($I31,PIVOT!$A$4:$BB$49,AY$4,0)</f>
        <v>0</v>
      </c>
      <c r="AZ31" s="305" t="n">
        <f aca="false">VLOOKUP($I31,PIVOT!$A$4:$BB$49,AZ$4,0)</f>
        <v>0</v>
      </c>
      <c r="BA31" s="305" t="n">
        <f aca="false">VLOOKUP($I31,PIVOT!$A$4:$BB$49,BA$4,0)</f>
        <v>0</v>
      </c>
      <c r="BB31" s="305" t="n">
        <f aca="false">VLOOKUP($I31,PIVOT!$A$4:$BB$49,BB$4,0)</f>
        <v>0</v>
      </c>
      <c r="BC31" s="305" t="n">
        <f aca="false">VLOOKUP($I31,PIVOT!$A$4:$BB$49,BC$4,0)</f>
        <v>0</v>
      </c>
      <c r="BD31" s="305" t="n">
        <f aca="false">VLOOKUP($I31,PIVOT!$A$4:$BB$49,BD$4,0)</f>
        <v>0</v>
      </c>
      <c r="BE31" s="305" t="n">
        <f aca="false">VLOOKUP($I31,PIVOT!$A$4:$BB$49,BE$4,0)</f>
        <v>0</v>
      </c>
      <c r="BF31" s="305" t="n">
        <f aca="false">VLOOKUP($I31,PIVOT!$A$4:$BB$49,BF$4,0)</f>
        <v>0</v>
      </c>
      <c r="BG31" s="305" t="n">
        <f aca="false">VLOOKUP($I31,PIVOT!$A$4:$BB$49,BG$4,0)</f>
        <v>0</v>
      </c>
      <c r="BH31" s="305" t="n">
        <f aca="false">VLOOKUP($I31,PIVOT!$A$4:$BB$49,BH$4,0)</f>
        <v>0</v>
      </c>
      <c r="BI31" s="305" t="n">
        <f aca="false">VLOOKUP($I31,PIVOT!$A$4:$BB$49,BI$4,0)</f>
        <v>0</v>
      </c>
      <c r="BJ31" s="305" t="n">
        <f aca="false">VLOOKUP($I31,PIVOT!$A$4:$BB$49,BJ$4,0)</f>
        <v>0</v>
      </c>
      <c r="BK31" s="305" t="n">
        <f aca="false">VLOOKUP($I31,PIVOT!$A$4:$BB$49,BK$4,0)</f>
        <v>0</v>
      </c>
      <c r="BL31" s="305" t="n">
        <f aca="false">VLOOKUP($I31,PIVOT!$A$4:$BB$49,BL$4,0)</f>
        <v>0</v>
      </c>
      <c r="BM31" s="305" t="n">
        <f aca="false">VLOOKUP($I31,PIVOT!$A$4:$BB$49,BM$4,0)</f>
        <v>0</v>
      </c>
      <c r="BN31" s="305" t="n">
        <f aca="false">VLOOKUP($I31,PIVOT!$A$4:CD$49,BN$4,0)</f>
        <v>0</v>
      </c>
      <c r="BO31" s="305" t="n">
        <f aca="false">VLOOKUP($I31,PIVOT!$A$4:CE$49,BO$4,0)</f>
        <v>0</v>
      </c>
      <c r="BP31" s="305" t="n">
        <f aca="false">VLOOKUP($I31,PIVOT!$A$4:CF$49,BP$4,0)</f>
        <v>0</v>
      </c>
      <c r="BQ31" s="305" t="n">
        <f aca="false">VLOOKUP($I31,PIVOT!$A$4:CG$49,BQ$4,0)</f>
        <v>0</v>
      </c>
      <c r="BR31" s="305" t="n">
        <f aca="false">VLOOKUP($I31,PIVOT!$A$4:CH$49,BR$4,0)</f>
        <v>0</v>
      </c>
      <c r="BS31" s="305" t="n">
        <f aca="false">VLOOKUP($I31,PIVOT!$A$4:CI$49,BS$4,0)</f>
        <v>0</v>
      </c>
      <c r="BT31" s="305" t="n">
        <f aca="false">VLOOKUP($I31,PIVOT!$A$4:CJ$49,BT$4,0)</f>
        <v>0</v>
      </c>
      <c r="BU31" s="305" t="n">
        <f aca="false">VLOOKUP($I31,PIVOT!$A$4:CD$49,BU$4,0)</f>
        <v>0</v>
      </c>
      <c r="BV31" s="305" t="n">
        <f aca="false">VLOOKUP($I31,PIVOT!$A$4:CE$49,BV$4,0)</f>
        <v>0</v>
      </c>
      <c r="BW31" s="305" t="n">
        <f aca="false">VLOOKUP($I31,PIVOT!$A$4:CF$49,BW$4,0)</f>
        <v>0</v>
      </c>
      <c r="BX31" s="305" t="n">
        <f aca="false">VLOOKUP($I31,PIVOT!$A$4:CG$49,BX$4,0)</f>
        <v>0</v>
      </c>
      <c r="BY31" s="305" t="n">
        <f aca="false">VLOOKUP($I31,PIVOT!$A$4:CH$49,BY$4,0)</f>
        <v>0</v>
      </c>
      <c r="BZ31" s="305" t="n">
        <f aca="false">VLOOKUP($I31,PIVOT!$A$4:CI$49,BZ$4,0)</f>
        <v>0</v>
      </c>
      <c r="CA31" s="305" t="n">
        <f aca="false">VLOOKUP($I31,PIVOT!$A$4:CJ$49,CA$4,0)</f>
        <v>0</v>
      </c>
      <c r="CB31" s="305" t="n">
        <f aca="false">VLOOKUP($I31,PIVOT!$A$4:CK$49,CB$4,0)</f>
        <v>0</v>
      </c>
      <c r="CC31" s="305" t="n">
        <f aca="false">VLOOKUP($I31,PIVOT!$A$4:CL$49,CC$4,0)</f>
        <v>0</v>
      </c>
      <c r="CD31" s="305" t="n">
        <f aca="false">VLOOKUP($I31,PIVOT!$A$4:CM$49,CD$4,0)</f>
        <v>0</v>
      </c>
      <c r="CE31" s="305" t="n">
        <f aca="false">VLOOKUP($I31,PIVOT!$A$4:CN$49,CE$4,0)</f>
        <v>0</v>
      </c>
      <c r="CF31" s="305" t="n">
        <f aca="false">VLOOKUP($I31,PIVOT!$A$4:CO$49,CF$4,0)</f>
        <v>0</v>
      </c>
      <c r="CG31" s="305" t="n">
        <f aca="false">VLOOKUP($I31,PIVOT!$A$4:CP$49,CG$4,0)</f>
        <v>0</v>
      </c>
      <c r="CH31" s="305" t="n">
        <f aca="false">VLOOKUP($I31,PIVOT!$A$4:CQ$49,CH$4,0)</f>
        <v>0</v>
      </c>
      <c r="CI31" s="305" t="n">
        <f aca="false">VLOOKUP($I31,PIVOT!$A$4:CR$49,CI$4,0)</f>
        <v>0</v>
      </c>
      <c r="CJ31" s="305" t="n">
        <f aca="false">VLOOKUP($I31,PIVOT!$A$4:CS$49,CJ$4,0)</f>
        <v>0</v>
      </c>
      <c r="CK31" s="305" t="n">
        <f aca="false">VLOOKUP($I31,PIVOT!$A$4:CT$49,CK$4,0)</f>
        <v>0</v>
      </c>
      <c r="CL31" s="305" t="n">
        <f aca="false">VLOOKUP($I31,PIVOT!$A$4:CU$49,CL$4,0)</f>
        <v>0</v>
      </c>
      <c r="CM31" s="305" t="n">
        <f aca="false">VLOOKUP($I31,PIVOT!$A$4:CV$49,CM$4,0)</f>
        <v>0</v>
      </c>
      <c r="CN31" s="305" t="n">
        <f aca="false">VLOOKUP($I31,PIVOT!$A$4:CW$49,CN$4,0)</f>
        <v>0</v>
      </c>
      <c r="CO31" s="305" t="n">
        <f aca="false">VLOOKUP($I31,PIVOT!$A$4:CX$49,CO$4,0)</f>
        <v>0</v>
      </c>
    </row>
    <row r="32" customFormat="false" ht="15.75" hidden="false" customHeight="true" outlineLevel="0" collapsed="false">
      <c r="A32" s="206"/>
      <c r="B32" s="274" t="s">
        <v>183</v>
      </c>
      <c r="C32" s="275"/>
      <c r="D32" s="238"/>
      <c r="E32" s="278"/>
      <c r="F32" s="278"/>
      <c r="G32" s="296"/>
      <c r="H32" s="279"/>
      <c r="I32" s="279"/>
      <c r="J32" s="296"/>
      <c r="K32" s="297"/>
      <c r="L32" s="281"/>
      <c r="M32" s="282"/>
      <c r="N32" s="283"/>
      <c r="O32" s="283"/>
      <c r="P32" s="283"/>
      <c r="Q32" s="283"/>
      <c r="R32" s="283"/>
      <c r="S32" s="283"/>
      <c r="T32" s="283"/>
      <c r="U32" s="283"/>
      <c r="V32" s="283"/>
      <c r="W32" s="283"/>
      <c r="X32" s="283"/>
      <c r="Y32" s="283"/>
      <c r="Z32" s="283"/>
      <c r="AA32" s="283"/>
      <c r="AB32" s="283"/>
      <c r="AC32" s="283"/>
      <c r="AD32" s="283"/>
      <c r="AE32" s="283"/>
      <c r="AF32" s="283"/>
      <c r="AG32" s="283"/>
      <c r="AH32" s="283"/>
      <c r="AI32" s="283"/>
      <c r="AJ32" s="283"/>
      <c r="AK32" s="283"/>
      <c r="AL32" s="283"/>
      <c r="AM32" s="283"/>
      <c r="AN32" s="283"/>
      <c r="AO32" s="283"/>
      <c r="AP32" s="283"/>
      <c r="AQ32" s="283"/>
      <c r="AR32" s="283"/>
      <c r="AS32" s="283"/>
      <c r="AT32" s="283"/>
      <c r="AU32" s="283"/>
      <c r="AV32" s="283"/>
      <c r="AW32" s="283"/>
      <c r="AX32" s="283"/>
      <c r="AY32" s="283"/>
      <c r="AZ32" s="283"/>
      <c r="BA32" s="283"/>
      <c r="BB32" s="283"/>
      <c r="BC32" s="283"/>
      <c r="BD32" s="283"/>
      <c r="BE32" s="283"/>
      <c r="BF32" s="283"/>
      <c r="BG32" s="283"/>
      <c r="BH32" s="283"/>
      <c r="BI32" s="283"/>
      <c r="BJ32" s="283"/>
      <c r="BK32" s="283"/>
      <c r="BL32" s="283"/>
      <c r="BM32" s="283"/>
      <c r="BN32" s="283"/>
      <c r="BO32" s="283"/>
      <c r="BP32" s="283"/>
      <c r="BQ32" s="283"/>
      <c r="BR32" s="283"/>
      <c r="BS32" s="283"/>
      <c r="BT32" s="283"/>
      <c r="BU32" s="283"/>
      <c r="BV32" s="283"/>
      <c r="BW32" s="283"/>
      <c r="BX32" s="283"/>
      <c r="BY32" s="283"/>
      <c r="BZ32" s="283"/>
      <c r="CA32" s="283"/>
      <c r="CB32" s="283"/>
      <c r="CC32" s="283"/>
      <c r="CD32" s="283"/>
      <c r="CE32" s="283"/>
      <c r="CF32" s="283"/>
      <c r="CG32" s="283"/>
      <c r="CH32" s="283"/>
      <c r="CI32" s="283"/>
      <c r="CJ32" s="283"/>
      <c r="CK32" s="283"/>
      <c r="CL32" s="283"/>
      <c r="CM32" s="283"/>
      <c r="CN32" s="283"/>
      <c r="CO32" s="283"/>
    </row>
    <row r="33" customFormat="false" ht="15.75" hidden="false" customHeight="true" outlineLevel="0" collapsed="false">
      <c r="A33" s="206"/>
      <c r="B33" s="257" t="n">
        <f aca="false">VLOOKUP($I33,'STOCK AWAL'!$A$5:$E$71,5,0)</f>
        <v>0</v>
      </c>
      <c r="C33" s="290" t="n">
        <f aca="false">VLOOKUP($I33,'STOCK AWAL'!$A$4:$G$71,7,0)</f>
        <v>0</v>
      </c>
      <c r="D33" s="291" t="n">
        <f aca="false">SUM(N33:BU33)</f>
        <v>0</v>
      </c>
      <c r="E33" s="259" t="n">
        <f aca="false">COUNTIF('INPUT PATERN'!$B$8:$BK$14,$K33)/$M33</f>
        <v>0</v>
      </c>
      <c r="F33" s="298" t="n">
        <f aca="false">$D33/$M33</f>
        <v>0</v>
      </c>
      <c r="G33" s="252" t="n">
        <f aca="false">C33-M33+D33</f>
        <v>-3</v>
      </c>
      <c r="H33" s="292" t="str">
        <f aca="false">IF(E33-F33&lt;0,"MIN","PLUS")</f>
        <v>PLUS</v>
      </c>
      <c r="I33" s="302" t="s">
        <v>184</v>
      </c>
      <c r="J33" s="300" t="n">
        <f aca="false">E33-F33</f>
        <v>0</v>
      </c>
      <c r="K33" s="301" t="s">
        <v>88</v>
      </c>
      <c r="L33" s="256" t="s">
        <v>171</v>
      </c>
      <c r="M33" s="293" t="n">
        <v>3</v>
      </c>
      <c r="N33" s="256" t="n">
        <f aca="false">VLOOKUP($I33,PIVOT!$A$71:$BB$111,N$4,0)</f>
        <v>0</v>
      </c>
      <c r="O33" s="256" t="n">
        <f aca="false">VLOOKUP($I33,PIVOT!$A$71:$BB$111,O$4,0)</f>
        <v>0</v>
      </c>
      <c r="P33" s="256" t="n">
        <f aca="false">VLOOKUP($I33,PIVOT!$A$71:$BB$111,P$4,0)</f>
        <v>0</v>
      </c>
      <c r="Q33" s="256" t="n">
        <f aca="false">VLOOKUP($I33,PIVOT!$A$71:$BB$111,Q$4,0)</f>
        <v>0</v>
      </c>
      <c r="R33" s="256" t="n">
        <f aca="false">VLOOKUP($I33,PIVOT!$A$71:$BB$111,R$4,0)</f>
        <v>0</v>
      </c>
      <c r="S33" s="256" t="n">
        <f aca="false">VLOOKUP($I33,PIVOT!$A$71:$BB$111,S$4,0)</f>
        <v>0</v>
      </c>
      <c r="T33" s="256" t="n">
        <f aca="false">VLOOKUP($I33,PIVOT!$A$71:$BB$111,T$4,0)</f>
        <v>0</v>
      </c>
      <c r="U33" s="256" t="n">
        <f aca="false">VLOOKUP($I33,PIVOT!$A$71:$BB$111,U$4,0)</f>
        <v>0</v>
      </c>
      <c r="V33" s="256" t="n">
        <f aca="false">VLOOKUP($I33,PIVOT!$A$71:$BB$111,V$4,0)</f>
        <v>0</v>
      </c>
      <c r="W33" s="256" t="n">
        <f aca="false">VLOOKUP($I33,PIVOT!$A$71:$BB$111,W$4,0)</f>
        <v>0</v>
      </c>
      <c r="X33" s="256" t="n">
        <f aca="false">VLOOKUP($I33,PIVOT!$A$71:$BB$111,X$4,0)</f>
        <v>0</v>
      </c>
      <c r="Y33" s="256" t="n">
        <f aca="false">VLOOKUP($I33,PIVOT!$A$71:$BB$111,Y$4,0)</f>
        <v>0</v>
      </c>
      <c r="Z33" s="256" t="n">
        <f aca="false">VLOOKUP($I33,PIVOT!$A$71:$BB$111,Z$4,0)</f>
        <v>0</v>
      </c>
      <c r="AA33" s="256" t="n">
        <f aca="false">VLOOKUP($I33,PIVOT!$A$71:$BB$111,AA$4,0)</f>
        <v>0</v>
      </c>
      <c r="AB33" s="256" t="n">
        <f aca="false">VLOOKUP($I33,PIVOT!$A$71:$BB$111,AB$4,0)</f>
        <v>0</v>
      </c>
      <c r="AC33" s="256" t="n">
        <f aca="false">VLOOKUP($I33,PIVOT!$A$71:$BB$111,AC$4,0)</f>
        <v>0</v>
      </c>
      <c r="AD33" s="256" t="n">
        <f aca="false">VLOOKUP($I33,PIVOT!$A$71:$BB$111,AD$4,0)</f>
        <v>0</v>
      </c>
      <c r="AE33" s="256" t="n">
        <f aca="false">VLOOKUP($I33,PIVOT!$A$71:$BB$111,AE$4,0)</f>
        <v>0</v>
      </c>
      <c r="AF33" s="256" t="n">
        <f aca="false">VLOOKUP($I33,PIVOT!$A$71:$BB$111,AF$4,0)</f>
        <v>0</v>
      </c>
      <c r="AG33" s="256" t="n">
        <f aca="false">VLOOKUP($I33,PIVOT!$A$71:$BB$111,AG$4,0)</f>
        <v>0</v>
      </c>
      <c r="AH33" s="256" t="n">
        <f aca="false">VLOOKUP($I33,PIVOT!$A$71:$BB$111,AH$4,0)</f>
        <v>0</v>
      </c>
      <c r="AI33" s="256" t="n">
        <f aca="false">VLOOKUP($I33,PIVOT!$A$71:$BB$111,AI$4,0)</f>
        <v>0</v>
      </c>
      <c r="AJ33" s="256" t="n">
        <f aca="false">VLOOKUP($I33,PIVOT!$A$71:$BB$111,AJ$4,0)</f>
        <v>0</v>
      </c>
      <c r="AK33" s="256" t="n">
        <f aca="false">VLOOKUP($I33,PIVOT!$A$71:$BB$111,AK$4,0)</f>
        <v>0</v>
      </c>
      <c r="AL33" s="256" t="n">
        <f aca="false">VLOOKUP($I33,PIVOT!$A$71:$BB$111,AL$4,0)</f>
        <v>0</v>
      </c>
      <c r="AM33" s="256" t="n">
        <f aca="false">VLOOKUP($I33,PIVOT!$A$71:$BB$111,AM$4,0)</f>
        <v>0</v>
      </c>
      <c r="AN33" s="256" t="n">
        <f aca="false">VLOOKUP($I33,PIVOT!$A$71:$BB$111,AN$4,0)</f>
        <v>0</v>
      </c>
      <c r="AO33" s="256" t="n">
        <f aca="false">VLOOKUP($I33,PIVOT!$A$71:$BB$111,AO$4,0)</f>
        <v>0</v>
      </c>
      <c r="AP33" s="256" t="n">
        <f aca="false">VLOOKUP($I33,PIVOT!$A$71:$BB$111,AP$4,0)</f>
        <v>0</v>
      </c>
      <c r="AQ33" s="256" t="n">
        <f aca="false">VLOOKUP($I33,PIVOT!$A$71:$BB$111,AQ$4,0)</f>
        <v>0</v>
      </c>
      <c r="AR33" s="256" t="n">
        <f aca="false">VLOOKUP($I33,PIVOT!$A$71:$BB$111,AR$4,0)</f>
        <v>0</v>
      </c>
      <c r="AS33" s="256" t="n">
        <f aca="false">VLOOKUP($I33,PIVOT!$A$71:$BB$111,AS$4,0)</f>
        <v>0</v>
      </c>
      <c r="AT33" s="256" t="n">
        <f aca="false">VLOOKUP($I33,PIVOT!$A$71:$BB$111,AT$4,0)</f>
        <v>0</v>
      </c>
      <c r="AU33" s="256" t="n">
        <f aca="false">VLOOKUP($I33,PIVOT!$A$71:$BB$111,AU$4,0)</f>
        <v>0</v>
      </c>
      <c r="AV33" s="256" t="n">
        <f aca="false">VLOOKUP($I33,PIVOT!$A$71:$BB$111,AV$4,0)</f>
        <v>0</v>
      </c>
      <c r="AW33" s="256" t="n">
        <f aca="false">VLOOKUP($I33,PIVOT!$A$71:$BB$111,AW$4,0)</f>
        <v>0</v>
      </c>
      <c r="AX33" s="256" t="n">
        <f aca="false">VLOOKUP($I33,PIVOT!$A$71:$BB$111,AX$4,0)</f>
        <v>0</v>
      </c>
      <c r="AY33" s="256" t="n">
        <f aca="false">VLOOKUP($I33,PIVOT!$A$71:$BB$111,AY$4,0)</f>
        <v>0</v>
      </c>
      <c r="AZ33" s="256" t="n">
        <f aca="false">VLOOKUP($I33,PIVOT!$A$71:$BB$111,AZ$4,0)</f>
        <v>0</v>
      </c>
      <c r="BA33" s="256" t="n">
        <f aca="false">VLOOKUP($I33,PIVOT!$A$71:$BB$111,BA$4,0)</f>
        <v>0</v>
      </c>
      <c r="BB33" s="256" t="n">
        <f aca="false">VLOOKUP($I33,PIVOT!$A$71:$BB$111,BB$4,0)</f>
        <v>0</v>
      </c>
      <c r="BC33" s="256" t="n">
        <f aca="false">VLOOKUP($I33,PIVOT!$A$71:$BB$111,BC$4,0)</f>
        <v>0</v>
      </c>
      <c r="BD33" s="256" t="n">
        <f aca="false">VLOOKUP($I33,PIVOT!$A$71:$BB$111,BD$4,0)</f>
        <v>0</v>
      </c>
      <c r="BE33" s="256" t="n">
        <f aca="false">VLOOKUP($I33,PIVOT!$A$71:$BB$111,BE$4,0)</f>
        <v>0</v>
      </c>
      <c r="BF33" s="256" t="n">
        <f aca="false">VLOOKUP($I33,PIVOT!$A$71:$BB$111,BF$4,0)</f>
        <v>0</v>
      </c>
      <c r="BG33" s="256" t="n">
        <f aca="false">VLOOKUP($I33,PIVOT!$A$71:$BJ$111,BG$4,0)</f>
        <v>0</v>
      </c>
      <c r="BH33" s="256" t="n">
        <f aca="false">VLOOKUP($I33,PIVOT!$A$71:$BJ$111,BH$4,0)</f>
        <v>0</v>
      </c>
      <c r="BI33" s="256" t="n">
        <f aca="false">VLOOKUP($I33,PIVOT!$A$71:$BJ$111,BI$4,0)</f>
        <v>0</v>
      </c>
      <c r="BJ33" s="256" t="n">
        <f aca="false">VLOOKUP($I33,PIVOT!$A$71:$BJ$111,BJ$4,0)</f>
        <v>0</v>
      </c>
      <c r="BK33" s="256" t="n">
        <f aca="false">VLOOKUP($I33,PIVOT!$A$71:$BJ$111,BK$4,0)</f>
        <v>0</v>
      </c>
      <c r="BL33" s="256" t="n">
        <f aca="false">VLOOKUP($I33,PIVOT!$A$71:$BJ$111,BL$4,0)</f>
        <v>0</v>
      </c>
      <c r="BM33" s="256" t="n">
        <f aca="false">VLOOKUP($I33,PIVOT!$A$71:$BJ$111,BM$4,0)</f>
        <v>0</v>
      </c>
      <c r="BN33" s="256" t="n">
        <f aca="false">VLOOKUP($I33,PIVOT!$A$71:$BJ$111,BN$4,0)</f>
        <v>0</v>
      </c>
      <c r="BO33" s="256" t="n">
        <f aca="false">VLOOKUP($I33,PIVOT!$A$71:$BJ$111,BO$4,0)</f>
        <v>0</v>
      </c>
      <c r="BP33" s="256" t="n">
        <f aca="false">VLOOKUP($I33,PIVOT!$A$71:$BJ$111,BP$4,0)</f>
        <v>0</v>
      </c>
      <c r="BQ33" s="256" t="n">
        <f aca="false">VLOOKUP($I33,PIVOT!$A$71:$BJ$111,BQ$4,0)</f>
        <v>0</v>
      </c>
      <c r="BR33" s="256" t="n">
        <f aca="false">VLOOKUP($I33,PIVOT!$A$71:$BJ$111,BR$4,0)</f>
        <v>0</v>
      </c>
      <c r="BS33" s="256" t="n">
        <f aca="false">VLOOKUP($I33,PIVOT!$A$71:$BJ$111,BS$4,0)</f>
        <v>0</v>
      </c>
      <c r="BT33" s="256" t="n">
        <f aca="false">VLOOKUP($I33,PIVOT!$A$71:$BJ$111,BT$4,0)</f>
        <v>0</v>
      </c>
      <c r="BU33" s="256" t="n">
        <f aca="false">VLOOKUP($I33,PIVOT!$A$71:$CD$111,BU$4,0)</f>
        <v>0</v>
      </c>
      <c r="BV33" s="256" t="n">
        <f aca="false">VLOOKUP($I33,PIVOT!$A$71:$CD$111,BV$4,0)</f>
        <v>0</v>
      </c>
      <c r="BW33" s="256" t="n">
        <f aca="false">VLOOKUP($I33,PIVOT!$A$71:$CD$111,BW$4,0)</f>
        <v>0</v>
      </c>
      <c r="BX33" s="256" t="n">
        <f aca="false">VLOOKUP($I33,PIVOT!$A$71:$CD$111,BX$4,0)</f>
        <v>0</v>
      </c>
      <c r="BY33" s="256" t="n">
        <f aca="false">VLOOKUP($I33,PIVOT!$A$71:$CD$111,BY$4,0)</f>
        <v>0</v>
      </c>
      <c r="BZ33" s="256" t="n">
        <f aca="false">VLOOKUP($I33,PIVOT!$A$71:$CD$111,BZ$4,0)</f>
        <v>0</v>
      </c>
      <c r="CA33" s="256" t="n">
        <f aca="false">VLOOKUP($I33,PIVOT!$A$71:$CD$111,CA$4,0)</f>
        <v>0</v>
      </c>
      <c r="CB33" s="256" t="n">
        <f aca="false">VLOOKUP($I33,PIVOT!$A$71:$CD$111,CB$4,0)</f>
        <v>0</v>
      </c>
      <c r="CC33" s="256" t="n">
        <f aca="false">VLOOKUP($I33,PIVOT!$A$71:$CD$111,CC$4,0)</f>
        <v>0</v>
      </c>
      <c r="CD33" s="256" t="n">
        <f aca="false">VLOOKUP($I33,PIVOT!$A$71:$CD$111,CD$4,0)</f>
        <v>0</v>
      </c>
      <c r="CE33" s="256" t="n">
        <f aca="false">VLOOKUP($I33,PIVOT!$A$71:$CD$111,CE$4,0)</f>
        <v>0</v>
      </c>
      <c r="CF33" s="256" t="n">
        <f aca="false">VLOOKUP($I33,PIVOT!$A$71:$CD$111,CF$4,0)</f>
        <v>0</v>
      </c>
      <c r="CG33" s="256" t="n">
        <f aca="false">VLOOKUP($I33,PIVOT!$A$71:$CD$111,CG$4,0)</f>
        <v>0</v>
      </c>
      <c r="CH33" s="256" t="n">
        <f aca="false">VLOOKUP($I33,PIVOT!$A$71:$CD$111,CH$4,0)</f>
        <v>0</v>
      </c>
      <c r="CI33" s="256" t="n">
        <f aca="false">VLOOKUP($I33,PIVOT!$A$71:$CD$111,CI$4,0)</f>
        <v>0</v>
      </c>
      <c r="CJ33" s="256" t="n">
        <f aca="false">VLOOKUP($I33,PIVOT!$A$71:$CD$111,CJ$4,0)</f>
        <v>0</v>
      </c>
      <c r="CK33" s="256" t="n">
        <f aca="false">VLOOKUP($I33,PIVOT!$A$71:$CD$111,CK$4,0)</f>
        <v>0</v>
      </c>
      <c r="CL33" s="256" t="n">
        <f aca="false">VLOOKUP($I33,PIVOT!$A$71:$CD$111,CL$4,0)</f>
        <v>0</v>
      </c>
      <c r="CM33" s="256" t="n">
        <f aca="false">VLOOKUP($I33,PIVOT!$A$71:$CD$111,CM$4,0)</f>
        <v>0</v>
      </c>
      <c r="CN33" s="256" t="n">
        <f aca="false">VLOOKUP($I33,PIVOT!$A$71:$CD$111,CN$4,0)</f>
        <v>0</v>
      </c>
      <c r="CO33" s="256" t="n">
        <f aca="false">VLOOKUP($I33,PIVOT!$A$71:$CD$111,CO$4,0)</f>
        <v>0</v>
      </c>
    </row>
    <row r="34" customFormat="false" ht="15.75" hidden="false" customHeight="true" outlineLevel="0" collapsed="false">
      <c r="A34" s="206"/>
      <c r="B34" s="257" t="n">
        <f aca="false">VLOOKUP($I34,'STOCK AWAL'!$A$5:$E$71,5,0)</f>
        <v>0</v>
      </c>
      <c r="C34" s="290" t="n">
        <f aca="false">VLOOKUP($I34,'STOCK AWAL'!$A$4:$G$71,7,0)</f>
        <v>0</v>
      </c>
      <c r="D34" s="291" t="n">
        <f aca="false">SUM(N34:BU34)</f>
        <v>0</v>
      </c>
      <c r="E34" s="259" t="n">
        <f aca="false">COUNTIF('INPUT PATERN'!$B$8:$BK$14,$K34)/$M34</f>
        <v>0.333333333333333</v>
      </c>
      <c r="F34" s="298" t="n">
        <f aca="false">$D34/$M34</f>
        <v>0</v>
      </c>
      <c r="G34" s="252" t="n">
        <f aca="false">C34-M34+D34</f>
        <v>-3</v>
      </c>
      <c r="H34" s="292" t="str">
        <f aca="false">IF(E34-F34&lt;0,"MIN","PLUS")</f>
        <v>PLUS</v>
      </c>
      <c r="I34" s="302" t="s">
        <v>185</v>
      </c>
      <c r="J34" s="300" t="n">
        <f aca="false">E34-F34</f>
        <v>0.333333333333333</v>
      </c>
      <c r="K34" s="301" t="s">
        <v>89</v>
      </c>
      <c r="L34" s="303" t="s">
        <v>173</v>
      </c>
      <c r="M34" s="293" t="n">
        <v>3</v>
      </c>
      <c r="N34" s="303" t="n">
        <f aca="false">VLOOKUP($I34,PIVOT!$A$71:$BB$111,N$4,0)</f>
        <v>0</v>
      </c>
      <c r="O34" s="303" t="n">
        <f aca="false">VLOOKUP($I34,PIVOT!$A$71:$BB$111,O$4,0)</f>
        <v>0</v>
      </c>
      <c r="P34" s="303" t="n">
        <f aca="false">VLOOKUP($I34,PIVOT!$A$71:$BB$111,P$4,0)</f>
        <v>0</v>
      </c>
      <c r="Q34" s="303" t="n">
        <f aca="false">VLOOKUP($I34,PIVOT!$A$71:$BB$111,Q$4,0)</f>
        <v>0</v>
      </c>
      <c r="R34" s="303" t="n">
        <f aca="false">VLOOKUP($I34,PIVOT!$A$71:$BB$111,R$4,0)</f>
        <v>0</v>
      </c>
      <c r="S34" s="303" t="n">
        <f aca="false">VLOOKUP($I34,PIVOT!$A$71:$BB$111,S$4,0)</f>
        <v>0</v>
      </c>
      <c r="T34" s="303" t="n">
        <f aca="false">VLOOKUP($I34,PIVOT!$A$71:$BB$111,T$4,0)</f>
        <v>0</v>
      </c>
      <c r="U34" s="303" t="n">
        <f aca="false">VLOOKUP($I34,PIVOT!$A$71:$BB$111,U$4,0)</f>
        <v>0</v>
      </c>
      <c r="V34" s="303" t="n">
        <f aca="false">VLOOKUP($I34,PIVOT!$A$71:$BB$111,V$4,0)</f>
        <v>0</v>
      </c>
      <c r="W34" s="303" t="n">
        <f aca="false">VLOOKUP($I34,PIVOT!$A$71:$BB$111,W$4,0)</f>
        <v>0</v>
      </c>
      <c r="X34" s="303" t="n">
        <f aca="false">VLOOKUP($I34,PIVOT!$A$71:$BB$111,X$4,0)</f>
        <v>0</v>
      </c>
      <c r="Y34" s="303" t="n">
        <f aca="false">VLOOKUP($I34,PIVOT!$A$71:$BB$111,Y$4,0)</f>
        <v>0</v>
      </c>
      <c r="Z34" s="303" t="n">
        <f aca="false">VLOOKUP($I34,PIVOT!$A$71:$BB$111,Z$4,0)</f>
        <v>0</v>
      </c>
      <c r="AA34" s="303" t="n">
        <f aca="false">VLOOKUP($I34,PIVOT!$A$71:$BB$111,AA$4,0)</f>
        <v>0</v>
      </c>
      <c r="AB34" s="303" t="n">
        <f aca="false">VLOOKUP($I34,PIVOT!$A$71:$BB$111,AB$4,0)</f>
        <v>0</v>
      </c>
      <c r="AC34" s="303" t="n">
        <f aca="false">VLOOKUP($I34,PIVOT!$A$71:$BB$111,AC$4,0)</f>
        <v>0</v>
      </c>
      <c r="AD34" s="303" t="n">
        <f aca="false">VLOOKUP($I34,PIVOT!$A$71:$BB$111,AD$4,0)</f>
        <v>0</v>
      </c>
      <c r="AE34" s="303" t="n">
        <f aca="false">VLOOKUP($I34,PIVOT!$A$71:$BB$111,AE$4,0)</f>
        <v>0</v>
      </c>
      <c r="AF34" s="303" t="n">
        <f aca="false">VLOOKUP($I34,PIVOT!$A$71:$BB$111,AF$4,0)</f>
        <v>0</v>
      </c>
      <c r="AG34" s="303" t="n">
        <f aca="false">VLOOKUP($I34,PIVOT!$A$71:$BB$111,AG$4,0)</f>
        <v>0</v>
      </c>
      <c r="AH34" s="303" t="n">
        <f aca="false">VLOOKUP($I34,PIVOT!$A$71:$BB$111,AH$4,0)</f>
        <v>0</v>
      </c>
      <c r="AI34" s="303" t="n">
        <f aca="false">VLOOKUP($I34,PIVOT!$A$71:$BB$111,AI$4,0)</f>
        <v>0</v>
      </c>
      <c r="AJ34" s="303" t="n">
        <f aca="false">VLOOKUP($I34,PIVOT!$A$71:$BB$111,AJ$4,0)</f>
        <v>0</v>
      </c>
      <c r="AK34" s="303" t="n">
        <f aca="false">VLOOKUP($I34,PIVOT!$A$71:$BB$111,AK$4,0)</f>
        <v>0</v>
      </c>
      <c r="AL34" s="303" t="n">
        <f aca="false">VLOOKUP($I34,PIVOT!$A$71:$BB$111,AL$4,0)</f>
        <v>0</v>
      </c>
      <c r="AM34" s="303" t="n">
        <f aca="false">VLOOKUP($I34,PIVOT!$A$71:$BB$111,AM$4,0)</f>
        <v>0</v>
      </c>
      <c r="AN34" s="303" t="n">
        <f aca="false">VLOOKUP($I34,PIVOT!$A$71:$BB$111,AN$4,0)</f>
        <v>0</v>
      </c>
      <c r="AO34" s="303" t="n">
        <f aca="false">VLOOKUP($I34,PIVOT!$A$71:$BB$111,AO$4,0)</f>
        <v>0</v>
      </c>
      <c r="AP34" s="303" t="n">
        <f aca="false">VLOOKUP($I34,PIVOT!$A$71:$BB$111,AP$4,0)</f>
        <v>0</v>
      </c>
      <c r="AQ34" s="303" t="n">
        <f aca="false">VLOOKUP($I34,PIVOT!$A$71:$BB$111,AQ$4,0)</f>
        <v>0</v>
      </c>
      <c r="AR34" s="303" t="n">
        <f aca="false">VLOOKUP($I34,PIVOT!$A$71:$BB$111,AR$4,0)</f>
        <v>0</v>
      </c>
      <c r="AS34" s="303" t="n">
        <f aca="false">VLOOKUP($I34,PIVOT!$A$71:$BB$111,AS$4,0)</f>
        <v>0</v>
      </c>
      <c r="AT34" s="303" t="n">
        <f aca="false">VLOOKUP($I34,PIVOT!$A$71:$BB$111,AT$4,0)</f>
        <v>0</v>
      </c>
      <c r="AU34" s="303" t="n">
        <f aca="false">VLOOKUP($I34,PIVOT!$A$71:$BB$111,AU$4,0)</f>
        <v>0</v>
      </c>
      <c r="AV34" s="303" t="n">
        <f aca="false">VLOOKUP($I34,PIVOT!$A$71:$BB$111,AV$4,0)</f>
        <v>0</v>
      </c>
      <c r="AW34" s="303" t="n">
        <f aca="false">VLOOKUP($I34,PIVOT!$A$71:$BB$111,AW$4,0)</f>
        <v>0</v>
      </c>
      <c r="AX34" s="303" t="n">
        <f aca="false">VLOOKUP($I34,PIVOT!$A$71:$BB$111,AX$4,0)</f>
        <v>0</v>
      </c>
      <c r="AY34" s="303" t="n">
        <f aca="false">VLOOKUP($I34,PIVOT!$A$71:$BB$111,AY$4,0)</f>
        <v>0</v>
      </c>
      <c r="AZ34" s="303" t="n">
        <f aca="false">VLOOKUP($I34,PIVOT!$A$71:$BB$111,AZ$4,0)</f>
        <v>0</v>
      </c>
      <c r="BA34" s="303" t="n">
        <f aca="false">VLOOKUP($I34,PIVOT!$A$71:$BB$111,BA$4,0)</f>
        <v>0</v>
      </c>
      <c r="BB34" s="303" t="n">
        <f aca="false">VLOOKUP($I34,PIVOT!$A$71:$BB$111,BB$4,0)</f>
        <v>0</v>
      </c>
      <c r="BC34" s="303" t="n">
        <f aca="false">VLOOKUP($I34,PIVOT!$A$71:$BB$111,BC$4,0)</f>
        <v>0</v>
      </c>
      <c r="BD34" s="303" t="n">
        <f aca="false">VLOOKUP($I34,PIVOT!$A$71:$BB$111,BD$4,0)</f>
        <v>0</v>
      </c>
      <c r="BE34" s="303" t="n">
        <f aca="false">VLOOKUP($I34,PIVOT!$A$71:$BB$111,BE$4,0)</f>
        <v>0</v>
      </c>
      <c r="BF34" s="303" t="n">
        <f aca="false">VLOOKUP($I34,PIVOT!$A$71:$BB$111,BF$4,0)</f>
        <v>0</v>
      </c>
      <c r="BG34" s="303" t="n">
        <f aca="false">VLOOKUP($I34,PIVOT!$A$71:$BJ$111,BG$4,0)</f>
        <v>0</v>
      </c>
      <c r="BH34" s="303" t="n">
        <f aca="false">VLOOKUP($I34,PIVOT!$A$71:$BJ$111,BH$4,0)</f>
        <v>0</v>
      </c>
      <c r="BI34" s="303" t="n">
        <f aca="false">VLOOKUP($I34,PIVOT!$A$71:$BJ$111,BI$4,0)</f>
        <v>0</v>
      </c>
      <c r="BJ34" s="303" t="n">
        <f aca="false">VLOOKUP($I34,PIVOT!$A$71:$BJ$111,BJ$4,0)</f>
        <v>0</v>
      </c>
      <c r="BK34" s="303" t="n">
        <f aca="false">VLOOKUP($I34,PIVOT!$A$71:$BJ$111,BK$4,0)</f>
        <v>0</v>
      </c>
      <c r="BL34" s="303" t="n">
        <f aca="false">VLOOKUP($I34,PIVOT!$A$71:$BJ$111,BL$4,0)</f>
        <v>0</v>
      </c>
      <c r="BM34" s="303" t="n">
        <f aca="false">VLOOKUP($I34,PIVOT!$A$71:$BJ$111,BM$4,0)</f>
        <v>0</v>
      </c>
      <c r="BN34" s="303" t="n">
        <f aca="false">VLOOKUP($I34,PIVOT!$A$71:$BJ$111,BN$4,0)</f>
        <v>0</v>
      </c>
      <c r="BO34" s="303" t="n">
        <f aca="false">VLOOKUP($I34,PIVOT!$A$71:$BJ$111,BO$4,0)</f>
        <v>0</v>
      </c>
      <c r="BP34" s="303" t="n">
        <f aca="false">VLOOKUP($I34,PIVOT!$A$71:$BJ$111,BP$4,0)</f>
        <v>0</v>
      </c>
      <c r="BQ34" s="303" t="n">
        <f aca="false">VLOOKUP($I34,PIVOT!$A$71:$BJ$111,BQ$4,0)</f>
        <v>0</v>
      </c>
      <c r="BR34" s="303" t="n">
        <f aca="false">VLOOKUP($I34,PIVOT!$A$71:$BJ$111,BR$4,0)</f>
        <v>0</v>
      </c>
      <c r="BS34" s="303" t="n">
        <f aca="false">VLOOKUP($I34,PIVOT!$A$71:$BJ$111,BS$4,0)</f>
        <v>0</v>
      </c>
      <c r="BT34" s="303" t="n">
        <f aca="false">VLOOKUP($I34,PIVOT!$A$71:$BJ$111,BT$4,0)</f>
        <v>0</v>
      </c>
      <c r="BU34" s="303" t="n">
        <f aca="false">VLOOKUP($I34,PIVOT!$A$71:$CD$111,BU$4,0)</f>
        <v>0</v>
      </c>
      <c r="BV34" s="303" t="n">
        <f aca="false">VLOOKUP($I34,PIVOT!$A$71:$CD$111,BV$4,0)</f>
        <v>0</v>
      </c>
      <c r="BW34" s="303" t="n">
        <f aca="false">VLOOKUP($I34,PIVOT!$A$71:$CD$111,BW$4,0)</f>
        <v>0</v>
      </c>
      <c r="BX34" s="303" t="n">
        <f aca="false">VLOOKUP($I34,PIVOT!$A$71:$CD$111,BX$4,0)</f>
        <v>0</v>
      </c>
      <c r="BY34" s="303" t="n">
        <f aca="false">VLOOKUP($I34,PIVOT!$A$71:$CD$111,BY$4,0)</f>
        <v>0</v>
      </c>
      <c r="BZ34" s="303" t="n">
        <f aca="false">VLOOKUP($I34,PIVOT!$A$71:$CD$111,BZ$4,0)</f>
        <v>0</v>
      </c>
      <c r="CA34" s="303" t="n">
        <f aca="false">VLOOKUP($I34,PIVOT!$A$71:$CD$111,CA$4,0)</f>
        <v>0</v>
      </c>
      <c r="CB34" s="303" t="n">
        <f aca="false">VLOOKUP($I34,PIVOT!$A$71:$CD$111,CB$4,0)</f>
        <v>0</v>
      </c>
      <c r="CC34" s="303" t="n">
        <f aca="false">VLOOKUP($I34,PIVOT!$A$71:$CD$111,CC$4,0)</f>
        <v>0</v>
      </c>
      <c r="CD34" s="303" t="n">
        <f aca="false">VLOOKUP($I34,PIVOT!$A$71:$CD$111,CD$4,0)</f>
        <v>0</v>
      </c>
      <c r="CE34" s="303" t="n">
        <f aca="false">VLOOKUP($I34,PIVOT!$A$71:$CD$111,CE$4,0)</f>
        <v>0</v>
      </c>
      <c r="CF34" s="303" t="n">
        <f aca="false">VLOOKUP($I34,PIVOT!$A$71:$CD$111,CF$4,0)</f>
        <v>0</v>
      </c>
      <c r="CG34" s="303" t="n">
        <f aca="false">VLOOKUP($I34,PIVOT!$A$71:$CD$111,CG$4,0)</f>
        <v>0</v>
      </c>
      <c r="CH34" s="303" t="n">
        <f aca="false">VLOOKUP($I34,PIVOT!$A$71:$CD$111,CH$4,0)</f>
        <v>0</v>
      </c>
      <c r="CI34" s="303" t="n">
        <f aca="false">VLOOKUP($I34,PIVOT!$A$71:$CD$111,CI$4,0)</f>
        <v>0</v>
      </c>
      <c r="CJ34" s="303" t="n">
        <f aca="false">VLOOKUP($I34,PIVOT!$A$71:$CD$111,CJ$4,0)</f>
        <v>0</v>
      </c>
      <c r="CK34" s="303" t="n">
        <f aca="false">VLOOKUP($I34,PIVOT!$A$71:$CD$111,CK$4,0)</f>
        <v>0</v>
      </c>
      <c r="CL34" s="303" t="n">
        <f aca="false">VLOOKUP($I34,PIVOT!$A$71:$CD$111,CL$4,0)</f>
        <v>0</v>
      </c>
      <c r="CM34" s="303" t="n">
        <f aca="false">VLOOKUP($I34,PIVOT!$A$71:$CD$111,CM$4,0)</f>
        <v>0</v>
      </c>
      <c r="CN34" s="303" t="n">
        <f aca="false">VLOOKUP($I34,PIVOT!$A$71:$CD$111,CN$4,0)</f>
        <v>0</v>
      </c>
      <c r="CO34" s="303" t="n">
        <f aca="false">VLOOKUP($I34,PIVOT!$A$71:$CD$111,CO$4,0)</f>
        <v>0</v>
      </c>
    </row>
    <row r="35" customFormat="false" ht="15.75" hidden="false" customHeight="true" outlineLevel="0" collapsed="false">
      <c r="A35" s="227"/>
      <c r="B35" s="257" t="n">
        <f aca="false">VLOOKUP($I35,'STOCK AWAL'!$A$5:$E$71,5,0)</f>
        <v>0</v>
      </c>
      <c r="C35" s="290" t="n">
        <f aca="false">VLOOKUP($I35,'STOCK AWAL'!$A$4:$G$71,7,0)</f>
        <v>0</v>
      </c>
      <c r="D35" s="291" t="n">
        <f aca="false">SUM(N35:BU35)</f>
        <v>0</v>
      </c>
      <c r="E35" s="259" t="n">
        <f aca="false">COUNTIF('INPUT PATERN'!$B$8:$BK$14,$K35)/$M35</f>
        <v>0</v>
      </c>
      <c r="F35" s="298" t="n">
        <f aca="false">$D35/$M35</f>
        <v>0</v>
      </c>
      <c r="G35" s="252" t="n">
        <f aca="false">C35-M35+D35</f>
        <v>-3</v>
      </c>
      <c r="H35" s="292" t="str">
        <f aca="false">IF(E35-F35&lt;0,"MIN","PLUS")</f>
        <v>PLUS</v>
      </c>
      <c r="I35" s="302" t="s">
        <v>186</v>
      </c>
      <c r="J35" s="300" t="n">
        <f aca="false">E35-F35</f>
        <v>0</v>
      </c>
      <c r="K35" s="301" t="s">
        <v>187</v>
      </c>
      <c r="L35" s="303" t="s">
        <v>161</v>
      </c>
      <c r="M35" s="293" t="n">
        <v>3</v>
      </c>
      <c r="N35" s="303" t="n">
        <f aca="false">VLOOKUP($I35,PIVOT!$A$71:$BB$111,N$4,0)</f>
        <v>0</v>
      </c>
      <c r="O35" s="303" t="n">
        <f aca="false">VLOOKUP($I35,PIVOT!$A$71:$BB$111,O$4,0)</f>
        <v>0</v>
      </c>
      <c r="P35" s="303" t="n">
        <f aca="false">VLOOKUP($I35,PIVOT!$A$71:$BB$111,P$4,0)</f>
        <v>0</v>
      </c>
      <c r="Q35" s="303" t="n">
        <f aca="false">VLOOKUP($I35,PIVOT!$A$71:$BB$111,Q$4,0)</f>
        <v>0</v>
      </c>
      <c r="R35" s="303" t="n">
        <f aca="false">VLOOKUP($I35,PIVOT!$A$71:$BB$111,R$4,0)</f>
        <v>0</v>
      </c>
      <c r="S35" s="303" t="n">
        <f aca="false">VLOOKUP($I35,PIVOT!$A$71:$BB$111,S$4,0)</f>
        <v>0</v>
      </c>
      <c r="T35" s="303" t="n">
        <f aca="false">VLOOKUP($I35,PIVOT!$A$71:$BB$111,T$4,0)</f>
        <v>0</v>
      </c>
      <c r="U35" s="303" t="n">
        <f aca="false">VLOOKUP($I35,PIVOT!$A$71:$BB$111,U$4,0)</f>
        <v>0</v>
      </c>
      <c r="V35" s="303" t="n">
        <f aca="false">VLOOKUP($I35,PIVOT!$A$71:$BB$111,V$4,0)</f>
        <v>0</v>
      </c>
      <c r="W35" s="303" t="n">
        <f aca="false">VLOOKUP($I35,PIVOT!$A$71:$BB$111,W$4,0)</f>
        <v>0</v>
      </c>
      <c r="X35" s="303" t="n">
        <f aca="false">VLOOKUP($I35,PIVOT!$A$71:$BB$111,X$4,0)</f>
        <v>0</v>
      </c>
      <c r="Y35" s="303" t="n">
        <f aca="false">VLOOKUP($I35,PIVOT!$A$71:$BB$111,Y$4,0)</f>
        <v>0</v>
      </c>
      <c r="Z35" s="303" t="n">
        <f aca="false">VLOOKUP($I35,PIVOT!$A$71:$BB$111,Z$4,0)</f>
        <v>0</v>
      </c>
      <c r="AA35" s="303" t="n">
        <f aca="false">VLOOKUP($I35,PIVOT!$A$71:$BB$111,AA$4,0)</f>
        <v>0</v>
      </c>
      <c r="AB35" s="303" t="n">
        <f aca="false">VLOOKUP($I35,PIVOT!$A$71:$BB$111,AB$4,0)</f>
        <v>0</v>
      </c>
      <c r="AC35" s="303" t="n">
        <f aca="false">VLOOKUP($I35,PIVOT!$A$71:$BB$111,AC$4,0)</f>
        <v>0</v>
      </c>
      <c r="AD35" s="303" t="n">
        <f aca="false">VLOOKUP($I35,PIVOT!$A$71:$BB$111,AD$4,0)</f>
        <v>0</v>
      </c>
      <c r="AE35" s="303" t="n">
        <f aca="false">VLOOKUP($I35,PIVOT!$A$71:$BB$111,AE$4,0)</f>
        <v>0</v>
      </c>
      <c r="AF35" s="303" t="n">
        <f aca="false">VLOOKUP($I35,PIVOT!$A$71:$BB$111,AF$4,0)</f>
        <v>0</v>
      </c>
      <c r="AG35" s="303" t="n">
        <f aca="false">VLOOKUP($I35,PIVOT!$A$71:$BB$111,AG$4,0)</f>
        <v>0</v>
      </c>
      <c r="AH35" s="303" t="n">
        <f aca="false">VLOOKUP($I35,PIVOT!$A$71:$BB$111,AH$4,0)</f>
        <v>0</v>
      </c>
      <c r="AI35" s="303" t="n">
        <f aca="false">VLOOKUP($I35,PIVOT!$A$71:$BB$111,AI$4,0)</f>
        <v>0</v>
      </c>
      <c r="AJ35" s="303" t="n">
        <f aca="false">VLOOKUP($I35,PIVOT!$A$71:$BB$111,AJ$4,0)</f>
        <v>0</v>
      </c>
      <c r="AK35" s="303" t="n">
        <f aca="false">VLOOKUP($I35,PIVOT!$A$71:$BB$111,AK$4,0)</f>
        <v>0</v>
      </c>
      <c r="AL35" s="303" t="n">
        <f aca="false">VLOOKUP($I35,PIVOT!$A$71:$BB$111,AL$4,0)</f>
        <v>0</v>
      </c>
      <c r="AM35" s="303" t="n">
        <f aca="false">VLOOKUP($I35,PIVOT!$A$71:$BB$111,AM$4,0)</f>
        <v>0</v>
      </c>
      <c r="AN35" s="303" t="n">
        <f aca="false">VLOOKUP($I35,PIVOT!$A$71:$BB$111,AN$4,0)</f>
        <v>0</v>
      </c>
      <c r="AO35" s="303" t="n">
        <f aca="false">VLOOKUP($I35,PIVOT!$A$71:$BB$111,AO$4,0)</f>
        <v>0</v>
      </c>
      <c r="AP35" s="303" t="n">
        <f aca="false">VLOOKUP($I35,PIVOT!$A$71:$BB$111,AP$4,0)</f>
        <v>0</v>
      </c>
      <c r="AQ35" s="303" t="n">
        <f aca="false">VLOOKUP($I35,PIVOT!$A$71:$BB$111,AQ$4,0)</f>
        <v>0</v>
      </c>
      <c r="AR35" s="303" t="n">
        <f aca="false">VLOOKUP($I35,PIVOT!$A$71:$BB$111,AR$4,0)</f>
        <v>0</v>
      </c>
      <c r="AS35" s="303" t="n">
        <f aca="false">VLOOKUP($I35,PIVOT!$A$71:$BB$111,AS$4,0)</f>
        <v>0</v>
      </c>
      <c r="AT35" s="303" t="n">
        <f aca="false">VLOOKUP($I35,PIVOT!$A$71:$BB$111,AT$4,0)</f>
        <v>0</v>
      </c>
      <c r="AU35" s="303" t="n">
        <f aca="false">VLOOKUP($I35,PIVOT!$A$71:$BB$111,AU$4,0)</f>
        <v>0</v>
      </c>
      <c r="AV35" s="303" t="n">
        <f aca="false">VLOOKUP($I35,PIVOT!$A$71:$BB$111,AV$4,0)</f>
        <v>0</v>
      </c>
      <c r="AW35" s="303" t="n">
        <f aca="false">VLOOKUP($I35,PIVOT!$A$71:$BB$111,AW$4,0)</f>
        <v>0</v>
      </c>
      <c r="AX35" s="303" t="n">
        <f aca="false">VLOOKUP($I35,PIVOT!$A$71:$BB$111,AX$4,0)</f>
        <v>0</v>
      </c>
      <c r="AY35" s="303" t="n">
        <f aca="false">VLOOKUP($I35,PIVOT!$A$71:$BB$111,AY$4,0)</f>
        <v>0</v>
      </c>
      <c r="AZ35" s="303" t="n">
        <f aca="false">VLOOKUP($I35,PIVOT!$A$71:$BB$111,AZ$4,0)</f>
        <v>0</v>
      </c>
      <c r="BA35" s="303" t="n">
        <f aca="false">VLOOKUP($I35,PIVOT!$A$71:$BB$111,BA$4,0)</f>
        <v>0</v>
      </c>
      <c r="BB35" s="303" t="n">
        <f aca="false">VLOOKUP($I35,PIVOT!$A$71:$BB$111,BB$4,0)</f>
        <v>0</v>
      </c>
      <c r="BC35" s="303" t="n">
        <f aca="false">VLOOKUP($I35,PIVOT!$A$71:$BB$111,BC$4,0)</f>
        <v>0</v>
      </c>
      <c r="BD35" s="303" t="n">
        <f aca="false">VLOOKUP($I35,PIVOT!$A$71:$BB$111,BD$4,0)</f>
        <v>0</v>
      </c>
      <c r="BE35" s="303" t="n">
        <f aca="false">VLOOKUP($I35,PIVOT!$A$71:$BB$111,BE$4,0)</f>
        <v>0</v>
      </c>
      <c r="BF35" s="303" t="n">
        <f aca="false">VLOOKUP($I35,PIVOT!$A$71:$BB$111,BF$4,0)</f>
        <v>0</v>
      </c>
      <c r="BG35" s="303" t="n">
        <f aca="false">VLOOKUP($I35,PIVOT!$A$71:$BJ$111,BG$4,0)</f>
        <v>0</v>
      </c>
      <c r="BH35" s="303" t="n">
        <f aca="false">VLOOKUP($I35,PIVOT!$A$71:$BJ$111,BH$4,0)</f>
        <v>0</v>
      </c>
      <c r="BI35" s="303" t="n">
        <f aca="false">VLOOKUP($I35,PIVOT!$A$71:$BJ$111,BI$4,0)</f>
        <v>0</v>
      </c>
      <c r="BJ35" s="303" t="n">
        <f aca="false">VLOOKUP($I35,PIVOT!$A$71:$BJ$111,BJ$4,0)</f>
        <v>0</v>
      </c>
      <c r="BK35" s="303" t="n">
        <f aca="false">VLOOKUP($I35,PIVOT!$A$71:$BJ$111,BK$4,0)</f>
        <v>0</v>
      </c>
      <c r="BL35" s="303" t="n">
        <f aca="false">VLOOKUP($I35,PIVOT!$A$71:$BJ$111,BL$4,0)</f>
        <v>0</v>
      </c>
      <c r="BM35" s="303" t="n">
        <f aca="false">VLOOKUP($I35,PIVOT!$A$71:$BJ$111,BM$4,0)</f>
        <v>0</v>
      </c>
      <c r="BN35" s="303" t="n">
        <f aca="false">VLOOKUP($I35,PIVOT!$A$71:$BJ$111,BN$4,0)</f>
        <v>0</v>
      </c>
      <c r="BO35" s="303" t="n">
        <f aca="false">VLOOKUP($I35,PIVOT!$A$71:$BJ$111,BO$4,0)</f>
        <v>0</v>
      </c>
      <c r="BP35" s="303" t="n">
        <f aca="false">VLOOKUP($I35,PIVOT!$A$71:$BJ$111,BP$4,0)</f>
        <v>0</v>
      </c>
      <c r="BQ35" s="303" t="n">
        <f aca="false">VLOOKUP($I35,PIVOT!$A$71:$BJ$111,BQ$4,0)</f>
        <v>0</v>
      </c>
      <c r="BR35" s="303" t="n">
        <f aca="false">VLOOKUP($I35,PIVOT!$A$71:$BJ$111,BR$4,0)</f>
        <v>0</v>
      </c>
      <c r="BS35" s="303" t="n">
        <f aca="false">VLOOKUP($I35,PIVOT!$A$71:$BJ$111,BS$4,0)</f>
        <v>0</v>
      </c>
      <c r="BT35" s="303" t="n">
        <f aca="false">VLOOKUP($I35,PIVOT!$A$71:$BJ$111,BT$4,0)</f>
        <v>0</v>
      </c>
      <c r="BU35" s="303" t="n">
        <f aca="false">VLOOKUP($I35,PIVOT!$A$71:$CD$111,BU$4,0)</f>
        <v>0</v>
      </c>
      <c r="BV35" s="303" t="n">
        <f aca="false">VLOOKUP($I35,PIVOT!$A$71:$CD$111,BV$4,0)</f>
        <v>0</v>
      </c>
      <c r="BW35" s="303" t="n">
        <f aca="false">VLOOKUP($I35,PIVOT!$A$71:$CD$111,BW$4,0)</f>
        <v>0</v>
      </c>
      <c r="BX35" s="303" t="n">
        <f aca="false">VLOOKUP($I35,PIVOT!$A$71:$CD$111,BX$4,0)</f>
        <v>0</v>
      </c>
      <c r="BY35" s="303" t="n">
        <f aca="false">VLOOKUP($I35,PIVOT!$A$71:$CD$111,BY$4,0)</f>
        <v>0</v>
      </c>
      <c r="BZ35" s="303" t="n">
        <f aca="false">VLOOKUP($I35,PIVOT!$A$71:$CD$111,BZ$4,0)</f>
        <v>0</v>
      </c>
      <c r="CA35" s="303" t="n">
        <f aca="false">VLOOKUP($I35,PIVOT!$A$71:$CD$111,CA$4,0)</f>
        <v>0</v>
      </c>
      <c r="CB35" s="303" t="n">
        <f aca="false">VLOOKUP($I35,PIVOT!$A$71:$CD$111,CB$4,0)</f>
        <v>0</v>
      </c>
      <c r="CC35" s="303" t="n">
        <f aca="false">VLOOKUP($I35,PIVOT!$A$71:$CD$111,CC$4,0)</f>
        <v>0</v>
      </c>
      <c r="CD35" s="303" t="n">
        <f aca="false">VLOOKUP($I35,PIVOT!$A$71:$CD$111,CD$4,0)</f>
        <v>0</v>
      </c>
      <c r="CE35" s="303" t="n">
        <f aca="false">VLOOKUP($I35,PIVOT!$A$71:$CD$111,CE$4,0)</f>
        <v>0</v>
      </c>
      <c r="CF35" s="303" t="n">
        <f aca="false">VLOOKUP($I35,PIVOT!$A$71:$CD$111,CF$4,0)</f>
        <v>0</v>
      </c>
      <c r="CG35" s="303" t="n">
        <f aca="false">VLOOKUP($I35,PIVOT!$A$71:$CD$111,CG$4,0)</f>
        <v>0</v>
      </c>
      <c r="CH35" s="303" t="n">
        <f aca="false">VLOOKUP($I35,PIVOT!$A$71:$CD$111,CH$4,0)</f>
        <v>0</v>
      </c>
      <c r="CI35" s="303" t="n">
        <f aca="false">VLOOKUP($I35,PIVOT!$A$71:$CD$111,CI$4,0)</f>
        <v>0</v>
      </c>
      <c r="CJ35" s="303" t="n">
        <f aca="false">VLOOKUP($I35,PIVOT!$A$71:$CD$111,CJ$4,0)</f>
        <v>0</v>
      </c>
      <c r="CK35" s="303" t="n">
        <f aca="false">VLOOKUP($I35,PIVOT!$A$71:$CD$111,CK$4,0)</f>
        <v>0</v>
      </c>
      <c r="CL35" s="303" t="n">
        <f aca="false">VLOOKUP($I35,PIVOT!$A$71:$CD$111,CL$4,0)</f>
        <v>0</v>
      </c>
      <c r="CM35" s="303" t="n">
        <f aca="false">VLOOKUP($I35,PIVOT!$A$71:$CD$111,CM$4,0)</f>
        <v>0</v>
      </c>
      <c r="CN35" s="303" t="n">
        <f aca="false">VLOOKUP($I35,PIVOT!$A$71:$CD$111,CN$4,0)</f>
        <v>0</v>
      </c>
      <c r="CO35" s="303" t="n">
        <f aca="false">VLOOKUP($I35,PIVOT!$A$71:$CD$111,CO$4,0)</f>
        <v>0</v>
      </c>
    </row>
    <row r="36" customFormat="false" ht="15.75" hidden="false" customHeight="true" outlineLevel="0" collapsed="false">
      <c r="A36" s="206"/>
      <c r="B36" s="257" t="n">
        <f aca="false">VLOOKUP($I36,'STOCK AWAL'!$A$5:$E$71,5,0)</f>
        <v>0</v>
      </c>
      <c r="C36" s="290" t="n">
        <f aca="false">VLOOKUP($I36,'STOCK AWAL'!$A$4:$G$71,7,0)</f>
        <v>0</v>
      </c>
      <c r="D36" s="291" t="n">
        <f aca="false">SUM(N36:BU36)</f>
        <v>0</v>
      </c>
      <c r="E36" s="259" t="n">
        <f aca="false">COUNTIF('INPUT PATERN'!$B$8:$BK$14,$K36)/$M36</f>
        <v>0</v>
      </c>
      <c r="F36" s="259" t="n">
        <f aca="false">$D36/$M36</f>
        <v>0</v>
      </c>
      <c r="G36" s="252" t="n">
        <f aca="false">C36-M36+D36</f>
        <v>-3</v>
      </c>
      <c r="H36" s="292" t="str">
        <f aca="false">IF(E36-F36&lt;0,"MIN","PLUS")</f>
        <v>PLUS</v>
      </c>
      <c r="I36" s="302" t="s">
        <v>188</v>
      </c>
      <c r="J36" s="300" t="n">
        <f aca="false">E36-F36</f>
        <v>0</v>
      </c>
      <c r="K36" s="301" t="s">
        <v>189</v>
      </c>
      <c r="L36" s="305" t="s">
        <v>179</v>
      </c>
      <c r="M36" s="293" t="n">
        <v>3</v>
      </c>
      <c r="N36" s="305" t="n">
        <f aca="false">VLOOKUP($I36,PIVOT!$A$71:$BB$111,N$4,0)</f>
        <v>0</v>
      </c>
      <c r="O36" s="305" t="n">
        <f aca="false">VLOOKUP($I36,PIVOT!$A$71:$BB$111,O$4,0)</f>
        <v>0</v>
      </c>
      <c r="P36" s="305" t="n">
        <f aca="false">VLOOKUP($I36,PIVOT!$A$71:$BB$111,P$4,0)</f>
        <v>0</v>
      </c>
      <c r="Q36" s="305" t="n">
        <f aca="false">VLOOKUP($I36,PIVOT!$A$71:$BB$111,Q$4,0)</f>
        <v>0</v>
      </c>
      <c r="R36" s="305" t="n">
        <f aca="false">VLOOKUP($I36,PIVOT!$A$71:$BB$111,R$4,0)</f>
        <v>0</v>
      </c>
      <c r="S36" s="305" t="n">
        <f aca="false">VLOOKUP($I36,PIVOT!$A$71:$BB$111,S$4,0)</f>
        <v>0</v>
      </c>
      <c r="T36" s="305" t="n">
        <f aca="false">VLOOKUP($I36,PIVOT!$A$71:$BB$111,T$4,0)</f>
        <v>0</v>
      </c>
      <c r="U36" s="305" t="n">
        <f aca="false">VLOOKUP($I36,PIVOT!$A$71:$BB$111,U$4,0)</f>
        <v>0</v>
      </c>
      <c r="V36" s="305" t="n">
        <f aca="false">VLOOKUP($I36,PIVOT!$A$71:$BB$111,V$4,0)</f>
        <v>0</v>
      </c>
      <c r="W36" s="305" t="n">
        <f aca="false">VLOOKUP($I36,PIVOT!$A$71:$BB$111,W$4,0)</f>
        <v>0</v>
      </c>
      <c r="X36" s="305" t="n">
        <f aca="false">VLOOKUP($I36,PIVOT!$A$71:$BB$111,X$4,0)</f>
        <v>0</v>
      </c>
      <c r="Y36" s="305" t="n">
        <f aca="false">VLOOKUP($I36,PIVOT!$A$71:$BB$111,Y$4,0)</f>
        <v>0</v>
      </c>
      <c r="Z36" s="305" t="n">
        <f aca="false">VLOOKUP($I36,PIVOT!$A$71:$BB$111,Z$4,0)</f>
        <v>0</v>
      </c>
      <c r="AA36" s="305" t="n">
        <f aca="false">VLOOKUP($I36,PIVOT!$A$71:$BB$111,AA$4,0)</f>
        <v>0</v>
      </c>
      <c r="AB36" s="305" t="n">
        <f aca="false">VLOOKUP($I36,PIVOT!$A$71:$BB$111,AB$4,0)</f>
        <v>0</v>
      </c>
      <c r="AC36" s="305" t="n">
        <f aca="false">VLOOKUP($I36,PIVOT!$A$71:$BB$111,AC$4,0)</f>
        <v>0</v>
      </c>
      <c r="AD36" s="305" t="n">
        <f aca="false">VLOOKUP($I36,PIVOT!$A$71:$BB$111,AD$4,0)</f>
        <v>0</v>
      </c>
      <c r="AE36" s="305" t="n">
        <f aca="false">VLOOKUP($I36,PIVOT!$A$71:$BB$111,AE$4,0)</f>
        <v>0</v>
      </c>
      <c r="AF36" s="305" t="n">
        <f aca="false">VLOOKUP($I36,PIVOT!$A$71:$BB$111,AF$4,0)</f>
        <v>0</v>
      </c>
      <c r="AG36" s="305" t="n">
        <f aca="false">VLOOKUP($I36,PIVOT!$A$71:$BB$111,AG$4,0)</f>
        <v>0</v>
      </c>
      <c r="AH36" s="305" t="n">
        <f aca="false">VLOOKUP($I36,PIVOT!$A$71:$BB$111,AH$4,0)</f>
        <v>0</v>
      </c>
      <c r="AI36" s="305" t="n">
        <f aca="false">VLOOKUP($I36,PIVOT!$A$71:$BB$111,AI$4,0)</f>
        <v>0</v>
      </c>
      <c r="AJ36" s="305" t="n">
        <f aca="false">VLOOKUP($I36,PIVOT!$A$71:$BB$111,AJ$4,0)</f>
        <v>0</v>
      </c>
      <c r="AK36" s="305" t="n">
        <f aca="false">VLOOKUP($I36,PIVOT!$A$71:$BB$111,AK$4,0)</f>
        <v>0</v>
      </c>
      <c r="AL36" s="305" t="n">
        <f aca="false">VLOOKUP($I36,PIVOT!$A$71:$BB$111,AL$4,0)</f>
        <v>0</v>
      </c>
      <c r="AM36" s="305" t="n">
        <f aca="false">VLOOKUP($I36,PIVOT!$A$71:$BB$111,AM$4,0)</f>
        <v>0</v>
      </c>
      <c r="AN36" s="305" t="n">
        <f aca="false">VLOOKUP($I36,PIVOT!$A$71:$BB$111,AN$4,0)</f>
        <v>0</v>
      </c>
      <c r="AO36" s="305" t="n">
        <f aca="false">VLOOKUP($I36,PIVOT!$A$71:$BB$111,AO$4,0)</f>
        <v>0</v>
      </c>
      <c r="AP36" s="305" t="n">
        <f aca="false">VLOOKUP($I36,PIVOT!$A$71:$BB$111,AP$4,0)</f>
        <v>0</v>
      </c>
      <c r="AQ36" s="305" t="n">
        <f aca="false">VLOOKUP($I36,PIVOT!$A$71:$BB$111,AQ$4,0)</f>
        <v>0</v>
      </c>
      <c r="AR36" s="305" t="n">
        <f aca="false">VLOOKUP($I36,PIVOT!$A$71:$BB$111,AR$4,0)</f>
        <v>0</v>
      </c>
      <c r="AS36" s="305" t="n">
        <f aca="false">VLOOKUP($I36,PIVOT!$A$71:$BB$111,AS$4,0)</f>
        <v>0</v>
      </c>
      <c r="AT36" s="305" t="n">
        <f aca="false">VLOOKUP($I36,PIVOT!$A$71:$BB$111,AT$4,0)</f>
        <v>0</v>
      </c>
      <c r="AU36" s="305" t="n">
        <f aca="false">VLOOKUP($I36,PIVOT!$A$71:$BB$111,AU$4,0)</f>
        <v>0</v>
      </c>
      <c r="AV36" s="305" t="n">
        <f aca="false">VLOOKUP($I36,PIVOT!$A$71:$BB$111,AV$4,0)</f>
        <v>0</v>
      </c>
      <c r="AW36" s="305" t="n">
        <f aca="false">VLOOKUP($I36,PIVOT!$A$71:$BB$111,AW$4,0)</f>
        <v>0</v>
      </c>
      <c r="AX36" s="305" t="n">
        <f aca="false">VLOOKUP($I36,PIVOT!$A$71:$BB$111,AX$4,0)</f>
        <v>0</v>
      </c>
      <c r="AY36" s="305" t="n">
        <f aca="false">VLOOKUP($I36,PIVOT!$A$71:$BB$111,AY$4,0)</f>
        <v>0</v>
      </c>
      <c r="AZ36" s="305" t="n">
        <f aca="false">VLOOKUP($I36,PIVOT!$A$71:$BB$111,AZ$4,0)</f>
        <v>0</v>
      </c>
      <c r="BA36" s="305" t="n">
        <f aca="false">VLOOKUP($I36,PIVOT!$A$71:$BB$111,BA$4,0)</f>
        <v>0</v>
      </c>
      <c r="BB36" s="305" t="n">
        <f aca="false">VLOOKUP($I36,PIVOT!$A$71:$BB$111,BB$4,0)</f>
        <v>0</v>
      </c>
      <c r="BC36" s="305" t="n">
        <f aca="false">VLOOKUP($I36,PIVOT!$A$71:$BB$111,BC$4,0)</f>
        <v>0</v>
      </c>
      <c r="BD36" s="305" t="n">
        <f aca="false">VLOOKUP($I36,PIVOT!$A$71:$BB$111,BD$4,0)</f>
        <v>0</v>
      </c>
      <c r="BE36" s="305" t="n">
        <f aca="false">VLOOKUP($I36,PIVOT!$A$71:$BB$111,BE$4,0)</f>
        <v>0</v>
      </c>
      <c r="BF36" s="305" t="n">
        <f aca="false">VLOOKUP($I36,PIVOT!$A$71:$BB$111,BF$4,0)</f>
        <v>0</v>
      </c>
      <c r="BG36" s="305" t="n">
        <f aca="false">VLOOKUP($I36,PIVOT!$A$71:$BJ$111,BG$4,0)</f>
        <v>0</v>
      </c>
      <c r="BH36" s="305" t="n">
        <f aca="false">VLOOKUP($I36,PIVOT!$A$71:$BJ$111,BH$4,0)</f>
        <v>0</v>
      </c>
      <c r="BI36" s="305" t="n">
        <f aca="false">VLOOKUP($I36,PIVOT!$A$71:$BJ$111,BI$4,0)</f>
        <v>0</v>
      </c>
      <c r="BJ36" s="305" t="n">
        <f aca="false">VLOOKUP($I36,PIVOT!$A$71:$BJ$111,BJ$4,0)</f>
        <v>0</v>
      </c>
      <c r="BK36" s="305" t="n">
        <f aca="false">VLOOKUP($I36,PIVOT!$A$71:$BJ$111,BK$4,0)</f>
        <v>0</v>
      </c>
      <c r="BL36" s="305" t="n">
        <f aca="false">VLOOKUP($I36,PIVOT!$A$71:$BJ$111,BL$4,0)</f>
        <v>0</v>
      </c>
      <c r="BM36" s="305" t="n">
        <f aca="false">VLOOKUP($I36,PIVOT!$A$71:$BJ$111,BM$4,0)</f>
        <v>0</v>
      </c>
      <c r="BN36" s="305" t="n">
        <f aca="false">VLOOKUP($I36,PIVOT!$A$71:$BJ$111,BN$4,0)</f>
        <v>0</v>
      </c>
      <c r="BO36" s="305" t="n">
        <f aca="false">VLOOKUP($I36,PIVOT!$A$71:$BJ$111,BO$4,0)</f>
        <v>0</v>
      </c>
      <c r="BP36" s="305" t="n">
        <f aca="false">VLOOKUP($I36,PIVOT!$A$71:$BJ$111,BP$4,0)</f>
        <v>0</v>
      </c>
      <c r="BQ36" s="305" t="n">
        <f aca="false">VLOOKUP($I36,PIVOT!$A$71:$BJ$111,BQ$4,0)</f>
        <v>0</v>
      </c>
      <c r="BR36" s="305" t="n">
        <f aca="false">VLOOKUP($I36,PIVOT!$A$71:$BJ$111,BR$4,0)</f>
        <v>0</v>
      </c>
      <c r="BS36" s="305" t="n">
        <f aca="false">VLOOKUP($I36,PIVOT!$A$71:$BJ$111,BS$4,0)</f>
        <v>0</v>
      </c>
      <c r="BT36" s="305" t="n">
        <f aca="false">VLOOKUP($I36,PIVOT!$A$71:$BJ$111,BT$4,0)</f>
        <v>0</v>
      </c>
      <c r="BU36" s="305" t="n">
        <f aca="false">VLOOKUP($I36,PIVOT!$A$71:$CD$111,BU$4,0)</f>
        <v>0</v>
      </c>
      <c r="BV36" s="305" t="n">
        <f aca="false">VLOOKUP($I36,PIVOT!$A$71:$CD$111,BV$4,0)</f>
        <v>0</v>
      </c>
      <c r="BW36" s="305" t="n">
        <f aca="false">VLOOKUP($I36,PIVOT!$A$71:$CD$111,BW$4,0)</f>
        <v>0</v>
      </c>
      <c r="BX36" s="305" t="n">
        <f aca="false">VLOOKUP($I36,PIVOT!$A$71:$CD$111,BX$4,0)</f>
        <v>0</v>
      </c>
      <c r="BY36" s="305" t="n">
        <f aca="false">VLOOKUP($I36,PIVOT!$A$71:$CD$111,BY$4,0)</f>
        <v>0</v>
      </c>
      <c r="BZ36" s="305" t="n">
        <f aca="false">VLOOKUP($I36,PIVOT!$A$71:$CD$111,BZ$4,0)</f>
        <v>0</v>
      </c>
      <c r="CA36" s="305" t="n">
        <f aca="false">VLOOKUP($I36,PIVOT!$A$71:$CD$111,CA$4,0)</f>
        <v>0</v>
      </c>
      <c r="CB36" s="305" t="n">
        <f aca="false">VLOOKUP($I36,PIVOT!$A$71:$CD$111,CB$4,0)</f>
        <v>0</v>
      </c>
      <c r="CC36" s="305" t="n">
        <f aca="false">VLOOKUP($I36,PIVOT!$A$71:$CD$111,CC$4,0)</f>
        <v>0</v>
      </c>
      <c r="CD36" s="305" t="n">
        <f aca="false">VLOOKUP($I36,PIVOT!$A$71:$CD$111,CD$4,0)</f>
        <v>0</v>
      </c>
      <c r="CE36" s="305" t="n">
        <f aca="false">VLOOKUP($I36,PIVOT!$A$71:$CD$111,CE$4,0)</f>
        <v>0</v>
      </c>
      <c r="CF36" s="305" t="n">
        <f aca="false">VLOOKUP($I36,PIVOT!$A$71:$CD$111,CF$4,0)</f>
        <v>0</v>
      </c>
      <c r="CG36" s="305" t="n">
        <f aca="false">VLOOKUP($I36,PIVOT!$A$71:$CD$111,CG$4,0)</f>
        <v>0</v>
      </c>
      <c r="CH36" s="305" t="n">
        <f aca="false">VLOOKUP($I36,PIVOT!$A$71:$CD$111,CH$4,0)</f>
        <v>0</v>
      </c>
      <c r="CI36" s="305" t="n">
        <f aca="false">VLOOKUP($I36,PIVOT!$A$71:$CD$111,CI$4,0)</f>
        <v>0</v>
      </c>
      <c r="CJ36" s="305" t="n">
        <f aca="false">VLOOKUP($I36,PIVOT!$A$71:$CD$111,CJ$4,0)</f>
        <v>0</v>
      </c>
      <c r="CK36" s="305" t="n">
        <f aca="false">VLOOKUP($I36,PIVOT!$A$71:$CD$111,CK$4,0)</f>
        <v>0</v>
      </c>
      <c r="CL36" s="305" t="n">
        <f aca="false">VLOOKUP($I36,PIVOT!$A$71:$CD$111,CL$4,0)</f>
        <v>0</v>
      </c>
      <c r="CM36" s="305" t="n">
        <f aca="false">VLOOKUP($I36,PIVOT!$A$71:$CD$111,CM$4,0)</f>
        <v>0</v>
      </c>
      <c r="CN36" s="305" t="n">
        <f aca="false">VLOOKUP($I36,PIVOT!$A$71:$CD$111,CN$4,0)</f>
        <v>0</v>
      </c>
      <c r="CO36" s="305" t="n">
        <f aca="false">VLOOKUP($I36,PIVOT!$A$71:$CD$111,CO$4,0)</f>
        <v>0</v>
      </c>
    </row>
    <row r="37" customFormat="false" ht="15.75" hidden="false" customHeight="true" outlineLevel="0" collapsed="false">
      <c r="A37" s="206"/>
      <c r="B37" s="257" t="n">
        <f aca="false">VLOOKUP($I37,'STOCK AWAL'!$A$5:$E$71,5,0)</f>
        <v>0</v>
      </c>
      <c r="C37" s="290" t="n">
        <f aca="false">VLOOKUP($I37,'STOCK AWAL'!$A$4:$G$71,7,0)</f>
        <v>0</v>
      </c>
      <c r="D37" s="291" t="n">
        <f aca="false">SUM(N37:BU37)</f>
        <v>0</v>
      </c>
      <c r="E37" s="259" t="n">
        <f aca="false">COUNTIF('INPUT PATERN'!$B$8:$BK$14,$K37)/$M37</f>
        <v>0</v>
      </c>
      <c r="F37" s="259" t="n">
        <f aca="false">$D37/$M37</f>
        <v>0</v>
      </c>
      <c r="G37" s="252" t="n">
        <f aca="false">C37-M37+D37</f>
        <v>-3</v>
      </c>
      <c r="H37" s="292" t="str">
        <f aca="false">IF(E37-F37&lt;0,"MIN","PLUS")</f>
        <v>PLUS</v>
      </c>
      <c r="I37" s="308" t="s">
        <v>190</v>
      </c>
      <c r="J37" s="300"/>
      <c r="K37" s="311" t="s">
        <v>90</v>
      </c>
      <c r="L37" s="304" t="s">
        <v>149</v>
      </c>
      <c r="M37" s="293" t="n">
        <v>3</v>
      </c>
      <c r="N37" s="305" t="n">
        <f aca="false">VLOOKUP($I37,PIVOT!$A$71:$BB$117,N$4,0)</f>
        <v>0</v>
      </c>
      <c r="O37" s="305" t="n">
        <f aca="false">VLOOKUP($I37,PIVOT!$A$71:$BB$117,O$4,0)</f>
        <v>0</v>
      </c>
      <c r="P37" s="305" t="n">
        <f aca="false">VLOOKUP($I37,PIVOT!$A$71:$BB$117,P$4,0)</f>
        <v>0</v>
      </c>
      <c r="Q37" s="305" t="n">
        <f aca="false">VLOOKUP($I37,PIVOT!$A$71:$BB$117,Q$4,0)</f>
        <v>0</v>
      </c>
      <c r="R37" s="305" t="n">
        <f aca="false">VLOOKUP($I37,PIVOT!$A$71:$BB$117,R$4,0)</f>
        <v>0</v>
      </c>
      <c r="S37" s="305" t="n">
        <f aca="false">VLOOKUP($I37,PIVOT!$A$71:$BB$117,S$4,0)</f>
        <v>0</v>
      </c>
      <c r="T37" s="305" t="n">
        <f aca="false">VLOOKUP($I37,PIVOT!$A$71:$BB$117,T$4,0)</f>
        <v>0</v>
      </c>
      <c r="U37" s="305" t="n">
        <f aca="false">VLOOKUP($I37,PIVOT!$A$71:$BB$117,U$4,0)</f>
        <v>0</v>
      </c>
      <c r="V37" s="305" t="n">
        <f aca="false">VLOOKUP($I37,PIVOT!$A$71:$BB$117,V$4,0)</f>
        <v>0</v>
      </c>
      <c r="W37" s="305" t="n">
        <f aca="false">VLOOKUP($I37,PIVOT!$A$71:$BB$117,W$4,0)</f>
        <v>0</v>
      </c>
      <c r="X37" s="305" t="n">
        <f aca="false">VLOOKUP($I37,PIVOT!$A$71:$BB$117,X$4,0)</f>
        <v>0</v>
      </c>
      <c r="Y37" s="305" t="n">
        <f aca="false">VLOOKUP($I37,PIVOT!$A$71:$BB$117,Y$4,0)</f>
        <v>0</v>
      </c>
      <c r="Z37" s="305" t="n">
        <f aca="false">VLOOKUP($I37,PIVOT!$A$71:$BB$117,Z$4,0)</f>
        <v>0</v>
      </c>
      <c r="AA37" s="305" t="n">
        <f aca="false">VLOOKUP($I37,PIVOT!$A$71:$BB$117,AA$4,0)</f>
        <v>0</v>
      </c>
      <c r="AB37" s="305" t="n">
        <f aca="false">VLOOKUP($I37,PIVOT!$A$71:$BB$117,AB$4,0)</f>
        <v>0</v>
      </c>
      <c r="AC37" s="305" t="n">
        <f aca="false">VLOOKUP($I37,PIVOT!$A$71:$BB$117,AC$4,0)</f>
        <v>0</v>
      </c>
      <c r="AD37" s="305" t="n">
        <f aca="false">VLOOKUP($I37,PIVOT!$A$71:$BB$117,AD$4,0)</f>
        <v>0</v>
      </c>
      <c r="AE37" s="305" t="n">
        <f aca="false">VLOOKUP($I37,PIVOT!$A$71:$BB$117,AE$4,0)</f>
        <v>0</v>
      </c>
      <c r="AF37" s="305" t="n">
        <f aca="false">VLOOKUP($I37,PIVOT!$A$71:$BB$117,AF$4,0)</f>
        <v>0</v>
      </c>
      <c r="AG37" s="305" t="n">
        <f aca="false">VLOOKUP($I37,PIVOT!$A$71:$BB$117,AG$4,0)</f>
        <v>0</v>
      </c>
      <c r="AH37" s="305" t="n">
        <f aca="false">VLOOKUP($I37,PIVOT!$A$71:$BB$117,AH$4,0)</f>
        <v>0</v>
      </c>
      <c r="AI37" s="305" t="n">
        <f aca="false">VLOOKUP($I37,PIVOT!$A$71:$BB$117,AI$4,0)</f>
        <v>0</v>
      </c>
      <c r="AJ37" s="305" t="n">
        <f aca="false">VLOOKUP($I37,PIVOT!$A$71:$BB$117,AJ$4,0)</f>
        <v>0</v>
      </c>
      <c r="AK37" s="305" t="n">
        <f aca="false">VLOOKUP($I37,PIVOT!$A$71:$BB$117,AK$4,0)</f>
        <v>0</v>
      </c>
      <c r="AL37" s="305" t="n">
        <f aca="false">VLOOKUP($I37,PIVOT!$A$71:$BB$117,AL$4,0)</f>
        <v>0</v>
      </c>
      <c r="AM37" s="305" t="n">
        <f aca="false">VLOOKUP($I37,PIVOT!$A$71:$BB$117,AM$4,0)</f>
        <v>0</v>
      </c>
      <c r="AN37" s="305" t="n">
        <f aca="false">VLOOKUP($I37,PIVOT!$A$71:$BB$117,AN$4,0)</f>
        <v>0</v>
      </c>
      <c r="AO37" s="305" t="n">
        <f aca="false">VLOOKUP($I37,PIVOT!$A$71:$BB$117,AO$4,0)</f>
        <v>0</v>
      </c>
      <c r="AP37" s="305" t="n">
        <f aca="false">VLOOKUP($I37,PIVOT!$A$71:$BB$117,AP$4,0)</f>
        <v>0</v>
      </c>
      <c r="AQ37" s="305" t="n">
        <f aca="false">VLOOKUP($I37,PIVOT!$A$71:$BB$117,AQ$4,0)</f>
        <v>0</v>
      </c>
      <c r="AR37" s="305" t="n">
        <f aca="false">VLOOKUP($I37,PIVOT!$A$71:$BB$117,AR$4,0)</f>
        <v>0</v>
      </c>
      <c r="AS37" s="305" t="n">
        <f aca="false">VLOOKUP($I37,PIVOT!$A$71:$BB$117,AS$4,0)</f>
        <v>0</v>
      </c>
      <c r="AT37" s="305" t="n">
        <f aca="false">VLOOKUP($I37,PIVOT!$A$71:$BB$117,AT$4,0)</f>
        <v>0</v>
      </c>
      <c r="AU37" s="305" t="n">
        <f aca="false">VLOOKUP($I37,PIVOT!$A$71:$BB$117,AU$4,0)</f>
        <v>0</v>
      </c>
      <c r="AV37" s="305" t="n">
        <f aca="false">VLOOKUP($I37,PIVOT!$A$71:$BB$117,AV$4,0)</f>
        <v>0</v>
      </c>
      <c r="AW37" s="305" t="n">
        <f aca="false">VLOOKUP($I37,PIVOT!$A$71:$BB$117,AW$4,0)</f>
        <v>0</v>
      </c>
      <c r="AX37" s="305" t="n">
        <f aca="false">VLOOKUP($I37,PIVOT!$A$71:$BB$117,AX$4,0)</f>
        <v>0</v>
      </c>
      <c r="AY37" s="305" t="n">
        <f aca="false">VLOOKUP($I37,PIVOT!$A$71:$BB$117,AY$4,0)</f>
        <v>0</v>
      </c>
      <c r="AZ37" s="305" t="n">
        <f aca="false">VLOOKUP($I37,PIVOT!$A$71:$BB$117,AZ$4,0)</f>
        <v>0</v>
      </c>
      <c r="BA37" s="305" t="n">
        <f aca="false">VLOOKUP($I37,PIVOT!$A$71:$BB$117,BA$4,0)</f>
        <v>0</v>
      </c>
      <c r="BB37" s="305" t="n">
        <f aca="false">VLOOKUP($I37,PIVOT!$A$71:$BB$117,BB$4,0)</f>
        <v>0</v>
      </c>
      <c r="BC37" s="305" t="n">
        <f aca="false">VLOOKUP($I37,PIVOT!$A$71:$BB$117,BC$4,0)</f>
        <v>0</v>
      </c>
      <c r="BD37" s="305" t="n">
        <f aca="false">VLOOKUP($I37,PIVOT!$A$71:$BB$117,BD$4,0)</f>
        <v>0</v>
      </c>
      <c r="BE37" s="305" t="n">
        <f aca="false">VLOOKUP($I37,PIVOT!$A$71:$BB$117,BE$4,0)</f>
        <v>0</v>
      </c>
      <c r="BF37" s="305" t="n">
        <f aca="false">VLOOKUP($I37,PIVOT!$A$71:$BB$117,BF$4,0)</f>
        <v>0</v>
      </c>
      <c r="BG37" s="305" t="n">
        <f aca="false">VLOOKUP($I37,PIVOT!$A$71:$BB$117,BG$4,0)</f>
        <v>0</v>
      </c>
      <c r="BH37" s="305" t="n">
        <f aca="false">VLOOKUP($I37,PIVOT!$A$71:$BB$117,BH$4,0)</f>
        <v>0</v>
      </c>
      <c r="BI37" s="305" t="n">
        <f aca="false">VLOOKUP($I37,PIVOT!$A$71:$BB$117,BI$4,0)</f>
        <v>0</v>
      </c>
      <c r="BJ37" s="305" t="n">
        <f aca="false">VLOOKUP($I37,PIVOT!$A$71:$BB$117,BJ$4,0)</f>
        <v>0</v>
      </c>
      <c r="BK37" s="305" t="n">
        <f aca="false">VLOOKUP($I37,PIVOT!$A$71:$BB$117,BK$4,0)</f>
        <v>0</v>
      </c>
      <c r="BL37" s="305" t="n">
        <f aca="false">VLOOKUP($I37,PIVOT!$A$71:$BB$117,BL$4,0)</f>
        <v>0</v>
      </c>
      <c r="BM37" s="305" t="n">
        <f aca="false">VLOOKUP($I37,PIVOT!$A$71:$BB$117,BM$4,0)</f>
        <v>0</v>
      </c>
      <c r="BN37" s="305"/>
      <c r="BO37" s="305"/>
      <c r="BP37" s="305"/>
      <c r="BQ37" s="305"/>
      <c r="BR37" s="305"/>
      <c r="BS37" s="305"/>
      <c r="BT37" s="305"/>
      <c r="BU37" s="305"/>
      <c r="BV37" s="305"/>
      <c r="BW37" s="305"/>
      <c r="BX37" s="305"/>
      <c r="BY37" s="305"/>
      <c r="BZ37" s="305"/>
      <c r="CA37" s="305"/>
      <c r="CB37" s="305"/>
      <c r="CC37" s="305"/>
      <c r="CD37" s="305"/>
      <c r="CE37" s="305"/>
      <c r="CF37" s="305"/>
      <c r="CG37" s="305"/>
      <c r="CH37" s="305"/>
      <c r="CI37" s="305"/>
      <c r="CJ37" s="305"/>
      <c r="CK37" s="305"/>
      <c r="CL37" s="305"/>
      <c r="CM37" s="305"/>
      <c r="CN37" s="305"/>
      <c r="CO37" s="305"/>
    </row>
    <row r="38" customFormat="false" ht="15.75" hidden="false" customHeight="true" outlineLevel="0" collapsed="false">
      <c r="A38" s="227"/>
      <c r="B38" s="257"/>
      <c r="C38" s="290"/>
      <c r="D38" s="291"/>
      <c r="E38" s="259" t="n">
        <f aca="false">COUNTIF('INPUT PATERN'!$B$8:$BK$14,$K38)/$M38</f>
        <v>0</v>
      </c>
      <c r="F38" s="259" t="n">
        <f aca="false">$D38/$M38</f>
        <v>0</v>
      </c>
      <c r="G38" s="252" t="n">
        <f aca="false">C38-M38+D38</f>
        <v>-3</v>
      </c>
      <c r="H38" s="292" t="str">
        <f aca="false">IF(E38-F38&lt;0,"MIN","PLUS")</f>
        <v>PLUS</v>
      </c>
      <c r="I38" s="299" t="s">
        <v>191</v>
      </c>
      <c r="J38" s="300" t="n">
        <f aca="false">E38-F38</f>
        <v>0</v>
      </c>
      <c r="K38" s="311" t="s">
        <v>192</v>
      </c>
      <c r="L38" s="312" t="s">
        <v>182</v>
      </c>
      <c r="M38" s="293" t="n">
        <v>3</v>
      </c>
      <c r="N38" s="305" t="n">
        <f aca="false">VLOOKUP($I38,PIVOT!$A$71:$BB$113,N$4,0)</f>
        <v>0</v>
      </c>
      <c r="O38" s="305" t="n">
        <f aca="false">VLOOKUP($I38,PIVOT!$A$71:$BB$113,O$4,0)</f>
        <v>0</v>
      </c>
      <c r="P38" s="305" t="n">
        <f aca="false">VLOOKUP($I38,PIVOT!$A$71:$BB$113,P$4,0)</f>
        <v>0</v>
      </c>
      <c r="Q38" s="305" t="n">
        <f aca="false">VLOOKUP($I38,PIVOT!$A$71:$BB$113,Q$4,0)</f>
        <v>0</v>
      </c>
      <c r="R38" s="305" t="n">
        <f aca="false">VLOOKUP($I38,PIVOT!$A$71:$BB$113,R$4,0)</f>
        <v>0</v>
      </c>
      <c r="S38" s="305" t="n">
        <f aca="false">VLOOKUP($I38,PIVOT!$A$71:$BB$113,S$4,0)</f>
        <v>0</v>
      </c>
      <c r="T38" s="305" t="n">
        <f aca="false">VLOOKUP($I38,PIVOT!$A$71:$BB$113,T$4,0)</f>
        <v>0</v>
      </c>
      <c r="U38" s="305" t="n">
        <f aca="false">VLOOKUP($I38,PIVOT!$A$71:$BB$113,U$4,0)</f>
        <v>0</v>
      </c>
      <c r="V38" s="305" t="n">
        <f aca="false">VLOOKUP($I38,PIVOT!$A$71:$BB$113,V$4,0)</f>
        <v>0</v>
      </c>
      <c r="W38" s="305" t="n">
        <f aca="false">VLOOKUP($I38,PIVOT!$A$71:$BB$113,W$4,0)</f>
        <v>0</v>
      </c>
      <c r="X38" s="305" t="n">
        <f aca="false">VLOOKUP($I38,PIVOT!$A$71:$BB$113,X$4,0)</f>
        <v>0</v>
      </c>
      <c r="Y38" s="305" t="n">
        <f aca="false">VLOOKUP($I38,PIVOT!$A$71:$BB$113,Y$4,0)</f>
        <v>0</v>
      </c>
      <c r="Z38" s="305" t="n">
        <f aca="false">VLOOKUP($I38,PIVOT!$A$71:$BB$113,Z$4,0)</f>
        <v>0</v>
      </c>
      <c r="AA38" s="305" t="n">
        <f aca="false">VLOOKUP($I38,PIVOT!$A$71:$BB$113,AA$4,0)</f>
        <v>0</v>
      </c>
      <c r="AB38" s="305" t="n">
        <f aca="false">VLOOKUP($I38,PIVOT!$A$71:$BB$113,AB$4,0)</f>
        <v>0</v>
      </c>
      <c r="AC38" s="305" t="n">
        <f aca="false">VLOOKUP($I38,PIVOT!$A$71:$BB$113,AC$4,0)</f>
        <v>0</v>
      </c>
      <c r="AD38" s="305" t="n">
        <f aca="false">VLOOKUP($I38,PIVOT!$A$71:$BB$113,AD$4,0)</f>
        <v>0</v>
      </c>
      <c r="AE38" s="305" t="n">
        <f aca="false">VLOOKUP($I38,PIVOT!$A$71:$BB$113,AE$4,0)</f>
        <v>0</v>
      </c>
      <c r="AF38" s="305" t="n">
        <f aca="false">VLOOKUP($I38,PIVOT!$A$71:$BB$113,AF$4,0)</f>
        <v>0</v>
      </c>
      <c r="AG38" s="305" t="n">
        <f aca="false">VLOOKUP($I38,PIVOT!$A$71:$BB$113,AG$4,0)</f>
        <v>0</v>
      </c>
      <c r="AH38" s="305" t="n">
        <f aca="false">VLOOKUP($I38,PIVOT!$A$71:$BB$113,AH$4,0)</f>
        <v>0</v>
      </c>
      <c r="AI38" s="305" t="n">
        <f aca="false">VLOOKUP($I38,PIVOT!$A$71:$BB$113,AI$4,0)</f>
        <v>0</v>
      </c>
      <c r="AJ38" s="305" t="n">
        <f aca="false">VLOOKUP($I38,PIVOT!$A$71:$BB$113,AJ$4,0)</f>
        <v>0</v>
      </c>
      <c r="AK38" s="305" t="n">
        <f aca="false">VLOOKUP($I38,PIVOT!$A$71:$BB$113,AK$4,0)</f>
        <v>0</v>
      </c>
      <c r="AL38" s="305" t="n">
        <f aca="false">VLOOKUP($I38,PIVOT!$A$71:$BB$113,AL$4,0)</f>
        <v>0</v>
      </c>
      <c r="AM38" s="305" t="n">
        <f aca="false">VLOOKUP($I38,PIVOT!$A$71:$BB$113,AM$4,0)</f>
        <v>0</v>
      </c>
      <c r="AN38" s="305" t="n">
        <f aca="false">VLOOKUP($I38,PIVOT!$A$71:$BB$113,AN$4,0)</f>
        <v>0</v>
      </c>
      <c r="AO38" s="305" t="n">
        <f aca="false">VLOOKUP($I38,PIVOT!$A$71:$BB$113,AO$4,0)</f>
        <v>0</v>
      </c>
      <c r="AP38" s="305" t="n">
        <f aca="false">VLOOKUP($I38,PIVOT!$A$71:$BB$113,AP$4,0)</f>
        <v>0</v>
      </c>
      <c r="AQ38" s="305" t="n">
        <f aca="false">VLOOKUP($I38,PIVOT!$A$71:$BB$113,AQ$4,0)</f>
        <v>0</v>
      </c>
      <c r="AR38" s="305" t="n">
        <f aca="false">VLOOKUP($I38,PIVOT!$A$71:$BB$113,AR$4,0)</f>
        <v>0</v>
      </c>
      <c r="AS38" s="305" t="n">
        <f aca="false">VLOOKUP($I38,PIVOT!$A$71:$BB$113,AS$4,0)</f>
        <v>0</v>
      </c>
      <c r="AT38" s="305" t="n">
        <f aca="false">VLOOKUP($I38,PIVOT!$A$71:$BB$113,AT$4,0)</f>
        <v>0</v>
      </c>
      <c r="AU38" s="305" t="n">
        <f aca="false">VLOOKUP($I38,PIVOT!$A$71:$BB$113,AU$4,0)</f>
        <v>0</v>
      </c>
      <c r="AV38" s="305" t="n">
        <f aca="false">VLOOKUP($I38,PIVOT!$A$71:$BB$113,AV$4,0)</f>
        <v>0</v>
      </c>
      <c r="AW38" s="305" t="n">
        <f aca="false">VLOOKUP($I38,PIVOT!$A$71:$BB$113,AW$4,0)</f>
        <v>0</v>
      </c>
      <c r="AX38" s="305" t="n">
        <f aca="false">VLOOKUP($I38,PIVOT!$A$71:$BB$113,AX$4,0)</f>
        <v>0</v>
      </c>
      <c r="AY38" s="305" t="n">
        <f aca="false">VLOOKUP($I38,PIVOT!$A$71:$BB$113,AY$4,0)</f>
        <v>0</v>
      </c>
      <c r="AZ38" s="305" t="n">
        <f aca="false">VLOOKUP($I38,PIVOT!$A$71:$BB$113,AZ$4,0)</f>
        <v>0</v>
      </c>
      <c r="BA38" s="305" t="n">
        <f aca="false">VLOOKUP($I38,PIVOT!$A$71:$BB$113,BA$4,0)</f>
        <v>0</v>
      </c>
      <c r="BB38" s="305" t="n">
        <f aca="false">VLOOKUP($I38,PIVOT!$A$71:$BB$113,BB$4,0)</f>
        <v>0</v>
      </c>
      <c r="BC38" s="305" t="n">
        <f aca="false">VLOOKUP($I38,PIVOT!$A$71:$BB$113,BC$4,0)</f>
        <v>0</v>
      </c>
      <c r="BD38" s="305" t="n">
        <f aca="false">VLOOKUP($I38,PIVOT!$A$71:$BB$113,BD$4,0)</f>
        <v>0</v>
      </c>
      <c r="BE38" s="305" t="n">
        <f aca="false">VLOOKUP($I38,PIVOT!$A$71:$BB$113,BE$4,0)</f>
        <v>0</v>
      </c>
      <c r="BF38" s="305" t="n">
        <f aca="false">VLOOKUP($I38,PIVOT!$A$71:$BB$113,BF$4,0)</f>
        <v>0</v>
      </c>
      <c r="BG38" s="305" t="n">
        <f aca="false">VLOOKUP($I38,PIVOT!$A$71:$BB$113,BG$4,0)</f>
        <v>0</v>
      </c>
      <c r="BH38" s="305" t="n">
        <f aca="false">VLOOKUP($I38,PIVOT!$A$71:$BB$113,BH$4,0)</f>
        <v>0</v>
      </c>
      <c r="BI38" s="305" t="n">
        <f aca="false">VLOOKUP($I38,PIVOT!$A$71:$BB$113,BI$4,0)</f>
        <v>0</v>
      </c>
      <c r="BJ38" s="305" t="n">
        <f aca="false">VLOOKUP($I38,PIVOT!$A$71:$BB$113,BJ$4,0)</f>
        <v>0</v>
      </c>
      <c r="BK38" s="305" t="n">
        <f aca="false">VLOOKUP($I38,PIVOT!$A$71:$BB$113,BK$4,0)</f>
        <v>0</v>
      </c>
      <c r="BL38" s="305" t="n">
        <f aca="false">VLOOKUP($I38,PIVOT!$A$71:$BB$113,BL$4,0)</f>
        <v>0</v>
      </c>
      <c r="BM38" s="305" t="n">
        <f aca="false">VLOOKUP($I38,PIVOT!$A$71:$BB$113,BM$4,0)</f>
        <v>0</v>
      </c>
      <c r="BN38" s="305" t="n">
        <f aca="false">VLOOKUP($I38,PIVOT!$A$71:$CD$113,BN$4,0)</f>
        <v>0</v>
      </c>
      <c r="BO38" s="305" t="n">
        <f aca="false">VLOOKUP($I38,PIVOT!$A$71:$CD$113,BO$4,0)</f>
        <v>0</v>
      </c>
      <c r="BP38" s="305" t="n">
        <f aca="false">VLOOKUP($I38,PIVOT!$A$71:$CD$113,BP$4,0)</f>
        <v>0</v>
      </c>
      <c r="BQ38" s="305" t="n">
        <f aca="false">VLOOKUP($I38,PIVOT!$A$71:$CD$113,BQ$4,0)</f>
        <v>0</v>
      </c>
      <c r="BR38" s="305" t="n">
        <f aca="false">VLOOKUP($I38,PIVOT!$A$71:$CD$113,BR$4,0)</f>
        <v>0</v>
      </c>
      <c r="BS38" s="305" t="n">
        <f aca="false">VLOOKUP($I38,PIVOT!$A$71:$CD$113,BS$4,0)</f>
        <v>0</v>
      </c>
      <c r="BT38" s="305" t="n">
        <f aca="false">VLOOKUP($I38,PIVOT!$A$71:$CD$113,BT$4,0)</f>
        <v>0</v>
      </c>
      <c r="BU38" s="305" t="n">
        <f aca="false">VLOOKUP($I38,PIVOT!$A$71:$CD$113,BU$4,0)</f>
        <v>0</v>
      </c>
      <c r="BV38" s="305" t="n">
        <f aca="false">VLOOKUP($I38,PIVOT!$A$71:$CD$113,BV$4,0)</f>
        <v>0</v>
      </c>
      <c r="BW38" s="305" t="n">
        <f aca="false">VLOOKUP($I38,PIVOT!$A$71:$CD$113,BW$4,0)</f>
        <v>0</v>
      </c>
      <c r="BX38" s="305" t="n">
        <f aca="false">VLOOKUP($I38,PIVOT!$A$71:$CD$113,BX$4,0)</f>
        <v>0</v>
      </c>
      <c r="BY38" s="305" t="n">
        <f aca="false">VLOOKUP($I38,PIVOT!$A$71:$CD$113,BY$4,0)</f>
        <v>0</v>
      </c>
      <c r="BZ38" s="305" t="n">
        <f aca="false">VLOOKUP($I38,PIVOT!$A$71:$CD$113,BZ$4,0)</f>
        <v>0</v>
      </c>
      <c r="CA38" s="305" t="n">
        <f aca="false">VLOOKUP($I38,PIVOT!$A$71:$CD$113,CA$4,0)</f>
        <v>0</v>
      </c>
      <c r="CB38" s="305" t="n">
        <f aca="false">VLOOKUP($I38,PIVOT!$A$71:$CD$113,CB$4,0)</f>
        <v>0</v>
      </c>
      <c r="CC38" s="305" t="n">
        <f aca="false">VLOOKUP($I38,PIVOT!$A$71:$CD$113,CC$4,0)</f>
        <v>0</v>
      </c>
      <c r="CD38" s="305" t="n">
        <f aca="false">VLOOKUP($I38,PIVOT!$A$71:$CD$113,CD$4,0)</f>
        <v>0</v>
      </c>
      <c r="CE38" s="305" t="n">
        <f aca="false">VLOOKUP($I38,PIVOT!$A$71:$CD$113,CE$4,0)</f>
        <v>0</v>
      </c>
      <c r="CF38" s="305" t="n">
        <f aca="false">VLOOKUP($I38,PIVOT!$A$71:$CD$113,CF$4,0)</f>
        <v>0</v>
      </c>
      <c r="CG38" s="305" t="n">
        <f aca="false">VLOOKUP($I38,PIVOT!$A$71:$CD$113,CG$4,0)</f>
        <v>0</v>
      </c>
      <c r="CH38" s="305" t="n">
        <f aca="false">VLOOKUP($I38,PIVOT!$A$71:$CD$113,CH$4,0)</f>
        <v>0</v>
      </c>
      <c r="CI38" s="305" t="n">
        <f aca="false">VLOOKUP($I38,PIVOT!$A$71:$CD$113,CI$4,0)</f>
        <v>0</v>
      </c>
      <c r="CJ38" s="305" t="n">
        <f aca="false">VLOOKUP($I38,PIVOT!$A$71:$CD$113,CJ$4,0)</f>
        <v>0</v>
      </c>
      <c r="CK38" s="305" t="n">
        <f aca="false">VLOOKUP($I38,PIVOT!$A$71:$CD$113,CK$4,0)</f>
        <v>0</v>
      </c>
      <c r="CL38" s="305" t="n">
        <f aca="false">VLOOKUP($I38,PIVOT!$A$71:$CD$113,CL$4,0)</f>
        <v>0</v>
      </c>
      <c r="CM38" s="305" t="n">
        <f aca="false">VLOOKUP($I38,PIVOT!$A$71:$CD$113,CM$4,0)</f>
        <v>0</v>
      </c>
      <c r="CN38" s="305" t="n">
        <f aca="false">VLOOKUP($I38,PIVOT!$A$71:$CD$113,CN$4,0)</f>
        <v>0</v>
      </c>
      <c r="CO38" s="305" t="n">
        <f aca="false">VLOOKUP($I38,PIVOT!$A$71:$CD$113,CO$4,0)</f>
        <v>0</v>
      </c>
    </row>
    <row r="39" customFormat="false" ht="15.75" hidden="false" customHeight="true" outlineLevel="0" collapsed="false">
      <c r="A39" s="206"/>
      <c r="B39" s="274" t="s">
        <v>193</v>
      </c>
      <c r="C39" s="275"/>
      <c r="D39" s="238"/>
      <c r="E39" s="278"/>
      <c r="F39" s="278"/>
      <c r="G39" s="296"/>
      <c r="H39" s="279"/>
      <c r="I39" s="279"/>
      <c r="J39" s="296"/>
      <c r="K39" s="297"/>
      <c r="L39" s="281"/>
      <c r="M39" s="282"/>
      <c r="N39" s="283"/>
      <c r="O39" s="283"/>
      <c r="P39" s="283"/>
      <c r="Q39" s="283"/>
      <c r="R39" s="283"/>
      <c r="S39" s="283"/>
      <c r="T39" s="283"/>
      <c r="U39" s="283"/>
      <c r="V39" s="283"/>
      <c r="W39" s="283"/>
      <c r="X39" s="283"/>
      <c r="Y39" s="283"/>
      <c r="Z39" s="283"/>
      <c r="AA39" s="283"/>
      <c r="AB39" s="283"/>
      <c r="AC39" s="283"/>
      <c r="AD39" s="283"/>
      <c r="AE39" s="283"/>
      <c r="AF39" s="283"/>
      <c r="AG39" s="283"/>
      <c r="AH39" s="283"/>
      <c r="AI39" s="283"/>
      <c r="AJ39" s="283"/>
      <c r="AK39" s="283"/>
      <c r="AL39" s="283"/>
      <c r="AM39" s="283"/>
      <c r="AN39" s="283"/>
      <c r="AO39" s="283"/>
      <c r="AP39" s="283"/>
      <c r="AQ39" s="283"/>
      <c r="AR39" s="283"/>
      <c r="AS39" s="283"/>
      <c r="AT39" s="283"/>
      <c r="AU39" s="283"/>
      <c r="AV39" s="283"/>
      <c r="AW39" s="283"/>
      <c r="AX39" s="283"/>
      <c r="AY39" s="283"/>
      <c r="AZ39" s="283"/>
      <c r="BA39" s="283"/>
      <c r="BB39" s="283"/>
      <c r="BC39" s="283"/>
      <c r="BD39" s="283"/>
      <c r="BE39" s="283"/>
      <c r="BF39" s="283"/>
      <c r="BG39" s="283"/>
      <c r="BH39" s="283"/>
      <c r="BI39" s="283"/>
      <c r="BJ39" s="283"/>
      <c r="BK39" s="283"/>
      <c r="BL39" s="283"/>
      <c r="BM39" s="283"/>
      <c r="BN39" s="283"/>
      <c r="BO39" s="283"/>
      <c r="BP39" s="283"/>
      <c r="BQ39" s="283"/>
      <c r="BR39" s="283"/>
      <c r="BS39" s="283"/>
      <c r="BT39" s="283"/>
      <c r="BU39" s="283"/>
      <c r="BV39" s="283"/>
      <c r="BW39" s="283"/>
      <c r="BX39" s="283"/>
      <c r="BY39" s="283"/>
      <c r="BZ39" s="283"/>
      <c r="CA39" s="283"/>
      <c r="CB39" s="283"/>
      <c r="CC39" s="283"/>
      <c r="CD39" s="283"/>
      <c r="CE39" s="283"/>
      <c r="CF39" s="283"/>
      <c r="CG39" s="283"/>
      <c r="CH39" s="283"/>
      <c r="CI39" s="283"/>
      <c r="CJ39" s="283"/>
      <c r="CK39" s="283"/>
      <c r="CL39" s="283"/>
      <c r="CM39" s="283"/>
      <c r="CN39" s="283"/>
      <c r="CO39" s="283"/>
    </row>
    <row r="40" customFormat="false" ht="15.75" hidden="false" customHeight="true" outlineLevel="0" collapsed="false">
      <c r="A40" s="206"/>
      <c r="B40" s="257" t="n">
        <f aca="false">VLOOKUP($I40,'STOCK AWAL'!$A$5:$E$71,5,0)</f>
        <v>0</v>
      </c>
      <c r="C40" s="290" t="n">
        <f aca="false">VLOOKUP($I40,'STOCK AWAL'!$A$4:$G$71,7,0)</f>
        <v>0</v>
      </c>
      <c r="D40" s="291" t="n">
        <f aca="false">SUM(N40:BU40)</f>
        <v>0</v>
      </c>
      <c r="E40" s="259" t="n">
        <f aca="false">COUNTIF('INPUT PATERN'!$B$8:$BK$14,$K40)/$M40</f>
        <v>0.666666666666667</v>
      </c>
      <c r="F40" s="298" t="n">
        <f aca="false">$D40/$M40</f>
        <v>0</v>
      </c>
      <c r="G40" s="252" t="n">
        <f aca="false">C40-M40+D40</f>
        <v>-3</v>
      </c>
      <c r="H40" s="292" t="str">
        <f aca="false">IF(E40-F40&lt;0,"MIN","PLUS")</f>
        <v>PLUS</v>
      </c>
      <c r="I40" s="302" t="s">
        <v>194</v>
      </c>
      <c r="J40" s="300" t="n">
        <f aca="false">E40-F40</f>
        <v>0.666666666666667</v>
      </c>
      <c r="K40" s="301" t="s">
        <v>92</v>
      </c>
      <c r="L40" s="256" t="s">
        <v>171</v>
      </c>
      <c r="M40" s="293" t="n">
        <v>3</v>
      </c>
      <c r="N40" s="256" t="n">
        <f aca="false">VLOOKUP($I40,PIVOT!$A$71:$BB$111,N$4,0)</f>
        <v>0</v>
      </c>
      <c r="O40" s="256" t="n">
        <f aca="false">VLOOKUP($I40,PIVOT!$A$71:$BB$111,O$4,0)</f>
        <v>0</v>
      </c>
      <c r="P40" s="256" t="n">
        <f aca="false">VLOOKUP($I40,PIVOT!$A$71:$BB$111,P$4,0)</f>
        <v>0</v>
      </c>
      <c r="Q40" s="256" t="n">
        <f aca="false">VLOOKUP($I40,PIVOT!$A$71:$BB$111,Q$4,0)</f>
        <v>0</v>
      </c>
      <c r="R40" s="256" t="n">
        <f aca="false">VLOOKUP($I40,PIVOT!$A$71:$BB$111,R$4,0)</f>
        <v>0</v>
      </c>
      <c r="S40" s="256" t="n">
        <f aca="false">VLOOKUP($I40,PIVOT!$A$71:$BB$111,S$4,0)</f>
        <v>0</v>
      </c>
      <c r="T40" s="256" t="n">
        <f aca="false">VLOOKUP($I40,PIVOT!$A$71:$BB$111,T$4,0)</f>
        <v>0</v>
      </c>
      <c r="U40" s="256" t="n">
        <f aca="false">VLOOKUP($I40,PIVOT!$A$71:$BB$111,U$4,0)</f>
        <v>0</v>
      </c>
      <c r="V40" s="256" t="n">
        <f aca="false">VLOOKUP($I40,PIVOT!$A$71:$BB$111,V$4,0)</f>
        <v>0</v>
      </c>
      <c r="W40" s="256" t="n">
        <f aca="false">VLOOKUP($I40,PIVOT!$A$71:$BB$111,W$4,0)</f>
        <v>0</v>
      </c>
      <c r="X40" s="256" t="n">
        <f aca="false">VLOOKUP($I40,PIVOT!$A$71:$BB$111,X$4,0)</f>
        <v>0</v>
      </c>
      <c r="Y40" s="256" t="n">
        <f aca="false">VLOOKUP($I40,PIVOT!$A$71:$BB$111,Y$4,0)</f>
        <v>0</v>
      </c>
      <c r="Z40" s="256" t="n">
        <f aca="false">VLOOKUP($I40,PIVOT!$A$71:$BB$111,Z$4,0)</f>
        <v>0</v>
      </c>
      <c r="AA40" s="256" t="n">
        <f aca="false">VLOOKUP($I40,PIVOT!$A$71:$BB$111,AA$4,0)</f>
        <v>0</v>
      </c>
      <c r="AB40" s="256" t="n">
        <f aca="false">VLOOKUP($I40,PIVOT!$A$71:$BB$111,AB$4,0)</f>
        <v>0</v>
      </c>
      <c r="AC40" s="256" t="n">
        <f aca="false">VLOOKUP($I40,PIVOT!$A$71:$BB$111,AC$4,0)</f>
        <v>0</v>
      </c>
      <c r="AD40" s="256" t="n">
        <f aca="false">VLOOKUP($I40,PIVOT!$A$71:$BB$111,AD$4,0)</f>
        <v>0</v>
      </c>
      <c r="AE40" s="256" t="n">
        <f aca="false">VLOOKUP($I40,PIVOT!$A$71:$BB$111,AE$4,0)</f>
        <v>0</v>
      </c>
      <c r="AF40" s="256" t="n">
        <f aca="false">VLOOKUP($I40,PIVOT!$A$71:$BB$111,AF$4,0)</f>
        <v>0</v>
      </c>
      <c r="AG40" s="256" t="n">
        <f aca="false">VLOOKUP($I40,PIVOT!$A$71:$BB$111,AG$4,0)</f>
        <v>0</v>
      </c>
      <c r="AH40" s="256" t="n">
        <f aca="false">VLOOKUP($I40,PIVOT!$A$71:$BB$111,AH$4,0)</f>
        <v>0</v>
      </c>
      <c r="AI40" s="256" t="n">
        <f aca="false">VLOOKUP($I40,PIVOT!$A$71:$BB$111,AI$4,0)</f>
        <v>0</v>
      </c>
      <c r="AJ40" s="256" t="n">
        <f aca="false">VLOOKUP($I40,PIVOT!$A$71:$BB$111,AJ$4,0)</f>
        <v>0</v>
      </c>
      <c r="AK40" s="256" t="n">
        <f aca="false">VLOOKUP($I40,PIVOT!$A$71:$BB$111,AK$4,0)</f>
        <v>0</v>
      </c>
      <c r="AL40" s="256" t="n">
        <f aca="false">VLOOKUP($I40,PIVOT!$A$71:$BB$111,AL$4,0)</f>
        <v>0</v>
      </c>
      <c r="AM40" s="256" t="n">
        <f aca="false">VLOOKUP($I40,PIVOT!$A$71:$BB$111,AM$4,0)</f>
        <v>0</v>
      </c>
      <c r="AN40" s="256" t="n">
        <f aca="false">VLOOKUP($I40,PIVOT!$A$71:$BB$111,AN$4,0)</f>
        <v>0</v>
      </c>
      <c r="AO40" s="256" t="n">
        <f aca="false">VLOOKUP($I40,PIVOT!$A$71:$BB$111,AO$4,0)</f>
        <v>0</v>
      </c>
      <c r="AP40" s="256" t="n">
        <f aca="false">VLOOKUP($I40,PIVOT!$A$71:$BB$111,AP$4,0)</f>
        <v>0</v>
      </c>
      <c r="AQ40" s="256" t="n">
        <f aca="false">VLOOKUP($I40,PIVOT!$A$71:$BB$111,AQ$4,0)</f>
        <v>0</v>
      </c>
      <c r="AR40" s="256" t="n">
        <f aca="false">VLOOKUP($I40,PIVOT!$A$71:$BB$111,AR$4,0)</f>
        <v>0</v>
      </c>
      <c r="AS40" s="256" t="n">
        <f aca="false">VLOOKUP($I40,PIVOT!$A$71:$BB$111,AS$4,0)</f>
        <v>0</v>
      </c>
      <c r="AT40" s="256" t="n">
        <f aca="false">VLOOKUP($I40,PIVOT!$A$71:$BB$111,AT$4,0)</f>
        <v>0</v>
      </c>
      <c r="AU40" s="256" t="n">
        <f aca="false">VLOOKUP($I40,PIVOT!$A$71:$BB$111,AU$4,0)</f>
        <v>0</v>
      </c>
      <c r="AV40" s="256" t="n">
        <f aca="false">VLOOKUP($I40,PIVOT!$A$71:$BB$111,AV$4,0)</f>
        <v>0</v>
      </c>
      <c r="AW40" s="256" t="n">
        <f aca="false">VLOOKUP($I40,PIVOT!$A$71:$BB$111,AW$4,0)</f>
        <v>0</v>
      </c>
      <c r="AX40" s="256" t="n">
        <f aca="false">VLOOKUP($I40,PIVOT!$A$71:$BB$111,AX$4,0)</f>
        <v>0</v>
      </c>
      <c r="AY40" s="256" t="n">
        <f aca="false">VLOOKUP($I40,PIVOT!$A$71:$BB$111,AY$4,0)</f>
        <v>0</v>
      </c>
      <c r="AZ40" s="256" t="n">
        <f aca="false">VLOOKUP($I40,PIVOT!$A$71:$BB$111,AZ$4,0)</f>
        <v>0</v>
      </c>
      <c r="BA40" s="256" t="n">
        <f aca="false">VLOOKUP($I40,PIVOT!$A$71:$BB$111,BA$4,0)</f>
        <v>0</v>
      </c>
      <c r="BB40" s="256" t="n">
        <f aca="false">VLOOKUP($I40,PIVOT!$A$71:$BB$111,BB$4,0)</f>
        <v>0</v>
      </c>
      <c r="BC40" s="256" t="n">
        <f aca="false">VLOOKUP($I40,PIVOT!$A$71:$BB$111,BC$4,0)</f>
        <v>0</v>
      </c>
      <c r="BD40" s="256" t="n">
        <f aca="false">VLOOKUP($I40,PIVOT!$A$71:$BB$111,BD$4,0)</f>
        <v>0</v>
      </c>
      <c r="BE40" s="256" t="n">
        <f aca="false">VLOOKUP($I40,PIVOT!$A$71:$BB$111,BE$4,0)</f>
        <v>0</v>
      </c>
      <c r="BF40" s="256" t="n">
        <f aca="false">VLOOKUP($I40,PIVOT!$A$71:$BB$111,BF$4,0)</f>
        <v>0</v>
      </c>
      <c r="BG40" s="256" t="n">
        <f aca="false">VLOOKUP($I40,PIVOT!$A$71:$BJ$111,BG$4,0)</f>
        <v>0</v>
      </c>
      <c r="BH40" s="256" t="n">
        <f aca="false">VLOOKUP($I40,PIVOT!$A$71:$BJ$111,BH$4,0)</f>
        <v>0</v>
      </c>
      <c r="BI40" s="256" t="n">
        <f aca="false">VLOOKUP($I40,PIVOT!$A$71:$BJ$111,BI$4,0)</f>
        <v>0</v>
      </c>
      <c r="BJ40" s="256" t="n">
        <f aca="false">VLOOKUP($I40,PIVOT!$A$71:$BJ$111,BJ$4,0)</f>
        <v>0</v>
      </c>
      <c r="BK40" s="256" t="n">
        <f aca="false">VLOOKUP($I40,PIVOT!$A$71:$BJ$111,BK$4,0)</f>
        <v>0</v>
      </c>
      <c r="BL40" s="256" t="n">
        <f aca="false">VLOOKUP($I40,PIVOT!$A$71:$BJ$111,BL$4,0)</f>
        <v>0</v>
      </c>
      <c r="BM40" s="256" t="n">
        <f aca="false">VLOOKUP($I40,PIVOT!$A$71:$BJ$111,BM$4,0)</f>
        <v>0</v>
      </c>
      <c r="BN40" s="256" t="n">
        <f aca="false">VLOOKUP($I40,PIVOT!$A$71:$BJ$111,BN$4,0)</f>
        <v>0</v>
      </c>
      <c r="BO40" s="256" t="n">
        <f aca="false">VLOOKUP($I40,PIVOT!$A$71:$BJ$111,BO$4,0)</f>
        <v>0</v>
      </c>
      <c r="BP40" s="256" t="n">
        <f aca="false">VLOOKUP($I40,PIVOT!$A$71:$BJ$111,BP$4,0)</f>
        <v>0</v>
      </c>
      <c r="BQ40" s="256" t="n">
        <f aca="false">VLOOKUP($I40,PIVOT!$A$71:$BJ$111,BQ$4,0)</f>
        <v>0</v>
      </c>
      <c r="BR40" s="256" t="n">
        <f aca="false">VLOOKUP($I40,PIVOT!$A$71:$BJ$111,BR$4,0)</f>
        <v>0</v>
      </c>
      <c r="BS40" s="256" t="n">
        <f aca="false">VLOOKUP($I40,PIVOT!$A$71:$BJ$111,BS$4,0)</f>
        <v>0</v>
      </c>
      <c r="BT40" s="256" t="n">
        <f aca="false">VLOOKUP($I40,PIVOT!$A$71:$BJ$111,BT$4,0)</f>
        <v>0</v>
      </c>
      <c r="BU40" s="256" t="n">
        <f aca="false">VLOOKUP($I40,PIVOT!$A$71:$CD$111,BU$4,0)</f>
        <v>0</v>
      </c>
      <c r="BV40" s="256" t="n">
        <f aca="false">VLOOKUP($I40,PIVOT!$A$71:$CD$111,BV$4,0)</f>
        <v>0</v>
      </c>
      <c r="BW40" s="256" t="n">
        <f aca="false">VLOOKUP($I40,PIVOT!$A$71:$CD$111,BW$4,0)</f>
        <v>0</v>
      </c>
      <c r="BX40" s="256" t="n">
        <f aca="false">VLOOKUP($I40,PIVOT!$A$71:$CD$111,BX$4,0)</f>
        <v>0</v>
      </c>
      <c r="BY40" s="256" t="n">
        <f aca="false">VLOOKUP($I40,PIVOT!$A$71:$CD$111,BY$4,0)</f>
        <v>0</v>
      </c>
      <c r="BZ40" s="256" t="n">
        <f aca="false">VLOOKUP($I40,PIVOT!$A$71:$CD$111,BZ$4,0)</f>
        <v>0</v>
      </c>
      <c r="CA40" s="256" t="n">
        <f aca="false">VLOOKUP($I40,PIVOT!$A$71:$CD$111,CA$4,0)</f>
        <v>0</v>
      </c>
      <c r="CB40" s="256" t="n">
        <f aca="false">VLOOKUP($I40,PIVOT!$A$71:$CD$111,CB$4,0)</f>
        <v>0</v>
      </c>
      <c r="CC40" s="256" t="n">
        <f aca="false">VLOOKUP($I40,PIVOT!$A$71:$CD$111,CC$4,0)</f>
        <v>0</v>
      </c>
      <c r="CD40" s="256" t="n">
        <f aca="false">VLOOKUP($I40,PIVOT!$A$71:$CD$111,CD$4,0)</f>
        <v>0</v>
      </c>
      <c r="CE40" s="256" t="n">
        <f aca="false">VLOOKUP($I40,PIVOT!$A$71:$CD$111,CE$4,0)</f>
        <v>0</v>
      </c>
      <c r="CF40" s="256" t="n">
        <f aca="false">VLOOKUP($I40,PIVOT!$A$71:$CD$111,CF$4,0)</f>
        <v>0</v>
      </c>
      <c r="CG40" s="256" t="n">
        <f aca="false">VLOOKUP($I40,PIVOT!$A$71:$CD$111,CG$4,0)</f>
        <v>0</v>
      </c>
      <c r="CH40" s="256" t="n">
        <f aca="false">VLOOKUP($I40,PIVOT!$A$71:$CD$111,CH$4,0)</f>
        <v>0</v>
      </c>
      <c r="CI40" s="256" t="n">
        <f aca="false">VLOOKUP($I40,PIVOT!$A$71:$CD$111,CI$4,0)</f>
        <v>0</v>
      </c>
      <c r="CJ40" s="256" t="n">
        <f aca="false">VLOOKUP($I40,PIVOT!$A$71:$CD$111,CJ$4,0)</f>
        <v>0</v>
      </c>
      <c r="CK40" s="256" t="n">
        <f aca="false">VLOOKUP($I40,PIVOT!$A$71:$CD$111,CK$4,0)</f>
        <v>0</v>
      </c>
      <c r="CL40" s="256" t="n">
        <f aca="false">VLOOKUP($I40,PIVOT!$A$71:$CD$111,CL$4,0)</f>
        <v>0</v>
      </c>
      <c r="CM40" s="256" t="n">
        <f aca="false">VLOOKUP($I40,PIVOT!$A$71:$CD$111,CM$4,0)</f>
        <v>0</v>
      </c>
      <c r="CN40" s="256" t="n">
        <f aca="false">VLOOKUP($I40,PIVOT!$A$71:$CD$111,CN$4,0)</f>
        <v>0</v>
      </c>
      <c r="CO40" s="256" t="n">
        <f aca="false">VLOOKUP($I40,PIVOT!$A$71:$CD$111,CO$4,0)</f>
        <v>0</v>
      </c>
    </row>
    <row r="41" customFormat="false" ht="15.75" hidden="false" customHeight="true" outlineLevel="0" collapsed="false">
      <c r="A41" s="206"/>
      <c r="B41" s="257" t="n">
        <f aca="false">VLOOKUP($I41,'STOCK AWAL'!$A$5:$E$71,5,0)</f>
        <v>0</v>
      </c>
      <c r="C41" s="290" t="n">
        <f aca="false">VLOOKUP($I41,'STOCK AWAL'!$A$4:$G$71,7,0)</f>
        <v>0</v>
      </c>
      <c r="D41" s="291" t="n">
        <f aca="false">SUM(N41:BU41)</f>
        <v>0</v>
      </c>
      <c r="E41" s="259" t="n">
        <f aca="false">COUNTIF('INPUT PATERN'!$B$8:$BK$14,$K41)/$M41</f>
        <v>0</v>
      </c>
      <c r="F41" s="298" t="n">
        <f aca="false">$D41/$M41</f>
        <v>0</v>
      </c>
      <c r="G41" s="252" t="n">
        <f aca="false">C41-M41+D41</f>
        <v>-3</v>
      </c>
      <c r="H41" s="292" t="str">
        <f aca="false">IF(E41-F41&lt;0,"MIN","PLUS")</f>
        <v>PLUS</v>
      </c>
      <c r="I41" s="302" t="s">
        <v>195</v>
      </c>
      <c r="J41" s="300" t="n">
        <f aca="false">E41-F41</f>
        <v>0</v>
      </c>
      <c r="K41" s="301" t="s">
        <v>93</v>
      </c>
      <c r="L41" s="303" t="s">
        <v>173</v>
      </c>
      <c r="M41" s="293" t="n">
        <v>3</v>
      </c>
      <c r="N41" s="303" t="n">
        <f aca="false">VLOOKUP($I41,PIVOT!$A$71:$BB$111,N$4,0)</f>
        <v>0</v>
      </c>
      <c r="O41" s="303" t="n">
        <f aca="false">VLOOKUP($I41,PIVOT!$A$71:$BB$111,O$4,0)</f>
        <v>0</v>
      </c>
      <c r="P41" s="303" t="n">
        <f aca="false">VLOOKUP($I41,PIVOT!$A$71:$BB$111,P$4,0)</f>
        <v>0</v>
      </c>
      <c r="Q41" s="303" t="n">
        <f aca="false">VLOOKUP($I41,PIVOT!$A$71:$BB$111,Q$4,0)</f>
        <v>0</v>
      </c>
      <c r="R41" s="303" t="n">
        <f aca="false">VLOOKUP($I41,PIVOT!$A$71:$BB$111,R$4,0)</f>
        <v>0</v>
      </c>
      <c r="S41" s="303" t="n">
        <f aca="false">VLOOKUP($I41,PIVOT!$A$71:$BB$111,S$4,0)</f>
        <v>0</v>
      </c>
      <c r="T41" s="303" t="n">
        <f aca="false">VLOOKUP($I41,PIVOT!$A$71:$BB$111,T$4,0)</f>
        <v>0</v>
      </c>
      <c r="U41" s="303" t="n">
        <f aca="false">VLOOKUP($I41,PIVOT!$A$71:$BB$111,U$4,0)</f>
        <v>0</v>
      </c>
      <c r="V41" s="303" t="n">
        <f aca="false">VLOOKUP($I41,PIVOT!$A$71:$BB$111,V$4,0)</f>
        <v>0</v>
      </c>
      <c r="W41" s="303" t="n">
        <f aca="false">VLOOKUP($I41,PIVOT!$A$71:$BB$111,W$4,0)</f>
        <v>0</v>
      </c>
      <c r="X41" s="303" t="n">
        <f aca="false">VLOOKUP($I41,PIVOT!$A$71:$BB$111,X$4,0)</f>
        <v>0</v>
      </c>
      <c r="Y41" s="303" t="n">
        <f aca="false">VLOOKUP($I41,PIVOT!$A$71:$BB$111,Y$4,0)</f>
        <v>0</v>
      </c>
      <c r="Z41" s="303" t="n">
        <f aca="false">VLOOKUP($I41,PIVOT!$A$71:$BB$111,Z$4,0)</f>
        <v>0</v>
      </c>
      <c r="AA41" s="303" t="n">
        <f aca="false">VLOOKUP($I41,PIVOT!$A$71:$BB$111,AA$4,0)</f>
        <v>0</v>
      </c>
      <c r="AB41" s="303" t="n">
        <f aca="false">VLOOKUP($I41,PIVOT!$A$71:$BB$111,AB$4,0)</f>
        <v>0</v>
      </c>
      <c r="AC41" s="303" t="n">
        <f aca="false">VLOOKUP($I41,PIVOT!$A$71:$BB$111,AC$4,0)</f>
        <v>0</v>
      </c>
      <c r="AD41" s="303" t="n">
        <f aca="false">VLOOKUP($I41,PIVOT!$A$71:$BB$111,AD$4,0)</f>
        <v>0</v>
      </c>
      <c r="AE41" s="303" t="n">
        <f aca="false">VLOOKUP($I41,PIVOT!$A$71:$BB$111,AE$4,0)</f>
        <v>0</v>
      </c>
      <c r="AF41" s="303" t="n">
        <f aca="false">VLOOKUP($I41,PIVOT!$A$71:$BB$111,AF$4,0)</f>
        <v>0</v>
      </c>
      <c r="AG41" s="303" t="n">
        <f aca="false">VLOOKUP($I41,PIVOT!$A$71:$BB$111,AG$4,0)</f>
        <v>0</v>
      </c>
      <c r="AH41" s="303" t="n">
        <f aca="false">VLOOKUP($I41,PIVOT!$A$71:$BB$111,AH$4,0)</f>
        <v>0</v>
      </c>
      <c r="AI41" s="303" t="n">
        <f aca="false">VLOOKUP($I41,PIVOT!$A$71:$BB$111,AI$4,0)</f>
        <v>0</v>
      </c>
      <c r="AJ41" s="303" t="n">
        <f aca="false">VLOOKUP($I41,PIVOT!$A$71:$BB$111,AJ$4,0)</f>
        <v>0</v>
      </c>
      <c r="AK41" s="303" t="n">
        <f aca="false">VLOOKUP($I41,PIVOT!$A$71:$BB$111,AK$4,0)</f>
        <v>0</v>
      </c>
      <c r="AL41" s="303" t="n">
        <f aca="false">VLOOKUP($I41,PIVOT!$A$71:$BB$111,AL$4,0)</f>
        <v>0</v>
      </c>
      <c r="AM41" s="303" t="n">
        <f aca="false">VLOOKUP($I41,PIVOT!$A$71:$BB$111,AM$4,0)</f>
        <v>0</v>
      </c>
      <c r="AN41" s="303" t="n">
        <f aca="false">VLOOKUP($I41,PIVOT!$A$71:$BB$111,AN$4,0)</f>
        <v>0</v>
      </c>
      <c r="AO41" s="303" t="n">
        <f aca="false">VLOOKUP($I41,PIVOT!$A$71:$BB$111,AO$4,0)</f>
        <v>0</v>
      </c>
      <c r="AP41" s="303" t="n">
        <f aca="false">VLOOKUP($I41,PIVOT!$A$71:$BB$111,AP$4,0)</f>
        <v>0</v>
      </c>
      <c r="AQ41" s="303" t="n">
        <f aca="false">VLOOKUP($I41,PIVOT!$A$71:$BB$111,AQ$4,0)</f>
        <v>0</v>
      </c>
      <c r="AR41" s="303" t="n">
        <f aca="false">VLOOKUP($I41,PIVOT!$A$71:$BB$111,AR$4,0)</f>
        <v>0</v>
      </c>
      <c r="AS41" s="303" t="n">
        <f aca="false">VLOOKUP($I41,PIVOT!$A$71:$BB$111,AS$4,0)</f>
        <v>0</v>
      </c>
      <c r="AT41" s="303" t="n">
        <f aca="false">VLOOKUP($I41,PIVOT!$A$71:$BB$111,AT$4,0)</f>
        <v>0</v>
      </c>
      <c r="AU41" s="303" t="n">
        <f aca="false">VLOOKUP($I41,PIVOT!$A$71:$BB$111,AU$4,0)</f>
        <v>0</v>
      </c>
      <c r="AV41" s="303" t="n">
        <f aca="false">VLOOKUP($I41,PIVOT!$A$71:$BB$111,AV$4,0)</f>
        <v>0</v>
      </c>
      <c r="AW41" s="303" t="n">
        <f aca="false">VLOOKUP($I41,PIVOT!$A$71:$BB$111,AW$4,0)</f>
        <v>0</v>
      </c>
      <c r="AX41" s="303" t="n">
        <f aca="false">VLOOKUP($I41,PIVOT!$A$71:$BB$111,AX$4,0)</f>
        <v>0</v>
      </c>
      <c r="AY41" s="303" t="n">
        <f aca="false">VLOOKUP($I41,PIVOT!$A$71:$BB$111,AY$4,0)</f>
        <v>0</v>
      </c>
      <c r="AZ41" s="303" t="n">
        <f aca="false">VLOOKUP($I41,PIVOT!$A$71:$BB$111,AZ$4,0)</f>
        <v>0</v>
      </c>
      <c r="BA41" s="303" t="n">
        <f aca="false">VLOOKUP($I41,PIVOT!$A$71:$BB$111,BA$4,0)</f>
        <v>0</v>
      </c>
      <c r="BB41" s="303" t="n">
        <f aca="false">VLOOKUP($I41,PIVOT!$A$71:$BB$111,BB$4,0)</f>
        <v>0</v>
      </c>
      <c r="BC41" s="303" t="n">
        <f aca="false">VLOOKUP($I41,PIVOT!$A$71:$BB$111,BC$4,0)</f>
        <v>0</v>
      </c>
      <c r="BD41" s="303" t="n">
        <f aca="false">VLOOKUP($I41,PIVOT!$A$71:$BB$111,BD$4,0)</f>
        <v>0</v>
      </c>
      <c r="BE41" s="303" t="n">
        <f aca="false">VLOOKUP($I41,PIVOT!$A$71:$BB$111,BE$4,0)</f>
        <v>0</v>
      </c>
      <c r="BF41" s="303" t="n">
        <f aca="false">VLOOKUP($I41,PIVOT!$A$71:$BB$111,BF$4,0)</f>
        <v>0</v>
      </c>
      <c r="BG41" s="303" t="n">
        <f aca="false">VLOOKUP($I41,PIVOT!$A$71:$BJ$111,BG$4,0)</f>
        <v>0</v>
      </c>
      <c r="BH41" s="303" t="n">
        <f aca="false">VLOOKUP($I41,PIVOT!$A$71:$BJ$111,BH$4,0)</f>
        <v>0</v>
      </c>
      <c r="BI41" s="303" t="n">
        <f aca="false">VLOOKUP($I41,PIVOT!$A$71:$BJ$111,BI$4,0)</f>
        <v>0</v>
      </c>
      <c r="BJ41" s="303" t="n">
        <f aca="false">VLOOKUP($I41,PIVOT!$A$71:$BJ$111,BJ$4,0)</f>
        <v>0</v>
      </c>
      <c r="BK41" s="303" t="n">
        <f aca="false">VLOOKUP($I41,PIVOT!$A$71:$BJ$111,BK$4,0)</f>
        <v>0</v>
      </c>
      <c r="BL41" s="303" t="n">
        <f aca="false">VLOOKUP($I41,PIVOT!$A$71:$BJ$111,BL$4,0)</f>
        <v>0</v>
      </c>
      <c r="BM41" s="303" t="n">
        <f aca="false">VLOOKUP($I41,PIVOT!$A$71:$BJ$111,BM$4,0)</f>
        <v>0</v>
      </c>
      <c r="BN41" s="303" t="n">
        <f aca="false">VLOOKUP($I41,PIVOT!$A$71:$BJ$111,BN$4,0)</f>
        <v>0</v>
      </c>
      <c r="BO41" s="303" t="n">
        <f aca="false">VLOOKUP($I41,PIVOT!$A$71:$BJ$111,BO$4,0)</f>
        <v>0</v>
      </c>
      <c r="BP41" s="303" t="n">
        <f aca="false">VLOOKUP($I41,PIVOT!$A$71:$BJ$111,BP$4,0)</f>
        <v>0</v>
      </c>
      <c r="BQ41" s="303" t="n">
        <f aca="false">VLOOKUP($I41,PIVOT!$A$71:$BJ$111,BQ$4,0)</f>
        <v>0</v>
      </c>
      <c r="BR41" s="303" t="n">
        <f aca="false">VLOOKUP($I41,PIVOT!$A$71:$BJ$111,BR$4,0)</f>
        <v>0</v>
      </c>
      <c r="BS41" s="303" t="n">
        <f aca="false">VLOOKUP($I41,PIVOT!$A$71:$BJ$111,BS$4,0)</f>
        <v>0</v>
      </c>
      <c r="BT41" s="303" t="n">
        <f aca="false">VLOOKUP($I41,PIVOT!$A$71:$BJ$111,BT$4,0)</f>
        <v>0</v>
      </c>
      <c r="BU41" s="303" t="n">
        <f aca="false">VLOOKUP($I41,PIVOT!$A$71:$CD$111,BU$4,0)</f>
        <v>0</v>
      </c>
      <c r="BV41" s="303" t="n">
        <f aca="false">VLOOKUP($I41,PIVOT!$A$71:$CD$111,BV$4,0)</f>
        <v>0</v>
      </c>
      <c r="BW41" s="303" t="n">
        <f aca="false">VLOOKUP($I41,PIVOT!$A$71:$CD$111,BW$4,0)</f>
        <v>0</v>
      </c>
      <c r="BX41" s="303" t="n">
        <f aca="false">VLOOKUP($I41,PIVOT!$A$71:$CD$111,BX$4,0)</f>
        <v>0</v>
      </c>
      <c r="BY41" s="303" t="n">
        <f aca="false">VLOOKUP($I41,PIVOT!$A$71:$CD$111,BY$4,0)</f>
        <v>0</v>
      </c>
      <c r="BZ41" s="303" t="n">
        <f aca="false">VLOOKUP($I41,PIVOT!$A$71:$CD$111,BZ$4,0)</f>
        <v>0</v>
      </c>
      <c r="CA41" s="303" t="n">
        <f aca="false">VLOOKUP($I41,PIVOT!$A$71:$CD$111,CA$4,0)</f>
        <v>0</v>
      </c>
      <c r="CB41" s="303" t="n">
        <f aca="false">VLOOKUP($I41,PIVOT!$A$71:$CD$111,CB$4,0)</f>
        <v>0</v>
      </c>
      <c r="CC41" s="303" t="n">
        <f aca="false">VLOOKUP($I41,PIVOT!$A$71:$CD$111,CC$4,0)</f>
        <v>0</v>
      </c>
      <c r="CD41" s="303" t="n">
        <f aca="false">VLOOKUP($I41,PIVOT!$A$71:$CD$111,CD$4,0)</f>
        <v>0</v>
      </c>
      <c r="CE41" s="303" t="n">
        <f aca="false">VLOOKUP($I41,PIVOT!$A$71:$CD$111,CE$4,0)</f>
        <v>0</v>
      </c>
      <c r="CF41" s="303" t="n">
        <f aca="false">VLOOKUP($I41,PIVOT!$A$71:$CD$111,CF$4,0)</f>
        <v>0</v>
      </c>
      <c r="CG41" s="303" t="n">
        <f aca="false">VLOOKUP($I41,PIVOT!$A$71:$CD$111,CG$4,0)</f>
        <v>0</v>
      </c>
      <c r="CH41" s="303" t="n">
        <f aca="false">VLOOKUP($I41,PIVOT!$A$71:$CD$111,CH$4,0)</f>
        <v>0</v>
      </c>
      <c r="CI41" s="303" t="n">
        <f aca="false">VLOOKUP($I41,PIVOT!$A$71:$CD$111,CI$4,0)</f>
        <v>0</v>
      </c>
      <c r="CJ41" s="303" t="n">
        <f aca="false">VLOOKUP($I41,PIVOT!$A$71:$CD$111,CJ$4,0)</f>
        <v>0</v>
      </c>
      <c r="CK41" s="303" t="n">
        <f aca="false">VLOOKUP($I41,PIVOT!$A$71:$CD$111,CK$4,0)</f>
        <v>0</v>
      </c>
      <c r="CL41" s="303" t="n">
        <f aca="false">VLOOKUP($I41,PIVOT!$A$71:$CD$111,CL$4,0)</f>
        <v>0</v>
      </c>
      <c r="CM41" s="303" t="n">
        <f aca="false">VLOOKUP($I41,PIVOT!$A$71:$CD$111,CM$4,0)</f>
        <v>0</v>
      </c>
      <c r="CN41" s="303" t="n">
        <f aca="false">VLOOKUP($I41,PIVOT!$A$71:$CD$111,CN$4,0)</f>
        <v>0</v>
      </c>
      <c r="CO41" s="303" t="n">
        <f aca="false">VLOOKUP($I41,PIVOT!$A$71:$CD$111,CO$4,0)</f>
        <v>0</v>
      </c>
    </row>
    <row r="42" customFormat="false" ht="15.75" hidden="false" customHeight="true" outlineLevel="0" collapsed="false">
      <c r="A42" s="206"/>
      <c r="B42" s="257" t="n">
        <f aca="false">VLOOKUP($I42,'STOCK AWAL'!$A$5:$E$71,5,0)</f>
        <v>0</v>
      </c>
      <c r="C42" s="290" t="n">
        <f aca="false">VLOOKUP($I42,'STOCK AWAL'!$A$4:$G$71,7,0)</f>
        <v>0</v>
      </c>
      <c r="D42" s="291" t="n">
        <f aca="false">SUM(N42:BU42)</f>
        <v>0</v>
      </c>
      <c r="E42" s="259" t="n">
        <f aca="false">COUNTIF('INPUT PATERN'!$B$8:$BK$14,$K42)/$M42</f>
        <v>0.666666666666667</v>
      </c>
      <c r="F42" s="298" t="n">
        <f aca="false">$D42/$M42</f>
        <v>0</v>
      </c>
      <c r="G42" s="252" t="n">
        <f aca="false">C42-M42+D42</f>
        <v>-3</v>
      </c>
      <c r="H42" s="292" t="str">
        <f aca="false">IF(E42-F42&lt;0,"MIN","PLUS")</f>
        <v>PLUS</v>
      </c>
      <c r="I42" s="302" t="s">
        <v>196</v>
      </c>
      <c r="J42" s="300"/>
      <c r="K42" s="301" t="s">
        <v>94</v>
      </c>
      <c r="L42" s="304" t="s">
        <v>149</v>
      </c>
      <c r="M42" s="293" t="n">
        <v>3</v>
      </c>
      <c r="N42" s="304" t="n">
        <f aca="false">VLOOKUP($I42,PIVOT!$A$71:$BB$111,N$4,0)</f>
        <v>0</v>
      </c>
      <c r="O42" s="304" t="n">
        <f aca="false">VLOOKUP($I42,PIVOT!$A$71:$BB$111,O$4,0)</f>
        <v>0</v>
      </c>
      <c r="P42" s="304" t="n">
        <f aca="false">VLOOKUP($I42,PIVOT!$A$71:$BB$111,P$4,0)</f>
        <v>0</v>
      </c>
      <c r="Q42" s="304" t="n">
        <f aca="false">VLOOKUP($I42,PIVOT!$A$71:$BB$111,Q$4,0)</f>
        <v>0</v>
      </c>
      <c r="R42" s="304" t="n">
        <f aca="false">VLOOKUP($I42,PIVOT!$A$71:$BB$111,R$4,0)</f>
        <v>0</v>
      </c>
      <c r="S42" s="304" t="n">
        <f aca="false">VLOOKUP($I42,PIVOT!$A$71:$BB$111,S$4,0)</f>
        <v>0</v>
      </c>
      <c r="T42" s="304" t="n">
        <f aca="false">VLOOKUP($I42,PIVOT!$A$71:$BB$111,T$4,0)</f>
        <v>0</v>
      </c>
      <c r="U42" s="304" t="n">
        <f aca="false">VLOOKUP($I42,PIVOT!$A$71:$BB$111,U$4,0)</f>
        <v>0</v>
      </c>
      <c r="V42" s="304" t="n">
        <f aca="false">VLOOKUP($I42,PIVOT!$A$71:$BB$111,V$4,0)</f>
        <v>0</v>
      </c>
      <c r="W42" s="304" t="n">
        <f aca="false">VLOOKUP($I42,PIVOT!$A$71:$BB$111,W$4,0)</f>
        <v>0</v>
      </c>
      <c r="X42" s="304" t="n">
        <f aca="false">VLOOKUP($I42,PIVOT!$A$71:$BB$111,X$4,0)</f>
        <v>0</v>
      </c>
      <c r="Y42" s="304" t="n">
        <f aca="false">VLOOKUP($I42,PIVOT!$A$71:$BB$111,Y$4,0)</f>
        <v>0</v>
      </c>
      <c r="Z42" s="304" t="n">
        <f aca="false">VLOOKUP($I42,PIVOT!$A$71:$BB$111,Z$4,0)</f>
        <v>0</v>
      </c>
      <c r="AA42" s="304" t="n">
        <f aca="false">VLOOKUP($I42,PIVOT!$A$71:$BB$111,AA$4,0)</f>
        <v>0</v>
      </c>
      <c r="AB42" s="304" t="n">
        <f aca="false">VLOOKUP($I42,PIVOT!$A$71:$BB$111,AB$4,0)</f>
        <v>0</v>
      </c>
      <c r="AC42" s="304" t="n">
        <f aca="false">VLOOKUP($I42,PIVOT!$A$71:$BB$111,AC$4,0)</f>
        <v>0</v>
      </c>
      <c r="AD42" s="304" t="n">
        <f aca="false">VLOOKUP($I42,PIVOT!$A$71:$BB$111,AD$4,0)</f>
        <v>0</v>
      </c>
      <c r="AE42" s="304" t="n">
        <f aca="false">VLOOKUP($I42,PIVOT!$A$71:$BB$111,AE$4,0)</f>
        <v>0</v>
      </c>
      <c r="AF42" s="304" t="n">
        <f aca="false">VLOOKUP($I42,PIVOT!$A$71:$BB$111,AF$4,0)</f>
        <v>0</v>
      </c>
      <c r="AG42" s="304" t="n">
        <f aca="false">VLOOKUP($I42,PIVOT!$A$71:$BB$111,AG$4,0)</f>
        <v>0</v>
      </c>
      <c r="AH42" s="304" t="n">
        <f aca="false">VLOOKUP($I42,PIVOT!$A$71:$BB$111,AH$4,0)</f>
        <v>0</v>
      </c>
      <c r="AI42" s="304" t="n">
        <f aca="false">VLOOKUP($I42,PIVOT!$A$71:$BB$111,AI$4,0)</f>
        <v>0</v>
      </c>
      <c r="AJ42" s="304" t="n">
        <f aca="false">VLOOKUP($I42,PIVOT!$A$71:$BB$111,AJ$4,0)</f>
        <v>0</v>
      </c>
      <c r="AK42" s="304" t="n">
        <f aca="false">VLOOKUP($I42,PIVOT!$A$71:$BB$111,AK$4,0)</f>
        <v>0</v>
      </c>
      <c r="AL42" s="304" t="n">
        <f aca="false">VLOOKUP($I42,PIVOT!$A$71:$BB$111,AL$4,0)</f>
        <v>0</v>
      </c>
      <c r="AM42" s="304" t="n">
        <f aca="false">VLOOKUP($I42,PIVOT!$A$71:$BB$111,AM$4,0)</f>
        <v>0</v>
      </c>
      <c r="AN42" s="304" t="n">
        <f aca="false">VLOOKUP($I42,PIVOT!$A$71:$BB$111,AN$4,0)</f>
        <v>0</v>
      </c>
      <c r="AO42" s="304" t="n">
        <f aca="false">VLOOKUP($I42,PIVOT!$A$71:$BB$111,AO$4,0)</f>
        <v>0</v>
      </c>
      <c r="AP42" s="304" t="n">
        <f aca="false">VLOOKUP($I42,PIVOT!$A$71:$BB$111,AP$4,0)</f>
        <v>0</v>
      </c>
      <c r="AQ42" s="304" t="n">
        <f aca="false">VLOOKUP($I42,PIVOT!$A$71:$BB$111,AQ$4,0)</f>
        <v>0</v>
      </c>
      <c r="AR42" s="304" t="n">
        <f aca="false">VLOOKUP($I42,PIVOT!$A$71:$BB$111,AR$4,0)</f>
        <v>0</v>
      </c>
      <c r="AS42" s="304" t="n">
        <f aca="false">VLOOKUP($I42,PIVOT!$A$71:$BB$111,AS$4,0)</f>
        <v>0</v>
      </c>
      <c r="AT42" s="304" t="n">
        <f aca="false">VLOOKUP($I42,PIVOT!$A$71:$BB$111,AT$4,0)</f>
        <v>0</v>
      </c>
      <c r="AU42" s="304" t="n">
        <f aca="false">VLOOKUP($I42,PIVOT!$A$71:$BB$111,AU$4,0)</f>
        <v>0</v>
      </c>
      <c r="AV42" s="304" t="n">
        <f aca="false">VLOOKUP($I42,PIVOT!$A$71:$BB$111,AV$4,0)</f>
        <v>0</v>
      </c>
      <c r="AW42" s="304" t="n">
        <f aca="false">VLOOKUP($I42,PIVOT!$A$71:$BB$111,AW$4,0)</f>
        <v>0</v>
      </c>
      <c r="AX42" s="304" t="n">
        <f aca="false">VLOOKUP($I42,PIVOT!$A$71:$BB$111,AX$4,0)</f>
        <v>0</v>
      </c>
      <c r="AY42" s="304" t="n">
        <f aca="false">VLOOKUP($I42,PIVOT!$A$71:$BB$111,AY$4,0)</f>
        <v>0</v>
      </c>
      <c r="AZ42" s="304" t="n">
        <f aca="false">VLOOKUP($I42,PIVOT!$A$71:$BB$111,AZ$4,0)</f>
        <v>0</v>
      </c>
      <c r="BA42" s="304" t="n">
        <f aca="false">VLOOKUP($I42,PIVOT!$A$71:$BB$111,BA$4,0)</f>
        <v>0</v>
      </c>
      <c r="BB42" s="304" t="n">
        <f aca="false">VLOOKUP($I42,PIVOT!$A$71:$BB$111,BB$4,0)</f>
        <v>0</v>
      </c>
      <c r="BC42" s="304" t="n">
        <f aca="false">VLOOKUP($I42,PIVOT!$A$71:$BB$111,BC$4,0)</f>
        <v>0</v>
      </c>
      <c r="BD42" s="304" t="n">
        <f aca="false">VLOOKUP($I42,PIVOT!$A$71:$BB$111,BD$4,0)</f>
        <v>0</v>
      </c>
      <c r="BE42" s="304" t="n">
        <f aca="false">VLOOKUP($I42,PIVOT!$A$71:$BB$111,BE$4,0)</f>
        <v>0</v>
      </c>
      <c r="BF42" s="304" t="n">
        <f aca="false">VLOOKUP($I42,PIVOT!$A$71:$BB$111,BF$4,0)</f>
        <v>0</v>
      </c>
      <c r="BG42" s="304" t="n">
        <f aca="false">VLOOKUP($I42,PIVOT!$A$71:$BJ$111,BG$4,0)</f>
        <v>0</v>
      </c>
      <c r="BH42" s="304" t="n">
        <f aca="false">VLOOKUP($I42,PIVOT!$A$71:$BJ$111,BH$4,0)</f>
        <v>0</v>
      </c>
      <c r="BI42" s="304" t="n">
        <f aca="false">VLOOKUP($I42,PIVOT!$A$71:$BJ$111,BI$4,0)</f>
        <v>0</v>
      </c>
      <c r="BJ42" s="304" t="n">
        <f aca="false">VLOOKUP($I42,PIVOT!$A$71:$BJ$111,BJ$4,0)</f>
        <v>0</v>
      </c>
      <c r="BK42" s="304" t="n">
        <f aca="false">VLOOKUP($I42,PIVOT!$A$71:$BJ$111,BK$4,0)</f>
        <v>0</v>
      </c>
      <c r="BL42" s="304" t="n">
        <f aca="false">VLOOKUP($I42,PIVOT!$A$71:$BJ$111,BL$4,0)</f>
        <v>0</v>
      </c>
      <c r="BM42" s="304" t="n">
        <f aca="false">VLOOKUP($I42,PIVOT!$A$71:$BJ$111,BM$4,0)</f>
        <v>0</v>
      </c>
      <c r="BN42" s="304" t="n">
        <f aca="false">VLOOKUP($I42,PIVOT!$A$71:$BJ$111,BN$4,0)</f>
        <v>0</v>
      </c>
      <c r="BO42" s="304" t="n">
        <f aca="false">VLOOKUP($I42,PIVOT!$A$71:$BJ$111,BO$4,0)</f>
        <v>0</v>
      </c>
      <c r="BP42" s="304" t="n">
        <f aca="false">VLOOKUP($I42,PIVOT!$A$71:$BJ$111,BP$4,0)</f>
        <v>0</v>
      </c>
      <c r="BQ42" s="304" t="n">
        <f aca="false">VLOOKUP($I42,PIVOT!$A$71:$BJ$111,BQ$4,0)</f>
        <v>0</v>
      </c>
      <c r="BR42" s="304" t="n">
        <f aca="false">VLOOKUP($I42,PIVOT!$A$71:$BJ$111,BR$4,0)</f>
        <v>0</v>
      </c>
      <c r="BS42" s="304" t="n">
        <f aca="false">VLOOKUP($I42,PIVOT!$A$71:$BJ$111,BS$4,0)</f>
        <v>0</v>
      </c>
      <c r="BT42" s="304" t="n">
        <f aca="false">VLOOKUP($I42,PIVOT!$A$71:$BJ$111,BT$4,0)</f>
        <v>0</v>
      </c>
      <c r="BU42" s="304" t="n">
        <f aca="false">VLOOKUP($I42,PIVOT!$A$71:$CD$111,BU$4,0)</f>
        <v>0</v>
      </c>
      <c r="BV42" s="304" t="n">
        <f aca="false">VLOOKUP($I42,PIVOT!$A$71:$CD$111,BV$4,0)</f>
        <v>0</v>
      </c>
      <c r="BW42" s="304" t="n">
        <f aca="false">VLOOKUP($I42,PIVOT!$A$71:$CD$111,BW$4,0)</f>
        <v>0</v>
      </c>
      <c r="BX42" s="304" t="n">
        <f aca="false">VLOOKUP($I42,PIVOT!$A$71:$CD$111,BX$4,0)</f>
        <v>0</v>
      </c>
      <c r="BY42" s="304" t="n">
        <f aca="false">VLOOKUP($I42,PIVOT!$A$71:$CD$111,BY$4,0)</f>
        <v>0</v>
      </c>
      <c r="BZ42" s="304" t="n">
        <f aca="false">VLOOKUP($I42,PIVOT!$A$71:$CD$111,BZ$4,0)</f>
        <v>0</v>
      </c>
      <c r="CA42" s="304" t="n">
        <f aca="false">VLOOKUP($I42,PIVOT!$A$71:$CD$111,CA$4,0)</f>
        <v>0</v>
      </c>
      <c r="CB42" s="304" t="n">
        <f aca="false">VLOOKUP($I42,PIVOT!$A$71:$CD$111,CB$4,0)</f>
        <v>0</v>
      </c>
      <c r="CC42" s="304" t="n">
        <f aca="false">VLOOKUP($I42,PIVOT!$A$71:$CD$111,CC$4,0)</f>
        <v>0</v>
      </c>
      <c r="CD42" s="304" t="n">
        <f aca="false">VLOOKUP($I42,PIVOT!$A$71:$CD$111,CD$4,0)</f>
        <v>0</v>
      </c>
      <c r="CE42" s="304" t="n">
        <f aca="false">VLOOKUP($I42,PIVOT!$A$71:$CD$111,CE$4,0)</f>
        <v>0</v>
      </c>
      <c r="CF42" s="304" t="n">
        <f aca="false">VLOOKUP($I42,PIVOT!$A$71:$CD$111,CF$4,0)</f>
        <v>0</v>
      </c>
      <c r="CG42" s="304" t="n">
        <f aca="false">VLOOKUP($I42,PIVOT!$A$71:$CD$111,CG$4,0)</f>
        <v>0</v>
      </c>
      <c r="CH42" s="304" t="n">
        <f aca="false">VLOOKUP($I42,PIVOT!$A$71:$CD$111,CH$4,0)</f>
        <v>0</v>
      </c>
      <c r="CI42" s="304" t="n">
        <f aca="false">VLOOKUP($I42,PIVOT!$A$71:$CD$111,CI$4,0)</f>
        <v>0</v>
      </c>
      <c r="CJ42" s="304" t="n">
        <f aca="false">VLOOKUP($I42,PIVOT!$A$71:$CD$111,CJ$4,0)</f>
        <v>0</v>
      </c>
      <c r="CK42" s="304" t="n">
        <f aca="false">VLOOKUP($I42,PIVOT!$A$71:$CD$111,CK$4,0)</f>
        <v>0</v>
      </c>
      <c r="CL42" s="304" t="n">
        <f aca="false">VLOOKUP($I42,PIVOT!$A$71:$CD$111,CL$4,0)</f>
        <v>0</v>
      </c>
      <c r="CM42" s="304" t="n">
        <f aca="false">VLOOKUP($I42,PIVOT!$A$71:$CD$111,CM$4,0)</f>
        <v>0</v>
      </c>
      <c r="CN42" s="304" t="n">
        <f aca="false">VLOOKUP($I42,PIVOT!$A$71:$CD$111,CN$4,0)</f>
        <v>0</v>
      </c>
      <c r="CO42" s="304" t="n">
        <f aca="false">VLOOKUP($I42,PIVOT!$A$71:$CD$111,CO$4,0)</f>
        <v>0</v>
      </c>
    </row>
    <row r="43" customFormat="false" ht="15.75" hidden="false" customHeight="true" outlineLevel="0" collapsed="false">
      <c r="A43" s="227"/>
      <c r="B43" s="257" t="n">
        <f aca="false">VLOOKUP($I43,'STOCK AWAL'!$A$5:$E$71,5,0)</f>
        <v>0</v>
      </c>
      <c r="C43" s="290" t="n">
        <f aca="false">VLOOKUP($I43,'STOCK AWAL'!$A$4:$G$71,7,0)</f>
        <v>0</v>
      </c>
      <c r="D43" s="291" t="n">
        <f aca="false">SUM(N43:BU43)</f>
        <v>0</v>
      </c>
      <c r="E43" s="259" t="n">
        <f aca="false">COUNTIF('INPUT PATERN'!$B$8:$BK$14,$K43)/$M43</f>
        <v>0</v>
      </c>
      <c r="F43" s="298" t="n">
        <f aca="false">$D43/$M43</f>
        <v>0</v>
      </c>
      <c r="G43" s="252" t="n">
        <f aca="false">C43-M43+D43</f>
        <v>-3</v>
      </c>
      <c r="H43" s="292" t="str">
        <f aca="false">IF(E43-F43&lt;0,"MIN","PLUS")</f>
        <v>PLUS</v>
      </c>
      <c r="I43" s="302" t="s">
        <v>197</v>
      </c>
      <c r="J43" s="300" t="n">
        <f aca="false">E43-F43</f>
        <v>0</v>
      </c>
      <c r="K43" s="301" t="s">
        <v>198</v>
      </c>
      <c r="L43" s="303" t="s">
        <v>161</v>
      </c>
      <c r="M43" s="293" t="n">
        <v>3</v>
      </c>
      <c r="N43" s="303" t="n">
        <f aca="false">VLOOKUP($I43,PIVOT!$A$71:$BB$111,N$4,0)</f>
        <v>0</v>
      </c>
      <c r="O43" s="303" t="n">
        <f aca="false">VLOOKUP($I43,PIVOT!$A$71:$BB$111,O$4,0)</f>
        <v>0</v>
      </c>
      <c r="P43" s="303" t="n">
        <f aca="false">VLOOKUP($I43,PIVOT!$A$71:$BB$111,P$4,0)</f>
        <v>0</v>
      </c>
      <c r="Q43" s="303" t="n">
        <f aca="false">VLOOKUP($I43,PIVOT!$A$71:$BB$111,Q$4,0)</f>
        <v>0</v>
      </c>
      <c r="R43" s="303" t="n">
        <f aca="false">VLOOKUP($I43,PIVOT!$A$71:$BB$111,R$4,0)</f>
        <v>0</v>
      </c>
      <c r="S43" s="303" t="n">
        <f aca="false">VLOOKUP($I43,PIVOT!$A$71:$BB$111,S$4,0)</f>
        <v>0</v>
      </c>
      <c r="T43" s="303" t="n">
        <f aca="false">VLOOKUP($I43,PIVOT!$A$71:$BB$111,T$4,0)</f>
        <v>0</v>
      </c>
      <c r="U43" s="303" t="n">
        <f aca="false">VLOOKUP($I43,PIVOT!$A$71:$BB$111,U$4,0)</f>
        <v>0</v>
      </c>
      <c r="V43" s="303" t="n">
        <f aca="false">VLOOKUP($I43,PIVOT!$A$71:$BB$111,V$4,0)</f>
        <v>0</v>
      </c>
      <c r="W43" s="303" t="n">
        <f aca="false">VLOOKUP($I43,PIVOT!$A$71:$BB$111,W$4,0)</f>
        <v>0</v>
      </c>
      <c r="X43" s="303" t="n">
        <f aca="false">VLOOKUP($I43,PIVOT!$A$71:$BB$111,X$4,0)</f>
        <v>0</v>
      </c>
      <c r="Y43" s="303" t="n">
        <f aca="false">VLOOKUP($I43,PIVOT!$A$71:$BB$111,Y$4,0)</f>
        <v>0</v>
      </c>
      <c r="Z43" s="303" t="n">
        <f aca="false">VLOOKUP($I43,PIVOT!$A$71:$BB$111,Z$4,0)</f>
        <v>0</v>
      </c>
      <c r="AA43" s="303" t="n">
        <f aca="false">VLOOKUP($I43,PIVOT!$A$71:$BB$111,AA$4,0)</f>
        <v>0</v>
      </c>
      <c r="AB43" s="303" t="n">
        <f aca="false">VLOOKUP($I43,PIVOT!$A$71:$BB$111,AB$4,0)</f>
        <v>0</v>
      </c>
      <c r="AC43" s="303" t="n">
        <f aca="false">VLOOKUP($I43,PIVOT!$A$71:$BB$111,AC$4,0)</f>
        <v>0</v>
      </c>
      <c r="AD43" s="303" t="n">
        <f aca="false">VLOOKUP($I43,PIVOT!$A$71:$BB$111,AD$4,0)</f>
        <v>0</v>
      </c>
      <c r="AE43" s="303" t="n">
        <f aca="false">VLOOKUP($I43,PIVOT!$A$71:$BB$111,AE$4,0)</f>
        <v>0</v>
      </c>
      <c r="AF43" s="303" t="n">
        <f aca="false">VLOOKUP($I43,PIVOT!$A$71:$BB$111,AF$4,0)</f>
        <v>0</v>
      </c>
      <c r="AG43" s="303" t="n">
        <f aca="false">VLOOKUP($I43,PIVOT!$A$71:$BB$111,AG$4,0)</f>
        <v>0</v>
      </c>
      <c r="AH43" s="303" t="n">
        <f aca="false">VLOOKUP($I43,PIVOT!$A$71:$BB$111,AH$4,0)</f>
        <v>0</v>
      </c>
      <c r="AI43" s="303" t="n">
        <f aca="false">VLOOKUP($I43,PIVOT!$A$71:$BB$111,AI$4,0)</f>
        <v>0</v>
      </c>
      <c r="AJ43" s="303" t="n">
        <f aca="false">VLOOKUP($I43,PIVOT!$A$71:$BB$111,AJ$4,0)</f>
        <v>0</v>
      </c>
      <c r="AK43" s="303" t="n">
        <f aca="false">VLOOKUP($I43,PIVOT!$A$71:$BB$111,AK$4,0)</f>
        <v>0</v>
      </c>
      <c r="AL43" s="303" t="n">
        <f aca="false">VLOOKUP($I43,PIVOT!$A$71:$BB$111,AL$4,0)</f>
        <v>0</v>
      </c>
      <c r="AM43" s="303" t="n">
        <f aca="false">VLOOKUP($I43,PIVOT!$A$71:$BB$111,AM$4,0)</f>
        <v>0</v>
      </c>
      <c r="AN43" s="303" t="n">
        <f aca="false">VLOOKUP($I43,PIVOT!$A$71:$BB$111,AN$4,0)</f>
        <v>0</v>
      </c>
      <c r="AO43" s="303" t="n">
        <f aca="false">VLOOKUP($I43,PIVOT!$A$71:$BB$111,AO$4,0)</f>
        <v>0</v>
      </c>
      <c r="AP43" s="303" t="n">
        <f aca="false">VLOOKUP($I43,PIVOT!$A$71:$BB$111,AP$4,0)</f>
        <v>0</v>
      </c>
      <c r="AQ43" s="303" t="n">
        <f aca="false">VLOOKUP($I43,PIVOT!$A$71:$BB$111,AQ$4,0)</f>
        <v>0</v>
      </c>
      <c r="AR43" s="303" t="n">
        <f aca="false">VLOOKUP($I43,PIVOT!$A$71:$BB$111,AR$4,0)</f>
        <v>0</v>
      </c>
      <c r="AS43" s="303" t="n">
        <f aca="false">VLOOKUP($I43,PIVOT!$A$71:$BB$111,AS$4,0)</f>
        <v>0</v>
      </c>
      <c r="AT43" s="303" t="n">
        <f aca="false">VLOOKUP($I43,PIVOT!$A$71:$BB$111,AT$4,0)</f>
        <v>0</v>
      </c>
      <c r="AU43" s="303" t="n">
        <f aca="false">VLOOKUP($I43,PIVOT!$A$71:$BB$111,AU$4,0)</f>
        <v>0</v>
      </c>
      <c r="AV43" s="303" t="n">
        <f aca="false">VLOOKUP($I43,PIVOT!$A$71:$BB$111,AV$4,0)</f>
        <v>0</v>
      </c>
      <c r="AW43" s="303" t="n">
        <f aca="false">VLOOKUP($I43,PIVOT!$A$71:$BB$111,AW$4,0)</f>
        <v>0</v>
      </c>
      <c r="AX43" s="303" t="n">
        <f aca="false">VLOOKUP($I43,PIVOT!$A$71:$BB$111,AX$4,0)</f>
        <v>0</v>
      </c>
      <c r="AY43" s="303" t="n">
        <f aca="false">VLOOKUP($I43,PIVOT!$A$71:$BB$111,AY$4,0)</f>
        <v>0</v>
      </c>
      <c r="AZ43" s="303" t="n">
        <f aca="false">VLOOKUP($I43,PIVOT!$A$71:$BB$111,AZ$4,0)</f>
        <v>0</v>
      </c>
      <c r="BA43" s="303" t="n">
        <f aca="false">VLOOKUP($I43,PIVOT!$A$71:$BB$111,BA$4,0)</f>
        <v>0</v>
      </c>
      <c r="BB43" s="303" t="n">
        <f aca="false">VLOOKUP($I43,PIVOT!$A$71:$BB$111,BB$4,0)</f>
        <v>0</v>
      </c>
      <c r="BC43" s="303" t="n">
        <f aca="false">VLOOKUP($I43,PIVOT!$A$71:$BB$111,BC$4,0)</f>
        <v>0</v>
      </c>
      <c r="BD43" s="303" t="n">
        <f aca="false">VLOOKUP($I43,PIVOT!$A$71:$BB$111,BD$4,0)</f>
        <v>0</v>
      </c>
      <c r="BE43" s="303" t="n">
        <f aca="false">VLOOKUP($I43,PIVOT!$A$71:$BB$111,BE$4,0)</f>
        <v>0</v>
      </c>
      <c r="BF43" s="303" t="n">
        <f aca="false">VLOOKUP($I43,PIVOT!$A$71:$BB$111,BF$4,0)</f>
        <v>0</v>
      </c>
      <c r="BG43" s="303" t="n">
        <f aca="false">VLOOKUP($I43,PIVOT!$A$71:$BJ$111,BG$4,0)</f>
        <v>0</v>
      </c>
      <c r="BH43" s="303" t="n">
        <f aca="false">VLOOKUP($I43,PIVOT!$A$71:$BJ$111,BH$4,0)</f>
        <v>0</v>
      </c>
      <c r="BI43" s="303" t="n">
        <f aca="false">VLOOKUP($I43,PIVOT!$A$71:$BJ$111,BI$4,0)</f>
        <v>0</v>
      </c>
      <c r="BJ43" s="303" t="n">
        <f aca="false">VLOOKUP($I43,PIVOT!$A$71:$BJ$111,BJ$4,0)</f>
        <v>0</v>
      </c>
      <c r="BK43" s="303" t="n">
        <f aca="false">VLOOKUP($I43,PIVOT!$A$71:$BJ$111,BK$4,0)</f>
        <v>0</v>
      </c>
      <c r="BL43" s="303" t="n">
        <f aca="false">VLOOKUP($I43,PIVOT!$A$71:$BJ$111,BL$4,0)</f>
        <v>0</v>
      </c>
      <c r="BM43" s="303" t="n">
        <f aca="false">VLOOKUP($I43,PIVOT!$A$71:$BJ$111,BM$4,0)</f>
        <v>0</v>
      </c>
      <c r="BN43" s="303" t="n">
        <f aca="false">VLOOKUP($I43,PIVOT!$A$71:$BJ$111,BN$4,0)</f>
        <v>0</v>
      </c>
      <c r="BO43" s="303" t="n">
        <f aca="false">VLOOKUP($I43,PIVOT!$A$71:$BJ$111,BO$4,0)</f>
        <v>0</v>
      </c>
      <c r="BP43" s="303" t="n">
        <f aca="false">VLOOKUP($I43,PIVOT!$A$71:$BJ$111,BP$4,0)</f>
        <v>0</v>
      </c>
      <c r="BQ43" s="303" t="n">
        <f aca="false">VLOOKUP($I43,PIVOT!$A$71:$BJ$111,BQ$4,0)</f>
        <v>0</v>
      </c>
      <c r="BR43" s="303" t="n">
        <f aca="false">VLOOKUP($I43,PIVOT!$A$71:$BJ$111,BR$4,0)</f>
        <v>0</v>
      </c>
      <c r="BS43" s="303" t="n">
        <f aca="false">VLOOKUP($I43,PIVOT!$A$71:$BJ$111,BS$4,0)</f>
        <v>0</v>
      </c>
      <c r="BT43" s="303" t="n">
        <f aca="false">VLOOKUP($I43,PIVOT!$A$71:$BJ$111,BT$4,0)</f>
        <v>0</v>
      </c>
      <c r="BU43" s="303" t="n">
        <f aca="false">VLOOKUP($I43,PIVOT!$A$71:$CD$111,BU$4,0)</f>
        <v>0</v>
      </c>
      <c r="BV43" s="303" t="n">
        <f aca="false">VLOOKUP($I43,PIVOT!$A$71:$CD$111,BV$4,0)</f>
        <v>0</v>
      </c>
      <c r="BW43" s="303" t="n">
        <f aca="false">VLOOKUP($I43,PIVOT!$A$71:$CD$111,BW$4,0)</f>
        <v>0</v>
      </c>
      <c r="BX43" s="303" t="n">
        <f aca="false">VLOOKUP($I43,PIVOT!$A$71:$CD$111,BX$4,0)</f>
        <v>0</v>
      </c>
      <c r="BY43" s="303" t="n">
        <f aca="false">VLOOKUP($I43,PIVOT!$A$71:$CD$111,BY$4,0)</f>
        <v>0</v>
      </c>
      <c r="BZ43" s="303" t="n">
        <f aca="false">VLOOKUP($I43,PIVOT!$A$71:$CD$111,BZ$4,0)</f>
        <v>0</v>
      </c>
      <c r="CA43" s="303" t="n">
        <f aca="false">VLOOKUP($I43,PIVOT!$A$71:$CD$111,CA$4,0)</f>
        <v>0</v>
      </c>
      <c r="CB43" s="303" t="n">
        <f aca="false">VLOOKUP($I43,PIVOT!$A$71:$CD$111,CB$4,0)</f>
        <v>0</v>
      </c>
      <c r="CC43" s="303" t="n">
        <f aca="false">VLOOKUP($I43,PIVOT!$A$71:$CD$111,CC$4,0)</f>
        <v>0</v>
      </c>
      <c r="CD43" s="303" t="n">
        <f aca="false">VLOOKUP($I43,PIVOT!$A$71:$CD$111,CD$4,0)</f>
        <v>0</v>
      </c>
      <c r="CE43" s="303" t="n">
        <f aca="false">VLOOKUP($I43,PIVOT!$A$71:$CD$111,CE$4,0)</f>
        <v>0</v>
      </c>
      <c r="CF43" s="303" t="n">
        <f aca="false">VLOOKUP($I43,PIVOT!$A$71:$CD$111,CF$4,0)</f>
        <v>0</v>
      </c>
      <c r="CG43" s="303" t="n">
        <f aca="false">VLOOKUP($I43,PIVOT!$A$71:$CD$111,CG$4,0)</f>
        <v>0</v>
      </c>
      <c r="CH43" s="303" t="n">
        <f aca="false">VLOOKUP($I43,PIVOT!$A$71:$CD$111,CH$4,0)</f>
        <v>0</v>
      </c>
      <c r="CI43" s="303" t="n">
        <f aca="false">VLOOKUP($I43,PIVOT!$A$71:$CD$111,CI$4,0)</f>
        <v>0</v>
      </c>
      <c r="CJ43" s="303" t="n">
        <f aca="false">VLOOKUP($I43,PIVOT!$A$71:$CD$111,CJ$4,0)</f>
        <v>0</v>
      </c>
      <c r="CK43" s="303" t="n">
        <f aca="false">VLOOKUP($I43,PIVOT!$A$71:$CD$111,CK$4,0)</f>
        <v>0</v>
      </c>
      <c r="CL43" s="303" t="n">
        <f aca="false">VLOOKUP($I43,PIVOT!$A$71:$CD$111,CL$4,0)</f>
        <v>0</v>
      </c>
      <c r="CM43" s="303" t="n">
        <f aca="false">VLOOKUP($I43,PIVOT!$A$71:$CD$111,CM$4,0)</f>
        <v>0</v>
      </c>
      <c r="CN43" s="303" t="n">
        <f aca="false">VLOOKUP($I43,PIVOT!$A$71:$CD$111,CN$4,0)</f>
        <v>0</v>
      </c>
      <c r="CO43" s="303" t="n">
        <f aca="false">VLOOKUP($I43,PIVOT!$A$71:$CD$111,CO$4,0)</f>
        <v>0</v>
      </c>
    </row>
    <row r="44" customFormat="false" ht="15.75" hidden="false" customHeight="true" outlineLevel="0" collapsed="false">
      <c r="A44" s="206"/>
      <c r="B44" s="257" t="n">
        <f aca="false">VLOOKUP($I44,'STOCK AWAL'!$A$5:$E$71,5,0)</f>
        <v>0</v>
      </c>
      <c r="C44" s="290" t="n">
        <f aca="false">VLOOKUP($I44,'STOCK AWAL'!$A$4:$G$71,7,0)</f>
        <v>0</v>
      </c>
      <c r="D44" s="291" t="n">
        <f aca="false">SUM(N44:BU44)</f>
        <v>0</v>
      </c>
      <c r="E44" s="259" t="n">
        <f aca="false">COUNTIF('INPUT PATERN'!$B$8:$BK$14,$K44)/$M44</f>
        <v>0</v>
      </c>
      <c r="F44" s="298" t="n">
        <f aca="false">$D44/$M44</f>
        <v>0</v>
      </c>
      <c r="G44" s="252" t="n">
        <f aca="false">C44-M44+D44</f>
        <v>-3</v>
      </c>
      <c r="H44" s="292" t="str">
        <f aca="false">IF(E44-F44&lt;0,"MIN","PLUS")</f>
        <v>PLUS</v>
      </c>
      <c r="I44" s="302" t="s">
        <v>199</v>
      </c>
      <c r="J44" s="300" t="n">
        <f aca="false">E44-F44</f>
        <v>0</v>
      </c>
      <c r="K44" s="301" t="s">
        <v>200</v>
      </c>
      <c r="L44" s="305" t="s">
        <v>179</v>
      </c>
      <c r="M44" s="293" t="n">
        <v>3</v>
      </c>
      <c r="N44" s="313" t="n">
        <f aca="false">VLOOKUP($I44,PIVOT!$A$71:$BB$111,N$4,0)</f>
        <v>0</v>
      </c>
      <c r="O44" s="313" t="n">
        <f aca="false">VLOOKUP($I44,PIVOT!$A$71:$BB$111,O$4,0)</f>
        <v>0</v>
      </c>
      <c r="P44" s="313" t="n">
        <f aca="false">VLOOKUP($I44,PIVOT!$A$71:$BB$111,P$4,0)</f>
        <v>0</v>
      </c>
      <c r="Q44" s="313" t="n">
        <f aca="false">VLOOKUP($I44,PIVOT!$A$71:$BB$111,Q$4,0)</f>
        <v>0</v>
      </c>
      <c r="R44" s="313" t="n">
        <f aca="false">VLOOKUP($I44,PIVOT!$A$71:$BB$111,R$4,0)</f>
        <v>0</v>
      </c>
      <c r="S44" s="313" t="n">
        <f aca="false">VLOOKUP($I44,PIVOT!$A$71:$BB$111,S$4,0)</f>
        <v>0</v>
      </c>
      <c r="T44" s="313" t="n">
        <f aca="false">VLOOKUP($I44,PIVOT!$A$71:$BB$111,T$4,0)</f>
        <v>0</v>
      </c>
      <c r="U44" s="313" t="n">
        <f aca="false">VLOOKUP($I44,PIVOT!$A$71:$BB$111,U$4,0)</f>
        <v>0</v>
      </c>
      <c r="V44" s="313" t="n">
        <f aca="false">VLOOKUP($I44,PIVOT!$A$71:$BB$111,V$4,0)</f>
        <v>0</v>
      </c>
      <c r="W44" s="313" t="n">
        <f aca="false">VLOOKUP($I44,PIVOT!$A$71:$BB$111,W$4,0)</f>
        <v>0</v>
      </c>
      <c r="X44" s="313" t="n">
        <f aca="false">VLOOKUP($I44,PIVOT!$A$71:$BB$111,X$4,0)</f>
        <v>0</v>
      </c>
      <c r="Y44" s="313" t="n">
        <f aca="false">VLOOKUP($I44,PIVOT!$A$71:$BB$111,Y$4,0)</f>
        <v>0</v>
      </c>
      <c r="Z44" s="313" t="n">
        <f aca="false">VLOOKUP($I44,PIVOT!$A$71:$BB$111,Z$4,0)</f>
        <v>0</v>
      </c>
      <c r="AA44" s="313" t="n">
        <f aca="false">VLOOKUP($I44,PIVOT!$A$71:$BB$111,AA$4,0)</f>
        <v>0</v>
      </c>
      <c r="AB44" s="313" t="n">
        <f aca="false">VLOOKUP($I44,PIVOT!$A$71:$BB$111,AB$4,0)</f>
        <v>0</v>
      </c>
      <c r="AC44" s="313" t="n">
        <f aca="false">VLOOKUP($I44,PIVOT!$A$71:$BB$111,AC$4,0)</f>
        <v>0</v>
      </c>
      <c r="AD44" s="313" t="n">
        <f aca="false">VLOOKUP($I44,PIVOT!$A$71:$BB$111,AD$4,0)</f>
        <v>0</v>
      </c>
      <c r="AE44" s="313" t="n">
        <f aca="false">VLOOKUP($I44,PIVOT!$A$71:$BB$111,AE$4,0)</f>
        <v>0</v>
      </c>
      <c r="AF44" s="313" t="n">
        <f aca="false">VLOOKUP($I44,PIVOT!$A$71:$BB$111,AF$4,0)</f>
        <v>0</v>
      </c>
      <c r="AG44" s="313" t="n">
        <f aca="false">VLOOKUP($I44,PIVOT!$A$71:$BB$111,AG$4,0)</f>
        <v>0</v>
      </c>
      <c r="AH44" s="313" t="n">
        <f aca="false">VLOOKUP($I44,PIVOT!$A$71:$BB$111,AH$4,0)</f>
        <v>0</v>
      </c>
      <c r="AI44" s="313" t="n">
        <f aca="false">VLOOKUP($I44,PIVOT!$A$71:$BB$111,AI$4,0)</f>
        <v>0</v>
      </c>
      <c r="AJ44" s="313" t="n">
        <f aca="false">VLOOKUP($I44,PIVOT!$A$71:$BB$111,AJ$4,0)</f>
        <v>0</v>
      </c>
      <c r="AK44" s="313" t="n">
        <f aca="false">VLOOKUP($I44,PIVOT!$A$71:$BB$111,AK$4,0)</f>
        <v>0</v>
      </c>
      <c r="AL44" s="313" t="n">
        <f aca="false">VLOOKUP($I44,PIVOT!$A$71:$BB$111,AL$4,0)</f>
        <v>0</v>
      </c>
      <c r="AM44" s="313" t="n">
        <f aca="false">VLOOKUP($I44,PIVOT!$A$71:$BB$111,AM$4,0)</f>
        <v>0</v>
      </c>
      <c r="AN44" s="313" t="n">
        <f aca="false">VLOOKUP($I44,PIVOT!$A$71:$BB$111,AN$4,0)</f>
        <v>0</v>
      </c>
      <c r="AO44" s="313" t="n">
        <f aca="false">VLOOKUP($I44,PIVOT!$A$71:$BB$111,AO$4,0)</f>
        <v>0</v>
      </c>
      <c r="AP44" s="313" t="n">
        <f aca="false">VLOOKUP($I44,PIVOT!$A$71:$BB$111,AP$4,0)</f>
        <v>0</v>
      </c>
      <c r="AQ44" s="313" t="n">
        <f aca="false">VLOOKUP($I44,PIVOT!$A$71:$BB$111,AQ$4,0)</f>
        <v>0</v>
      </c>
      <c r="AR44" s="313" t="n">
        <f aca="false">VLOOKUP($I44,PIVOT!$A$71:$BB$111,AR$4,0)</f>
        <v>0</v>
      </c>
      <c r="AS44" s="313" t="n">
        <f aca="false">VLOOKUP($I44,PIVOT!$A$71:$BB$111,AS$4,0)</f>
        <v>0</v>
      </c>
      <c r="AT44" s="313" t="n">
        <f aca="false">VLOOKUP($I44,PIVOT!$A$71:$BB$111,AT$4,0)</f>
        <v>0</v>
      </c>
      <c r="AU44" s="313" t="n">
        <f aca="false">VLOOKUP($I44,PIVOT!$A$71:$BB$111,AU$4,0)</f>
        <v>0</v>
      </c>
      <c r="AV44" s="313" t="n">
        <f aca="false">VLOOKUP($I44,PIVOT!$A$71:$BB$111,AV$4,0)</f>
        <v>0</v>
      </c>
      <c r="AW44" s="313" t="n">
        <f aca="false">VLOOKUP($I44,PIVOT!$A$71:$BB$111,AW$4,0)</f>
        <v>0</v>
      </c>
      <c r="AX44" s="313" t="n">
        <f aca="false">VLOOKUP($I44,PIVOT!$A$71:$BB$111,AX$4,0)</f>
        <v>0</v>
      </c>
      <c r="AY44" s="313" t="n">
        <f aca="false">VLOOKUP($I44,PIVOT!$A$71:$BB$111,AY$4,0)</f>
        <v>0</v>
      </c>
      <c r="AZ44" s="313" t="n">
        <f aca="false">VLOOKUP($I44,PIVOT!$A$71:$BB$111,AZ$4,0)</f>
        <v>0</v>
      </c>
      <c r="BA44" s="313" t="n">
        <f aca="false">VLOOKUP($I44,PIVOT!$A$71:$BB$111,BA$4,0)</f>
        <v>0</v>
      </c>
      <c r="BB44" s="313" t="n">
        <f aca="false">VLOOKUP($I44,PIVOT!$A$71:$BB$111,BB$4,0)</f>
        <v>0</v>
      </c>
      <c r="BC44" s="313" t="n">
        <f aca="false">VLOOKUP($I44,PIVOT!$A$71:$BB$111,BC$4,0)</f>
        <v>0</v>
      </c>
      <c r="BD44" s="313" t="n">
        <f aca="false">VLOOKUP($I44,PIVOT!$A$71:$BB$111,BD$4,0)</f>
        <v>0</v>
      </c>
      <c r="BE44" s="313" t="n">
        <f aca="false">VLOOKUP($I44,PIVOT!$A$71:$BB$111,BE$4,0)</f>
        <v>0</v>
      </c>
      <c r="BF44" s="313" t="n">
        <f aca="false">VLOOKUP($I44,PIVOT!$A$71:$BB$111,BF$4,0)</f>
        <v>0</v>
      </c>
      <c r="BG44" s="313" t="n">
        <f aca="false">VLOOKUP($I44,PIVOT!$A$71:$BJ$111,BG$4,0)</f>
        <v>0</v>
      </c>
      <c r="BH44" s="313" t="n">
        <f aca="false">VLOOKUP($I44,PIVOT!$A$71:$BJ$111,BH$4,0)</f>
        <v>0</v>
      </c>
      <c r="BI44" s="313" t="n">
        <f aca="false">VLOOKUP($I44,PIVOT!$A$71:$BJ$111,BI$4,0)</f>
        <v>0</v>
      </c>
      <c r="BJ44" s="313" t="n">
        <f aca="false">VLOOKUP($I44,PIVOT!$A$71:$BJ$111,BJ$4,0)</f>
        <v>0</v>
      </c>
      <c r="BK44" s="313" t="n">
        <f aca="false">VLOOKUP($I44,PIVOT!$A$71:$BJ$111,BK$4,0)</f>
        <v>0</v>
      </c>
      <c r="BL44" s="313" t="n">
        <f aca="false">VLOOKUP($I44,PIVOT!$A$71:$BJ$111,BL$4,0)</f>
        <v>0</v>
      </c>
      <c r="BM44" s="313" t="n">
        <f aca="false">VLOOKUP($I44,PIVOT!$A$71:$BJ$111,BM$4,0)</f>
        <v>0</v>
      </c>
      <c r="BN44" s="313" t="n">
        <f aca="false">VLOOKUP($I44,PIVOT!$A$71:$BJ$111,BN$4,0)</f>
        <v>0</v>
      </c>
      <c r="BO44" s="313" t="n">
        <f aca="false">VLOOKUP($I44,PIVOT!$A$71:$BJ$111,BO$4,0)</f>
        <v>0</v>
      </c>
      <c r="BP44" s="313" t="n">
        <f aca="false">VLOOKUP($I44,PIVOT!$A$71:$BJ$111,BP$4,0)</f>
        <v>0</v>
      </c>
      <c r="BQ44" s="313" t="n">
        <f aca="false">VLOOKUP($I44,PIVOT!$A$71:$BJ$111,BQ$4,0)</f>
        <v>0</v>
      </c>
      <c r="BR44" s="313" t="n">
        <f aca="false">VLOOKUP($I44,PIVOT!$A$71:$BJ$111,BR$4,0)</f>
        <v>0</v>
      </c>
      <c r="BS44" s="313" t="n">
        <f aca="false">VLOOKUP($I44,PIVOT!$A$71:$BJ$111,BS$4,0)</f>
        <v>0</v>
      </c>
      <c r="BT44" s="313" t="n">
        <f aca="false">VLOOKUP($I44,PIVOT!$A$71:$BJ$111,BT$4,0)</f>
        <v>0</v>
      </c>
      <c r="BU44" s="313" t="n">
        <f aca="false">VLOOKUP($I44,PIVOT!$A$71:$CD$111,BU$4,0)</f>
        <v>0</v>
      </c>
      <c r="BV44" s="313" t="n">
        <f aca="false">VLOOKUP($I44,PIVOT!$A$71:$CD$111,BV$4,0)</f>
        <v>0</v>
      </c>
      <c r="BW44" s="313" t="n">
        <f aca="false">VLOOKUP($I44,PIVOT!$A$71:$CD$111,BW$4,0)</f>
        <v>0</v>
      </c>
      <c r="BX44" s="313" t="n">
        <f aca="false">VLOOKUP($I44,PIVOT!$A$71:$CD$111,BX$4,0)</f>
        <v>0</v>
      </c>
      <c r="BY44" s="313" t="n">
        <f aca="false">VLOOKUP($I44,PIVOT!$A$71:$CD$111,BY$4,0)</f>
        <v>0</v>
      </c>
      <c r="BZ44" s="313" t="n">
        <f aca="false">VLOOKUP($I44,PIVOT!$A$71:$CD$111,BZ$4,0)</f>
        <v>0</v>
      </c>
      <c r="CA44" s="313" t="n">
        <f aca="false">VLOOKUP($I44,PIVOT!$A$71:$CD$111,CA$4,0)</f>
        <v>0</v>
      </c>
      <c r="CB44" s="313" t="n">
        <f aca="false">VLOOKUP($I44,PIVOT!$A$71:$CD$111,CB$4,0)</f>
        <v>0</v>
      </c>
      <c r="CC44" s="313" t="n">
        <f aca="false">VLOOKUP($I44,PIVOT!$A$71:$CD$111,CC$4,0)</f>
        <v>0</v>
      </c>
      <c r="CD44" s="313" t="n">
        <f aca="false">VLOOKUP($I44,PIVOT!$A$71:$CD$111,CD$4,0)</f>
        <v>0</v>
      </c>
      <c r="CE44" s="313" t="n">
        <f aca="false">VLOOKUP($I44,PIVOT!$A$71:$CD$111,CE$4,0)</f>
        <v>0</v>
      </c>
      <c r="CF44" s="313" t="n">
        <f aca="false">VLOOKUP($I44,PIVOT!$A$71:$CD$111,CF$4,0)</f>
        <v>0</v>
      </c>
      <c r="CG44" s="313" t="n">
        <f aca="false">VLOOKUP($I44,PIVOT!$A$71:$CD$111,CG$4,0)</f>
        <v>0</v>
      </c>
      <c r="CH44" s="313" t="n">
        <f aca="false">VLOOKUP($I44,PIVOT!$A$71:$CD$111,CH$4,0)</f>
        <v>0</v>
      </c>
      <c r="CI44" s="313" t="n">
        <f aca="false">VLOOKUP($I44,PIVOT!$A$71:$CD$111,CI$4,0)</f>
        <v>0</v>
      </c>
      <c r="CJ44" s="313" t="n">
        <f aca="false">VLOOKUP($I44,PIVOT!$A$71:$CD$111,CJ$4,0)</f>
        <v>0</v>
      </c>
      <c r="CK44" s="313" t="n">
        <f aca="false">VLOOKUP($I44,PIVOT!$A$71:$CD$111,CK$4,0)</f>
        <v>0</v>
      </c>
      <c r="CL44" s="313" t="n">
        <f aca="false">VLOOKUP($I44,PIVOT!$A$71:$CD$111,CL$4,0)</f>
        <v>0</v>
      </c>
      <c r="CM44" s="313" t="n">
        <f aca="false">VLOOKUP($I44,PIVOT!$A$71:$CD$111,CM$4,0)</f>
        <v>0</v>
      </c>
      <c r="CN44" s="313" t="n">
        <f aca="false">VLOOKUP($I44,PIVOT!$A$71:$CD$111,CN$4,0)</f>
        <v>0</v>
      </c>
      <c r="CO44" s="313" t="n">
        <f aca="false">VLOOKUP($I44,PIVOT!$A$71:$CD$111,CO$4,0)</f>
        <v>0</v>
      </c>
    </row>
    <row r="45" customFormat="false" ht="15.75" hidden="false" customHeight="true" outlineLevel="0" collapsed="false">
      <c r="A45" s="206"/>
      <c r="B45" s="274" t="s">
        <v>201</v>
      </c>
      <c r="C45" s="275"/>
      <c r="D45" s="238"/>
      <c r="E45" s="278"/>
      <c r="F45" s="278"/>
      <c r="G45" s="296"/>
      <c r="H45" s="279"/>
      <c r="I45" s="279"/>
      <c r="J45" s="296"/>
      <c r="K45" s="297"/>
      <c r="L45" s="281"/>
      <c r="M45" s="282"/>
      <c r="N45" s="283"/>
      <c r="O45" s="283"/>
      <c r="P45" s="283"/>
      <c r="Q45" s="283"/>
      <c r="R45" s="283"/>
      <c r="S45" s="283"/>
      <c r="T45" s="283"/>
      <c r="U45" s="283"/>
      <c r="V45" s="283"/>
      <c r="W45" s="283"/>
      <c r="X45" s="283"/>
      <c r="Y45" s="283"/>
      <c r="Z45" s="283"/>
      <c r="AA45" s="283"/>
      <c r="AB45" s="283"/>
      <c r="AC45" s="283"/>
      <c r="AD45" s="283"/>
      <c r="AE45" s="283"/>
      <c r="AF45" s="283"/>
      <c r="AG45" s="283"/>
      <c r="AH45" s="283"/>
      <c r="AI45" s="283"/>
      <c r="AJ45" s="283"/>
      <c r="AK45" s="283"/>
      <c r="AL45" s="283"/>
      <c r="AM45" s="283"/>
      <c r="AN45" s="283"/>
      <c r="AO45" s="283"/>
      <c r="AP45" s="283"/>
      <c r="AQ45" s="283"/>
      <c r="AR45" s="283"/>
      <c r="AS45" s="283"/>
      <c r="AT45" s="283"/>
      <c r="AU45" s="283"/>
      <c r="AV45" s="283"/>
      <c r="AW45" s="283"/>
      <c r="AX45" s="283"/>
      <c r="AY45" s="283"/>
      <c r="AZ45" s="283"/>
      <c r="BA45" s="283"/>
      <c r="BB45" s="283"/>
      <c r="BC45" s="283"/>
      <c r="BD45" s="283"/>
      <c r="BE45" s="283"/>
      <c r="BF45" s="283"/>
      <c r="BG45" s="283"/>
      <c r="BH45" s="283"/>
      <c r="BI45" s="283"/>
      <c r="BJ45" s="283"/>
      <c r="BK45" s="283"/>
      <c r="BL45" s="283"/>
      <c r="BM45" s="283"/>
      <c r="BN45" s="283"/>
      <c r="BO45" s="283"/>
      <c r="BP45" s="283"/>
      <c r="BQ45" s="283"/>
      <c r="BR45" s="283"/>
      <c r="BS45" s="283"/>
      <c r="BT45" s="283"/>
      <c r="BU45" s="283"/>
      <c r="BV45" s="283"/>
      <c r="BW45" s="283"/>
      <c r="BX45" s="283"/>
      <c r="BY45" s="283"/>
      <c r="BZ45" s="283"/>
      <c r="CA45" s="283"/>
      <c r="CB45" s="283"/>
      <c r="CC45" s="283"/>
      <c r="CD45" s="283"/>
      <c r="CE45" s="283"/>
      <c r="CF45" s="283"/>
      <c r="CG45" s="283"/>
      <c r="CH45" s="283"/>
      <c r="CI45" s="283"/>
      <c r="CJ45" s="283"/>
      <c r="CK45" s="283"/>
      <c r="CL45" s="283"/>
      <c r="CM45" s="283"/>
      <c r="CN45" s="283"/>
      <c r="CO45" s="283"/>
    </row>
    <row r="46" customFormat="false" ht="15.75" hidden="false" customHeight="true" outlineLevel="0" collapsed="false">
      <c r="A46" s="227"/>
      <c r="B46" s="257" t="n">
        <f aca="false">VLOOKUP($I46,'STOCK AWAL'!$A$5:$E$71,5,0)</f>
        <v>0</v>
      </c>
      <c r="C46" s="306" t="n">
        <f aca="false">VLOOKUP($I46,'STOCK AWAL'!$A$4:$G$71,7,0)</f>
        <v>0</v>
      </c>
      <c r="D46" s="291" t="n">
        <f aca="false">SUM(N46:BU46)</f>
        <v>0</v>
      </c>
      <c r="E46" s="291" t="n">
        <f aca="false">COUNTIF('INPUT PATERN'!$B$8:$BK$14,$K46)/$M46</f>
        <v>0</v>
      </c>
      <c r="F46" s="259" t="n">
        <f aca="false">$D46/$M46</f>
        <v>0</v>
      </c>
      <c r="G46" s="252" t="n">
        <f aca="false">C46-M46+D46</f>
        <v>-3</v>
      </c>
      <c r="H46" s="307" t="str">
        <f aca="false">IF(E46-F46&lt;0,"MIN","PLUS")</f>
        <v>PLUS</v>
      </c>
      <c r="I46" s="308" t="s">
        <v>202</v>
      </c>
      <c r="J46" s="300" t="n">
        <f aca="false">E46-F46</f>
        <v>0</v>
      </c>
      <c r="K46" s="301" t="s">
        <v>96</v>
      </c>
      <c r="L46" s="256" t="s">
        <v>171</v>
      </c>
      <c r="M46" s="293" t="n">
        <v>3</v>
      </c>
      <c r="N46" s="256" t="n">
        <f aca="false">VLOOKUP($I46,PIVOT!$A$71:$BB$111,N$4,0)</f>
        <v>0</v>
      </c>
      <c r="O46" s="256" t="n">
        <f aca="false">VLOOKUP($I46,PIVOT!$A$71:$BB$111,O$4,0)</f>
        <v>0</v>
      </c>
      <c r="P46" s="256" t="n">
        <f aca="false">VLOOKUP($I46,PIVOT!$A$71:$BB$111,P$4,0)</f>
        <v>0</v>
      </c>
      <c r="Q46" s="256" t="n">
        <f aca="false">VLOOKUP($I46,PIVOT!$A$71:$BB$111,Q$4,0)</f>
        <v>0</v>
      </c>
      <c r="R46" s="256" t="n">
        <f aca="false">VLOOKUP($I46,PIVOT!$A$71:$BB$111,R$4,0)</f>
        <v>0</v>
      </c>
      <c r="S46" s="256" t="n">
        <f aca="false">VLOOKUP($I46,PIVOT!$A$71:$BB$111,S$4,0)</f>
        <v>0</v>
      </c>
      <c r="T46" s="256" t="n">
        <f aca="false">VLOOKUP($I46,PIVOT!$A$71:$BB$111,T$4,0)</f>
        <v>0</v>
      </c>
      <c r="U46" s="256" t="n">
        <f aca="false">VLOOKUP($I46,PIVOT!$A$71:$BB$111,U$4,0)</f>
        <v>0</v>
      </c>
      <c r="V46" s="256" t="n">
        <f aca="false">VLOOKUP($I46,PIVOT!$A$71:$BB$111,V$4,0)</f>
        <v>0</v>
      </c>
      <c r="W46" s="256" t="n">
        <f aca="false">VLOOKUP($I46,PIVOT!$A$71:$BB$111,W$4,0)</f>
        <v>0</v>
      </c>
      <c r="X46" s="256" t="n">
        <f aca="false">VLOOKUP($I46,PIVOT!$A$71:$BB$111,X$4,0)</f>
        <v>0</v>
      </c>
      <c r="Y46" s="256" t="n">
        <f aca="false">VLOOKUP($I46,PIVOT!$A$71:$BB$111,Y$4,0)</f>
        <v>0</v>
      </c>
      <c r="Z46" s="256" t="n">
        <f aca="false">VLOOKUP($I46,PIVOT!$A$71:$BB$111,Z$4,0)</f>
        <v>0</v>
      </c>
      <c r="AA46" s="256" t="n">
        <f aca="false">VLOOKUP($I46,PIVOT!$A$71:$BB$111,AA$4,0)</f>
        <v>0</v>
      </c>
      <c r="AB46" s="256" t="n">
        <f aca="false">VLOOKUP($I46,PIVOT!$A$71:$BB$111,AB$4,0)</f>
        <v>0</v>
      </c>
      <c r="AC46" s="256" t="n">
        <f aca="false">VLOOKUP($I46,PIVOT!$A$71:$BB$111,AC$4,0)</f>
        <v>0</v>
      </c>
      <c r="AD46" s="256" t="n">
        <f aca="false">VLOOKUP($I46,PIVOT!$A$71:$BB$111,AD$4,0)</f>
        <v>0</v>
      </c>
      <c r="AE46" s="256" t="n">
        <f aca="false">VLOOKUP($I46,PIVOT!$A$71:$BB$111,AE$4,0)</f>
        <v>0</v>
      </c>
      <c r="AF46" s="256" t="n">
        <f aca="false">VLOOKUP($I46,PIVOT!$A$71:$BB$111,AF$4,0)</f>
        <v>0</v>
      </c>
      <c r="AG46" s="256" t="n">
        <f aca="false">VLOOKUP($I46,PIVOT!$A$71:$BB$111,AG$4,0)</f>
        <v>0</v>
      </c>
      <c r="AH46" s="256" t="n">
        <f aca="false">VLOOKUP($I46,PIVOT!$A$71:$BB$111,AH$4,0)</f>
        <v>0</v>
      </c>
      <c r="AI46" s="256" t="n">
        <f aca="false">VLOOKUP($I46,PIVOT!$A$71:$BB$111,AI$4,0)</f>
        <v>0</v>
      </c>
      <c r="AJ46" s="256" t="n">
        <f aca="false">VLOOKUP($I46,PIVOT!$A$71:$BB$111,AJ$4,0)</f>
        <v>0</v>
      </c>
      <c r="AK46" s="256" t="n">
        <f aca="false">VLOOKUP($I46,PIVOT!$A$71:$BB$111,AK$4,0)</f>
        <v>0</v>
      </c>
      <c r="AL46" s="256" t="n">
        <f aca="false">VLOOKUP($I46,PIVOT!$A$71:$BB$111,AL$4,0)</f>
        <v>0</v>
      </c>
      <c r="AM46" s="256" t="n">
        <f aca="false">VLOOKUP($I46,PIVOT!$A$71:$BB$111,AM$4,0)</f>
        <v>0</v>
      </c>
      <c r="AN46" s="256" t="n">
        <f aca="false">VLOOKUP($I46,PIVOT!$A$71:$BB$111,AN$4,0)</f>
        <v>0</v>
      </c>
      <c r="AO46" s="256" t="n">
        <f aca="false">VLOOKUP($I46,PIVOT!$A$71:$BB$111,AO$4,0)</f>
        <v>0</v>
      </c>
      <c r="AP46" s="256" t="n">
        <f aca="false">VLOOKUP($I46,PIVOT!$A$71:$BB$111,AP$4,0)</f>
        <v>0</v>
      </c>
      <c r="AQ46" s="256" t="n">
        <f aca="false">VLOOKUP($I46,PIVOT!$A$71:$BB$111,AQ$4,0)</f>
        <v>0</v>
      </c>
      <c r="AR46" s="256" t="n">
        <f aca="false">VLOOKUP($I46,PIVOT!$A$71:$BB$111,AR$4,0)</f>
        <v>0</v>
      </c>
      <c r="AS46" s="256" t="n">
        <f aca="false">VLOOKUP($I46,PIVOT!$A$71:$BB$111,AS$4,0)</f>
        <v>0</v>
      </c>
      <c r="AT46" s="256" t="n">
        <f aca="false">VLOOKUP($I46,PIVOT!$A$71:$BB$111,AT$4,0)</f>
        <v>0</v>
      </c>
      <c r="AU46" s="256" t="n">
        <f aca="false">VLOOKUP($I46,PIVOT!$A$71:$BB$111,AU$4,0)</f>
        <v>0</v>
      </c>
      <c r="AV46" s="256" t="n">
        <f aca="false">VLOOKUP($I46,PIVOT!$A$71:$BB$111,AV$4,0)</f>
        <v>0</v>
      </c>
      <c r="AW46" s="256" t="n">
        <f aca="false">VLOOKUP($I46,PIVOT!$A$71:$BB$111,AW$4,0)</f>
        <v>0</v>
      </c>
      <c r="AX46" s="256" t="n">
        <f aca="false">VLOOKUP($I46,PIVOT!$A$71:$BB$111,AX$4,0)</f>
        <v>0</v>
      </c>
      <c r="AY46" s="256" t="n">
        <f aca="false">VLOOKUP($I46,PIVOT!$A$71:$BB$111,AY$4,0)</f>
        <v>0</v>
      </c>
      <c r="AZ46" s="256" t="n">
        <f aca="false">VLOOKUP($I46,PIVOT!$A$71:$BB$111,AZ$4,0)</f>
        <v>0</v>
      </c>
      <c r="BA46" s="256" t="n">
        <f aca="false">VLOOKUP($I46,PIVOT!$A$71:$BB$111,BA$4,0)</f>
        <v>0</v>
      </c>
      <c r="BB46" s="256" t="n">
        <f aca="false">VLOOKUP($I46,PIVOT!$A$71:$BB$111,BB$4,0)</f>
        <v>0</v>
      </c>
      <c r="BC46" s="256" t="n">
        <f aca="false">VLOOKUP($I46,PIVOT!$A$71:$BB$111,BC$4,0)</f>
        <v>0</v>
      </c>
      <c r="BD46" s="256" t="n">
        <f aca="false">VLOOKUP($I46,PIVOT!$A$71:$BB$111,BD$4,0)</f>
        <v>0</v>
      </c>
      <c r="BE46" s="256" t="n">
        <f aca="false">VLOOKUP($I46,PIVOT!$A$71:$BB$111,BE$4,0)</f>
        <v>0</v>
      </c>
      <c r="BF46" s="256" t="n">
        <f aca="false">VLOOKUP($I46,PIVOT!$A$71:$BB$111,BF$4,0)</f>
        <v>0</v>
      </c>
      <c r="BG46" s="256" t="n">
        <f aca="false">VLOOKUP($I46,PIVOT!$A$71:$BJ$111,BG$4,0)</f>
        <v>0</v>
      </c>
      <c r="BH46" s="256" t="n">
        <f aca="false">VLOOKUP($I46,PIVOT!$A$71:$BJ$111,BH$4,0)</f>
        <v>0</v>
      </c>
      <c r="BI46" s="256" t="n">
        <f aca="false">VLOOKUP($I46,PIVOT!$A$71:$BJ$111,BI$4,0)</f>
        <v>0</v>
      </c>
      <c r="BJ46" s="256" t="n">
        <f aca="false">VLOOKUP($I46,PIVOT!$A$71:$BJ$111,BJ$4,0)</f>
        <v>0</v>
      </c>
      <c r="BK46" s="256" t="n">
        <f aca="false">VLOOKUP($I46,PIVOT!$A$71:$BJ$111,BK$4,0)</f>
        <v>0</v>
      </c>
      <c r="BL46" s="256" t="n">
        <f aca="false">VLOOKUP($I46,PIVOT!$A$71:$BJ$111,BL$4,0)</f>
        <v>0</v>
      </c>
      <c r="BM46" s="256" t="n">
        <f aca="false">VLOOKUP($I46,PIVOT!$A$71:$BJ$111,BM$4,0)</f>
        <v>0</v>
      </c>
      <c r="BN46" s="256" t="n">
        <f aca="false">VLOOKUP($I46,PIVOT!$A$71:$BJ$111,BN$4,0)</f>
        <v>0</v>
      </c>
      <c r="BO46" s="256" t="n">
        <f aca="false">VLOOKUP($I46,PIVOT!$A$71:$BJ$111,BO$4,0)</f>
        <v>0</v>
      </c>
      <c r="BP46" s="256" t="n">
        <f aca="false">VLOOKUP($I46,PIVOT!$A$71:$BJ$111,BP$4,0)</f>
        <v>0</v>
      </c>
      <c r="BQ46" s="256" t="n">
        <f aca="false">VLOOKUP($I46,PIVOT!$A$71:$BJ$111,BQ$4,0)</f>
        <v>0</v>
      </c>
      <c r="BR46" s="256" t="n">
        <f aca="false">VLOOKUP($I46,PIVOT!$A$71:$BJ$111,BR$4,0)</f>
        <v>0</v>
      </c>
      <c r="BS46" s="256" t="n">
        <f aca="false">VLOOKUP($I46,PIVOT!$A$71:$BJ$111,BS$4,0)</f>
        <v>0</v>
      </c>
      <c r="BT46" s="256" t="n">
        <f aca="false">VLOOKUP($I46,PIVOT!$A$71:$BJ$111,BT$4,0)</f>
        <v>0</v>
      </c>
      <c r="BU46" s="256" t="n">
        <f aca="false">VLOOKUP($I46,PIVOT!$A$71:$CD$111,BU$4,0)</f>
        <v>0</v>
      </c>
      <c r="BV46" s="256" t="n">
        <f aca="false">VLOOKUP($I46,PIVOT!$A$71:$CD$111,BV$4,0)</f>
        <v>0</v>
      </c>
      <c r="BW46" s="256" t="n">
        <f aca="false">VLOOKUP($I46,PIVOT!$A$71:$CD$111,BW$4,0)</f>
        <v>0</v>
      </c>
      <c r="BX46" s="256" t="n">
        <f aca="false">VLOOKUP($I46,PIVOT!$A$71:$CD$111,BX$4,0)</f>
        <v>0</v>
      </c>
      <c r="BY46" s="256" t="n">
        <f aca="false">VLOOKUP($I46,PIVOT!$A$71:$CD$111,BY$4,0)</f>
        <v>0</v>
      </c>
      <c r="BZ46" s="256" t="n">
        <f aca="false">VLOOKUP($I46,PIVOT!$A$71:$CD$111,BZ$4,0)</f>
        <v>0</v>
      </c>
      <c r="CA46" s="256" t="n">
        <f aca="false">VLOOKUP($I46,PIVOT!$A$71:$CD$111,CA$4,0)</f>
        <v>0</v>
      </c>
      <c r="CB46" s="256" t="n">
        <f aca="false">VLOOKUP($I46,PIVOT!$A$71:$CD$111,CB$4,0)</f>
        <v>0</v>
      </c>
      <c r="CC46" s="256" t="n">
        <f aca="false">VLOOKUP($I46,PIVOT!$A$71:$CD$111,CC$4,0)</f>
        <v>0</v>
      </c>
      <c r="CD46" s="256" t="n">
        <f aca="false">VLOOKUP($I46,PIVOT!$A$71:$CD$111,CD$4,0)</f>
        <v>0</v>
      </c>
      <c r="CE46" s="256" t="n">
        <f aca="false">VLOOKUP($I46,PIVOT!$A$71:$CD$111,CE$4,0)</f>
        <v>0</v>
      </c>
      <c r="CF46" s="256" t="n">
        <f aca="false">VLOOKUP($I46,PIVOT!$A$71:$CD$111,CF$4,0)</f>
        <v>0</v>
      </c>
      <c r="CG46" s="256" t="n">
        <f aca="false">VLOOKUP($I46,PIVOT!$A$71:$CD$111,CG$4,0)</f>
        <v>0</v>
      </c>
      <c r="CH46" s="256" t="n">
        <f aca="false">VLOOKUP($I46,PIVOT!$A$71:$CD$111,CH$4,0)</f>
        <v>0</v>
      </c>
      <c r="CI46" s="256" t="n">
        <f aca="false">VLOOKUP($I46,PIVOT!$A$71:$CD$111,CI$4,0)</f>
        <v>0</v>
      </c>
      <c r="CJ46" s="256" t="n">
        <f aca="false">VLOOKUP($I46,PIVOT!$A$71:$CD$111,CJ$4,0)</f>
        <v>0</v>
      </c>
      <c r="CK46" s="256" t="n">
        <f aca="false">VLOOKUP($I46,PIVOT!$A$71:$CD$111,CK$4,0)</f>
        <v>0</v>
      </c>
      <c r="CL46" s="256" t="n">
        <f aca="false">VLOOKUP($I46,PIVOT!$A$71:$CD$111,CL$4,0)</f>
        <v>0</v>
      </c>
      <c r="CM46" s="256" t="n">
        <f aca="false">VLOOKUP($I46,PIVOT!$A$71:$CD$111,CM$4,0)</f>
        <v>0</v>
      </c>
      <c r="CN46" s="256" t="n">
        <f aca="false">VLOOKUP($I46,PIVOT!$A$71:$CD$111,CN$4,0)</f>
        <v>0</v>
      </c>
      <c r="CO46" s="256" t="n">
        <f aca="false">VLOOKUP($I46,PIVOT!$A$71:$CD$111,CO$4,0)</f>
        <v>0</v>
      </c>
    </row>
    <row r="47" s="199" customFormat="true" ht="15.75" hidden="false" customHeight="true" outlineLevel="0" collapsed="false">
      <c r="A47" s="314"/>
      <c r="B47" s="257" t="n">
        <f aca="false">VLOOKUP($I47,'STOCK AWAL'!$A$5:$E$71,5,0)</f>
        <v>0</v>
      </c>
      <c r="C47" s="258" t="n">
        <f aca="false">VLOOKUP($I47,'STOCK AWAL'!$A$4:$G$71,7,0)</f>
        <v>0</v>
      </c>
      <c r="D47" s="291" t="n">
        <f aca="false">SUM(N47:BU47)</f>
        <v>0</v>
      </c>
      <c r="E47" s="291" t="n">
        <f aca="false">COUNTIF('INPUT PATERN'!$B$8:$BK$14,$K47)/$M47</f>
        <v>0</v>
      </c>
      <c r="F47" s="259" t="n">
        <f aca="false">$D47/$M47</f>
        <v>0</v>
      </c>
      <c r="G47" s="252" t="n">
        <f aca="false">C47-M47+D47</f>
        <v>-3</v>
      </c>
      <c r="H47" s="294" t="str">
        <f aca="false">IF(E47-F47&lt;0,"MIN","PLUS")</f>
        <v>PLUS</v>
      </c>
      <c r="I47" s="299" t="s">
        <v>203</v>
      </c>
      <c r="J47" s="300"/>
      <c r="K47" s="301" t="s">
        <v>97</v>
      </c>
      <c r="L47" s="315" t="s">
        <v>149</v>
      </c>
      <c r="M47" s="293" t="n">
        <v>3</v>
      </c>
      <c r="N47" s="316" t="n">
        <f aca="false">VLOOKUP($I47,PIVOT!$A$71:$BB$111,N$4,0)</f>
        <v>0</v>
      </c>
      <c r="O47" s="316" t="n">
        <f aca="false">VLOOKUP($I47,PIVOT!$A$71:$BB$111,O$4,0)</f>
        <v>0</v>
      </c>
      <c r="P47" s="316" t="n">
        <f aca="false">VLOOKUP($I47,PIVOT!$A$71:$BB$111,P$4,0)</f>
        <v>0</v>
      </c>
      <c r="Q47" s="316" t="n">
        <f aca="false">VLOOKUP($I47,PIVOT!$A$71:$BB$111,Q$4,0)</f>
        <v>0</v>
      </c>
      <c r="R47" s="316" t="n">
        <f aca="false">VLOOKUP($I47,PIVOT!$A$71:$BB$111,R$4,0)</f>
        <v>0</v>
      </c>
      <c r="S47" s="316" t="n">
        <f aca="false">VLOOKUP($I47,PIVOT!$A$71:$BB$111,S$4,0)</f>
        <v>0</v>
      </c>
      <c r="T47" s="316" t="n">
        <f aca="false">VLOOKUP($I47,PIVOT!$A$71:$BB$111,T$4,0)</f>
        <v>0</v>
      </c>
      <c r="U47" s="316" t="n">
        <f aca="false">VLOOKUP($I47,PIVOT!$A$71:$BB$111,U$4,0)</f>
        <v>0</v>
      </c>
      <c r="V47" s="316" t="n">
        <f aca="false">VLOOKUP($I47,PIVOT!$A$71:$BB$111,V$4,0)</f>
        <v>0</v>
      </c>
      <c r="W47" s="316" t="n">
        <f aca="false">VLOOKUP($I47,PIVOT!$A$71:$BB$111,W$4,0)</f>
        <v>0</v>
      </c>
      <c r="X47" s="316" t="n">
        <f aca="false">VLOOKUP($I47,PIVOT!$A$71:$BB$111,X$4,0)</f>
        <v>0</v>
      </c>
      <c r="Y47" s="316" t="n">
        <f aca="false">VLOOKUP($I47,PIVOT!$A$71:$BB$111,Y$4,0)</f>
        <v>0</v>
      </c>
      <c r="Z47" s="316" t="n">
        <f aca="false">VLOOKUP($I47,PIVOT!$A$71:$BB$111,Z$4,0)</f>
        <v>0</v>
      </c>
      <c r="AA47" s="316" t="n">
        <f aca="false">VLOOKUP($I47,PIVOT!$A$71:$BB$111,AA$4,0)</f>
        <v>0</v>
      </c>
      <c r="AB47" s="316" t="n">
        <f aca="false">VLOOKUP($I47,PIVOT!$A$71:$BB$111,AB$4,0)</f>
        <v>0</v>
      </c>
      <c r="AC47" s="316" t="n">
        <f aca="false">VLOOKUP($I47,PIVOT!$A$71:$BB$111,AC$4,0)</f>
        <v>0</v>
      </c>
      <c r="AD47" s="316" t="n">
        <f aca="false">VLOOKUP($I47,PIVOT!$A$71:$BB$111,AD$4,0)</f>
        <v>0</v>
      </c>
      <c r="AE47" s="316" t="n">
        <f aca="false">VLOOKUP($I47,PIVOT!$A$71:$BB$111,AE$4,0)</f>
        <v>0</v>
      </c>
      <c r="AF47" s="316" t="n">
        <f aca="false">VLOOKUP($I47,PIVOT!$A$71:$BB$111,AF$4,0)</f>
        <v>0</v>
      </c>
      <c r="AG47" s="316" t="n">
        <f aca="false">VLOOKUP($I47,PIVOT!$A$71:$BB$111,AG$4,0)</f>
        <v>0</v>
      </c>
      <c r="AH47" s="316" t="n">
        <f aca="false">VLOOKUP($I47,PIVOT!$A$71:$BB$111,AH$4,0)</f>
        <v>0</v>
      </c>
      <c r="AI47" s="316" t="n">
        <f aca="false">VLOOKUP($I47,PIVOT!$A$71:$BB$111,AI$4,0)</f>
        <v>0</v>
      </c>
      <c r="AJ47" s="316" t="n">
        <f aca="false">VLOOKUP($I47,PIVOT!$A$71:$BB$111,AJ$4,0)</f>
        <v>0</v>
      </c>
      <c r="AK47" s="316" t="n">
        <f aca="false">VLOOKUP($I47,PIVOT!$A$71:$BB$111,AK$4,0)</f>
        <v>0</v>
      </c>
      <c r="AL47" s="316" t="n">
        <f aca="false">VLOOKUP($I47,PIVOT!$A$71:$BB$111,AL$4,0)</f>
        <v>0</v>
      </c>
      <c r="AM47" s="316" t="n">
        <f aca="false">VLOOKUP($I47,PIVOT!$A$71:$BB$111,AM$4,0)</f>
        <v>0</v>
      </c>
      <c r="AN47" s="316" t="n">
        <f aca="false">VLOOKUP($I47,PIVOT!$A$71:$BB$111,AN$4,0)</f>
        <v>0</v>
      </c>
      <c r="AO47" s="316" t="n">
        <f aca="false">VLOOKUP($I47,PIVOT!$A$71:$BB$111,AO$4,0)</f>
        <v>0</v>
      </c>
      <c r="AP47" s="316" t="n">
        <f aca="false">VLOOKUP($I47,PIVOT!$A$71:$BB$111,AP$4,0)</f>
        <v>0</v>
      </c>
      <c r="AQ47" s="316" t="n">
        <f aca="false">VLOOKUP($I47,PIVOT!$A$71:$BB$111,AQ$4,0)</f>
        <v>0</v>
      </c>
      <c r="AR47" s="316" t="n">
        <f aca="false">VLOOKUP($I47,PIVOT!$A$71:$BB$111,AR$4,0)</f>
        <v>0</v>
      </c>
      <c r="AS47" s="316" t="n">
        <f aca="false">VLOOKUP($I47,PIVOT!$A$71:$BB$111,AS$4,0)</f>
        <v>0</v>
      </c>
      <c r="AT47" s="316" t="n">
        <f aca="false">VLOOKUP($I47,PIVOT!$A$71:$BB$111,AT$4,0)</f>
        <v>0</v>
      </c>
      <c r="AU47" s="316" t="n">
        <f aca="false">VLOOKUP($I47,PIVOT!$A$71:$BB$111,AU$4,0)</f>
        <v>0</v>
      </c>
      <c r="AV47" s="316" t="n">
        <f aca="false">VLOOKUP($I47,PIVOT!$A$71:$BB$111,AV$4,0)</f>
        <v>0</v>
      </c>
      <c r="AW47" s="316" t="n">
        <f aca="false">VLOOKUP($I47,PIVOT!$A$71:$BB$111,AW$4,0)</f>
        <v>0</v>
      </c>
      <c r="AX47" s="316" t="n">
        <f aca="false">VLOOKUP($I47,PIVOT!$A$71:$BB$111,AX$4,0)</f>
        <v>0</v>
      </c>
      <c r="AY47" s="316" t="n">
        <f aca="false">VLOOKUP($I47,PIVOT!$A$71:$BB$111,AY$4,0)</f>
        <v>0</v>
      </c>
      <c r="AZ47" s="316" t="n">
        <f aca="false">VLOOKUP($I47,PIVOT!$A$71:$BB$111,AZ$4,0)</f>
        <v>0</v>
      </c>
      <c r="BA47" s="316" t="n">
        <f aca="false">VLOOKUP($I47,PIVOT!$A$71:$BB$111,BA$4,0)</f>
        <v>0</v>
      </c>
      <c r="BB47" s="316" t="n">
        <f aca="false">VLOOKUP($I47,PIVOT!$A$71:$BB$111,BB$4,0)</f>
        <v>0</v>
      </c>
      <c r="BC47" s="316" t="n">
        <f aca="false">VLOOKUP($I47,PIVOT!$A$71:$BB$111,BC$4,0)</f>
        <v>0</v>
      </c>
      <c r="BD47" s="316" t="n">
        <f aca="false">VLOOKUP($I47,PIVOT!$A$71:$BB$111,BD$4,0)</f>
        <v>0</v>
      </c>
      <c r="BE47" s="316" t="n">
        <f aca="false">VLOOKUP($I47,PIVOT!$A$71:$BB$111,BE$4,0)</f>
        <v>0</v>
      </c>
      <c r="BF47" s="316" t="n">
        <f aca="false">VLOOKUP($I47,PIVOT!$A$71:$BB$111,BF$4,0)</f>
        <v>0</v>
      </c>
      <c r="BG47" s="316" t="n">
        <f aca="false">VLOOKUP($I47,PIVOT!$A$71:$BJ$111,BG$4,0)</f>
        <v>0</v>
      </c>
      <c r="BH47" s="316" t="n">
        <f aca="false">VLOOKUP($I47,PIVOT!$A$71:$BJ$111,BH$4,0)</f>
        <v>0</v>
      </c>
      <c r="BI47" s="316" t="n">
        <f aca="false">VLOOKUP($I47,PIVOT!$A$71:$BJ$111,BI$4,0)</f>
        <v>0</v>
      </c>
      <c r="BJ47" s="316" t="n">
        <f aca="false">VLOOKUP($I47,PIVOT!$A$71:$BJ$111,BJ$4,0)</f>
        <v>0</v>
      </c>
      <c r="BK47" s="316" t="n">
        <f aca="false">VLOOKUP($I47,PIVOT!$A$71:$BJ$111,BK$4,0)</f>
        <v>0</v>
      </c>
      <c r="BL47" s="316" t="n">
        <f aca="false">VLOOKUP($I47,PIVOT!$A$71:$BJ$111,BL$4,0)</f>
        <v>0</v>
      </c>
      <c r="BM47" s="316" t="n">
        <f aca="false">VLOOKUP($I47,PIVOT!$A$71:$BJ$111,BM$4,0)</f>
        <v>0</v>
      </c>
      <c r="BN47" s="316" t="n">
        <f aca="false">VLOOKUP($I47,PIVOT!$A$71:$BJ$111,BN$4,0)</f>
        <v>0</v>
      </c>
      <c r="BO47" s="316" t="n">
        <f aca="false">VLOOKUP($I47,PIVOT!$A$71:$BJ$111,BO$4,0)</f>
        <v>0</v>
      </c>
      <c r="BP47" s="316" t="n">
        <f aca="false">VLOOKUP($I47,PIVOT!$A$71:$BJ$111,BP$4,0)</f>
        <v>0</v>
      </c>
      <c r="BQ47" s="316" t="n">
        <f aca="false">VLOOKUP($I47,PIVOT!$A$71:$BJ$111,BQ$4,0)</f>
        <v>0</v>
      </c>
      <c r="BR47" s="316" t="n">
        <f aca="false">VLOOKUP($I47,PIVOT!$A$71:$BJ$111,BR$4,0)</f>
        <v>0</v>
      </c>
      <c r="BS47" s="316" t="n">
        <f aca="false">VLOOKUP($I47,PIVOT!$A$71:$BJ$111,BS$4,0)</f>
        <v>0</v>
      </c>
      <c r="BT47" s="316" t="n">
        <f aca="false">VLOOKUP($I47,PIVOT!$A$71:$BJ$111,BT$4,0)</f>
        <v>0</v>
      </c>
      <c r="BU47" s="316" t="n">
        <f aca="false">VLOOKUP($I47,PIVOT!$A$71:$CD$111,BU$4,0)</f>
        <v>0</v>
      </c>
      <c r="BV47" s="316" t="n">
        <f aca="false">VLOOKUP($I47,PIVOT!$A$71:$CD$111,BV$4,0)</f>
        <v>0</v>
      </c>
      <c r="BW47" s="316" t="n">
        <f aca="false">VLOOKUP($I47,PIVOT!$A$71:$CD$111,BW$4,0)</f>
        <v>0</v>
      </c>
      <c r="BX47" s="316" t="n">
        <f aca="false">VLOOKUP($I47,PIVOT!$A$71:$CD$111,BX$4,0)</f>
        <v>0</v>
      </c>
      <c r="BY47" s="316" t="n">
        <f aca="false">VLOOKUP($I47,PIVOT!$A$71:$CD$111,BY$4,0)</f>
        <v>0</v>
      </c>
      <c r="BZ47" s="316" t="n">
        <f aca="false">VLOOKUP($I47,PIVOT!$A$71:$CD$111,BZ$4,0)</f>
        <v>0</v>
      </c>
      <c r="CA47" s="316" t="n">
        <f aca="false">VLOOKUP($I47,PIVOT!$A$71:$CD$111,CA$4,0)</f>
        <v>0</v>
      </c>
      <c r="CB47" s="316" t="n">
        <f aca="false">VLOOKUP($I47,PIVOT!$A$71:$CD$111,CB$4,0)</f>
        <v>0</v>
      </c>
      <c r="CC47" s="316" t="n">
        <f aca="false">VLOOKUP($I47,PIVOT!$A$71:$CD$111,CC$4,0)</f>
        <v>0</v>
      </c>
      <c r="CD47" s="316" t="n">
        <f aca="false">VLOOKUP($I47,PIVOT!$A$71:$CD$111,CD$4,0)</f>
        <v>0</v>
      </c>
      <c r="CE47" s="316" t="n">
        <f aca="false">VLOOKUP($I47,PIVOT!$A$71:$CD$111,CE$4,0)</f>
        <v>0</v>
      </c>
      <c r="CF47" s="316" t="n">
        <f aca="false">VLOOKUP($I47,PIVOT!$A$71:$CD$111,CF$4,0)</f>
        <v>0</v>
      </c>
      <c r="CG47" s="316" t="n">
        <f aca="false">VLOOKUP($I47,PIVOT!$A$71:$CD$111,CG$4,0)</f>
        <v>0</v>
      </c>
      <c r="CH47" s="316" t="n">
        <f aca="false">VLOOKUP($I47,PIVOT!$A$71:$CD$111,CH$4,0)</f>
        <v>0</v>
      </c>
      <c r="CI47" s="316" t="n">
        <f aca="false">VLOOKUP($I47,PIVOT!$A$71:$CD$111,CI$4,0)</f>
        <v>0</v>
      </c>
      <c r="CJ47" s="316" t="n">
        <f aca="false">VLOOKUP($I47,PIVOT!$A$71:$CD$111,CJ$4,0)</f>
        <v>0</v>
      </c>
      <c r="CK47" s="316" t="n">
        <f aca="false">VLOOKUP($I47,PIVOT!$A$71:$CD$111,CK$4,0)</f>
        <v>0</v>
      </c>
      <c r="CL47" s="316" t="n">
        <f aca="false">VLOOKUP($I47,PIVOT!$A$71:$CD$111,CL$4,0)</f>
        <v>0</v>
      </c>
      <c r="CM47" s="316" t="n">
        <f aca="false">VLOOKUP($I47,PIVOT!$A$71:$CD$111,CM$4,0)</f>
        <v>0</v>
      </c>
      <c r="CN47" s="316" t="n">
        <f aca="false">VLOOKUP($I47,PIVOT!$A$71:$CD$111,CN$4,0)</f>
        <v>0</v>
      </c>
      <c r="CO47" s="316" t="n">
        <f aca="false">VLOOKUP($I47,PIVOT!$A$71:$CD$111,CO$4,0)</f>
        <v>0</v>
      </c>
    </row>
    <row r="48" s="199" customFormat="true" ht="15.75" hidden="false" customHeight="true" outlineLevel="0" collapsed="false">
      <c r="A48" s="206"/>
      <c r="B48" s="274" t="s">
        <v>204</v>
      </c>
      <c r="C48" s="275"/>
      <c r="D48" s="238"/>
      <c r="E48" s="278"/>
      <c r="F48" s="278"/>
      <c r="G48" s="296"/>
      <c r="H48" s="279"/>
      <c r="I48" s="279"/>
      <c r="J48" s="296"/>
      <c r="K48" s="297"/>
      <c r="L48" s="317"/>
      <c r="M48" s="282"/>
      <c r="N48" s="283"/>
      <c r="O48" s="283"/>
      <c r="P48" s="283"/>
      <c r="Q48" s="283"/>
      <c r="R48" s="283"/>
      <c r="S48" s="283"/>
      <c r="T48" s="283"/>
      <c r="U48" s="283"/>
      <c r="V48" s="283"/>
      <c r="W48" s="283"/>
      <c r="X48" s="283"/>
      <c r="Y48" s="283"/>
      <c r="Z48" s="283"/>
      <c r="AA48" s="283"/>
      <c r="AB48" s="283"/>
      <c r="AC48" s="283"/>
      <c r="AD48" s="283"/>
      <c r="AE48" s="283"/>
      <c r="AF48" s="283"/>
      <c r="AG48" s="283"/>
      <c r="AH48" s="283"/>
      <c r="AI48" s="283"/>
      <c r="AJ48" s="283"/>
      <c r="AK48" s="283"/>
      <c r="AL48" s="283"/>
      <c r="AM48" s="283"/>
      <c r="AN48" s="283"/>
      <c r="AO48" s="283"/>
      <c r="AP48" s="283"/>
      <c r="AQ48" s="283"/>
      <c r="AR48" s="283"/>
      <c r="AS48" s="283"/>
      <c r="AT48" s="283"/>
      <c r="AU48" s="283"/>
      <c r="AV48" s="283"/>
      <c r="AW48" s="283"/>
      <c r="AX48" s="283"/>
      <c r="AY48" s="283"/>
      <c r="AZ48" s="283"/>
      <c r="BA48" s="283"/>
      <c r="BB48" s="283"/>
      <c r="BC48" s="283"/>
      <c r="BD48" s="283"/>
      <c r="BE48" s="283"/>
      <c r="BF48" s="283"/>
      <c r="BG48" s="283"/>
      <c r="BH48" s="283"/>
      <c r="BI48" s="283"/>
      <c r="BJ48" s="283"/>
      <c r="BK48" s="283"/>
      <c r="BL48" s="283"/>
      <c r="BM48" s="283"/>
      <c r="BN48" s="283"/>
      <c r="BO48" s="283"/>
      <c r="BP48" s="283"/>
      <c r="BQ48" s="283"/>
      <c r="BR48" s="283"/>
      <c r="BS48" s="283"/>
      <c r="BT48" s="283"/>
      <c r="BU48" s="283"/>
      <c r="BV48" s="283"/>
      <c r="BW48" s="283"/>
      <c r="BX48" s="283"/>
      <c r="BY48" s="283"/>
      <c r="BZ48" s="283"/>
      <c r="CA48" s="283"/>
      <c r="CB48" s="283"/>
      <c r="CC48" s="283"/>
      <c r="CD48" s="283"/>
      <c r="CE48" s="283"/>
      <c r="CF48" s="283"/>
      <c r="CG48" s="283"/>
      <c r="CH48" s="283"/>
      <c r="CI48" s="283"/>
      <c r="CJ48" s="283"/>
      <c r="CK48" s="283"/>
      <c r="CL48" s="283"/>
      <c r="CM48" s="283"/>
      <c r="CN48" s="283"/>
      <c r="CO48" s="283"/>
    </row>
    <row r="49" customFormat="false" ht="15.75" hidden="false" customHeight="true" outlineLevel="0" collapsed="false">
      <c r="A49" s="206"/>
      <c r="B49" s="257" t="n">
        <f aca="false">VLOOKUP($I49,'STOCK AWAL'!$A$5:$E$71,5,0)</f>
        <v>0</v>
      </c>
      <c r="C49" s="290" t="n">
        <f aca="false">VLOOKUP($I49,'STOCK AWAL'!$A$4:$G$71,7,0)</f>
        <v>0</v>
      </c>
      <c r="D49" s="291" t="n">
        <f aca="false">SUM(N49:BU49)</f>
        <v>0</v>
      </c>
      <c r="E49" s="259" t="n">
        <f aca="false">COUNTIF('INPUT PATERN'!$B$8:$BK$14,$K49)/$M49</f>
        <v>0</v>
      </c>
      <c r="F49" s="261" t="n">
        <f aca="false">$D49/$M49</f>
        <v>0</v>
      </c>
      <c r="G49" s="252" t="n">
        <f aca="false">C49-M49+D49</f>
        <v>-1</v>
      </c>
      <c r="H49" s="292" t="str">
        <f aca="false">IF(E49-F49&lt;0,"MIN","PLUS")</f>
        <v>PLUS</v>
      </c>
      <c r="I49" s="318" t="s">
        <v>205</v>
      </c>
      <c r="J49" s="252" t="n">
        <f aca="false">E49-F49</f>
        <v>0</v>
      </c>
      <c r="K49" s="319" t="s">
        <v>206</v>
      </c>
      <c r="L49" s="320" t="s">
        <v>207</v>
      </c>
      <c r="M49" s="293" t="n">
        <v>1</v>
      </c>
      <c r="N49" s="256" t="n">
        <f aca="false">VLOOKUP($I49,PIVOT!$A$71:$BB$112,N$4,0)</f>
        <v>0</v>
      </c>
      <c r="O49" s="256" t="n">
        <f aca="false">VLOOKUP($I49,PIVOT!$A$71:$BB$112,O$4,0)</f>
        <v>0</v>
      </c>
      <c r="P49" s="256" t="n">
        <f aca="false">VLOOKUP($I49,PIVOT!$A$71:$BB$112,P$4,0)</f>
        <v>0</v>
      </c>
      <c r="Q49" s="256" t="n">
        <f aca="false">VLOOKUP($I49,PIVOT!$A$71:$BB$112,Q$4,0)</f>
        <v>0</v>
      </c>
      <c r="R49" s="256" t="n">
        <f aca="false">VLOOKUP($I49,PIVOT!$A$71:$BB$112,R$4,0)</f>
        <v>0</v>
      </c>
      <c r="S49" s="256" t="n">
        <f aca="false">VLOOKUP($I49,PIVOT!$A$71:$BB$112,S$4,0)</f>
        <v>0</v>
      </c>
      <c r="T49" s="256" t="n">
        <f aca="false">VLOOKUP($I49,PIVOT!$A$71:$BB$112,T$4,0)</f>
        <v>0</v>
      </c>
      <c r="U49" s="256" t="n">
        <f aca="false">VLOOKUP($I49,PIVOT!$A$71:$BB$112,U$4,0)</f>
        <v>0</v>
      </c>
      <c r="V49" s="256" t="n">
        <f aca="false">VLOOKUP($I49,PIVOT!$A$71:$BB$112,V$4,0)</f>
        <v>0</v>
      </c>
      <c r="W49" s="256" t="n">
        <f aca="false">VLOOKUP($I49,PIVOT!$A$71:$BB$112,W$4,0)</f>
        <v>0</v>
      </c>
      <c r="X49" s="256" t="n">
        <f aca="false">VLOOKUP($I49,PIVOT!$A$71:$BB$112,X$4,0)</f>
        <v>0</v>
      </c>
      <c r="Y49" s="256" t="n">
        <f aca="false">VLOOKUP($I49,PIVOT!$A$71:$BB$112,Y$4,0)</f>
        <v>0</v>
      </c>
      <c r="Z49" s="256" t="n">
        <f aca="false">VLOOKUP($I49,PIVOT!$A$71:$BB$112,Z$4,0)</f>
        <v>0</v>
      </c>
      <c r="AA49" s="256" t="n">
        <f aca="false">VLOOKUP($I49,PIVOT!$A$71:$BB$112,AA$4,0)</f>
        <v>0</v>
      </c>
      <c r="AB49" s="256" t="n">
        <f aca="false">VLOOKUP($I49,PIVOT!$A$71:$BB$112,AB$4,0)</f>
        <v>0</v>
      </c>
      <c r="AC49" s="256" t="n">
        <f aca="false">VLOOKUP($I49,PIVOT!$A$71:$BB$112,AC$4,0)</f>
        <v>0</v>
      </c>
      <c r="AD49" s="256" t="n">
        <f aca="false">VLOOKUP($I49,PIVOT!$A$71:$BB$112,AD$4,0)</f>
        <v>0</v>
      </c>
      <c r="AE49" s="256" t="n">
        <f aca="false">VLOOKUP($I49,PIVOT!$A$71:$BB$112,AE$4,0)</f>
        <v>0</v>
      </c>
      <c r="AF49" s="256" t="n">
        <f aca="false">VLOOKUP($I49,PIVOT!$A$71:$BB$112,AF$4,0)</f>
        <v>0</v>
      </c>
      <c r="AG49" s="256" t="n">
        <f aca="false">VLOOKUP($I49,PIVOT!$A$71:$BB$112,AG$4,0)</f>
        <v>0</v>
      </c>
      <c r="AH49" s="256" t="n">
        <f aca="false">VLOOKUP($I49,PIVOT!$A$71:$BB$112,AH$4,0)</f>
        <v>0</v>
      </c>
      <c r="AI49" s="256" t="n">
        <f aca="false">VLOOKUP($I49,PIVOT!$A$71:$BB$112,AI$4,0)</f>
        <v>0</v>
      </c>
      <c r="AJ49" s="256" t="n">
        <f aca="false">VLOOKUP($I49,PIVOT!$A$71:$BB$112,AJ$4,0)</f>
        <v>0</v>
      </c>
      <c r="AK49" s="256" t="n">
        <f aca="false">VLOOKUP($I49,PIVOT!$A$71:$BB$112,AK$4,0)</f>
        <v>0</v>
      </c>
      <c r="AL49" s="256" t="n">
        <f aca="false">VLOOKUP($I49,PIVOT!$A$71:$BB$112,AL$4,0)</f>
        <v>0</v>
      </c>
      <c r="AM49" s="256" t="n">
        <f aca="false">VLOOKUP($I49,PIVOT!$A$71:$BB$112,AM$4,0)</f>
        <v>0</v>
      </c>
      <c r="AN49" s="256" t="n">
        <f aca="false">VLOOKUP($I49,PIVOT!$A$71:$BB$112,AN$4,0)</f>
        <v>0</v>
      </c>
      <c r="AO49" s="256" t="n">
        <f aca="false">VLOOKUP($I49,PIVOT!$A$71:$BB$112,AO$4,0)</f>
        <v>0</v>
      </c>
      <c r="AP49" s="256" t="n">
        <f aca="false">VLOOKUP($I49,PIVOT!$A$71:$BB$112,AP$4,0)</f>
        <v>0</v>
      </c>
      <c r="AQ49" s="256" t="n">
        <f aca="false">VLOOKUP($I49,PIVOT!$A$71:$BB$112,AQ$4,0)</f>
        <v>0</v>
      </c>
      <c r="AR49" s="256" t="n">
        <f aca="false">VLOOKUP($I49,PIVOT!$A$71:$BB$112,AR$4,0)</f>
        <v>0</v>
      </c>
      <c r="AS49" s="256" t="n">
        <f aca="false">VLOOKUP($I49,PIVOT!$A$71:$BB$112,AS$4,0)</f>
        <v>0</v>
      </c>
      <c r="AT49" s="256" t="n">
        <f aca="false">VLOOKUP($I49,PIVOT!$A$71:$BB$112,AT$4,0)</f>
        <v>0</v>
      </c>
      <c r="AU49" s="256" t="n">
        <f aca="false">VLOOKUP($I49,PIVOT!$A$71:$BB$112,AU$4,0)</f>
        <v>0</v>
      </c>
      <c r="AV49" s="256" t="n">
        <f aca="false">VLOOKUP($I49,PIVOT!$A$71:$BB$112,AV$4,0)</f>
        <v>0</v>
      </c>
      <c r="AW49" s="256" t="n">
        <f aca="false">VLOOKUP($I49,PIVOT!$A$71:$BB$112,AW$4,0)</f>
        <v>0</v>
      </c>
      <c r="AX49" s="256" t="n">
        <f aca="false">VLOOKUP($I49,PIVOT!$A$71:$BB$112,AX$4,0)</f>
        <v>0</v>
      </c>
      <c r="AY49" s="256" t="n">
        <f aca="false">VLOOKUP($I49,PIVOT!$A$71:$BB$112,AY$4,0)</f>
        <v>0</v>
      </c>
      <c r="AZ49" s="256" t="n">
        <f aca="false">VLOOKUP($I49,PIVOT!$A$71:$BB$112,AZ$4,0)</f>
        <v>0</v>
      </c>
      <c r="BA49" s="256" t="n">
        <f aca="false">VLOOKUP($I49,PIVOT!$A$71:$BB$112,BA$4,0)</f>
        <v>0</v>
      </c>
      <c r="BB49" s="256" t="n">
        <f aca="false">VLOOKUP($I49,PIVOT!$A$71:$BB$112,BB$4,0)</f>
        <v>0</v>
      </c>
      <c r="BC49" s="256" t="n">
        <f aca="false">VLOOKUP($I49,PIVOT!$A$71:$BB$112,BC$4,0)</f>
        <v>0</v>
      </c>
      <c r="BD49" s="256" t="n">
        <f aca="false">VLOOKUP($I49,PIVOT!$A$71:$BB$112,BD$4,0)</f>
        <v>0</v>
      </c>
      <c r="BE49" s="256" t="n">
        <f aca="false">VLOOKUP($I49,PIVOT!$A$71:$BB$112,BE$4,0)</f>
        <v>0</v>
      </c>
      <c r="BF49" s="256" t="n">
        <f aca="false">VLOOKUP($I49,PIVOT!$A$71:$BB$112,BF$4,0)</f>
        <v>0</v>
      </c>
      <c r="BG49" s="256" t="n">
        <f aca="false">VLOOKUP($I49,PIVOT!$A$71:$BB$112,BG$4,0)</f>
        <v>0</v>
      </c>
      <c r="BH49" s="256" t="n">
        <f aca="false">VLOOKUP($I49,PIVOT!$A$71:$BB$112,BH$4,0)</f>
        <v>0</v>
      </c>
      <c r="BI49" s="256" t="n">
        <f aca="false">VLOOKUP($I49,PIVOT!$A$71:$BB$112,BI$4,0)</f>
        <v>0</v>
      </c>
      <c r="BJ49" s="256" t="n">
        <f aca="false">VLOOKUP($I49,PIVOT!$A$71:$BB$112,BJ$4,0)</f>
        <v>0</v>
      </c>
      <c r="BK49" s="256" t="n">
        <f aca="false">VLOOKUP($I49,PIVOT!$A$71:$BB$112,BK$4,0)</f>
        <v>0</v>
      </c>
      <c r="BL49" s="256" t="n">
        <f aca="false">VLOOKUP($I49,PIVOT!$A$71:$BB$112,BL$4,0)</f>
        <v>0</v>
      </c>
      <c r="BM49" s="256" t="n">
        <f aca="false">VLOOKUP($I49,PIVOT!$A$71:$BB$112,BM$4,0)</f>
        <v>0</v>
      </c>
      <c r="BN49" s="256" t="n">
        <f aca="false">VLOOKUP($I49,PIVOT!$A$71:$CD$112,BN$4,0)</f>
        <v>0</v>
      </c>
      <c r="BO49" s="256" t="n">
        <f aca="false">VLOOKUP($I49,PIVOT!$A$71:$CD$112,BO$4,0)</f>
        <v>0</v>
      </c>
      <c r="BP49" s="256" t="n">
        <f aca="false">VLOOKUP($I49,PIVOT!$A$71:$CD$112,BP$4,0)</f>
        <v>0</v>
      </c>
      <c r="BQ49" s="256" t="n">
        <f aca="false">VLOOKUP($I49,PIVOT!$A$71:$CD$112,BQ$4,0)</f>
        <v>0</v>
      </c>
      <c r="BR49" s="256" t="n">
        <f aca="false">VLOOKUP($I49,PIVOT!$A$71:$CD$112,BR$4,0)</f>
        <v>0</v>
      </c>
      <c r="BS49" s="256" t="n">
        <f aca="false">VLOOKUP($I49,PIVOT!$A$71:$CD$112,BS$4,0)</f>
        <v>0</v>
      </c>
      <c r="BT49" s="256" t="n">
        <f aca="false">VLOOKUP($I49,PIVOT!$A$71:$CD$112,BT$4,0)</f>
        <v>0</v>
      </c>
      <c r="BU49" s="256" t="n">
        <f aca="false">VLOOKUP($I49,PIVOT!$A$71:$CD$112,BU$4,0)</f>
        <v>0</v>
      </c>
      <c r="BV49" s="256" t="n">
        <f aca="false">VLOOKUP($I49,PIVOT!$A$71:$CD$112,BV$4,0)</f>
        <v>0</v>
      </c>
      <c r="BW49" s="256" t="n">
        <f aca="false">VLOOKUP($I49,PIVOT!$A$71:$CD$112,BW$4,0)</f>
        <v>0</v>
      </c>
      <c r="BX49" s="256" t="n">
        <f aca="false">VLOOKUP($I49,PIVOT!$A$71:$CD$112,BX$4,0)</f>
        <v>0</v>
      </c>
      <c r="BY49" s="256" t="n">
        <f aca="false">VLOOKUP($I49,PIVOT!$A$71:$CD$112,BY$4,0)</f>
        <v>0</v>
      </c>
      <c r="BZ49" s="256" t="n">
        <f aca="false">VLOOKUP($I49,PIVOT!$A$71:$CD$112,BZ$4,0)</f>
        <v>0</v>
      </c>
      <c r="CA49" s="256" t="n">
        <f aca="false">VLOOKUP($I49,PIVOT!$A$71:$CD$112,CA$4,0)</f>
        <v>0</v>
      </c>
      <c r="CB49" s="256" t="n">
        <f aca="false">VLOOKUP($I49,PIVOT!$A$71:$CD$112,CB$4,0)</f>
        <v>0</v>
      </c>
      <c r="CC49" s="256" t="n">
        <f aca="false">VLOOKUP($I49,PIVOT!$A$71:$CD$112,CC$4,0)</f>
        <v>0</v>
      </c>
      <c r="CD49" s="256" t="n">
        <f aca="false">VLOOKUP($I49,PIVOT!$A$71:$CD$112,CD$4,0)</f>
        <v>0</v>
      </c>
      <c r="CE49" s="256" t="n">
        <f aca="false">VLOOKUP($I49,PIVOT!$A$71:$CD$112,CE$4,0)</f>
        <v>0</v>
      </c>
      <c r="CF49" s="256" t="n">
        <f aca="false">VLOOKUP($I49,PIVOT!$A$71:$CD$112,CF$4,0)</f>
        <v>0</v>
      </c>
      <c r="CG49" s="256" t="n">
        <f aca="false">VLOOKUP($I49,PIVOT!$A$71:$CD$112,CG$4,0)</f>
        <v>0</v>
      </c>
      <c r="CH49" s="256" t="n">
        <f aca="false">VLOOKUP($I49,PIVOT!$A$71:$CD$112,CH$4,0)</f>
        <v>0</v>
      </c>
      <c r="CI49" s="256" t="n">
        <f aca="false">VLOOKUP($I49,PIVOT!$A$71:$CD$112,CI$4,0)</f>
        <v>0</v>
      </c>
      <c r="CJ49" s="256" t="n">
        <f aca="false">VLOOKUP($I49,PIVOT!$A$71:$CD$112,CJ$4,0)</f>
        <v>0</v>
      </c>
      <c r="CK49" s="256" t="n">
        <f aca="false">VLOOKUP($I49,PIVOT!$A$71:$CD$112,CK$4,0)</f>
        <v>0</v>
      </c>
      <c r="CL49" s="256" t="n">
        <f aca="false">VLOOKUP($I49,PIVOT!$A$71:$CD$112,CL$4,0)</f>
        <v>0</v>
      </c>
      <c r="CM49" s="256" t="n">
        <f aca="false">VLOOKUP($I49,PIVOT!$A$71:$CD$112,CM$4,0)</f>
        <v>0</v>
      </c>
      <c r="CN49" s="256" t="n">
        <f aca="false">VLOOKUP($I49,PIVOT!$A$71:$CD$112,CN$4,0)</f>
        <v>0</v>
      </c>
      <c r="CO49" s="256" t="n">
        <f aca="false">VLOOKUP($I49,PIVOT!$A$71:$CD$112,CO$4,0)</f>
        <v>0</v>
      </c>
    </row>
    <row r="50" customFormat="false" ht="15.75" hidden="false" customHeight="true" outlineLevel="0" collapsed="false">
      <c r="A50" s="206"/>
      <c r="B50" s="257" t="n">
        <f aca="false">VLOOKUP($I50,'STOCK AWAL'!$A$5:$E$71,5,0)</f>
        <v>0</v>
      </c>
      <c r="C50" s="290" t="n">
        <f aca="false">VLOOKUP($I50,'STOCK AWAL'!$A$4:$G$71,7,0)</f>
        <v>0</v>
      </c>
      <c r="D50" s="291" t="n">
        <f aca="false">SUM(N50:BU50)</f>
        <v>0</v>
      </c>
      <c r="E50" s="259" t="n">
        <f aca="false">COUNTIF('INPUT PATERN'!$B$8:$BK$14,$K50)/$M50</f>
        <v>0</v>
      </c>
      <c r="F50" s="261" t="n">
        <f aca="false">$D50/$M50</f>
        <v>0</v>
      </c>
      <c r="G50" s="252" t="n">
        <f aca="false">C50-M50+D50</f>
        <v>-1</v>
      </c>
      <c r="H50" s="292" t="str">
        <f aca="false">IF(E50-F50&lt;0,"MIN","PLUS")</f>
        <v>PLUS</v>
      </c>
      <c r="I50" s="318" t="s">
        <v>208</v>
      </c>
      <c r="J50" s="252" t="n">
        <f aca="false">E50-F50</f>
        <v>0</v>
      </c>
      <c r="K50" s="301" t="s">
        <v>209</v>
      </c>
      <c r="L50" s="256" t="s">
        <v>151</v>
      </c>
      <c r="M50" s="293" t="n">
        <v>1</v>
      </c>
      <c r="N50" s="256" t="n">
        <f aca="false">VLOOKUP($I50,PIVOT!$A$71:$BB$112,N$4,0)</f>
        <v>0</v>
      </c>
      <c r="O50" s="256" t="n">
        <f aca="false">VLOOKUP($I50,PIVOT!$A$71:$BB$112,O$4,0)</f>
        <v>0</v>
      </c>
      <c r="P50" s="256" t="n">
        <f aca="false">VLOOKUP($I50,PIVOT!$A$71:$BB$112,P$4,0)</f>
        <v>0</v>
      </c>
      <c r="Q50" s="256" t="n">
        <f aca="false">VLOOKUP($I50,PIVOT!$A$71:$BB$112,Q$4,0)</f>
        <v>0</v>
      </c>
      <c r="R50" s="256" t="n">
        <f aca="false">VLOOKUP($I50,PIVOT!$A$71:$BB$112,R$4,0)</f>
        <v>0</v>
      </c>
      <c r="S50" s="256" t="n">
        <f aca="false">VLOOKUP($I50,PIVOT!$A$71:$BB$112,S$4,0)</f>
        <v>0</v>
      </c>
      <c r="T50" s="256" t="n">
        <f aca="false">VLOOKUP($I50,PIVOT!$A$71:$BB$112,T$4,0)</f>
        <v>0</v>
      </c>
      <c r="U50" s="256" t="n">
        <f aca="false">VLOOKUP($I50,PIVOT!$A$71:$BB$112,U$4,0)</f>
        <v>0</v>
      </c>
      <c r="V50" s="256" t="n">
        <f aca="false">VLOOKUP($I50,PIVOT!$A$71:$BB$112,V$4,0)</f>
        <v>0</v>
      </c>
      <c r="W50" s="256" t="n">
        <f aca="false">VLOOKUP($I50,PIVOT!$A$71:$BB$112,W$4,0)</f>
        <v>0</v>
      </c>
      <c r="X50" s="256" t="n">
        <f aca="false">VLOOKUP($I50,PIVOT!$A$71:$BB$112,X$4,0)</f>
        <v>0</v>
      </c>
      <c r="Y50" s="256" t="n">
        <f aca="false">VLOOKUP($I50,PIVOT!$A$71:$BB$112,Y$4,0)</f>
        <v>0</v>
      </c>
      <c r="Z50" s="256" t="n">
        <f aca="false">VLOOKUP($I50,PIVOT!$A$71:$BB$112,Z$4,0)</f>
        <v>0</v>
      </c>
      <c r="AA50" s="256" t="n">
        <f aca="false">VLOOKUP($I50,PIVOT!$A$71:$BB$112,AA$4,0)</f>
        <v>0</v>
      </c>
      <c r="AB50" s="256" t="n">
        <f aca="false">VLOOKUP($I50,PIVOT!$A$71:$BB$112,AB$4,0)</f>
        <v>0</v>
      </c>
      <c r="AC50" s="256" t="n">
        <f aca="false">VLOOKUP($I50,PIVOT!$A$71:$BB$112,AC$4,0)</f>
        <v>0</v>
      </c>
      <c r="AD50" s="256" t="n">
        <f aca="false">VLOOKUP($I50,PIVOT!$A$71:$BB$112,AD$4,0)</f>
        <v>0</v>
      </c>
      <c r="AE50" s="256" t="n">
        <f aca="false">VLOOKUP($I50,PIVOT!$A$71:$BB$112,AE$4,0)</f>
        <v>0</v>
      </c>
      <c r="AF50" s="256" t="n">
        <f aca="false">VLOOKUP($I50,PIVOT!$A$71:$BB$112,AF$4,0)</f>
        <v>0</v>
      </c>
      <c r="AG50" s="256" t="n">
        <f aca="false">VLOOKUP($I50,PIVOT!$A$71:$BB$112,AG$4,0)</f>
        <v>0</v>
      </c>
      <c r="AH50" s="256" t="n">
        <f aca="false">VLOOKUP($I50,PIVOT!$A$71:$BB$112,AH$4,0)</f>
        <v>0</v>
      </c>
      <c r="AI50" s="256" t="n">
        <f aca="false">VLOOKUP($I50,PIVOT!$A$71:$BB$112,AI$4,0)</f>
        <v>0</v>
      </c>
      <c r="AJ50" s="256" t="n">
        <f aca="false">VLOOKUP($I50,PIVOT!$A$71:$BB$112,AJ$4,0)</f>
        <v>0</v>
      </c>
      <c r="AK50" s="256" t="n">
        <f aca="false">VLOOKUP($I50,PIVOT!$A$71:$BB$112,AK$4,0)</f>
        <v>0</v>
      </c>
      <c r="AL50" s="256" t="n">
        <f aca="false">VLOOKUP($I50,PIVOT!$A$71:$BB$112,AL$4,0)</f>
        <v>0</v>
      </c>
      <c r="AM50" s="256" t="n">
        <f aca="false">VLOOKUP($I50,PIVOT!$A$71:$BB$112,AM$4,0)</f>
        <v>0</v>
      </c>
      <c r="AN50" s="256" t="n">
        <f aca="false">VLOOKUP($I50,PIVOT!$A$71:$BB$112,AN$4,0)</f>
        <v>0</v>
      </c>
      <c r="AO50" s="256" t="n">
        <f aca="false">VLOOKUP($I50,PIVOT!$A$71:$BB$112,AO$4,0)</f>
        <v>0</v>
      </c>
      <c r="AP50" s="256" t="n">
        <f aca="false">VLOOKUP($I50,PIVOT!$A$71:$BB$112,AP$4,0)</f>
        <v>0</v>
      </c>
      <c r="AQ50" s="256" t="n">
        <f aca="false">VLOOKUP($I50,PIVOT!$A$71:$BB$112,AQ$4,0)</f>
        <v>0</v>
      </c>
      <c r="AR50" s="256" t="n">
        <f aca="false">VLOOKUP($I50,PIVOT!$A$71:$BB$112,AR$4,0)</f>
        <v>0</v>
      </c>
      <c r="AS50" s="256" t="n">
        <f aca="false">VLOOKUP($I50,PIVOT!$A$71:$BB$112,AS$4,0)</f>
        <v>0</v>
      </c>
      <c r="AT50" s="256" t="n">
        <f aca="false">VLOOKUP($I50,PIVOT!$A$71:$BB$112,AT$4,0)</f>
        <v>0</v>
      </c>
      <c r="AU50" s="256" t="n">
        <f aca="false">VLOOKUP($I50,PIVOT!$A$71:$BB$112,AU$4,0)</f>
        <v>0</v>
      </c>
      <c r="AV50" s="256" t="n">
        <f aca="false">VLOOKUP($I50,PIVOT!$A$71:$BB$112,AV$4,0)</f>
        <v>0</v>
      </c>
      <c r="AW50" s="256" t="n">
        <f aca="false">VLOOKUP($I50,PIVOT!$A$71:$BB$112,AW$4,0)</f>
        <v>0</v>
      </c>
      <c r="AX50" s="256" t="n">
        <f aca="false">VLOOKUP($I50,PIVOT!$A$71:$BB$112,AX$4,0)</f>
        <v>0</v>
      </c>
      <c r="AY50" s="256" t="n">
        <f aca="false">VLOOKUP($I50,PIVOT!$A$71:$BB$112,AY$4,0)</f>
        <v>0</v>
      </c>
      <c r="AZ50" s="256" t="n">
        <f aca="false">VLOOKUP($I50,PIVOT!$A$71:$BB$112,AZ$4,0)</f>
        <v>0</v>
      </c>
      <c r="BA50" s="256" t="n">
        <f aca="false">VLOOKUP($I50,PIVOT!$A$71:$BB$112,BA$4,0)</f>
        <v>0</v>
      </c>
      <c r="BB50" s="256" t="n">
        <f aca="false">VLOOKUP($I50,PIVOT!$A$71:$BB$112,BB$4,0)</f>
        <v>0</v>
      </c>
      <c r="BC50" s="256" t="n">
        <f aca="false">VLOOKUP($I50,PIVOT!$A$71:$BB$112,BC$4,0)</f>
        <v>0</v>
      </c>
      <c r="BD50" s="256" t="n">
        <f aca="false">VLOOKUP($I50,PIVOT!$A$71:$BB$112,BD$4,0)</f>
        <v>0</v>
      </c>
      <c r="BE50" s="256" t="n">
        <f aca="false">VLOOKUP($I50,PIVOT!$A$71:$BB$112,BE$4,0)</f>
        <v>0</v>
      </c>
      <c r="BF50" s="256" t="n">
        <f aca="false">VLOOKUP($I50,PIVOT!$A$71:$BB$112,BF$4,0)</f>
        <v>0</v>
      </c>
      <c r="BG50" s="256" t="n">
        <f aca="false">VLOOKUP($I50,PIVOT!$A$71:$BB$112,BG$4,0)</f>
        <v>0</v>
      </c>
      <c r="BH50" s="256" t="n">
        <f aca="false">VLOOKUP($I50,PIVOT!$A$71:$BB$112,BH$4,0)</f>
        <v>0</v>
      </c>
      <c r="BI50" s="256" t="n">
        <f aca="false">VLOOKUP($I50,PIVOT!$A$71:$BB$112,BI$4,0)</f>
        <v>0</v>
      </c>
      <c r="BJ50" s="256" t="n">
        <f aca="false">VLOOKUP($I50,PIVOT!$A$71:$BB$112,BJ$4,0)</f>
        <v>0</v>
      </c>
      <c r="BK50" s="256" t="n">
        <f aca="false">VLOOKUP($I50,PIVOT!$A$71:$BB$112,BK$4,0)</f>
        <v>0</v>
      </c>
      <c r="BL50" s="256" t="n">
        <f aca="false">VLOOKUP($I50,PIVOT!$A$71:$BB$112,BL$4,0)</f>
        <v>0</v>
      </c>
      <c r="BM50" s="256" t="n">
        <f aca="false">VLOOKUP($I50,PIVOT!$A$71:$BB$112,BM$4,0)</f>
        <v>0</v>
      </c>
      <c r="BN50" s="256" t="n">
        <f aca="false">VLOOKUP($I50,PIVOT!$A$71:$CD$112,BN$4,0)</f>
        <v>0</v>
      </c>
      <c r="BO50" s="256" t="n">
        <f aca="false">VLOOKUP($I50,PIVOT!$A$71:$CD$112,BO$4,0)</f>
        <v>0</v>
      </c>
      <c r="BP50" s="256" t="n">
        <f aca="false">VLOOKUP($I50,PIVOT!$A$71:$CD$112,BP$4,0)</f>
        <v>0</v>
      </c>
      <c r="BQ50" s="256" t="n">
        <f aca="false">VLOOKUP($I50,PIVOT!$A$71:$CD$112,BQ$4,0)</f>
        <v>0</v>
      </c>
      <c r="BR50" s="256" t="n">
        <f aca="false">VLOOKUP($I50,PIVOT!$A$71:$CD$112,BR$4,0)</f>
        <v>0</v>
      </c>
      <c r="BS50" s="256" t="n">
        <f aca="false">VLOOKUP($I50,PIVOT!$A$71:$CD$112,BS$4,0)</f>
        <v>0</v>
      </c>
      <c r="BT50" s="256" t="n">
        <f aca="false">VLOOKUP($I50,PIVOT!$A$71:$CD$112,BT$4,0)</f>
        <v>0</v>
      </c>
      <c r="BU50" s="256" t="n">
        <f aca="false">VLOOKUP($I50,PIVOT!$A$71:$CD$112,BU$4,0)</f>
        <v>0</v>
      </c>
      <c r="BV50" s="256" t="n">
        <f aca="false">VLOOKUP($I50,PIVOT!$A$71:$CD$112,BV$4,0)</f>
        <v>0</v>
      </c>
      <c r="BW50" s="256" t="n">
        <f aca="false">VLOOKUP($I50,PIVOT!$A$71:$CD$112,BW$4,0)</f>
        <v>0</v>
      </c>
      <c r="BX50" s="256" t="n">
        <f aca="false">VLOOKUP($I50,PIVOT!$A$71:$CD$112,BX$4,0)</f>
        <v>0</v>
      </c>
      <c r="BY50" s="256" t="n">
        <f aca="false">VLOOKUP($I50,PIVOT!$A$71:$CD$112,BY$4,0)</f>
        <v>0</v>
      </c>
      <c r="BZ50" s="256" t="n">
        <f aca="false">VLOOKUP($I50,PIVOT!$A$71:$CD$112,BZ$4,0)</f>
        <v>0</v>
      </c>
      <c r="CA50" s="256" t="n">
        <f aca="false">VLOOKUP($I50,PIVOT!$A$71:$CD$112,CA$4,0)</f>
        <v>0</v>
      </c>
      <c r="CB50" s="256" t="n">
        <f aca="false">VLOOKUP($I50,PIVOT!$A$71:$CD$112,CB$4,0)</f>
        <v>0</v>
      </c>
      <c r="CC50" s="256" t="n">
        <f aca="false">VLOOKUP($I50,PIVOT!$A$71:$CD$112,CC$4,0)</f>
        <v>0</v>
      </c>
      <c r="CD50" s="256" t="n">
        <f aca="false">VLOOKUP($I50,PIVOT!$A$71:$CD$112,CD$4,0)</f>
        <v>0</v>
      </c>
      <c r="CE50" s="256" t="n">
        <f aca="false">VLOOKUP($I50,PIVOT!$A$71:$CD$112,CE$4,0)</f>
        <v>0</v>
      </c>
      <c r="CF50" s="256" t="n">
        <f aca="false">VLOOKUP($I50,PIVOT!$A$71:$CD$112,CF$4,0)</f>
        <v>0</v>
      </c>
      <c r="CG50" s="256" t="n">
        <f aca="false">VLOOKUP($I50,PIVOT!$A$71:$CD$112,CG$4,0)</f>
        <v>0</v>
      </c>
      <c r="CH50" s="256" t="n">
        <f aca="false">VLOOKUP($I50,PIVOT!$A$71:$CD$112,CH$4,0)</f>
        <v>0</v>
      </c>
      <c r="CI50" s="256" t="n">
        <f aca="false">VLOOKUP($I50,PIVOT!$A$71:$CD$112,CI$4,0)</f>
        <v>0</v>
      </c>
      <c r="CJ50" s="256" t="n">
        <f aca="false">VLOOKUP($I50,PIVOT!$A$71:$CD$112,CJ$4,0)</f>
        <v>0</v>
      </c>
      <c r="CK50" s="256" t="n">
        <f aca="false">VLOOKUP($I50,PIVOT!$A$71:$CD$112,CK$4,0)</f>
        <v>0</v>
      </c>
      <c r="CL50" s="256" t="n">
        <f aca="false">VLOOKUP($I50,PIVOT!$A$71:$CD$112,CL$4,0)</f>
        <v>0</v>
      </c>
      <c r="CM50" s="256" t="n">
        <f aca="false">VLOOKUP($I50,PIVOT!$A$71:$CD$112,CM$4,0)</f>
        <v>0</v>
      </c>
      <c r="CN50" s="256" t="n">
        <f aca="false">VLOOKUP($I50,PIVOT!$A$71:$CD$112,CN$4,0)</f>
        <v>0</v>
      </c>
      <c r="CO50" s="256" t="n">
        <f aca="false">VLOOKUP($I50,PIVOT!$A$71:$CD$112,CO$4,0)</f>
        <v>0</v>
      </c>
    </row>
    <row r="51" customFormat="false" ht="15.75" hidden="false" customHeight="true" outlineLevel="0" collapsed="false">
      <c r="A51" s="206"/>
      <c r="B51" s="257" t="n">
        <f aca="false">VLOOKUP($I51,'STOCK AWAL'!$A$5:$E$71,5,0)</f>
        <v>0</v>
      </c>
      <c r="C51" s="290" t="n">
        <f aca="false">VLOOKUP($I51,'STOCK AWAL'!$A$4:$G$71,7,0)</f>
        <v>0</v>
      </c>
      <c r="D51" s="291" t="n">
        <f aca="false">SUM(N51:BU51)</f>
        <v>0</v>
      </c>
      <c r="E51" s="259" t="n">
        <f aca="false">COUNTIF('INPUT PATERN'!$B$8:$BK$14,$K51)/$M51</f>
        <v>0</v>
      </c>
      <c r="F51" s="261" t="n">
        <f aca="false">$D51/$M51</f>
        <v>0</v>
      </c>
      <c r="G51" s="252" t="n">
        <f aca="false">C51-M51+D51</f>
        <v>-1</v>
      </c>
      <c r="H51" s="292" t="str">
        <f aca="false">IF(E51-F51&lt;0,"MIN","PLUS")</f>
        <v>PLUS</v>
      </c>
      <c r="I51" s="318" t="s">
        <v>210</v>
      </c>
      <c r="J51" s="252" t="n">
        <f aca="false">E51-F51</f>
        <v>0</v>
      </c>
      <c r="K51" s="301" t="s">
        <v>211</v>
      </c>
      <c r="L51" s="303" t="s">
        <v>157</v>
      </c>
      <c r="M51" s="293" t="n">
        <v>1</v>
      </c>
      <c r="N51" s="303" t="n">
        <f aca="false">VLOOKUP($I51,PIVOT!$A$71:$BB$111,N$4,0)</f>
        <v>0</v>
      </c>
      <c r="O51" s="303" t="n">
        <f aca="false">VLOOKUP($I51,PIVOT!$A$71:$BB$111,O$4,0)</f>
        <v>0</v>
      </c>
      <c r="P51" s="303" t="n">
        <f aca="false">VLOOKUP($I51,PIVOT!$A$71:$BB$111,P$4,0)</f>
        <v>0</v>
      </c>
      <c r="Q51" s="303" t="n">
        <f aca="false">VLOOKUP($I51,PIVOT!$A$71:$BB$111,Q$4,0)</f>
        <v>0</v>
      </c>
      <c r="R51" s="303" t="n">
        <f aca="false">VLOOKUP($I51,PIVOT!$A$71:$BB$111,R$4,0)</f>
        <v>0</v>
      </c>
      <c r="S51" s="303" t="n">
        <f aca="false">VLOOKUP($I51,PIVOT!$A$71:$BB$111,S$4,0)</f>
        <v>0</v>
      </c>
      <c r="T51" s="303" t="n">
        <f aca="false">VLOOKUP($I51,PIVOT!$A$71:$BB$111,T$4,0)</f>
        <v>0</v>
      </c>
      <c r="U51" s="303" t="n">
        <f aca="false">VLOOKUP($I51,PIVOT!$A$71:$BB$111,U$4,0)</f>
        <v>0</v>
      </c>
      <c r="V51" s="303" t="n">
        <f aca="false">VLOOKUP($I51,PIVOT!$A$71:$BB$111,V$4,0)</f>
        <v>0</v>
      </c>
      <c r="W51" s="303" t="n">
        <f aca="false">VLOOKUP($I51,PIVOT!$A$71:$BB$111,W$4,0)</f>
        <v>0</v>
      </c>
      <c r="X51" s="303" t="n">
        <f aca="false">VLOOKUP($I51,PIVOT!$A$71:$BB$111,X$4,0)</f>
        <v>0</v>
      </c>
      <c r="Y51" s="303" t="n">
        <f aca="false">VLOOKUP($I51,PIVOT!$A$71:$BB$111,Y$4,0)</f>
        <v>0</v>
      </c>
      <c r="Z51" s="303" t="n">
        <f aca="false">VLOOKUP($I51,PIVOT!$A$71:$BB$111,Z$4,0)</f>
        <v>0</v>
      </c>
      <c r="AA51" s="303" t="n">
        <f aca="false">VLOOKUP($I51,PIVOT!$A$71:$BB$111,AA$4,0)</f>
        <v>0</v>
      </c>
      <c r="AB51" s="303" t="n">
        <f aca="false">VLOOKUP($I51,PIVOT!$A$71:$BB$111,AB$4,0)</f>
        <v>0</v>
      </c>
      <c r="AC51" s="303" t="n">
        <f aca="false">VLOOKUP($I51,PIVOT!$A$71:$BB$111,AC$4,0)</f>
        <v>0</v>
      </c>
      <c r="AD51" s="303" t="n">
        <f aca="false">VLOOKUP($I51,PIVOT!$A$71:$BB$111,AD$4,0)</f>
        <v>0</v>
      </c>
      <c r="AE51" s="303" t="n">
        <f aca="false">VLOOKUP($I51,PIVOT!$A$71:$BB$111,AE$4,0)</f>
        <v>0</v>
      </c>
      <c r="AF51" s="303" t="n">
        <f aca="false">VLOOKUP($I51,PIVOT!$A$71:$BB$111,AF$4,0)</f>
        <v>0</v>
      </c>
      <c r="AG51" s="303" t="n">
        <f aca="false">VLOOKUP($I51,PIVOT!$A$71:$BB$111,AG$4,0)</f>
        <v>0</v>
      </c>
      <c r="AH51" s="303" t="n">
        <f aca="false">VLOOKUP($I51,PIVOT!$A$71:$BB$111,AH$4,0)</f>
        <v>0</v>
      </c>
      <c r="AI51" s="303" t="n">
        <f aca="false">VLOOKUP($I51,PIVOT!$A$71:$BB$111,AI$4,0)</f>
        <v>0</v>
      </c>
      <c r="AJ51" s="303" t="n">
        <f aca="false">VLOOKUP($I51,PIVOT!$A$71:$BB$111,AJ$4,0)</f>
        <v>0</v>
      </c>
      <c r="AK51" s="303" t="n">
        <f aca="false">VLOOKUP($I51,PIVOT!$A$71:$BB$111,AK$4,0)</f>
        <v>0</v>
      </c>
      <c r="AL51" s="303" t="n">
        <f aca="false">VLOOKUP($I51,PIVOT!$A$71:$BB$111,AL$4,0)</f>
        <v>0</v>
      </c>
      <c r="AM51" s="303" t="n">
        <f aca="false">VLOOKUP($I51,PIVOT!$A$71:$BB$111,AM$4,0)</f>
        <v>0</v>
      </c>
      <c r="AN51" s="303" t="n">
        <f aca="false">VLOOKUP($I51,PIVOT!$A$71:$BB$111,AN$4,0)</f>
        <v>0</v>
      </c>
      <c r="AO51" s="303" t="n">
        <f aca="false">VLOOKUP($I51,PIVOT!$A$71:$BB$111,AO$4,0)</f>
        <v>0</v>
      </c>
      <c r="AP51" s="303" t="n">
        <f aca="false">VLOOKUP($I51,PIVOT!$A$71:$BB$111,AP$4,0)</f>
        <v>0</v>
      </c>
      <c r="AQ51" s="303" t="n">
        <f aca="false">VLOOKUP($I51,PIVOT!$A$71:$BB$111,AQ$4,0)</f>
        <v>0</v>
      </c>
      <c r="AR51" s="303" t="n">
        <f aca="false">VLOOKUP($I51,PIVOT!$A$71:$BB$111,AR$4,0)</f>
        <v>0</v>
      </c>
      <c r="AS51" s="303" t="n">
        <f aca="false">VLOOKUP($I51,PIVOT!$A$71:$BB$111,AS$4,0)</f>
        <v>0</v>
      </c>
      <c r="AT51" s="303" t="n">
        <f aca="false">VLOOKUP($I51,PIVOT!$A$71:$BB$111,AT$4,0)</f>
        <v>0</v>
      </c>
      <c r="AU51" s="303" t="n">
        <f aca="false">VLOOKUP($I51,PIVOT!$A$71:$BB$111,AU$4,0)</f>
        <v>0</v>
      </c>
      <c r="AV51" s="303" t="n">
        <f aca="false">VLOOKUP($I51,PIVOT!$A$71:$BB$111,AV$4,0)</f>
        <v>0</v>
      </c>
      <c r="AW51" s="303" t="n">
        <f aca="false">VLOOKUP($I51,PIVOT!$A$71:$BB$111,AW$4,0)</f>
        <v>0</v>
      </c>
      <c r="AX51" s="303" t="n">
        <f aca="false">VLOOKUP($I51,PIVOT!$A$71:$BB$111,AX$4,0)</f>
        <v>0</v>
      </c>
      <c r="AY51" s="303" t="n">
        <f aca="false">VLOOKUP($I51,PIVOT!$A$71:$BB$111,AY$4,0)</f>
        <v>0</v>
      </c>
      <c r="AZ51" s="303" t="n">
        <f aca="false">VLOOKUP($I51,PIVOT!$A$71:$BB$111,AZ$4,0)</f>
        <v>0</v>
      </c>
      <c r="BA51" s="303" t="n">
        <f aca="false">VLOOKUP($I51,PIVOT!$A$71:$BB$111,BA$4,0)</f>
        <v>0</v>
      </c>
      <c r="BB51" s="303" t="n">
        <f aca="false">VLOOKUP($I51,PIVOT!$A$71:$BB$111,BB$4,0)</f>
        <v>0</v>
      </c>
      <c r="BC51" s="303" t="n">
        <f aca="false">VLOOKUP($I51,PIVOT!$A$71:$BB$111,BC$4,0)</f>
        <v>0</v>
      </c>
      <c r="BD51" s="303" t="n">
        <f aca="false">VLOOKUP($I51,PIVOT!$A$71:$BB$111,BD$4,0)</f>
        <v>0</v>
      </c>
      <c r="BE51" s="303" t="n">
        <f aca="false">VLOOKUP($I51,PIVOT!$A$71:$BB$111,BE$4,0)</f>
        <v>0</v>
      </c>
      <c r="BF51" s="303" t="n">
        <f aca="false">VLOOKUP($I51,PIVOT!$A$71:$BB$111,BF$4,0)</f>
        <v>0</v>
      </c>
      <c r="BG51" s="303" t="n">
        <f aca="false">VLOOKUP($I51,PIVOT!$A$71:$BJ$111,BG$4,0)</f>
        <v>0</v>
      </c>
      <c r="BH51" s="303" t="n">
        <f aca="false">VLOOKUP($I51,PIVOT!$A$71:$BJ$111,BH$4,0)</f>
        <v>0</v>
      </c>
      <c r="BI51" s="303" t="n">
        <f aca="false">VLOOKUP($I51,PIVOT!$A$71:$BJ$111,BI$4,0)</f>
        <v>0</v>
      </c>
      <c r="BJ51" s="303" t="n">
        <f aca="false">VLOOKUP($I51,PIVOT!$A$71:$BJ$111,BJ$4,0)</f>
        <v>0</v>
      </c>
      <c r="BK51" s="303" t="n">
        <f aca="false">VLOOKUP($I51,PIVOT!$A$71:$BJ$111,BK$4,0)</f>
        <v>0</v>
      </c>
      <c r="BL51" s="303" t="n">
        <f aca="false">VLOOKUP($I51,PIVOT!$A$71:$BJ$111,BL$4,0)</f>
        <v>0</v>
      </c>
      <c r="BM51" s="303" t="n">
        <f aca="false">VLOOKUP($I51,PIVOT!$A$71:$BJ$111,BM$4,0)</f>
        <v>0</v>
      </c>
      <c r="BN51" s="303" t="n">
        <f aca="false">VLOOKUP($I51,PIVOT!$A$71:$BJ$111,BN$4,0)</f>
        <v>0</v>
      </c>
      <c r="BO51" s="303" t="n">
        <f aca="false">VLOOKUP($I51,PIVOT!$A$71:$BJ$111,BO$4,0)</f>
        <v>0</v>
      </c>
      <c r="BP51" s="303" t="n">
        <f aca="false">VLOOKUP($I51,PIVOT!$A$71:$BJ$111,BP$4,0)</f>
        <v>0</v>
      </c>
      <c r="BQ51" s="303" t="n">
        <f aca="false">VLOOKUP($I51,PIVOT!$A$71:$BJ$111,BQ$4,0)</f>
        <v>0</v>
      </c>
      <c r="BR51" s="303" t="n">
        <f aca="false">VLOOKUP($I51,PIVOT!$A$71:$BJ$111,BR$4,0)</f>
        <v>0</v>
      </c>
      <c r="BS51" s="303" t="n">
        <f aca="false">VLOOKUP($I51,PIVOT!$A$71:$BJ$111,BS$4,0)</f>
        <v>0</v>
      </c>
      <c r="BT51" s="303" t="n">
        <f aca="false">VLOOKUP($I51,PIVOT!$A$71:$BJ$111,BT$4,0)</f>
        <v>0</v>
      </c>
      <c r="BU51" s="303" t="n">
        <f aca="false">VLOOKUP($I51,PIVOT!$A$71:$CD$111,BU$4,0)</f>
        <v>0</v>
      </c>
      <c r="BV51" s="303" t="n">
        <f aca="false">VLOOKUP($I51,PIVOT!$A$71:$CD$111,BV$4,0)</f>
        <v>0</v>
      </c>
      <c r="BW51" s="303" t="n">
        <f aca="false">VLOOKUP($I51,PIVOT!$A$71:$CD$111,BW$4,0)</f>
        <v>0</v>
      </c>
      <c r="BX51" s="303" t="n">
        <f aca="false">VLOOKUP($I51,PIVOT!$A$71:$CD$111,BX$4,0)</f>
        <v>0</v>
      </c>
      <c r="BY51" s="303" t="n">
        <f aca="false">VLOOKUP($I51,PIVOT!$A$71:$CD$111,BY$4,0)</f>
        <v>0</v>
      </c>
      <c r="BZ51" s="303" t="n">
        <f aca="false">VLOOKUP($I51,PIVOT!$A$71:$CD$111,BZ$4,0)</f>
        <v>0</v>
      </c>
      <c r="CA51" s="303" t="n">
        <f aca="false">VLOOKUP($I51,PIVOT!$A$71:$CD$111,CA$4,0)</f>
        <v>0</v>
      </c>
      <c r="CB51" s="303" t="n">
        <f aca="false">VLOOKUP($I51,PIVOT!$A$71:$CD$111,CB$4,0)</f>
        <v>0</v>
      </c>
      <c r="CC51" s="303" t="n">
        <f aca="false">VLOOKUP($I51,PIVOT!$A$71:$CD$111,CC$4,0)</f>
        <v>0</v>
      </c>
      <c r="CD51" s="303" t="n">
        <f aca="false">VLOOKUP($I51,PIVOT!$A$71:$CD$111,CD$4,0)</f>
        <v>0</v>
      </c>
      <c r="CE51" s="303" t="n">
        <f aca="false">VLOOKUP($I51,PIVOT!$A$71:$CD$111,CE$4,0)</f>
        <v>0</v>
      </c>
      <c r="CF51" s="303" t="n">
        <f aca="false">VLOOKUP($I51,PIVOT!$A$71:$CD$111,CF$4,0)</f>
        <v>0</v>
      </c>
      <c r="CG51" s="303" t="n">
        <f aca="false">VLOOKUP($I51,PIVOT!$A$71:$CD$111,CG$4,0)</f>
        <v>0</v>
      </c>
      <c r="CH51" s="303" t="n">
        <f aca="false">VLOOKUP($I51,PIVOT!$A$71:$CD$111,CH$4,0)</f>
        <v>0</v>
      </c>
      <c r="CI51" s="303" t="n">
        <f aca="false">VLOOKUP($I51,PIVOT!$A$71:$CD$111,CI$4,0)</f>
        <v>0</v>
      </c>
      <c r="CJ51" s="303" t="n">
        <f aca="false">VLOOKUP($I51,PIVOT!$A$71:$CD$111,CJ$4,0)</f>
        <v>0</v>
      </c>
      <c r="CK51" s="303" t="n">
        <f aca="false">VLOOKUP($I51,PIVOT!$A$71:$CD$111,CK$4,0)</f>
        <v>0</v>
      </c>
      <c r="CL51" s="303" t="n">
        <f aca="false">VLOOKUP($I51,PIVOT!$A$71:$CD$111,CL$4,0)</f>
        <v>0</v>
      </c>
      <c r="CM51" s="303" t="n">
        <f aca="false">VLOOKUP($I51,PIVOT!$A$71:$CD$111,CM$4,0)</f>
        <v>0</v>
      </c>
      <c r="CN51" s="303" t="n">
        <f aca="false">VLOOKUP($I51,PIVOT!$A$71:$CD$111,CN$4,0)</f>
        <v>0</v>
      </c>
      <c r="CO51" s="303" t="n">
        <f aca="false">VLOOKUP($I51,PIVOT!$A$71:$CD$111,CO$4,0)</f>
        <v>0</v>
      </c>
    </row>
    <row r="52" customFormat="false" ht="15.75" hidden="false" customHeight="true" outlineLevel="0" collapsed="false">
      <c r="A52" s="206"/>
      <c r="B52" s="257" t="n">
        <f aca="false">VLOOKUP($I52,'STOCK AWAL'!$A$5:$E$71,5,0)</f>
        <v>0</v>
      </c>
      <c r="C52" s="290" t="n">
        <f aca="false">VLOOKUP($I52,'STOCK AWAL'!$A$4:$G$71,7,0)</f>
        <v>0</v>
      </c>
      <c r="D52" s="291" t="n">
        <f aca="false">SUM(N52:BU52)</f>
        <v>0</v>
      </c>
      <c r="E52" s="259" t="n">
        <f aca="false">COUNTIF('INPUT PATERN'!$B$8:$BK$14,$K52)/$M52</f>
        <v>0</v>
      </c>
      <c r="F52" s="261" t="n">
        <f aca="false">$D52/$M52</f>
        <v>0</v>
      </c>
      <c r="G52" s="252" t="n">
        <f aca="false">C52-M52+D52</f>
        <v>-1</v>
      </c>
      <c r="H52" s="292" t="str">
        <f aca="false">IF(E52-F52&lt;0,"MIN","PLUS")</f>
        <v>PLUS</v>
      </c>
      <c r="I52" s="318" t="s">
        <v>212</v>
      </c>
      <c r="J52" s="252" t="n">
        <f aca="false">E52-F52</f>
        <v>0</v>
      </c>
      <c r="K52" s="301" t="s">
        <v>213</v>
      </c>
      <c r="L52" s="256" t="s">
        <v>171</v>
      </c>
      <c r="M52" s="293" t="n">
        <v>1</v>
      </c>
      <c r="N52" s="256" t="n">
        <f aca="false">VLOOKUP($I52,PIVOT!$A$71:$BB$111,N$4,0)</f>
        <v>0</v>
      </c>
      <c r="O52" s="256" t="n">
        <f aca="false">VLOOKUP($I52,PIVOT!$A$71:$BB$111,O$4,0)</f>
        <v>0</v>
      </c>
      <c r="P52" s="256" t="n">
        <f aca="false">VLOOKUP($I52,PIVOT!$A$71:$BB$111,P$4,0)</f>
        <v>0</v>
      </c>
      <c r="Q52" s="256" t="n">
        <f aca="false">VLOOKUP($I52,PIVOT!$A$71:$BB$111,Q$4,0)</f>
        <v>0</v>
      </c>
      <c r="R52" s="256" t="n">
        <f aca="false">VLOOKUP($I52,PIVOT!$A$71:$BB$111,R$4,0)</f>
        <v>0</v>
      </c>
      <c r="S52" s="256" t="n">
        <f aca="false">VLOOKUP($I52,PIVOT!$A$71:$BB$111,S$4,0)</f>
        <v>0</v>
      </c>
      <c r="T52" s="256" t="n">
        <f aca="false">VLOOKUP($I52,PIVOT!$A$71:$BB$111,T$4,0)</f>
        <v>0</v>
      </c>
      <c r="U52" s="256" t="n">
        <f aca="false">VLOOKUP($I52,PIVOT!$A$71:$BB$111,U$4,0)</f>
        <v>0</v>
      </c>
      <c r="V52" s="256" t="n">
        <f aca="false">VLOOKUP($I52,PIVOT!$A$71:$BB$111,V$4,0)</f>
        <v>0</v>
      </c>
      <c r="W52" s="256" t="n">
        <f aca="false">VLOOKUP($I52,PIVOT!$A$71:$BB$111,W$4,0)</f>
        <v>0</v>
      </c>
      <c r="X52" s="256" t="n">
        <f aca="false">VLOOKUP($I52,PIVOT!$A$71:$BB$111,X$4,0)</f>
        <v>0</v>
      </c>
      <c r="Y52" s="256" t="n">
        <f aca="false">VLOOKUP($I52,PIVOT!$A$71:$BB$111,Y$4,0)</f>
        <v>0</v>
      </c>
      <c r="Z52" s="256" t="n">
        <f aca="false">VLOOKUP($I52,PIVOT!$A$71:$BB$111,Z$4,0)</f>
        <v>0</v>
      </c>
      <c r="AA52" s="256" t="n">
        <f aca="false">VLOOKUP($I52,PIVOT!$A$71:$BB$111,AA$4,0)</f>
        <v>0</v>
      </c>
      <c r="AB52" s="256" t="n">
        <f aca="false">VLOOKUP($I52,PIVOT!$A$71:$BB$111,AB$4,0)</f>
        <v>0</v>
      </c>
      <c r="AC52" s="256" t="n">
        <f aca="false">VLOOKUP($I52,PIVOT!$A$71:$BB$111,AC$4,0)</f>
        <v>0</v>
      </c>
      <c r="AD52" s="256" t="n">
        <f aca="false">VLOOKUP($I52,PIVOT!$A$71:$BB$111,AD$4,0)</f>
        <v>0</v>
      </c>
      <c r="AE52" s="256" t="n">
        <f aca="false">VLOOKUP($I52,PIVOT!$A$71:$BB$111,AE$4,0)</f>
        <v>0</v>
      </c>
      <c r="AF52" s="256" t="n">
        <f aca="false">VLOOKUP($I52,PIVOT!$A$71:$BB$111,AF$4,0)</f>
        <v>0</v>
      </c>
      <c r="AG52" s="256" t="n">
        <f aca="false">VLOOKUP($I52,PIVOT!$A$71:$BB$111,AG$4,0)</f>
        <v>0</v>
      </c>
      <c r="AH52" s="256" t="n">
        <f aca="false">VLOOKUP($I52,PIVOT!$A$71:$BB$111,AH$4,0)</f>
        <v>0</v>
      </c>
      <c r="AI52" s="256" t="n">
        <f aca="false">VLOOKUP($I52,PIVOT!$A$71:$BB$111,AI$4,0)</f>
        <v>0</v>
      </c>
      <c r="AJ52" s="256" t="n">
        <f aca="false">VLOOKUP($I52,PIVOT!$A$71:$BB$111,AJ$4,0)</f>
        <v>0</v>
      </c>
      <c r="AK52" s="256" t="n">
        <f aca="false">VLOOKUP($I52,PIVOT!$A$71:$BB$111,AK$4,0)</f>
        <v>0</v>
      </c>
      <c r="AL52" s="256" t="n">
        <f aca="false">VLOOKUP($I52,PIVOT!$A$71:$BB$111,AL$4,0)</f>
        <v>0</v>
      </c>
      <c r="AM52" s="256" t="n">
        <f aca="false">VLOOKUP($I52,PIVOT!$A$71:$BB$111,AM$4,0)</f>
        <v>0</v>
      </c>
      <c r="AN52" s="256" t="n">
        <f aca="false">VLOOKUP($I52,PIVOT!$A$71:$BB$111,AN$4,0)</f>
        <v>0</v>
      </c>
      <c r="AO52" s="256" t="n">
        <f aca="false">VLOOKUP($I52,PIVOT!$A$71:$BB$111,AO$4,0)</f>
        <v>0</v>
      </c>
      <c r="AP52" s="256" t="n">
        <f aca="false">VLOOKUP($I52,PIVOT!$A$71:$BB$111,AP$4,0)</f>
        <v>0</v>
      </c>
      <c r="AQ52" s="256" t="n">
        <f aca="false">VLOOKUP($I52,PIVOT!$A$71:$BB$111,AQ$4,0)</f>
        <v>0</v>
      </c>
      <c r="AR52" s="256" t="n">
        <f aca="false">VLOOKUP($I52,PIVOT!$A$71:$BB$111,AR$4,0)</f>
        <v>0</v>
      </c>
      <c r="AS52" s="256" t="n">
        <f aca="false">VLOOKUP($I52,PIVOT!$A$71:$BB$111,AS$4,0)</f>
        <v>0</v>
      </c>
      <c r="AT52" s="256" t="n">
        <f aca="false">VLOOKUP($I52,PIVOT!$A$71:$BB$111,AT$4,0)</f>
        <v>0</v>
      </c>
      <c r="AU52" s="256" t="n">
        <f aca="false">VLOOKUP($I52,PIVOT!$A$71:$BB$111,AU$4,0)</f>
        <v>0</v>
      </c>
      <c r="AV52" s="256" t="n">
        <f aca="false">VLOOKUP($I52,PIVOT!$A$71:$BB$111,AV$4,0)</f>
        <v>0</v>
      </c>
      <c r="AW52" s="256" t="n">
        <f aca="false">VLOOKUP($I52,PIVOT!$A$71:$BB$111,AW$4,0)</f>
        <v>0</v>
      </c>
      <c r="AX52" s="256" t="n">
        <f aca="false">VLOOKUP($I52,PIVOT!$A$71:$BB$111,AX$4,0)</f>
        <v>0</v>
      </c>
      <c r="AY52" s="256" t="n">
        <f aca="false">VLOOKUP($I52,PIVOT!$A$71:$BB$111,AY$4,0)</f>
        <v>0</v>
      </c>
      <c r="AZ52" s="256" t="n">
        <f aca="false">VLOOKUP($I52,PIVOT!$A$71:$BB$111,AZ$4,0)</f>
        <v>0</v>
      </c>
      <c r="BA52" s="256" t="n">
        <f aca="false">VLOOKUP($I52,PIVOT!$A$71:$BB$111,BA$4,0)</f>
        <v>0</v>
      </c>
      <c r="BB52" s="256" t="n">
        <f aca="false">VLOOKUP($I52,PIVOT!$A$71:$BB$111,BB$4,0)</f>
        <v>0</v>
      </c>
      <c r="BC52" s="256" t="n">
        <f aca="false">VLOOKUP($I52,PIVOT!$A$71:$BB$111,BC$4,0)</f>
        <v>0</v>
      </c>
      <c r="BD52" s="256" t="n">
        <f aca="false">VLOOKUP($I52,PIVOT!$A$71:$BB$111,BD$4,0)</f>
        <v>0</v>
      </c>
      <c r="BE52" s="256" t="n">
        <f aca="false">VLOOKUP($I52,PIVOT!$A$71:$BB$111,BE$4,0)</f>
        <v>0</v>
      </c>
      <c r="BF52" s="256" t="n">
        <f aca="false">VLOOKUP($I52,PIVOT!$A$71:$BB$111,BF$4,0)</f>
        <v>0</v>
      </c>
      <c r="BG52" s="256" t="n">
        <f aca="false">VLOOKUP($I52,PIVOT!$A$71:$BJ$111,BG$4,0)</f>
        <v>0</v>
      </c>
      <c r="BH52" s="256" t="n">
        <f aca="false">VLOOKUP($I52,PIVOT!$A$71:$BJ$111,BH$4,0)</f>
        <v>0</v>
      </c>
      <c r="BI52" s="256" t="n">
        <f aca="false">VLOOKUP($I52,PIVOT!$A$71:$BJ$111,BI$4,0)</f>
        <v>0</v>
      </c>
      <c r="BJ52" s="256" t="n">
        <f aca="false">VLOOKUP($I52,PIVOT!$A$71:$BJ$111,BJ$4,0)</f>
        <v>0</v>
      </c>
      <c r="BK52" s="256" t="n">
        <f aca="false">VLOOKUP($I52,PIVOT!$A$71:$BJ$111,BK$4,0)</f>
        <v>0</v>
      </c>
      <c r="BL52" s="256" t="n">
        <f aca="false">VLOOKUP($I52,PIVOT!$A$71:$BJ$111,BL$4,0)</f>
        <v>0</v>
      </c>
      <c r="BM52" s="256" t="n">
        <f aca="false">VLOOKUP($I52,PIVOT!$A$71:$BJ$111,BM$4,0)</f>
        <v>0</v>
      </c>
      <c r="BN52" s="256" t="n">
        <f aca="false">VLOOKUP($I52,PIVOT!$A$71:$BJ$111,BN$4,0)</f>
        <v>0</v>
      </c>
      <c r="BO52" s="256" t="n">
        <f aca="false">VLOOKUP($I52,PIVOT!$A$71:$BJ$111,BO$4,0)</f>
        <v>0</v>
      </c>
      <c r="BP52" s="256" t="n">
        <f aca="false">VLOOKUP($I52,PIVOT!$A$71:$BJ$111,BP$4,0)</f>
        <v>0</v>
      </c>
      <c r="BQ52" s="256" t="n">
        <f aca="false">VLOOKUP($I52,PIVOT!$A$71:$BJ$111,BQ$4,0)</f>
        <v>0</v>
      </c>
      <c r="BR52" s="256" t="n">
        <f aca="false">VLOOKUP($I52,PIVOT!$A$71:$BJ$111,BR$4,0)</f>
        <v>0</v>
      </c>
      <c r="BS52" s="256" t="n">
        <f aca="false">VLOOKUP($I52,PIVOT!$A$71:$BJ$111,BS$4,0)</f>
        <v>0</v>
      </c>
      <c r="BT52" s="256" t="n">
        <f aca="false">VLOOKUP($I52,PIVOT!$A$71:$BJ$111,BT$4,0)</f>
        <v>0</v>
      </c>
      <c r="BU52" s="256" t="n">
        <f aca="false">VLOOKUP($I52,PIVOT!$A$71:$CD$111,BU$4,0)</f>
        <v>0</v>
      </c>
      <c r="BV52" s="256" t="n">
        <f aca="false">VLOOKUP($I52,PIVOT!$A$71:$CD$111,BV$4,0)</f>
        <v>0</v>
      </c>
      <c r="BW52" s="256" t="n">
        <f aca="false">VLOOKUP($I52,PIVOT!$A$71:$CD$111,BW$4,0)</f>
        <v>0</v>
      </c>
      <c r="BX52" s="256" t="n">
        <f aca="false">VLOOKUP($I52,PIVOT!$A$71:$CD$111,BX$4,0)</f>
        <v>0</v>
      </c>
      <c r="BY52" s="256" t="n">
        <f aca="false">VLOOKUP($I52,PIVOT!$A$71:$CD$111,BY$4,0)</f>
        <v>0</v>
      </c>
      <c r="BZ52" s="256" t="n">
        <f aca="false">VLOOKUP($I52,PIVOT!$A$71:$CD$111,BZ$4,0)</f>
        <v>0</v>
      </c>
      <c r="CA52" s="256" t="n">
        <f aca="false">VLOOKUP($I52,PIVOT!$A$71:$CD$111,CA$4,0)</f>
        <v>0</v>
      </c>
      <c r="CB52" s="256" t="n">
        <f aca="false">VLOOKUP($I52,PIVOT!$A$71:$CD$111,CB$4,0)</f>
        <v>0</v>
      </c>
      <c r="CC52" s="256" t="n">
        <f aca="false">VLOOKUP($I52,PIVOT!$A$71:$CD$111,CC$4,0)</f>
        <v>0</v>
      </c>
      <c r="CD52" s="256" t="n">
        <f aca="false">VLOOKUP($I52,PIVOT!$A$71:$CD$111,CD$4,0)</f>
        <v>0</v>
      </c>
      <c r="CE52" s="256" t="n">
        <f aca="false">VLOOKUP($I52,PIVOT!$A$71:$CD$111,CE$4,0)</f>
        <v>0</v>
      </c>
      <c r="CF52" s="256" t="n">
        <f aca="false">VLOOKUP($I52,PIVOT!$A$71:$CD$111,CF$4,0)</f>
        <v>0</v>
      </c>
      <c r="CG52" s="256" t="n">
        <f aca="false">VLOOKUP($I52,PIVOT!$A$71:$CD$111,CG$4,0)</f>
        <v>0</v>
      </c>
      <c r="CH52" s="256" t="n">
        <f aca="false">VLOOKUP($I52,PIVOT!$A$71:$CD$111,CH$4,0)</f>
        <v>0</v>
      </c>
      <c r="CI52" s="256" t="n">
        <f aca="false">VLOOKUP($I52,PIVOT!$A$71:$CD$111,CI$4,0)</f>
        <v>0</v>
      </c>
      <c r="CJ52" s="256" t="n">
        <f aca="false">VLOOKUP($I52,PIVOT!$A$71:$CD$111,CJ$4,0)</f>
        <v>0</v>
      </c>
      <c r="CK52" s="256" t="n">
        <f aca="false">VLOOKUP($I52,PIVOT!$A$71:$CD$111,CK$4,0)</f>
        <v>0</v>
      </c>
      <c r="CL52" s="256" t="n">
        <f aca="false">VLOOKUP($I52,PIVOT!$A$71:$CD$111,CL$4,0)</f>
        <v>0</v>
      </c>
      <c r="CM52" s="256" t="n">
        <f aca="false">VLOOKUP($I52,PIVOT!$A$71:$CD$111,CM$4,0)</f>
        <v>0</v>
      </c>
      <c r="CN52" s="256" t="n">
        <f aca="false">VLOOKUP($I52,PIVOT!$A$71:$CD$111,CN$4,0)</f>
        <v>0</v>
      </c>
      <c r="CO52" s="256" t="n">
        <f aca="false">VLOOKUP($I52,PIVOT!$A$71:$CD$111,CO$4,0)</f>
        <v>0</v>
      </c>
    </row>
    <row r="53" customFormat="false" ht="15.75" hidden="false" customHeight="true" outlineLevel="0" collapsed="false">
      <c r="A53" s="227"/>
      <c r="B53" s="257" t="n">
        <f aca="false">VLOOKUP($I53,'STOCK AWAL'!$A$5:$E$71,5,0)</f>
        <v>0</v>
      </c>
      <c r="C53" s="290" t="n">
        <f aca="false">VLOOKUP($I53,'STOCK AWAL'!$A$4:$G$71,7,0)</f>
        <v>0</v>
      </c>
      <c r="D53" s="291" t="n">
        <f aca="false">SUM(N53:BU53)</f>
        <v>0</v>
      </c>
      <c r="E53" s="259" t="n">
        <f aca="false">COUNTIF('INPUT PATERN'!$B$8:$BK$14,$K53)/$M53</f>
        <v>0</v>
      </c>
      <c r="F53" s="261" t="n">
        <f aca="false">$D53/$M53</f>
        <v>0</v>
      </c>
      <c r="G53" s="252" t="n">
        <f aca="false">C53-M53+D53</f>
        <v>-1</v>
      </c>
      <c r="H53" s="292" t="str">
        <f aca="false">IF(E53-F53&lt;0,"MIN","PLUS")</f>
        <v>PLUS</v>
      </c>
      <c r="I53" s="318" t="s">
        <v>214</v>
      </c>
      <c r="J53" s="252" t="n">
        <f aca="false">E53-F53</f>
        <v>0</v>
      </c>
      <c r="K53" s="301" t="s">
        <v>215</v>
      </c>
      <c r="L53" s="303" t="s">
        <v>161</v>
      </c>
      <c r="M53" s="293" t="n">
        <v>1</v>
      </c>
      <c r="N53" s="303" t="n">
        <f aca="false">VLOOKUP($I53,PIVOT!$A$71:$BB$111,N$4,0)</f>
        <v>0</v>
      </c>
      <c r="O53" s="303" t="n">
        <f aca="false">VLOOKUP($I53,PIVOT!$A$71:$BB$111,O$4,0)</f>
        <v>0</v>
      </c>
      <c r="P53" s="303" t="n">
        <f aca="false">VLOOKUP($I53,PIVOT!$A$71:$BB$111,P$4,0)</f>
        <v>0</v>
      </c>
      <c r="Q53" s="303" t="n">
        <f aca="false">VLOOKUP($I53,PIVOT!$A$71:$BB$111,Q$4,0)</f>
        <v>0</v>
      </c>
      <c r="R53" s="303" t="n">
        <f aca="false">VLOOKUP($I53,PIVOT!$A$71:$BB$111,R$4,0)</f>
        <v>0</v>
      </c>
      <c r="S53" s="303" t="n">
        <f aca="false">VLOOKUP($I53,PIVOT!$A$71:$BB$111,S$4,0)</f>
        <v>0</v>
      </c>
      <c r="T53" s="303" t="n">
        <f aca="false">VLOOKUP($I53,PIVOT!$A$71:$BB$111,T$4,0)</f>
        <v>0</v>
      </c>
      <c r="U53" s="303" t="n">
        <f aca="false">VLOOKUP($I53,PIVOT!$A$71:$BB$111,U$4,0)</f>
        <v>0</v>
      </c>
      <c r="V53" s="303" t="n">
        <f aca="false">VLOOKUP($I53,PIVOT!$A$71:$BB$111,V$4,0)</f>
        <v>0</v>
      </c>
      <c r="W53" s="303" t="n">
        <f aca="false">VLOOKUP($I53,PIVOT!$A$71:$BB$111,W$4,0)</f>
        <v>0</v>
      </c>
      <c r="X53" s="303" t="n">
        <f aca="false">VLOOKUP($I53,PIVOT!$A$71:$BB$111,X$4,0)</f>
        <v>0</v>
      </c>
      <c r="Y53" s="303" t="n">
        <f aca="false">VLOOKUP($I53,PIVOT!$A$71:$BB$111,Y$4,0)</f>
        <v>0</v>
      </c>
      <c r="Z53" s="303" t="n">
        <f aca="false">VLOOKUP($I53,PIVOT!$A$71:$BB$111,Z$4,0)</f>
        <v>0</v>
      </c>
      <c r="AA53" s="303" t="n">
        <f aca="false">VLOOKUP($I53,PIVOT!$A$71:$BB$111,AA$4,0)</f>
        <v>0</v>
      </c>
      <c r="AB53" s="303" t="n">
        <f aca="false">VLOOKUP($I53,PIVOT!$A$71:$BB$111,AB$4,0)</f>
        <v>0</v>
      </c>
      <c r="AC53" s="303" t="n">
        <f aca="false">VLOOKUP($I53,PIVOT!$A$71:$BB$111,AC$4,0)</f>
        <v>0</v>
      </c>
      <c r="AD53" s="303" t="n">
        <f aca="false">VLOOKUP($I53,PIVOT!$A$71:$BB$111,AD$4,0)</f>
        <v>0</v>
      </c>
      <c r="AE53" s="303" t="n">
        <f aca="false">VLOOKUP($I53,PIVOT!$A$71:$BB$111,AE$4,0)</f>
        <v>0</v>
      </c>
      <c r="AF53" s="303" t="n">
        <f aca="false">VLOOKUP($I53,PIVOT!$A$71:$BB$111,AF$4,0)</f>
        <v>0</v>
      </c>
      <c r="AG53" s="303" t="n">
        <f aca="false">VLOOKUP($I53,PIVOT!$A$71:$BB$111,AG$4,0)</f>
        <v>0</v>
      </c>
      <c r="AH53" s="303" t="n">
        <f aca="false">VLOOKUP($I53,PIVOT!$A$71:$BB$111,AH$4,0)</f>
        <v>0</v>
      </c>
      <c r="AI53" s="303" t="n">
        <f aca="false">VLOOKUP($I53,PIVOT!$A$71:$BB$111,AI$4,0)</f>
        <v>0</v>
      </c>
      <c r="AJ53" s="303" t="n">
        <f aca="false">VLOOKUP($I53,PIVOT!$A$71:$BB$111,AJ$4,0)</f>
        <v>0</v>
      </c>
      <c r="AK53" s="303" t="n">
        <f aca="false">VLOOKUP($I53,PIVOT!$A$71:$BB$111,AK$4,0)</f>
        <v>0</v>
      </c>
      <c r="AL53" s="303" t="n">
        <f aca="false">VLOOKUP($I53,PIVOT!$A$71:$BB$111,AL$4,0)</f>
        <v>0</v>
      </c>
      <c r="AM53" s="303" t="n">
        <f aca="false">VLOOKUP($I53,PIVOT!$A$71:$BB$111,AM$4,0)</f>
        <v>0</v>
      </c>
      <c r="AN53" s="303" t="n">
        <f aca="false">VLOOKUP($I53,PIVOT!$A$71:$BB$111,AN$4,0)</f>
        <v>0</v>
      </c>
      <c r="AO53" s="303" t="n">
        <f aca="false">VLOOKUP($I53,PIVOT!$A$71:$BB$111,AO$4,0)</f>
        <v>0</v>
      </c>
      <c r="AP53" s="303" t="n">
        <f aca="false">VLOOKUP($I53,PIVOT!$A$71:$BB$111,AP$4,0)</f>
        <v>0</v>
      </c>
      <c r="AQ53" s="303" t="n">
        <f aca="false">VLOOKUP($I53,PIVOT!$A$71:$BB$111,AQ$4,0)</f>
        <v>0</v>
      </c>
      <c r="AR53" s="303" t="n">
        <f aca="false">VLOOKUP($I53,PIVOT!$A$71:$BB$111,AR$4,0)</f>
        <v>0</v>
      </c>
      <c r="AS53" s="303" t="n">
        <f aca="false">VLOOKUP($I53,PIVOT!$A$71:$BB$111,AS$4,0)</f>
        <v>0</v>
      </c>
      <c r="AT53" s="303" t="n">
        <f aca="false">VLOOKUP($I53,PIVOT!$A$71:$BB$111,AT$4,0)</f>
        <v>0</v>
      </c>
      <c r="AU53" s="303" t="n">
        <f aca="false">VLOOKUP($I53,PIVOT!$A$71:$BB$111,AU$4,0)</f>
        <v>0</v>
      </c>
      <c r="AV53" s="303" t="n">
        <f aca="false">VLOOKUP($I53,PIVOT!$A$71:$BB$111,AV$4,0)</f>
        <v>0</v>
      </c>
      <c r="AW53" s="303" t="n">
        <f aca="false">VLOOKUP($I53,PIVOT!$A$71:$BB$111,AW$4,0)</f>
        <v>0</v>
      </c>
      <c r="AX53" s="303" t="n">
        <f aca="false">VLOOKUP($I53,PIVOT!$A$71:$BB$111,AX$4,0)</f>
        <v>0</v>
      </c>
      <c r="AY53" s="303" t="n">
        <f aca="false">VLOOKUP($I53,PIVOT!$A$71:$BB$111,AY$4,0)</f>
        <v>0</v>
      </c>
      <c r="AZ53" s="303" t="n">
        <f aca="false">VLOOKUP($I53,PIVOT!$A$71:$BB$111,AZ$4,0)</f>
        <v>0</v>
      </c>
      <c r="BA53" s="303" t="n">
        <f aca="false">VLOOKUP($I53,PIVOT!$A$71:$BB$111,BA$4,0)</f>
        <v>0</v>
      </c>
      <c r="BB53" s="303" t="n">
        <f aca="false">VLOOKUP($I53,PIVOT!$A$71:$BB$111,BB$4,0)</f>
        <v>0</v>
      </c>
      <c r="BC53" s="303" t="n">
        <f aca="false">VLOOKUP($I53,PIVOT!$A$71:$BB$111,BC$4,0)</f>
        <v>0</v>
      </c>
      <c r="BD53" s="303" t="n">
        <f aca="false">VLOOKUP($I53,PIVOT!$A$71:$BB$111,BD$4,0)</f>
        <v>0</v>
      </c>
      <c r="BE53" s="303" t="n">
        <f aca="false">VLOOKUP($I53,PIVOT!$A$71:$BB$111,BE$4,0)</f>
        <v>0</v>
      </c>
      <c r="BF53" s="303" t="n">
        <f aca="false">VLOOKUP($I53,PIVOT!$A$71:$BB$111,BF$4,0)</f>
        <v>0</v>
      </c>
      <c r="BG53" s="303" t="n">
        <f aca="false">VLOOKUP($I53,PIVOT!$A$71:$BJ$111,BG$4,0)</f>
        <v>0</v>
      </c>
      <c r="BH53" s="303" t="n">
        <f aca="false">VLOOKUP($I53,PIVOT!$A$71:$BJ$111,BH$4,0)</f>
        <v>0</v>
      </c>
      <c r="BI53" s="303" t="n">
        <f aca="false">VLOOKUP($I53,PIVOT!$A$71:$BJ$111,BI$4,0)</f>
        <v>0</v>
      </c>
      <c r="BJ53" s="303" t="n">
        <f aca="false">VLOOKUP($I53,PIVOT!$A$71:$BJ$111,BJ$4,0)</f>
        <v>0</v>
      </c>
      <c r="BK53" s="303" t="n">
        <f aca="false">VLOOKUP($I53,PIVOT!$A$71:$BJ$111,BK$4,0)</f>
        <v>0</v>
      </c>
      <c r="BL53" s="303" t="n">
        <f aca="false">VLOOKUP($I53,PIVOT!$A$71:$BJ$111,BL$4,0)</f>
        <v>0</v>
      </c>
      <c r="BM53" s="303" t="n">
        <f aca="false">VLOOKUP($I53,PIVOT!$A$71:$BJ$111,BM$4,0)</f>
        <v>0</v>
      </c>
      <c r="BN53" s="303" t="n">
        <f aca="false">VLOOKUP($I53,PIVOT!$A$71:$BJ$111,BN$4,0)</f>
        <v>0</v>
      </c>
      <c r="BO53" s="303" t="n">
        <f aca="false">VLOOKUP($I53,PIVOT!$A$71:$BJ$111,BO$4,0)</f>
        <v>0</v>
      </c>
      <c r="BP53" s="303" t="n">
        <f aca="false">VLOOKUP($I53,PIVOT!$A$71:$BJ$111,BP$4,0)</f>
        <v>0</v>
      </c>
      <c r="BQ53" s="303" t="n">
        <f aca="false">VLOOKUP($I53,PIVOT!$A$71:$BJ$111,BQ$4,0)</f>
        <v>0</v>
      </c>
      <c r="BR53" s="303" t="n">
        <f aca="false">VLOOKUP($I53,PIVOT!$A$71:$BJ$111,BR$4,0)</f>
        <v>0</v>
      </c>
      <c r="BS53" s="303" t="n">
        <f aca="false">VLOOKUP($I53,PIVOT!$A$71:$BJ$111,BS$4,0)</f>
        <v>0</v>
      </c>
      <c r="BT53" s="303" t="n">
        <f aca="false">VLOOKUP($I53,PIVOT!$A$71:$BJ$111,BT$4,0)</f>
        <v>0</v>
      </c>
      <c r="BU53" s="303" t="n">
        <f aca="false">VLOOKUP($I53,PIVOT!$A$71:$CD$111,BU$4,0)</f>
        <v>0</v>
      </c>
      <c r="BV53" s="303" t="n">
        <f aca="false">VLOOKUP($I53,PIVOT!$A$71:$CD$111,BV$4,0)</f>
        <v>0</v>
      </c>
      <c r="BW53" s="303" t="n">
        <f aca="false">VLOOKUP($I53,PIVOT!$A$71:$CD$111,BW$4,0)</f>
        <v>0</v>
      </c>
      <c r="BX53" s="303" t="n">
        <f aca="false">VLOOKUP($I53,PIVOT!$A$71:$CD$111,BX$4,0)</f>
        <v>0</v>
      </c>
      <c r="BY53" s="303" t="n">
        <f aca="false">VLOOKUP($I53,PIVOT!$A$71:$CD$111,BY$4,0)</f>
        <v>0</v>
      </c>
      <c r="BZ53" s="303" t="n">
        <f aca="false">VLOOKUP($I53,PIVOT!$A$71:$CD$111,BZ$4,0)</f>
        <v>0</v>
      </c>
      <c r="CA53" s="303" t="n">
        <f aca="false">VLOOKUP($I53,PIVOT!$A$71:$CD$111,CA$4,0)</f>
        <v>0</v>
      </c>
      <c r="CB53" s="303" t="n">
        <f aca="false">VLOOKUP($I53,PIVOT!$A$71:$CD$111,CB$4,0)</f>
        <v>0</v>
      </c>
      <c r="CC53" s="303" t="n">
        <f aca="false">VLOOKUP($I53,PIVOT!$A$71:$CD$111,CC$4,0)</f>
        <v>0</v>
      </c>
      <c r="CD53" s="303" t="n">
        <f aca="false">VLOOKUP($I53,PIVOT!$A$71:$CD$111,CD$4,0)</f>
        <v>0</v>
      </c>
      <c r="CE53" s="303" t="n">
        <f aca="false">VLOOKUP($I53,PIVOT!$A$71:$CD$111,CE$4,0)</f>
        <v>0</v>
      </c>
      <c r="CF53" s="303" t="n">
        <f aca="false">VLOOKUP($I53,PIVOT!$A$71:$CD$111,CF$4,0)</f>
        <v>0</v>
      </c>
      <c r="CG53" s="303" t="n">
        <f aca="false">VLOOKUP($I53,PIVOT!$A$71:$CD$111,CG$4,0)</f>
        <v>0</v>
      </c>
      <c r="CH53" s="303" t="n">
        <f aca="false">VLOOKUP($I53,PIVOT!$A$71:$CD$111,CH$4,0)</f>
        <v>0</v>
      </c>
      <c r="CI53" s="303" t="n">
        <f aca="false">VLOOKUP($I53,PIVOT!$A$71:$CD$111,CI$4,0)</f>
        <v>0</v>
      </c>
      <c r="CJ53" s="303" t="n">
        <f aca="false">VLOOKUP($I53,PIVOT!$A$71:$CD$111,CJ$4,0)</f>
        <v>0</v>
      </c>
      <c r="CK53" s="303" t="n">
        <f aca="false">VLOOKUP($I53,PIVOT!$A$71:$CD$111,CK$4,0)</f>
        <v>0</v>
      </c>
      <c r="CL53" s="303" t="n">
        <f aca="false">VLOOKUP($I53,PIVOT!$A$71:$CD$111,CL$4,0)</f>
        <v>0</v>
      </c>
      <c r="CM53" s="303" t="n">
        <f aca="false">VLOOKUP($I53,PIVOT!$A$71:$CD$111,CM$4,0)</f>
        <v>0</v>
      </c>
      <c r="CN53" s="303" t="n">
        <f aca="false">VLOOKUP($I53,PIVOT!$A$71:$CD$111,CN$4,0)</f>
        <v>0</v>
      </c>
      <c r="CO53" s="303" t="n">
        <f aca="false">VLOOKUP($I53,PIVOT!$A$71:$CD$111,CO$4,0)</f>
        <v>0</v>
      </c>
    </row>
    <row r="54" customFormat="false" ht="15.75" hidden="false" customHeight="true" outlineLevel="0" collapsed="false">
      <c r="A54" s="199"/>
      <c r="B54" s="257" t="n">
        <f aca="false">VLOOKUP($I54,'STOCK AWAL'!$A$5:$E$71,5,0)</f>
        <v>0</v>
      </c>
      <c r="C54" s="290" t="n">
        <f aca="false">VLOOKUP($I54,'STOCK AWAL'!$A$4:$G$71,7,0)</f>
        <v>0</v>
      </c>
      <c r="D54" s="291" t="n">
        <f aca="false">SUM(N54:BU54)</f>
        <v>0</v>
      </c>
      <c r="E54" s="259" t="n">
        <f aca="false">COUNTIF('INPUT PATERN'!$B$8:$BK$14,$K54)/$M54</f>
        <v>0</v>
      </c>
      <c r="F54" s="261" t="n">
        <f aca="false">$D54/$M54</f>
        <v>0</v>
      </c>
      <c r="G54" s="252" t="n">
        <f aca="false">C54-M54+D54</f>
        <v>-1</v>
      </c>
      <c r="H54" s="321" t="str">
        <f aca="false">IF(E54-F54&lt;0,"MIN","PLUS")</f>
        <v>PLUS</v>
      </c>
      <c r="I54" s="322" t="s">
        <v>216</v>
      </c>
      <c r="J54" s="252"/>
      <c r="K54" s="301" t="s">
        <v>217</v>
      </c>
      <c r="L54" s="323" t="s">
        <v>149</v>
      </c>
      <c r="M54" s="293" t="n">
        <v>1</v>
      </c>
      <c r="N54" s="256" t="n">
        <f aca="false">VLOOKUP($I54,PIVOT!$A$71:$BB$111,N$4,0)</f>
        <v>0</v>
      </c>
      <c r="O54" s="256" t="n">
        <f aca="false">VLOOKUP($I54,PIVOT!$A$71:$BB$111,O$4,0)</f>
        <v>0</v>
      </c>
      <c r="P54" s="256" t="n">
        <f aca="false">VLOOKUP($I54,PIVOT!$A$71:$BB$111,P$4,0)</f>
        <v>0</v>
      </c>
      <c r="Q54" s="256" t="n">
        <f aca="false">VLOOKUP($I54,PIVOT!$A$71:$BB$111,Q$4,0)</f>
        <v>0</v>
      </c>
      <c r="R54" s="256" t="n">
        <f aca="false">VLOOKUP($I54,PIVOT!$A$71:$BB$111,R$4,0)</f>
        <v>0</v>
      </c>
      <c r="S54" s="256" t="n">
        <f aca="false">VLOOKUP($I54,PIVOT!$A$71:$BB$111,S$4,0)</f>
        <v>0</v>
      </c>
      <c r="T54" s="256" t="n">
        <f aca="false">VLOOKUP($I54,PIVOT!$A$71:$BB$111,T$4,0)</f>
        <v>0</v>
      </c>
      <c r="U54" s="256" t="n">
        <f aca="false">VLOOKUP($I54,PIVOT!$A$71:$BB$111,U$4,0)</f>
        <v>0</v>
      </c>
      <c r="V54" s="256" t="n">
        <f aca="false">VLOOKUP($I54,PIVOT!$A$71:$BB$111,V$4,0)</f>
        <v>0</v>
      </c>
      <c r="W54" s="256" t="n">
        <f aca="false">VLOOKUP($I54,PIVOT!$A$71:$BB$111,W$4,0)</f>
        <v>0</v>
      </c>
      <c r="X54" s="256" t="n">
        <f aca="false">VLOOKUP($I54,PIVOT!$A$71:$BB$111,X$4,0)</f>
        <v>0</v>
      </c>
      <c r="Y54" s="256" t="n">
        <f aca="false">VLOOKUP($I54,PIVOT!$A$71:$BB$111,Y$4,0)</f>
        <v>0</v>
      </c>
      <c r="Z54" s="256" t="n">
        <f aca="false">VLOOKUP($I54,PIVOT!$A$71:$BB$111,Z$4,0)</f>
        <v>0</v>
      </c>
      <c r="AA54" s="256" t="n">
        <f aca="false">VLOOKUP($I54,PIVOT!$A$71:$BB$111,AA$4,0)</f>
        <v>0</v>
      </c>
      <c r="AB54" s="256" t="n">
        <f aca="false">VLOOKUP($I54,PIVOT!$A$71:$BB$111,AB$4,0)</f>
        <v>0</v>
      </c>
      <c r="AC54" s="256" t="n">
        <f aca="false">VLOOKUP($I54,PIVOT!$A$71:$BB$111,AC$4,0)</f>
        <v>0</v>
      </c>
      <c r="AD54" s="256" t="n">
        <f aca="false">VLOOKUP($I54,PIVOT!$A$71:$BB$111,AD$4,0)</f>
        <v>0</v>
      </c>
      <c r="AE54" s="256" t="n">
        <f aca="false">VLOOKUP($I54,PIVOT!$A$71:$BB$111,AE$4,0)</f>
        <v>0</v>
      </c>
      <c r="AF54" s="256" t="n">
        <f aca="false">VLOOKUP($I54,PIVOT!$A$71:$BB$111,AF$4,0)</f>
        <v>0</v>
      </c>
      <c r="AG54" s="256" t="n">
        <f aca="false">VLOOKUP($I54,PIVOT!$A$71:$BB$111,AG$4,0)</f>
        <v>0</v>
      </c>
      <c r="AH54" s="256" t="n">
        <f aca="false">VLOOKUP($I54,PIVOT!$A$71:$BB$111,AH$4,0)</f>
        <v>0</v>
      </c>
      <c r="AI54" s="256" t="n">
        <f aca="false">VLOOKUP($I54,PIVOT!$A$71:$BB$111,AI$4,0)</f>
        <v>0</v>
      </c>
      <c r="AJ54" s="256" t="n">
        <f aca="false">VLOOKUP($I54,PIVOT!$A$71:$BB$111,AJ$4,0)</f>
        <v>0</v>
      </c>
      <c r="AK54" s="256" t="n">
        <f aca="false">VLOOKUP($I54,PIVOT!$A$71:$BB$111,AK$4,0)</f>
        <v>0</v>
      </c>
      <c r="AL54" s="256" t="n">
        <f aca="false">VLOOKUP($I54,PIVOT!$A$71:$BB$111,AL$4,0)</f>
        <v>0</v>
      </c>
      <c r="AM54" s="256" t="n">
        <f aca="false">VLOOKUP($I54,PIVOT!$A$71:$BB$111,AM$4,0)</f>
        <v>0</v>
      </c>
      <c r="AN54" s="256" t="n">
        <f aca="false">VLOOKUP($I54,PIVOT!$A$71:$BB$111,AN$4,0)</f>
        <v>0</v>
      </c>
      <c r="AO54" s="256" t="n">
        <f aca="false">VLOOKUP($I54,PIVOT!$A$71:$BB$111,AO$4,0)</f>
        <v>0</v>
      </c>
      <c r="AP54" s="256" t="n">
        <f aca="false">VLOOKUP($I54,PIVOT!$A$71:$BB$111,AP$4,0)</f>
        <v>0</v>
      </c>
      <c r="AQ54" s="256" t="n">
        <f aca="false">VLOOKUP($I54,PIVOT!$A$71:$BB$111,AQ$4,0)</f>
        <v>0</v>
      </c>
      <c r="AR54" s="256" t="n">
        <f aca="false">VLOOKUP($I54,PIVOT!$A$71:$BB$111,AR$4,0)</f>
        <v>0</v>
      </c>
      <c r="AS54" s="256" t="n">
        <f aca="false">VLOOKUP($I54,PIVOT!$A$71:$BB$111,AS$4,0)</f>
        <v>0</v>
      </c>
      <c r="AT54" s="256" t="n">
        <f aca="false">VLOOKUP($I54,PIVOT!$A$71:$BB$111,AT$4,0)</f>
        <v>0</v>
      </c>
      <c r="AU54" s="256" t="n">
        <f aca="false">VLOOKUP($I54,PIVOT!$A$71:$BB$111,AU$4,0)</f>
        <v>0</v>
      </c>
      <c r="AV54" s="256" t="n">
        <f aca="false">VLOOKUP($I54,PIVOT!$A$71:$BB$111,AV$4,0)</f>
        <v>0</v>
      </c>
      <c r="AW54" s="256" t="n">
        <f aca="false">VLOOKUP($I54,PIVOT!$A$71:$BB$111,AW$4,0)</f>
        <v>0</v>
      </c>
      <c r="AX54" s="256" t="n">
        <f aca="false">VLOOKUP($I54,PIVOT!$A$71:$BB$111,AX$4,0)</f>
        <v>0</v>
      </c>
      <c r="AY54" s="256" t="n">
        <f aca="false">VLOOKUP($I54,PIVOT!$A$71:$BB$111,AY$4,0)</f>
        <v>0</v>
      </c>
      <c r="AZ54" s="256" t="n">
        <f aca="false">VLOOKUP($I54,PIVOT!$A$71:$BB$111,AZ$4,0)</f>
        <v>0</v>
      </c>
      <c r="BA54" s="256" t="n">
        <f aca="false">VLOOKUP($I54,PIVOT!$A$71:$BB$111,BA$4,0)</f>
        <v>0</v>
      </c>
      <c r="BB54" s="256" t="n">
        <f aca="false">VLOOKUP($I54,PIVOT!$A$71:$BB$111,BB$4,0)</f>
        <v>0</v>
      </c>
      <c r="BC54" s="256" t="n">
        <f aca="false">VLOOKUP($I54,PIVOT!$A$71:$BB$111,BC$4,0)</f>
        <v>0</v>
      </c>
      <c r="BD54" s="256" t="n">
        <f aca="false">VLOOKUP($I54,PIVOT!$A$71:$BB$111,BD$4,0)</f>
        <v>0</v>
      </c>
      <c r="BE54" s="256" t="n">
        <f aca="false">VLOOKUP($I54,PIVOT!$A$71:$BB$111,BE$4,0)</f>
        <v>0</v>
      </c>
      <c r="BF54" s="256" t="n">
        <f aca="false">VLOOKUP($I54,PIVOT!$A$71:$BB$111,BF$4,0)</f>
        <v>0</v>
      </c>
      <c r="BG54" s="256" t="n">
        <f aca="false">VLOOKUP($I54,PIVOT!$A$71:$BJ$111,BG$4,0)</f>
        <v>0</v>
      </c>
      <c r="BH54" s="256" t="n">
        <f aca="false">VLOOKUP($I54,PIVOT!$A$71:$BJ$111,BH$4,0)</f>
        <v>0</v>
      </c>
      <c r="BI54" s="256" t="n">
        <f aca="false">VLOOKUP($I54,PIVOT!$A$71:$BJ$111,BI$4,0)</f>
        <v>0</v>
      </c>
      <c r="BJ54" s="256" t="n">
        <f aca="false">VLOOKUP($I54,PIVOT!$A$71:$BJ$111,BJ$4,0)</f>
        <v>0</v>
      </c>
      <c r="BK54" s="256" t="n">
        <f aca="false">VLOOKUP($I54,PIVOT!$A$71:$BJ$111,BK$4,0)</f>
        <v>0</v>
      </c>
      <c r="BL54" s="256" t="n">
        <f aca="false">VLOOKUP($I54,PIVOT!$A$71:$BJ$111,BL$4,0)</f>
        <v>0</v>
      </c>
      <c r="BM54" s="256" t="n">
        <f aca="false">VLOOKUP($I54,PIVOT!$A$71:$BJ$111,BM$4,0)</f>
        <v>0</v>
      </c>
      <c r="BN54" s="256" t="n">
        <f aca="false">VLOOKUP($I54,PIVOT!$A$71:$BJ$111,BN$4,0)</f>
        <v>0</v>
      </c>
      <c r="BO54" s="256" t="n">
        <f aca="false">VLOOKUP($I54,PIVOT!$A$71:$BJ$111,BO$4,0)</f>
        <v>0</v>
      </c>
      <c r="BP54" s="256" t="n">
        <f aca="false">VLOOKUP($I54,PIVOT!$A$71:$BJ$111,BP$4,0)</f>
        <v>0</v>
      </c>
      <c r="BQ54" s="256" t="n">
        <f aca="false">VLOOKUP($I54,PIVOT!$A$71:$BJ$111,BQ$4,0)</f>
        <v>0</v>
      </c>
      <c r="BR54" s="256" t="n">
        <f aca="false">VLOOKUP($I54,PIVOT!$A$71:$BJ$111,BR$4,0)</f>
        <v>0</v>
      </c>
      <c r="BS54" s="256" t="n">
        <f aca="false">VLOOKUP($I54,PIVOT!$A$71:$BJ$111,BS$4,0)</f>
        <v>0</v>
      </c>
      <c r="BT54" s="256" t="n">
        <f aca="false">VLOOKUP($I54,PIVOT!$A$71:$BJ$111,BT$4,0)</f>
        <v>0</v>
      </c>
      <c r="BU54" s="256" t="n">
        <f aca="false">VLOOKUP($I54,PIVOT!$A$71:$CD$111,BU$4,0)</f>
        <v>0</v>
      </c>
      <c r="BV54" s="256" t="n">
        <f aca="false">VLOOKUP($I54,PIVOT!$A$71:$CD$111,BV$4,0)</f>
        <v>0</v>
      </c>
      <c r="BW54" s="256" t="n">
        <f aca="false">VLOOKUP($I54,PIVOT!$A$71:$CD$111,BW$4,0)</f>
        <v>0</v>
      </c>
      <c r="BX54" s="256" t="n">
        <f aca="false">VLOOKUP($I54,PIVOT!$A$71:$CD$111,BX$4,0)</f>
        <v>0</v>
      </c>
      <c r="BY54" s="256" t="n">
        <f aca="false">VLOOKUP($I54,PIVOT!$A$71:$CD$111,BY$4,0)</f>
        <v>0</v>
      </c>
      <c r="BZ54" s="256" t="n">
        <f aca="false">VLOOKUP($I54,PIVOT!$A$71:$CD$111,BZ$4,0)</f>
        <v>0</v>
      </c>
      <c r="CA54" s="256" t="n">
        <f aca="false">VLOOKUP($I54,PIVOT!$A$71:$CD$111,CA$4,0)</f>
        <v>0</v>
      </c>
      <c r="CB54" s="256" t="n">
        <f aca="false">VLOOKUP($I54,PIVOT!$A$71:$CD$111,CB$4,0)</f>
        <v>0</v>
      </c>
      <c r="CC54" s="256" t="n">
        <f aca="false">VLOOKUP($I54,PIVOT!$A$71:$CD$111,CC$4,0)</f>
        <v>0</v>
      </c>
      <c r="CD54" s="256" t="n">
        <f aca="false">VLOOKUP($I54,PIVOT!$A$71:$CD$111,CD$4,0)</f>
        <v>0</v>
      </c>
      <c r="CE54" s="256" t="n">
        <f aca="false">VLOOKUP($I54,PIVOT!$A$71:$CD$111,CE$4,0)</f>
        <v>0</v>
      </c>
      <c r="CF54" s="256" t="n">
        <f aca="false">VLOOKUP($I54,PIVOT!$A$71:$CD$111,CF$4,0)</f>
        <v>0</v>
      </c>
      <c r="CG54" s="256" t="n">
        <f aca="false">VLOOKUP($I54,PIVOT!$A$71:$CD$111,CG$4,0)</f>
        <v>0</v>
      </c>
      <c r="CH54" s="256" t="n">
        <f aca="false">VLOOKUP($I54,PIVOT!$A$71:$CD$111,CH$4,0)</f>
        <v>0</v>
      </c>
      <c r="CI54" s="256" t="n">
        <f aca="false">VLOOKUP($I54,PIVOT!$A$71:$CD$111,CI$4,0)</f>
        <v>0</v>
      </c>
      <c r="CJ54" s="256" t="n">
        <f aca="false">VLOOKUP($I54,PIVOT!$A$71:$CD$111,CJ$4,0)</f>
        <v>0</v>
      </c>
      <c r="CK54" s="256" t="n">
        <f aca="false">VLOOKUP($I54,PIVOT!$A$71:$CD$111,CK$4,0)</f>
        <v>0</v>
      </c>
      <c r="CL54" s="256" t="n">
        <f aca="false">VLOOKUP($I54,PIVOT!$A$71:$CD$111,CL$4,0)</f>
        <v>0</v>
      </c>
      <c r="CM54" s="256" t="n">
        <f aca="false">VLOOKUP($I54,PIVOT!$A$71:$CD$111,CM$4,0)</f>
        <v>0</v>
      </c>
      <c r="CN54" s="256" t="n">
        <f aca="false">VLOOKUP($I54,PIVOT!$A$71:$CD$111,CN$4,0)</f>
        <v>0</v>
      </c>
      <c r="CO54" s="256" t="n">
        <f aca="false">VLOOKUP($I54,PIVOT!$A$71:$CD$111,CO$4,0)</f>
        <v>0</v>
      </c>
    </row>
    <row r="55" customFormat="false" ht="15.75" hidden="false" customHeight="true" outlineLevel="0" collapsed="false">
      <c r="B55" s="257" t="n">
        <f aca="false">VLOOKUP($I55,'STOCK AWAL'!$A$5:$E$71,5,0)</f>
        <v>0</v>
      </c>
      <c r="C55" s="324" t="n">
        <f aca="false">VLOOKUP($I55,'STOCK AWAL'!$A$4:$G$71,7,0)</f>
        <v>0</v>
      </c>
      <c r="D55" s="325" t="n">
        <f aca="false">SUM(N55:BU55)</f>
        <v>0</v>
      </c>
      <c r="E55" s="247" t="n">
        <f aca="false">COUNTIF('INPUT PATERN'!$B$8:$BK$14,$K55)/$M55</f>
        <v>0</v>
      </c>
      <c r="F55" s="261" t="n">
        <f aca="false">$D55/$M55</f>
        <v>0</v>
      </c>
      <c r="G55" s="252" t="n">
        <f aca="false">C55-M55+D55</f>
        <v>-1</v>
      </c>
      <c r="H55" s="321" t="str">
        <f aca="false">IF(E55-F55&lt;0,"MIN","PLUS")</f>
        <v>PLUS</v>
      </c>
      <c r="I55" s="326" t="s">
        <v>218</v>
      </c>
      <c r="J55" s="327" t="n">
        <f aca="false">E55-F55</f>
        <v>0</v>
      </c>
      <c r="K55" s="301" t="s">
        <v>219</v>
      </c>
      <c r="L55" s="303" t="s">
        <v>179</v>
      </c>
      <c r="M55" s="293" t="n">
        <v>1</v>
      </c>
      <c r="N55" s="313" t="n">
        <f aca="false">VLOOKUP($I55,PIVOT!$A$71:$BB$111,N$4,0)</f>
        <v>0</v>
      </c>
      <c r="O55" s="313" t="n">
        <f aca="false">VLOOKUP($I55,PIVOT!$A$71:$BB$111,O$4,0)</f>
        <v>0</v>
      </c>
      <c r="P55" s="313" t="n">
        <f aca="false">VLOOKUP($I55,PIVOT!$A$71:$BB$111,P$4,0)</f>
        <v>0</v>
      </c>
      <c r="Q55" s="313" t="n">
        <f aca="false">VLOOKUP($I55,PIVOT!$A$71:$BB$111,Q$4,0)</f>
        <v>0</v>
      </c>
      <c r="R55" s="313" t="n">
        <f aca="false">VLOOKUP($I55,PIVOT!$A$71:$BB$111,R$4,0)</f>
        <v>0</v>
      </c>
      <c r="S55" s="313" t="n">
        <f aca="false">VLOOKUP($I55,PIVOT!$A$71:$BB$111,S$4,0)</f>
        <v>0</v>
      </c>
      <c r="T55" s="313" t="n">
        <f aca="false">VLOOKUP($I55,PIVOT!$A$71:$BB$111,T$4,0)</f>
        <v>0</v>
      </c>
      <c r="U55" s="313" t="n">
        <f aca="false">VLOOKUP($I55,PIVOT!$A$71:$BB$111,U$4,0)</f>
        <v>0</v>
      </c>
      <c r="V55" s="313" t="n">
        <f aca="false">VLOOKUP($I55,PIVOT!$A$71:$BB$111,V$4,0)</f>
        <v>0</v>
      </c>
      <c r="W55" s="313" t="n">
        <f aca="false">VLOOKUP($I55,PIVOT!$A$71:$BB$111,W$4,0)</f>
        <v>0</v>
      </c>
      <c r="X55" s="313" t="n">
        <f aca="false">VLOOKUP($I55,PIVOT!$A$71:$BB$111,X$4,0)</f>
        <v>0</v>
      </c>
      <c r="Y55" s="313" t="n">
        <f aca="false">VLOOKUP($I55,PIVOT!$A$71:$BB$111,Y$4,0)</f>
        <v>0</v>
      </c>
      <c r="Z55" s="313" t="n">
        <f aca="false">VLOOKUP($I55,PIVOT!$A$71:$BB$111,Z$4,0)</f>
        <v>0</v>
      </c>
      <c r="AA55" s="313" t="n">
        <f aca="false">VLOOKUP($I55,PIVOT!$A$71:$BB$111,AA$4,0)</f>
        <v>0</v>
      </c>
      <c r="AB55" s="313" t="n">
        <f aca="false">VLOOKUP($I55,PIVOT!$A$71:$BB$111,AB$4,0)</f>
        <v>0</v>
      </c>
      <c r="AC55" s="313" t="n">
        <f aca="false">VLOOKUP($I55,PIVOT!$A$71:$BB$111,AC$4,0)</f>
        <v>0</v>
      </c>
      <c r="AD55" s="313" t="n">
        <f aca="false">VLOOKUP($I55,PIVOT!$A$71:$BB$111,AD$4,0)</f>
        <v>0</v>
      </c>
      <c r="AE55" s="313" t="n">
        <f aca="false">VLOOKUP($I55,PIVOT!$A$71:$BB$111,AE$4,0)</f>
        <v>0</v>
      </c>
      <c r="AF55" s="313" t="n">
        <f aca="false">VLOOKUP($I55,PIVOT!$A$71:$BB$111,AF$4,0)</f>
        <v>0</v>
      </c>
      <c r="AG55" s="313" t="n">
        <f aca="false">VLOOKUP($I55,PIVOT!$A$71:$BB$111,AG$4,0)</f>
        <v>0</v>
      </c>
      <c r="AH55" s="313" t="n">
        <f aca="false">VLOOKUP($I55,PIVOT!$A$71:$BB$111,AH$4,0)</f>
        <v>0</v>
      </c>
      <c r="AI55" s="313" t="n">
        <f aca="false">VLOOKUP($I55,PIVOT!$A$71:$BB$111,AI$4,0)</f>
        <v>0</v>
      </c>
      <c r="AJ55" s="313" t="n">
        <f aca="false">VLOOKUP($I55,PIVOT!$A$71:$BB$111,AJ$4,0)</f>
        <v>0</v>
      </c>
      <c r="AK55" s="313" t="n">
        <f aca="false">VLOOKUP($I55,PIVOT!$A$71:$BB$111,AK$4,0)</f>
        <v>0</v>
      </c>
      <c r="AL55" s="313" t="n">
        <f aca="false">VLOOKUP($I55,PIVOT!$A$71:$BB$111,AL$4,0)</f>
        <v>0</v>
      </c>
      <c r="AM55" s="313" t="n">
        <f aca="false">VLOOKUP($I55,PIVOT!$A$71:$BB$111,AM$4,0)</f>
        <v>0</v>
      </c>
      <c r="AN55" s="313" t="n">
        <f aca="false">VLOOKUP($I55,PIVOT!$A$71:$BB$111,AN$4,0)</f>
        <v>0</v>
      </c>
      <c r="AO55" s="313" t="n">
        <f aca="false">VLOOKUP($I55,PIVOT!$A$71:$BB$111,AO$4,0)</f>
        <v>0</v>
      </c>
      <c r="AP55" s="313" t="n">
        <f aca="false">VLOOKUP($I55,PIVOT!$A$71:$BB$111,AP$4,0)</f>
        <v>0</v>
      </c>
      <c r="AQ55" s="313" t="n">
        <f aca="false">VLOOKUP($I55,PIVOT!$A$71:$BB$111,AQ$4,0)</f>
        <v>0</v>
      </c>
      <c r="AR55" s="313" t="n">
        <f aca="false">VLOOKUP($I55,PIVOT!$A$71:$BB$111,AR$4,0)</f>
        <v>0</v>
      </c>
      <c r="AS55" s="313" t="n">
        <f aca="false">VLOOKUP($I55,PIVOT!$A$71:$BB$111,AS$4,0)</f>
        <v>0</v>
      </c>
      <c r="AT55" s="313" t="n">
        <f aca="false">VLOOKUP($I55,PIVOT!$A$71:$BB$111,AT$4,0)</f>
        <v>0</v>
      </c>
      <c r="AU55" s="313" t="n">
        <f aca="false">VLOOKUP($I55,PIVOT!$A$71:$BB$111,AU$4,0)</f>
        <v>0</v>
      </c>
      <c r="AV55" s="313" t="n">
        <f aca="false">VLOOKUP($I55,PIVOT!$A$71:$BB$111,AV$4,0)</f>
        <v>0</v>
      </c>
      <c r="AW55" s="313" t="n">
        <f aca="false">VLOOKUP($I55,PIVOT!$A$71:$BB$111,AW$4,0)</f>
        <v>0</v>
      </c>
      <c r="AX55" s="313" t="n">
        <f aca="false">VLOOKUP($I55,PIVOT!$A$71:$BB$111,AX$4,0)</f>
        <v>0</v>
      </c>
      <c r="AY55" s="313" t="n">
        <f aca="false">VLOOKUP($I55,PIVOT!$A$71:$BB$111,AY$4,0)</f>
        <v>0</v>
      </c>
      <c r="AZ55" s="313" t="n">
        <f aca="false">VLOOKUP($I55,PIVOT!$A$71:$BB$111,AZ$4,0)</f>
        <v>0</v>
      </c>
      <c r="BA55" s="313" t="n">
        <f aca="false">VLOOKUP($I55,PIVOT!$A$71:$BB$111,BA$4,0)</f>
        <v>0</v>
      </c>
      <c r="BB55" s="313" t="n">
        <f aca="false">VLOOKUP($I55,PIVOT!$A$71:$BB$111,BB$4,0)</f>
        <v>0</v>
      </c>
      <c r="BC55" s="313" t="n">
        <f aca="false">VLOOKUP($I55,PIVOT!$A$71:$BB$111,BC$4,0)</f>
        <v>0</v>
      </c>
      <c r="BD55" s="313" t="n">
        <f aca="false">VLOOKUP($I55,PIVOT!$A$71:$BB$111,BD$4,0)</f>
        <v>0</v>
      </c>
      <c r="BE55" s="313" t="n">
        <f aca="false">VLOOKUP($I55,PIVOT!$A$71:$BB$111,BE$4,0)</f>
        <v>0</v>
      </c>
      <c r="BF55" s="313" t="n">
        <f aca="false">VLOOKUP($I55,PIVOT!$A$71:$BB$111,BF$4,0)</f>
        <v>0</v>
      </c>
      <c r="BG55" s="313" t="n">
        <f aca="false">VLOOKUP($I55,PIVOT!$A$71:$BJ$111,BG$4,0)</f>
        <v>0</v>
      </c>
      <c r="BH55" s="313" t="n">
        <f aca="false">VLOOKUP($I55,PIVOT!$A$71:$BJ$111,BH$4,0)</f>
        <v>0</v>
      </c>
      <c r="BI55" s="313" t="n">
        <f aca="false">VLOOKUP($I55,PIVOT!$A$71:$BJ$111,BI$4,0)</f>
        <v>0</v>
      </c>
      <c r="BJ55" s="313" t="n">
        <f aca="false">VLOOKUP($I55,PIVOT!$A$71:$BJ$111,BJ$4,0)</f>
        <v>0</v>
      </c>
      <c r="BK55" s="313" t="n">
        <f aca="false">VLOOKUP($I55,PIVOT!$A$71:$BJ$111,BK$4,0)</f>
        <v>0</v>
      </c>
      <c r="BL55" s="313" t="n">
        <f aca="false">VLOOKUP($I55,PIVOT!$A$71:$BJ$111,BL$4,0)</f>
        <v>0</v>
      </c>
      <c r="BM55" s="313" t="n">
        <f aca="false">VLOOKUP($I55,PIVOT!$A$71:$BJ$111,BM$4,0)</f>
        <v>0</v>
      </c>
      <c r="BN55" s="313" t="n">
        <f aca="false">VLOOKUP($I55,PIVOT!$A$71:$BJ$111,BN$4,0)</f>
        <v>0</v>
      </c>
      <c r="BO55" s="313" t="n">
        <f aca="false">VLOOKUP($I55,PIVOT!$A$71:$BJ$111,BO$4,0)</f>
        <v>0</v>
      </c>
      <c r="BP55" s="313" t="n">
        <f aca="false">VLOOKUP($I55,PIVOT!$A$71:$BJ$111,BP$4,0)</f>
        <v>0</v>
      </c>
      <c r="BQ55" s="313" t="n">
        <f aca="false">VLOOKUP($I55,PIVOT!$A$71:$BJ$111,BQ$4,0)</f>
        <v>0</v>
      </c>
      <c r="BR55" s="313" t="n">
        <f aca="false">VLOOKUP($I55,PIVOT!$A$71:$BJ$111,BR$4,0)</f>
        <v>0</v>
      </c>
      <c r="BS55" s="313" t="n">
        <f aca="false">VLOOKUP($I55,PIVOT!$A$71:$BJ$111,BS$4,0)</f>
        <v>0</v>
      </c>
      <c r="BT55" s="313" t="n">
        <f aca="false">VLOOKUP($I55,PIVOT!$A$71:$BJ$111,BT$4,0)</f>
        <v>0</v>
      </c>
      <c r="BU55" s="313" t="n">
        <f aca="false">VLOOKUP($I55,PIVOT!$A$71:$CD$111,BU$4,0)</f>
        <v>0</v>
      </c>
      <c r="BV55" s="313" t="n">
        <f aca="false">VLOOKUP($I55,PIVOT!$A$71:$CD$111,BV$4,0)</f>
        <v>0</v>
      </c>
      <c r="BW55" s="313" t="n">
        <f aca="false">VLOOKUP($I55,PIVOT!$A$71:$CD$111,BW$4,0)</f>
        <v>0</v>
      </c>
      <c r="BX55" s="313" t="n">
        <f aca="false">VLOOKUP($I55,PIVOT!$A$71:$CD$111,BX$4,0)</f>
        <v>0</v>
      </c>
      <c r="BY55" s="313" t="n">
        <f aca="false">VLOOKUP($I55,PIVOT!$A$71:$CD$111,BY$4,0)</f>
        <v>0</v>
      </c>
      <c r="BZ55" s="313" t="n">
        <f aca="false">VLOOKUP($I55,PIVOT!$A$71:$CD$111,BZ$4,0)</f>
        <v>0</v>
      </c>
      <c r="CA55" s="313" t="n">
        <f aca="false">VLOOKUP($I55,PIVOT!$A$71:$CD$111,CA$4,0)</f>
        <v>0</v>
      </c>
      <c r="CB55" s="313" t="n">
        <f aca="false">VLOOKUP($I55,PIVOT!$A$71:$CD$111,CB$4,0)</f>
        <v>0</v>
      </c>
      <c r="CC55" s="313" t="n">
        <f aca="false">VLOOKUP($I55,PIVOT!$A$71:$CD$111,CC$4,0)</f>
        <v>0</v>
      </c>
      <c r="CD55" s="313" t="n">
        <f aca="false">VLOOKUP($I55,PIVOT!$A$71:$CD$111,CD$4,0)</f>
        <v>0</v>
      </c>
      <c r="CE55" s="313" t="n">
        <f aca="false">VLOOKUP($I55,PIVOT!$A$71:$CD$111,CE$4,0)</f>
        <v>0</v>
      </c>
      <c r="CF55" s="313" t="n">
        <f aca="false">VLOOKUP($I55,PIVOT!$A$71:$CD$111,CF$4,0)</f>
        <v>0</v>
      </c>
      <c r="CG55" s="313" t="n">
        <f aca="false">VLOOKUP($I55,PIVOT!$A$71:$CD$111,CG$4,0)</f>
        <v>0</v>
      </c>
      <c r="CH55" s="313" t="n">
        <f aca="false">VLOOKUP($I55,PIVOT!$A$71:$CD$111,CH$4,0)</f>
        <v>0</v>
      </c>
      <c r="CI55" s="313" t="n">
        <f aca="false">VLOOKUP($I55,PIVOT!$A$71:$CD$111,CI$4,0)</f>
        <v>0</v>
      </c>
      <c r="CJ55" s="313" t="n">
        <f aca="false">VLOOKUP($I55,PIVOT!$A$71:$CD$111,CJ$4,0)</f>
        <v>0</v>
      </c>
      <c r="CK55" s="313" t="n">
        <f aca="false">VLOOKUP($I55,PIVOT!$A$71:$CD$111,CK$4,0)</f>
        <v>0</v>
      </c>
      <c r="CL55" s="313" t="n">
        <f aca="false">VLOOKUP($I55,PIVOT!$A$71:$CD$111,CL$4,0)</f>
        <v>0</v>
      </c>
      <c r="CM55" s="313" t="n">
        <f aca="false">VLOOKUP($I55,PIVOT!$A$71:$CD$111,CM$4,0)</f>
        <v>0</v>
      </c>
      <c r="CN55" s="313" t="n">
        <f aca="false">VLOOKUP($I55,PIVOT!$A$71:$CD$111,CN$4,0)</f>
        <v>0</v>
      </c>
      <c r="CO55" s="313" t="n">
        <f aca="false">VLOOKUP($I55,PIVOT!$A$71:$CD$111,CO$4,0)</f>
        <v>0</v>
      </c>
    </row>
    <row r="56" customFormat="false" ht="17.25" hidden="false" customHeight="false" outlineLevel="0" collapsed="false">
      <c r="B56" s="328" t="n">
        <f aca="false">SUM(B12:B55)</f>
        <v>0</v>
      </c>
      <c r="C56" s="329" t="n">
        <f aca="false">SUM(C12:C55)</f>
        <v>0</v>
      </c>
      <c r="D56" s="329" t="n">
        <f aca="false">SUM(D12:D55)</f>
        <v>0</v>
      </c>
      <c r="E56" s="330" t="n">
        <f aca="false">SUM(E12:E55)</f>
        <v>5.16666666666667</v>
      </c>
      <c r="F56" s="331"/>
      <c r="G56" s="332" t="n">
        <f aca="false">SUMIF(E13:E56,"MIN",G13:G55)</f>
        <v>0</v>
      </c>
      <c r="H56" s="331"/>
      <c r="I56" s="333"/>
      <c r="J56" s="332" t="n">
        <f aca="false">SUMIF(H12:H55,"MIN",J12:J55)</f>
        <v>0</v>
      </c>
      <c r="M56" s="334"/>
      <c r="N56" s="175"/>
      <c r="AB56" s="173"/>
      <c r="AD56" s="173"/>
      <c r="AF56" s="173"/>
      <c r="AH56" s="173"/>
      <c r="AJ56" s="173"/>
      <c r="AL56" s="173"/>
      <c r="AN56" s="173"/>
      <c r="AP56" s="173"/>
      <c r="AR56" s="173"/>
      <c r="AT56" s="173"/>
      <c r="AV56" s="173"/>
      <c r="AW56" s="173"/>
      <c r="AX56" s="173"/>
      <c r="AY56" s="173"/>
      <c r="AZ56" s="173"/>
      <c r="BA56" s="173"/>
      <c r="BD56" s="173"/>
      <c r="BF56" s="173"/>
      <c r="BG56" s="173"/>
      <c r="BH56" s="173"/>
      <c r="BI56" s="173"/>
      <c r="BJ56" s="173"/>
      <c r="BK56" s="173"/>
      <c r="BL56" s="173"/>
      <c r="BM56" s="173"/>
      <c r="BN56" s="173"/>
      <c r="BO56" s="173"/>
      <c r="BP56" s="173"/>
      <c r="BQ56" s="173"/>
      <c r="BR56" s="173"/>
      <c r="BS56" s="173"/>
      <c r="BT56" s="173"/>
      <c r="BU56" s="173"/>
      <c r="BV56" s="173"/>
      <c r="BW56" s="173"/>
      <c r="BX56" s="173"/>
      <c r="BY56" s="173"/>
      <c r="BZ56" s="173"/>
      <c r="CA56" s="173"/>
      <c r="CB56" s="173"/>
      <c r="CC56" s="173"/>
      <c r="CD56" s="173"/>
      <c r="CE56" s="173"/>
      <c r="CF56" s="173"/>
      <c r="CG56" s="173"/>
      <c r="CH56" s="173"/>
      <c r="CI56" s="173"/>
      <c r="CJ56" s="173"/>
      <c r="CK56" s="173"/>
      <c r="CL56" s="173"/>
      <c r="CM56" s="173"/>
      <c r="CN56" s="173"/>
      <c r="CO56" s="173"/>
    </row>
    <row r="57" customFormat="false" ht="17.25" hidden="false" customHeight="false" outlineLevel="0" collapsed="false">
      <c r="B57" s="335" t="e">
        <f aca="false">B56/C56</f>
        <v>#DIV/0!</v>
      </c>
      <c r="G57" s="332" t="n">
        <f aca="false">SUMIF(E13:E56,"PLUS",G13:G55)</f>
        <v>0</v>
      </c>
      <c r="J57" s="332" t="n">
        <f aca="false">SUMIF(H12:H55,"PLUS",J12:J55)</f>
        <v>4.5</v>
      </c>
      <c r="N57" s="175"/>
      <c r="AB57" s="173"/>
      <c r="AD57" s="173"/>
      <c r="AF57" s="173"/>
      <c r="AH57" s="173"/>
      <c r="AJ57" s="173"/>
      <c r="AL57" s="173"/>
      <c r="AN57" s="173"/>
      <c r="AP57" s="173"/>
      <c r="AR57" s="173"/>
      <c r="AT57" s="173"/>
      <c r="AV57" s="173"/>
      <c r="AW57" s="173"/>
      <c r="AX57" s="173"/>
      <c r="AY57" s="173"/>
      <c r="AZ57" s="173"/>
      <c r="BA57" s="173"/>
      <c r="BD57" s="173"/>
      <c r="BF57" s="173"/>
      <c r="BG57" s="173"/>
      <c r="BH57" s="173"/>
      <c r="BI57" s="173"/>
      <c r="BJ57" s="173"/>
      <c r="BK57" s="173"/>
      <c r="BL57" s="173"/>
      <c r="BM57" s="173"/>
      <c r="BN57" s="173"/>
      <c r="BO57" s="173"/>
      <c r="BP57" s="173"/>
      <c r="BQ57" s="173"/>
      <c r="BR57" s="173"/>
      <c r="BS57" s="173"/>
      <c r="BT57" s="173"/>
      <c r="BU57" s="173"/>
      <c r="BV57" s="173"/>
      <c r="BW57" s="173"/>
      <c r="BX57" s="173"/>
      <c r="BY57" s="173"/>
      <c r="BZ57" s="173"/>
      <c r="CA57" s="173"/>
      <c r="CB57" s="173"/>
      <c r="CC57" s="173"/>
      <c r="CD57" s="173"/>
      <c r="CE57" s="173"/>
      <c r="CF57" s="173"/>
      <c r="CG57" s="173"/>
      <c r="CH57" s="173"/>
      <c r="CI57" s="173"/>
      <c r="CJ57" s="173"/>
      <c r="CK57" s="173"/>
      <c r="CL57" s="173"/>
      <c r="CM57" s="173"/>
      <c r="CN57" s="173"/>
      <c r="CO57" s="173"/>
    </row>
    <row r="58" customFormat="false" ht="15.75" hidden="false" customHeight="false" outlineLevel="0" collapsed="false">
      <c r="B58" s="336" t="e">
        <f aca="false">B57-100%</f>
        <v>#DIV/0!</v>
      </c>
      <c r="D58" s="337" t="n">
        <f aca="false">D71</f>
        <v>0</v>
      </c>
      <c r="M58" s="338" t="s">
        <v>220</v>
      </c>
    </row>
    <row r="59" customFormat="false" ht="15.75" hidden="false" customHeight="false" outlineLevel="0" collapsed="false">
      <c r="D59" s="339" t="n">
        <f aca="false">F71</f>
        <v>0</v>
      </c>
      <c r="M59" s="340" t="s">
        <v>221</v>
      </c>
    </row>
    <row r="60" customFormat="false" ht="15.75" hidden="false" customHeight="false" outlineLevel="0" collapsed="false">
      <c r="D60" s="341"/>
      <c r="M60" s="342"/>
    </row>
    <row r="62" customFormat="false" ht="15.75" hidden="false" customHeight="false" outlineLevel="0" collapsed="false">
      <c r="D62" s="343"/>
      <c r="E62" s="344" t="s">
        <v>142</v>
      </c>
      <c r="F62" s="344"/>
      <c r="M62" s="345" t="s">
        <v>222</v>
      </c>
    </row>
    <row r="63" customFormat="false" ht="15.75" hidden="false" customHeight="false" outlineLevel="0" collapsed="false">
      <c r="C63" s="346" t="s">
        <v>223</v>
      </c>
      <c r="D63" s="347" t="n">
        <f aca="false">M63/1</f>
        <v>0</v>
      </c>
      <c r="E63" s="348" t="n">
        <f aca="false">SUM(D12:D19)</f>
        <v>0</v>
      </c>
      <c r="F63" s="349" t="n">
        <f aca="false">E63/1</f>
        <v>0</v>
      </c>
      <c r="M63" s="350" t="n">
        <f aca="false">SUM(C12:C19)</f>
        <v>0</v>
      </c>
    </row>
    <row r="64" customFormat="false" ht="15.75" hidden="false" customHeight="false" outlineLevel="0" collapsed="false">
      <c r="C64" s="346" t="s">
        <v>224</v>
      </c>
      <c r="D64" s="347" t="n">
        <f aca="false">M64/1</f>
        <v>0</v>
      </c>
      <c r="E64" s="348" t="n">
        <f aca="false">SUM(D21:D24)</f>
        <v>0</v>
      </c>
      <c r="F64" s="349" t="n">
        <f aca="false">E64/1</f>
        <v>0</v>
      </c>
      <c r="M64" s="346" t="n">
        <f aca="false">SUM(C21:C24)</f>
        <v>0</v>
      </c>
    </row>
    <row r="65" customFormat="false" ht="15.75" hidden="false" customHeight="false" outlineLevel="0" collapsed="false">
      <c r="C65" s="346" t="s">
        <v>225</v>
      </c>
      <c r="D65" s="347" t="n">
        <f aca="false">M65/2</f>
        <v>0</v>
      </c>
      <c r="E65" s="348" t="n">
        <f aca="false">SUM(D26:D31)</f>
        <v>0</v>
      </c>
      <c r="F65" s="349" t="n">
        <f aca="false">E65/2</f>
        <v>0</v>
      </c>
      <c r="M65" s="346" t="n">
        <f aca="false">SUM(C26:C31)</f>
        <v>0</v>
      </c>
    </row>
    <row r="66" customFormat="false" ht="15.75" hidden="false" customHeight="false" outlineLevel="0" collapsed="false">
      <c r="C66" s="346" t="s">
        <v>226</v>
      </c>
      <c r="D66" s="347" t="n">
        <f aca="false">M66/3</f>
        <v>0</v>
      </c>
      <c r="E66" s="348" t="n">
        <f aca="false">SUM(D33:D38)+SUM(D40:D44)+SUM(D46:D47)</f>
        <v>0</v>
      </c>
      <c r="F66" s="349" t="n">
        <f aca="false">E66/3</f>
        <v>0</v>
      </c>
      <c r="M66" s="346" t="n">
        <f aca="false">SUM(C33:C38)+SUM(C40:C44)+SUM(C46:C47)</f>
        <v>0</v>
      </c>
    </row>
    <row r="67" customFormat="false" ht="15.75" hidden="false" customHeight="false" outlineLevel="0" collapsed="false">
      <c r="C67" s="346" t="s">
        <v>227</v>
      </c>
      <c r="D67" s="347" t="n">
        <f aca="false">M67/1</f>
        <v>0</v>
      </c>
      <c r="E67" s="348" t="n">
        <f aca="false">SUM(D49:D55)</f>
        <v>0</v>
      </c>
      <c r="F67" s="349" t="n">
        <f aca="false">E67/1</f>
        <v>0</v>
      </c>
      <c r="M67" s="346" t="n">
        <f aca="false">SUM(C49:C55)</f>
        <v>0</v>
      </c>
    </row>
    <row r="68" customFormat="false" ht="15.75" hidden="false" customHeight="false" outlineLevel="0" collapsed="false">
      <c r="D68" s="347" t="n">
        <f aca="false">SUM(D63:D67)</f>
        <v>0</v>
      </c>
      <c r="F68" s="349" t="n">
        <f aca="false">SUM(F63:F67)</f>
        <v>0</v>
      </c>
    </row>
    <row r="69" customFormat="false" ht="15.75" hidden="false" customHeight="false" outlineLevel="0" collapsed="false">
      <c r="D69" s="351"/>
      <c r="F69" s="352"/>
    </row>
    <row r="70" customFormat="false" ht="15.75" hidden="false" customHeight="false" outlineLevel="0" collapsed="false">
      <c r="D70" s="347" t="n">
        <f aca="false">D68*1.2</f>
        <v>0</v>
      </c>
      <c r="F70" s="349" t="n">
        <f aca="false">F68*1.4</f>
        <v>0</v>
      </c>
    </row>
    <row r="71" customFormat="false" ht="15.75" hidden="false" customHeight="false" outlineLevel="0" collapsed="false">
      <c r="D71" s="347" t="n">
        <f aca="false">D70/60</f>
        <v>0</v>
      </c>
      <c r="F71" s="349" t="n">
        <f aca="false">F70/60</f>
        <v>0</v>
      </c>
    </row>
    <row r="73" customFormat="false" ht="15.75" hidden="false" customHeight="false" outlineLevel="0" collapsed="false">
      <c r="E73" s="353" t="s">
        <v>228</v>
      </c>
      <c r="F73" s="353" t="s">
        <v>229</v>
      </c>
    </row>
    <row r="74" customFormat="false" ht="15.75" hidden="false" customHeight="false" outlineLevel="0" collapsed="false">
      <c r="E74" s="354" t="n">
        <f aca="false">J57</f>
        <v>4.5</v>
      </c>
      <c r="F74" s="354" t="n">
        <f aca="false">J56</f>
        <v>0</v>
      </c>
    </row>
  </sheetData>
  <mergeCells count="3">
    <mergeCell ref="B1:C1"/>
    <mergeCell ref="B2:C2"/>
    <mergeCell ref="E62:F62"/>
  </mergeCells>
  <conditionalFormatting sqref="L53 L29 L35 L43 N43:CO43 N35:CO35 N29:CO29 N53:CO53">
    <cfRule type="cellIs" priority="2" operator="greaterThan" aboveAverage="0" equalAverage="0" bottom="0" percent="0" rank="0" text="" dxfId="96">
      <formula>0</formula>
    </cfRule>
  </conditionalFormatting>
  <conditionalFormatting sqref="L55 L36 L44 L30 N30:CO31 N44:CO44 N36:CO38 N55:CO55">
    <cfRule type="cellIs" priority="3" operator="greaterThan" aboveAverage="0" equalAverage="0" bottom="0" percent="0" rank="0" text="" dxfId="97">
      <formula>0</formula>
    </cfRule>
  </conditionalFormatting>
  <conditionalFormatting sqref="L54 N54:CO54">
    <cfRule type="cellIs" priority="4" operator="greaterThan" aboveAverage="0" equalAverage="0" bottom="0" percent="0" rank="0" text="" dxfId="98">
      <formula>0</formula>
    </cfRule>
  </conditionalFormatting>
  <conditionalFormatting sqref="L41 L34 L27 L51 N51:CO51 N27:CO27 N34:CO34 N41:CO41">
    <cfRule type="cellIs" priority="5" operator="greaterThan" aboveAverage="0" equalAverage="0" bottom="0" percent="0" rank="0" text="" dxfId="99">
      <formula>0</formula>
    </cfRule>
  </conditionalFormatting>
  <conditionalFormatting sqref="L49:L50 N49:CO50">
    <cfRule type="cellIs" priority="6" operator="greaterThan" aboveAverage="0" equalAverage="0" bottom="0" percent="0" rank="0" text="" dxfId="100">
      <formula>0</formula>
    </cfRule>
  </conditionalFormatting>
  <conditionalFormatting sqref="K10">
    <cfRule type="expression" priority="7" aboveAverage="0" equalAverage="0" bottom="0" percent="0" rank="0" text="" dxfId="101">
      <formula>$G10&gt;$C10</formula>
    </cfRule>
    <cfRule type="cellIs" priority="8" operator="lessThan" aboveAverage="0" equalAverage="0" bottom="0" percent="0" rank="0" text="" dxfId="102">
      <formula>F10/4</formula>
    </cfRule>
  </conditionalFormatting>
  <printOptions headings="false" gridLines="false" gridLinesSet="true" horizontalCentered="true" verticalCentered="false"/>
  <pageMargins left="0.25" right="0.25" top="0.75" bottom="0.0701388888888889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20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7" activeCellId="0" sqref="L17"/>
    </sheetView>
  </sheetViews>
  <sheetFormatPr defaultColWidth="7.10546875" defaultRowHeight="12.75" zeroHeight="false" outlineLevelRow="1" outlineLevelCol="1"/>
  <cols>
    <col collapsed="false" customWidth="true" hidden="false" outlineLevel="0" max="1" min="1" style="355" width="3.88"/>
    <col collapsed="false" customWidth="true" hidden="false" outlineLevel="0" max="2" min="2" style="356" width="6.88"/>
    <col collapsed="false" customWidth="false" hidden="false" outlineLevel="0" max="3" min="3" style="355" width="7.1"/>
    <col collapsed="false" customWidth="true" hidden="false" outlineLevel="0" max="4" min="4" style="356" width="5.77"/>
    <col collapsed="false" customWidth="true" hidden="false" outlineLevel="0" max="5" min="5" style="357" width="6.88"/>
    <col collapsed="false" customWidth="true" hidden="false" outlineLevel="0" max="6" min="6" style="357" width="12.44"/>
    <col collapsed="false" customWidth="true" hidden="false" outlineLevel="0" max="8" min="7" style="357" width="20.77"/>
    <col collapsed="false" customWidth="true" hidden="false" outlineLevel="0" max="9" min="9" style="355" width="20.77"/>
    <col collapsed="false" customWidth="true" hidden="false" outlineLevel="0" max="11" min="10" style="357" width="20.77"/>
    <col collapsed="false" customWidth="true" hidden="false" outlineLevel="0" max="12" min="12" style="357" width="7.21"/>
    <col collapsed="false" customWidth="true" hidden="false" outlineLevel="1" max="52" min="13" style="355" width="8.99"/>
    <col collapsed="false" customWidth="true" hidden="false" outlineLevel="0" max="56" min="53" style="355" width="8.99"/>
    <col collapsed="false" customWidth="false" hidden="false" outlineLevel="0" max="257" min="57" style="355" width="7.1"/>
  </cols>
  <sheetData>
    <row r="1" customFormat="false" ht="12.75" hidden="false" customHeight="false" outlineLevel="0" collapsed="false">
      <c r="A1" s="358"/>
      <c r="B1" s="357"/>
      <c r="C1" s="358"/>
      <c r="D1" s="357"/>
      <c r="J1" s="359"/>
    </row>
    <row r="2" customFormat="false" ht="29.25" hidden="false" customHeight="true" outlineLevel="0" collapsed="false">
      <c r="A2" s="360" t="s">
        <v>230</v>
      </c>
      <c r="B2" s="357"/>
      <c r="C2" s="360"/>
      <c r="D2" s="357"/>
      <c r="E2" s="361"/>
      <c r="F2" s="361"/>
      <c r="G2" s="361"/>
      <c r="H2" s="361"/>
      <c r="J2" s="362"/>
      <c r="M2" s="355" t="s">
        <v>148</v>
      </c>
      <c r="N2" s="355" t="s">
        <v>150</v>
      </c>
      <c r="O2" s="355" t="s">
        <v>152</v>
      </c>
      <c r="P2" s="355" t="s">
        <v>154</v>
      </c>
      <c r="Q2" s="355" t="s">
        <v>156</v>
      </c>
      <c r="R2" s="355" t="s">
        <v>158</v>
      </c>
      <c r="S2" s="355" t="s">
        <v>160</v>
      </c>
      <c r="T2" s="355" t="s">
        <v>162</v>
      </c>
      <c r="U2" s="355" t="s">
        <v>165</v>
      </c>
      <c r="V2" s="355" t="s">
        <v>166</v>
      </c>
      <c r="W2" s="355" t="s">
        <v>167</v>
      </c>
      <c r="X2" s="355" t="s">
        <v>168</v>
      </c>
      <c r="AA2" s="355" t="s">
        <v>170</v>
      </c>
      <c r="AB2" s="355" t="s">
        <v>172</v>
      </c>
      <c r="AC2" s="355" t="s">
        <v>174</v>
      </c>
      <c r="AD2" s="355" t="s">
        <v>175</v>
      </c>
      <c r="AE2" s="355" t="s">
        <v>177</v>
      </c>
      <c r="AF2" s="355" t="s">
        <v>180</v>
      </c>
      <c r="AG2" s="355" t="s">
        <v>184</v>
      </c>
      <c r="AH2" s="355" t="s">
        <v>185</v>
      </c>
      <c r="AI2" s="355" t="s">
        <v>186</v>
      </c>
      <c r="AJ2" s="355" t="s">
        <v>188</v>
      </c>
      <c r="AK2" s="355" t="s">
        <v>190</v>
      </c>
      <c r="AL2" s="355" t="s">
        <v>191</v>
      </c>
      <c r="AM2" s="355" t="s">
        <v>194</v>
      </c>
      <c r="AN2" s="355" t="s">
        <v>195</v>
      </c>
      <c r="AO2" s="355" t="s">
        <v>196</v>
      </c>
      <c r="AP2" s="355" t="s">
        <v>197</v>
      </c>
      <c r="AQ2" s="355" t="s">
        <v>199</v>
      </c>
      <c r="AR2" s="355" t="s">
        <v>202</v>
      </c>
      <c r="AS2" s="355" t="s">
        <v>203</v>
      </c>
      <c r="AT2" s="355" t="s">
        <v>205</v>
      </c>
      <c r="AU2" s="355" t="s">
        <v>208</v>
      </c>
      <c r="AV2" s="355" t="s">
        <v>210</v>
      </c>
      <c r="AW2" s="355" t="s">
        <v>212</v>
      </c>
      <c r="AX2" s="355" t="s">
        <v>214</v>
      </c>
      <c r="AY2" s="355" t="s">
        <v>216</v>
      </c>
      <c r="AZ2" s="355" t="s">
        <v>218</v>
      </c>
    </row>
    <row r="3" s="368" customFormat="true" ht="53.25" hidden="false" customHeight="true" outlineLevel="0" collapsed="false">
      <c r="A3" s="363" t="s">
        <v>231</v>
      </c>
      <c r="B3" s="363" t="s">
        <v>232</v>
      </c>
      <c r="C3" s="363" t="s">
        <v>233</v>
      </c>
      <c r="D3" s="364" t="s">
        <v>133</v>
      </c>
      <c r="E3" s="365" t="s">
        <v>131</v>
      </c>
      <c r="F3" s="365" t="s">
        <v>234</v>
      </c>
      <c r="G3" s="365" t="s">
        <v>235</v>
      </c>
      <c r="H3" s="365" t="s">
        <v>236</v>
      </c>
      <c r="I3" s="366" t="s">
        <v>237</v>
      </c>
      <c r="J3" s="367" t="s">
        <v>238</v>
      </c>
      <c r="K3" s="367" t="s">
        <v>239</v>
      </c>
      <c r="L3" s="367" t="s">
        <v>240</v>
      </c>
      <c r="M3" s="368" t="s">
        <v>148</v>
      </c>
      <c r="N3" s="368" t="s">
        <v>150</v>
      </c>
      <c r="O3" s="368" t="s">
        <v>152</v>
      </c>
      <c r="P3" s="368" t="s">
        <v>154</v>
      </c>
      <c r="Q3" s="368" t="s">
        <v>156</v>
      </c>
      <c r="R3" s="368" t="s">
        <v>158</v>
      </c>
      <c r="S3" s="368" t="s">
        <v>160</v>
      </c>
      <c r="T3" s="368" t="s">
        <v>162</v>
      </c>
      <c r="U3" s="368" t="s">
        <v>165</v>
      </c>
      <c r="V3" s="368" t="s">
        <v>166</v>
      </c>
      <c r="W3" s="368" t="s">
        <v>167</v>
      </c>
      <c r="X3" s="368" t="s">
        <v>168</v>
      </c>
      <c r="Y3" s="368" t="s">
        <v>241</v>
      </c>
      <c r="Z3" s="368" t="s">
        <v>241</v>
      </c>
      <c r="AA3" s="368" t="s">
        <v>170</v>
      </c>
      <c r="AB3" s="368" t="s">
        <v>172</v>
      </c>
      <c r="AC3" s="368" t="s">
        <v>174</v>
      </c>
      <c r="AD3" s="368" t="s">
        <v>175</v>
      </c>
      <c r="AE3" s="368" t="s">
        <v>177</v>
      </c>
      <c r="AF3" s="368" t="s">
        <v>180</v>
      </c>
      <c r="AG3" s="368" t="s">
        <v>184</v>
      </c>
      <c r="AH3" s="368" t="s">
        <v>185</v>
      </c>
      <c r="AI3" s="368" t="s">
        <v>186</v>
      </c>
      <c r="AJ3" s="368" t="s">
        <v>188</v>
      </c>
      <c r="AK3" s="368" t="s">
        <v>190</v>
      </c>
      <c r="AL3" s="368" t="s">
        <v>191</v>
      </c>
      <c r="AM3" s="368" t="s">
        <v>194</v>
      </c>
      <c r="AN3" s="368" t="s">
        <v>195</v>
      </c>
      <c r="AO3" s="368" t="s">
        <v>196</v>
      </c>
      <c r="AP3" s="368" t="s">
        <v>197</v>
      </c>
      <c r="AQ3" s="368" t="s">
        <v>199</v>
      </c>
      <c r="AR3" s="368" t="s">
        <v>202</v>
      </c>
      <c r="AS3" s="368" t="s">
        <v>203</v>
      </c>
      <c r="AT3" s="368" t="s">
        <v>205</v>
      </c>
      <c r="AU3" s="368" t="s">
        <v>242</v>
      </c>
      <c r="AV3" s="368" t="s">
        <v>212</v>
      </c>
      <c r="AW3" s="368" t="s">
        <v>243</v>
      </c>
      <c r="AX3" s="368" t="s">
        <v>214</v>
      </c>
      <c r="AY3" s="368" t="s">
        <v>216</v>
      </c>
      <c r="AZ3" s="368" t="s">
        <v>218</v>
      </c>
    </row>
    <row r="4" s="368" customFormat="true" ht="15.75" hidden="true" customHeight="true" outlineLevel="1" collapsed="false">
      <c r="A4" s="369" t="s">
        <v>244</v>
      </c>
      <c r="B4" s="369"/>
      <c r="C4" s="369"/>
      <c r="D4" s="369"/>
      <c r="E4" s="369"/>
      <c r="F4" s="369"/>
      <c r="G4" s="369"/>
      <c r="H4" s="369"/>
      <c r="I4" s="369"/>
      <c r="J4" s="370" t="s">
        <v>245</v>
      </c>
      <c r="K4" s="370" t="s">
        <v>148</v>
      </c>
      <c r="L4" s="370" t="s">
        <v>246</v>
      </c>
    </row>
    <row r="5" s="368" customFormat="true" ht="15.75" hidden="true" customHeight="true" outlineLevel="1" collapsed="false">
      <c r="A5" s="371" t="s">
        <v>247</v>
      </c>
      <c r="B5" s="371"/>
      <c r="C5" s="371"/>
      <c r="D5" s="371"/>
      <c r="E5" s="371"/>
      <c r="F5" s="371"/>
      <c r="G5" s="371"/>
      <c r="H5" s="371"/>
      <c r="I5" s="371"/>
      <c r="J5" s="372" t="s">
        <v>248</v>
      </c>
      <c r="K5" s="372" t="s">
        <v>150</v>
      </c>
      <c r="L5" s="372" t="s">
        <v>249</v>
      </c>
    </row>
    <row r="6" s="368" customFormat="true" ht="15.75" hidden="true" customHeight="true" outlineLevel="1" collapsed="false">
      <c r="A6" s="371" t="s">
        <v>250</v>
      </c>
      <c r="B6" s="371"/>
      <c r="C6" s="371"/>
      <c r="D6" s="371"/>
      <c r="E6" s="371"/>
      <c r="F6" s="371"/>
      <c r="G6" s="371"/>
      <c r="H6" s="371"/>
      <c r="I6" s="371"/>
      <c r="J6" s="372" t="s">
        <v>251</v>
      </c>
      <c r="K6" s="372" t="s">
        <v>152</v>
      </c>
      <c r="L6" s="372" t="s">
        <v>252</v>
      </c>
    </row>
    <row r="7" s="368" customFormat="true" ht="15.75" hidden="true" customHeight="true" outlineLevel="1" collapsed="false">
      <c r="A7" s="371" t="s">
        <v>253</v>
      </c>
      <c r="B7" s="371"/>
      <c r="C7" s="371"/>
      <c r="D7" s="371"/>
      <c r="E7" s="371"/>
      <c r="F7" s="369" t="s">
        <v>254</v>
      </c>
      <c r="G7" s="371"/>
      <c r="H7" s="371"/>
      <c r="I7" s="371"/>
      <c r="J7" s="372" t="s">
        <v>255</v>
      </c>
      <c r="K7" s="372" t="s">
        <v>154</v>
      </c>
      <c r="L7" s="372" t="s">
        <v>256</v>
      </c>
    </row>
    <row r="8" s="368" customFormat="true" ht="15.75" hidden="true" customHeight="true" outlineLevel="1" collapsed="false">
      <c r="A8" s="371" t="s">
        <v>257</v>
      </c>
      <c r="B8" s="371"/>
      <c r="C8" s="371"/>
      <c r="D8" s="371"/>
      <c r="E8" s="371"/>
      <c r="F8" s="369"/>
      <c r="G8" s="371"/>
      <c r="H8" s="371"/>
      <c r="I8" s="371"/>
      <c r="J8" s="372" t="s">
        <v>258</v>
      </c>
      <c r="K8" s="372" t="s">
        <v>156</v>
      </c>
      <c r="L8" s="372" t="s">
        <v>259</v>
      </c>
    </row>
    <row r="9" s="368" customFormat="true" ht="15.75" hidden="true" customHeight="true" outlineLevel="1" collapsed="false">
      <c r="A9" s="371" t="s">
        <v>260</v>
      </c>
      <c r="B9" s="371"/>
      <c r="C9" s="371"/>
      <c r="D9" s="371"/>
      <c r="E9" s="371"/>
      <c r="F9" s="371"/>
      <c r="G9" s="371"/>
      <c r="H9" s="371"/>
      <c r="I9" s="371"/>
      <c r="J9" s="372" t="s">
        <v>261</v>
      </c>
      <c r="K9" s="372" t="s">
        <v>158</v>
      </c>
      <c r="L9" s="372" t="s">
        <v>262</v>
      </c>
    </row>
    <row r="10" s="368" customFormat="true" ht="15.75" hidden="true" customHeight="true" outlineLevel="1" collapsed="false">
      <c r="A10" s="371" t="s">
        <v>263</v>
      </c>
      <c r="B10" s="371"/>
      <c r="C10" s="371"/>
      <c r="D10" s="371"/>
      <c r="E10" s="371"/>
      <c r="F10" s="371"/>
      <c r="G10" s="371"/>
      <c r="H10" s="371"/>
      <c r="I10" s="371"/>
      <c r="J10" s="372" t="s">
        <v>264</v>
      </c>
      <c r="K10" s="372" t="s">
        <v>160</v>
      </c>
      <c r="L10" s="372" t="s">
        <v>265</v>
      </c>
    </row>
    <row r="11" s="368" customFormat="true" ht="15.75" hidden="true" customHeight="true" outlineLevel="1" collapsed="false">
      <c r="A11" s="371" t="s">
        <v>266</v>
      </c>
      <c r="B11" s="371"/>
      <c r="C11" s="371"/>
      <c r="D11" s="371"/>
      <c r="E11" s="371"/>
      <c r="F11" s="371"/>
      <c r="G11" s="371"/>
      <c r="H11" s="371"/>
      <c r="I11" s="371"/>
      <c r="J11" s="372" t="s">
        <v>267</v>
      </c>
      <c r="K11" s="372" t="s">
        <v>162</v>
      </c>
      <c r="L11" s="372" t="s">
        <v>268</v>
      </c>
    </row>
    <row r="12" s="368" customFormat="true" ht="15.75" hidden="true" customHeight="true" outlineLevel="1" collapsed="false">
      <c r="A12" s="371" t="s">
        <v>260</v>
      </c>
      <c r="B12" s="371"/>
      <c r="C12" s="371"/>
      <c r="D12" s="371"/>
      <c r="E12" s="371"/>
      <c r="F12" s="371"/>
      <c r="G12" s="371"/>
      <c r="H12" s="371"/>
      <c r="I12" s="371"/>
      <c r="J12" s="372" t="s">
        <v>269</v>
      </c>
      <c r="K12" s="372" t="s">
        <v>165</v>
      </c>
      <c r="L12" s="372" t="s">
        <v>270</v>
      </c>
    </row>
    <row r="13" s="368" customFormat="true" ht="15.75" hidden="true" customHeight="true" outlineLevel="1" collapsed="false">
      <c r="A13" s="371"/>
      <c r="B13" s="371"/>
      <c r="C13" s="371"/>
      <c r="D13" s="371"/>
      <c r="E13" s="371"/>
      <c r="F13" s="371"/>
      <c r="G13" s="371"/>
      <c r="H13" s="371"/>
      <c r="I13" s="371"/>
      <c r="J13" s="372" t="s">
        <v>271</v>
      </c>
      <c r="K13" s="372" t="s">
        <v>166</v>
      </c>
      <c r="L13" s="372" t="s">
        <v>272</v>
      </c>
    </row>
    <row r="14" s="368" customFormat="true" ht="15.75" hidden="true" customHeight="true" outlineLevel="1" collapsed="false">
      <c r="A14" s="371"/>
      <c r="B14" s="371"/>
      <c r="C14" s="371"/>
      <c r="D14" s="371"/>
      <c r="E14" s="371"/>
      <c r="F14" s="371"/>
      <c r="G14" s="371"/>
      <c r="H14" s="371"/>
      <c r="I14" s="371"/>
      <c r="J14" s="372" t="s">
        <v>273</v>
      </c>
      <c r="K14" s="372" t="s">
        <v>167</v>
      </c>
      <c r="L14" s="372" t="s">
        <v>274</v>
      </c>
    </row>
    <row r="15" s="368" customFormat="true" ht="15.75" hidden="true" customHeight="true" outlineLevel="1" collapsed="false">
      <c r="A15" s="371"/>
      <c r="B15" s="371"/>
      <c r="C15" s="371"/>
      <c r="D15" s="371"/>
      <c r="E15" s="371"/>
      <c r="F15" s="371"/>
      <c r="G15" s="371"/>
      <c r="H15" s="371"/>
      <c r="I15" s="371"/>
      <c r="J15" s="372" t="s">
        <v>275</v>
      </c>
      <c r="K15" s="372" t="s">
        <v>168</v>
      </c>
      <c r="L15" s="372" t="s">
        <v>276</v>
      </c>
    </row>
    <row r="16" s="368" customFormat="true" ht="15.75" hidden="true" customHeight="true" outlineLevel="1" collapsed="false">
      <c r="A16" s="371"/>
      <c r="B16" s="371"/>
      <c r="C16" s="371"/>
      <c r="D16" s="371"/>
      <c r="E16" s="371"/>
      <c r="F16" s="371"/>
      <c r="G16" s="371"/>
      <c r="H16" s="371"/>
      <c r="I16" s="371"/>
      <c r="J16" s="373" t="s">
        <v>277</v>
      </c>
      <c r="K16" s="373" t="s">
        <v>208</v>
      </c>
      <c r="L16" s="372" t="s">
        <v>278</v>
      </c>
    </row>
    <row r="17" s="368" customFormat="true" ht="15.75" hidden="true" customHeight="true" outlineLevel="1" collapsed="false">
      <c r="A17" s="371"/>
      <c r="B17" s="371"/>
      <c r="C17" s="371"/>
      <c r="D17" s="371"/>
      <c r="E17" s="371"/>
      <c r="F17" s="371"/>
      <c r="G17" s="371"/>
      <c r="H17" s="371"/>
      <c r="I17" s="371"/>
      <c r="J17" s="373" t="s">
        <v>279</v>
      </c>
      <c r="K17" s="372"/>
      <c r="L17" s="372" t="s">
        <v>280</v>
      </c>
    </row>
    <row r="18" s="368" customFormat="true" ht="15.75" hidden="true" customHeight="true" outlineLevel="1" collapsed="false">
      <c r="A18" s="371"/>
      <c r="B18" s="371"/>
      <c r="C18" s="371"/>
      <c r="D18" s="371"/>
      <c r="E18" s="371"/>
      <c r="F18" s="371"/>
      <c r="G18" s="371"/>
      <c r="H18" s="371"/>
      <c r="I18" s="371"/>
      <c r="J18" s="372"/>
      <c r="K18" s="372"/>
      <c r="L18" s="372" t="s">
        <v>281</v>
      </c>
    </row>
    <row r="19" s="368" customFormat="true" ht="15.75" hidden="true" customHeight="true" outlineLevel="1" collapsed="false">
      <c r="A19" s="371"/>
      <c r="B19" s="371"/>
      <c r="C19" s="371"/>
      <c r="D19" s="371"/>
      <c r="E19" s="371"/>
      <c r="F19" s="371"/>
      <c r="G19" s="371"/>
      <c r="H19" s="371"/>
      <c r="I19" s="371"/>
      <c r="J19" s="372"/>
      <c r="K19" s="372" t="s">
        <v>210</v>
      </c>
      <c r="L19" s="372" t="s">
        <v>282</v>
      </c>
    </row>
    <row r="20" s="368" customFormat="true" ht="15.75" hidden="true" customHeight="true" outlineLevel="1" collapsed="false">
      <c r="A20" s="371"/>
      <c r="B20" s="371"/>
      <c r="C20" s="371"/>
      <c r="D20" s="371"/>
      <c r="E20" s="371"/>
      <c r="F20" s="371"/>
      <c r="G20" s="371"/>
      <c r="H20" s="371"/>
      <c r="I20" s="371"/>
      <c r="J20" s="372"/>
      <c r="K20" s="372" t="s">
        <v>283</v>
      </c>
      <c r="L20" s="372" t="s">
        <v>284</v>
      </c>
    </row>
    <row r="21" s="368" customFormat="true" ht="15.75" hidden="true" customHeight="true" outlineLevel="1" collapsed="false">
      <c r="A21" s="371"/>
      <c r="B21" s="371"/>
      <c r="C21" s="371"/>
      <c r="D21" s="371"/>
      <c r="E21" s="371"/>
      <c r="F21" s="371"/>
      <c r="G21" s="371"/>
      <c r="H21" s="371"/>
      <c r="I21" s="371"/>
      <c r="J21" s="372"/>
      <c r="K21" s="372" t="s">
        <v>285</v>
      </c>
      <c r="L21" s="372" t="s">
        <v>286</v>
      </c>
    </row>
    <row r="22" s="368" customFormat="true" ht="15.75" hidden="true" customHeight="true" outlineLevel="1" collapsed="false">
      <c r="A22" s="371"/>
      <c r="B22" s="371"/>
      <c r="C22" s="371"/>
      <c r="D22" s="371"/>
      <c r="E22" s="371"/>
      <c r="F22" s="371"/>
      <c r="G22" s="371"/>
      <c r="H22" s="371"/>
      <c r="I22" s="371"/>
      <c r="J22" s="372" t="s">
        <v>205</v>
      </c>
      <c r="K22" s="372" t="s">
        <v>216</v>
      </c>
      <c r="L22" s="372" t="s">
        <v>205</v>
      </c>
    </row>
    <row r="23" s="368" customFormat="true" ht="15.75" hidden="true" customHeight="true" outlineLevel="1" collapsed="false">
      <c r="A23" s="371"/>
      <c r="B23" s="371"/>
      <c r="C23" s="371"/>
      <c r="D23" s="371"/>
      <c r="E23" s="371"/>
      <c r="F23" s="371"/>
      <c r="G23" s="371"/>
      <c r="H23" s="371"/>
      <c r="I23" s="371"/>
      <c r="J23" s="372" t="s">
        <v>287</v>
      </c>
      <c r="K23" s="372" t="s">
        <v>205</v>
      </c>
      <c r="L23" s="372" t="s">
        <v>288</v>
      </c>
    </row>
    <row r="24" s="368" customFormat="true" ht="15.75" hidden="true" customHeight="true" outlineLevel="1" collapsed="false">
      <c r="A24" s="371"/>
      <c r="B24" s="371"/>
      <c r="C24" s="371"/>
      <c r="D24" s="371"/>
      <c r="E24" s="371"/>
      <c r="F24" s="371"/>
      <c r="G24" s="371"/>
      <c r="H24" s="371"/>
      <c r="I24" s="371"/>
      <c r="J24" s="372" t="s">
        <v>289</v>
      </c>
      <c r="K24" s="372" t="s">
        <v>212</v>
      </c>
      <c r="L24" s="372" t="s">
        <v>290</v>
      </c>
    </row>
    <row r="25" s="368" customFormat="true" ht="15.75" hidden="true" customHeight="true" outlineLevel="1" collapsed="false">
      <c r="A25" s="371"/>
      <c r="B25" s="371"/>
      <c r="C25" s="371"/>
      <c r="D25" s="371"/>
      <c r="E25" s="371"/>
      <c r="F25" s="371"/>
      <c r="G25" s="371"/>
      <c r="H25" s="371"/>
      <c r="I25" s="371"/>
      <c r="J25" s="372" t="s">
        <v>291</v>
      </c>
      <c r="K25" s="372" t="s">
        <v>242</v>
      </c>
      <c r="L25" s="372" t="s">
        <v>292</v>
      </c>
    </row>
    <row r="26" s="368" customFormat="true" ht="15.75" hidden="true" customHeight="true" outlineLevel="1" collapsed="false">
      <c r="A26" s="371"/>
      <c r="B26" s="371"/>
      <c r="C26" s="371"/>
      <c r="D26" s="371"/>
      <c r="E26" s="371"/>
      <c r="F26" s="371"/>
      <c r="G26" s="371"/>
      <c r="H26" s="371"/>
      <c r="I26" s="371"/>
      <c r="J26" s="372" t="s">
        <v>293</v>
      </c>
      <c r="K26" s="372" t="s">
        <v>214</v>
      </c>
      <c r="L26" s="372" t="s">
        <v>294</v>
      </c>
    </row>
    <row r="27" s="368" customFormat="true" ht="15.75" hidden="true" customHeight="true" outlineLevel="1" collapsed="false">
      <c r="A27" s="371"/>
      <c r="B27" s="371"/>
      <c r="C27" s="371"/>
      <c r="D27" s="371"/>
      <c r="E27" s="371"/>
      <c r="F27" s="371"/>
      <c r="G27" s="371"/>
      <c r="H27" s="371"/>
      <c r="I27" s="371"/>
      <c r="J27" s="372" t="s">
        <v>295</v>
      </c>
      <c r="K27" s="372" t="s">
        <v>243</v>
      </c>
      <c r="L27" s="372" t="s">
        <v>296</v>
      </c>
    </row>
    <row r="28" s="368" customFormat="true" ht="15.75" hidden="true" customHeight="true" outlineLevel="1" collapsed="false">
      <c r="A28" s="371"/>
      <c r="B28" s="371"/>
      <c r="C28" s="371"/>
      <c r="D28" s="371"/>
      <c r="E28" s="371"/>
      <c r="F28" s="371"/>
      <c r="G28" s="371"/>
      <c r="H28" s="371"/>
      <c r="I28" s="371"/>
      <c r="J28" s="372" t="s">
        <v>297</v>
      </c>
      <c r="K28" s="372" t="s">
        <v>218</v>
      </c>
      <c r="L28" s="372" t="s">
        <v>298</v>
      </c>
    </row>
    <row r="29" s="368" customFormat="true" ht="15.75" hidden="true" customHeight="true" outlineLevel="1" collapsed="false">
      <c r="A29" s="371"/>
      <c r="B29" s="371"/>
      <c r="C29" s="371"/>
      <c r="D29" s="371"/>
      <c r="E29" s="371"/>
      <c r="F29" s="371"/>
      <c r="G29" s="371"/>
      <c r="H29" s="371"/>
      <c r="I29" s="371"/>
      <c r="J29" s="372" t="s">
        <v>299</v>
      </c>
      <c r="K29" s="372" t="s">
        <v>184</v>
      </c>
      <c r="L29" s="372" t="s">
        <v>300</v>
      </c>
    </row>
    <row r="30" s="368" customFormat="true" ht="15.75" hidden="true" customHeight="true" outlineLevel="1" collapsed="false">
      <c r="A30" s="371"/>
      <c r="B30" s="371"/>
      <c r="C30" s="371"/>
      <c r="D30" s="371"/>
      <c r="E30" s="371"/>
      <c r="F30" s="371"/>
      <c r="G30" s="371"/>
      <c r="H30" s="371"/>
      <c r="I30" s="371"/>
      <c r="J30" s="372" t="s">
        <v>301</v>
      </c>
      <c r="K30" s="372" t="s">
        <v>185</v>
      </c>
      <c r="L30" s="372" t="s">
        <v>302</v>
      </c>
    </row>
    <row r="31" s="368" customFormat="true" ht="15.75" hidden="true" customHeight="true" outlineLevel="1" collapsed="false">
      <c r="A31" s="371"/>
      <c r="B31" s="371"/>
      <c r="C31" s="371"/>
      <c r="D31" s="371"/>
      <c r="E31" s="371"/>
      <c r="F31" s="371"/>
      <c r="G31" s="371"/>
      <c r="H31" s="371"/>
      <c r="I31" s="371"/>
      <c r="J31" s="372" t="s">
        <v>303</v>
      </c>
      <c r="K31" s="372" t="s">
        <v>186</v>
      </c>
      <c r="L31" s="372" t="s">
        <v>304</v>
      </c>
    </row>
    <row r="32" s="368" customFormat="true" ht="15.75" hidden="true" customHeight="true" outlineLevel="1" collapsed="false">
      <c r="A32" s="371"/>
      <c r="B32" s="371"/>
      <c r="C32" s="371"/>
      <c r="D32" s="371"/>
      <c r="E32" s="371"/>
      <c r="F32" s="371"/>
      <c r="G32" s="371"/>
      <c r="H32" s="371"/>
      <c r="I32" s="371"/>
      <c r="J32" s="372" t="s">
        <v>305</v>
      </c>
      <c r="K32" s="372" t="s">
        <v>188</v>
      </c>
      <c r="L32" s="372" t="s">
        <v>306</v>
      </c>
    </row>
    <row r="33" s="368" customFormat="true" ht="15.75" hidden="true" customHeight="true" outlineLevel="1" collapsed="false">
      <c r="A33" s="371"/>
      <c r="B33" s="371"/>
      <c r="C33" s="371"/>
      <c r="D33" s="371"/>
      <c r="E33" s="371"/>
      <c r="F33" s="371"/>
      <c r="G33" s="371"/>
      <c r="H33" s="371"/>
      <c r="I33" s="371"/>
      <c r="J33" s="372" t="s">
        <v>307</v>
      </c>
      <c r="K33" s="372" t="s">
        <v>308</v>
      </c>
      <c r="L33" s="372" t="s">
        <v>309</v>
      </c>
    </row>
    <row r="34" s="368" customFormat="true" ht="15.75" hidden="true" customHeight="true" outlineLevel="1" collapsed="false">
      <c r="A34" s="371"/>
      <c r="B34" s="371"/>
      <c r="C34" s="371"/>
      <c r="D34" s="371"/>
      <c r="E34" s="371"/>
      <c r="F34" s="371"/>
      <c r="G34" s="371"/>
      <c r="H34" s="371"/>
      <c r="I34" s="371"/>
      <c r="J34" s="372" t="s">
        <v>310</v>
      </c>
      <c r="K34" s="372" t="s">
        <v>203</v>
      </c>
      <c r="L34" s="372" t="s">
        <v>311</v>
      </c>
    </row>
    <row r="35" s="368" customFormat="true" ht="15.75" hidden="true" customHeight="true" outlineLevel="1" collapsed="false">
      <c r="A35" s="371"/>
      <c r="B35" s="371"/>
      <c r="C35" s="371"/>
      <c r="D35" s="371"/>
      <c r="E35" s="371"/>
      <c r="F35" s="371"/>
      <c r="G35" s="371"/>
      <c r="H35" s="371"/>
      <c r="I35" s="371"/>
      <c r="J35" s="372" t="s">
        <v>312</v>
      </c>
      <c r="K35" s="372" t="s">
        <v>202</v>
      </c>
      <c r="L35" s="372" t="s">
        <v>313</v>
      </c>
    </row>
    <row r="36" s="368" customFormat="true" ht="15.75" hidden="true" customHeight="true" outlineLevel="1" collapsed="false">
      <c r="A36" s="371"/>
      <c r="B36" s="371"/>
      <c r="C36" s="371"/>
      <c r="D36" s="371"/>
      <c r="E36" s="371"/>
      <c r="F36" s="371"/>
      <c r="G36" s="371"/>
      <c r="H36" s="371"/>
      <c r="I36" s="371"/>
      <c r="J36" s="372" t="s">
        <v>174</v>
      </c>
      <c r="K36" s="372" t="s">
        <v>196</v>
      </c>
      <c r="L36" s="372" t="s">
        <v>314</v>
      </c>
    </row>
    <row r="37" s="368" customFormat="true" ht="15.75" hidden="true" customHeight="true" outlineLevel="1" collapsed="false">
      <c r="A37" s="371"/>
      <c r="B37" s="371"/>
      <c r="C37" s="371"/>
      <c r="D37" s="371"/>
      <c r="E37" s="371"/>
      <c r="F37" s="371"/>
      <c r="G37" s="371"/>
      <c r="H37" s="371"/>
      <c r="I37" s="371"/>
      <c r="J37" s="372" t="s">
        <v>170</v>
      </c>
      <c r="K37" s="372" t="s">
        <v>194</v>
      </c>
      <c r="L37" s="372" t="s">
        <v>315</v>
      </c>
    </row>
    <row r="38" s="368" customFormat="true" ht="15.75" hidden="true" customHeight="true" outlineLevel="1" collapsed="false">
      <c r="A38" s="371"/>
      <c r="B38" s="371"/>
      <c r="C38" s="371"/>
      <c r="D38" s="371"/>
      <c r="E38" s="371"/>
      <c r="F38" s="371"/>
      <c r="G38" s="371"/>
      <c r="H38" s="371"/>
      <c r="I38" s="371"/>
      <c r="J38" s="372" t="s">
        <v>172</v>
      </c>
      <c r="K38" s="372" t="s">
        <v>195</v>
      </c>
      <c r="L38" s="372" t="s">
        <v>316</v>
      </c>
    </row>
    <row r="39" s="368" customFormat="true" ht="15.75" hidden="true" customHeight="true" outlineLevel="1" collapsed="false">
      <c r="A39" s="371"/>
      <c r="B39" s="371"/>
      <c r="C39" s="371"/>
      <c r="D39" s="371"/>
      <c r="E39" s="371"/>
      <c r="F39" s="371"/>
      <c r="G39" s="371"/>
      <c r="H39" s="371"/>
      <c r="I39" s="371"/>
      <c r="J39" s="372" t="s">
        <v>180</v>
      </c>
      <c r="K39" s="372" t="s">
        <v>191</v>
      </c>
      <c r="L39" s="372"/>
    </row>
    <row r="40" s="368" customFormat="true" ht="15.75" hidden="true" customHeight="true" outlineLevel="1" collapsed="false">
      <c r="A40" s="371"/>
      <c r="B40" s="371"/>
      <c r="C40" s="371"/>
      <c r="D40" s="371"/>
      <c r="E40" s="371"/>
      <c r="F40" s="371"/>
      <c r="G40" s="371"/>
      <c r="H40" s="371"/>
      <c r="I40" s="371"/>
      <c r="J40" s="372"/>
      <c r="K40" s="372" t="s">
        <v>190</v>
      </c>
      <c r="L40" s="372"/>
    </row>
    <row r="41" s="368" customFormat="true" ht="15.75" hidden="true" customHeight="true" outlineLevel="1" collapsed="false">
      <c r="A41" s="371"/>
      <c r="B41" s="371"/>
      <c r="C41" s="371"/>
      <c r="D41" s="371"/>
      <c r="E41" s="371"/>
      <c r="F41" s="371"/>
      <c r="G41" s="371"/>
      <c r="H41" s="371"/>
      <c r="I41" s="371"/>
      <c r="J41" s="372" t="s">
        <v>175</v>
      </c>
      <c r="K41" s="372" t="s">
        <v>197</v>
      </c>
      <c r="L41" s="372" t="s">
        <v>317</v>
      </c>
    </row>
    <row r="42" s="368" customFormat="true" ht="15.75" hidden="true" customHeight="true" outlineLevel="1" collapsed="false">
      <c r="A42" s="371"/>
      <c r="B42" s="371"/>
      <c r="C42" s="371"/>
      <c r="D42" s="371"/>
      <c r="E42" s="371"/>
      <c r="F42" s="371"/>
      <c r="G42" s="371"/>
      <c r="H42" s="371"/>
      <c r="I42" s="371"/>
      <c r="J42" s="372" t="s">
        <v>177</v>
      </c>
      <c r="K42" s="372" t="s">
        <v>199</v>
      </c>
      <c r="L42" s="372" t="s">
        <v>318</v>
      </c>
    </row>
    <row r="43" s="368" customFormat="true" ht="21" hidden="true" customHeight="true" outlineLevel="1" collapsed="false">
      <c r="A43" s="371"/>
      <c r="B43" s="371"/>
      <c r="C43" s="371"/>
      <c r="D43" s="371"/>
      <c r="E43" s="371"/>
      <c r="F43" s="371"/>
      <c r="G43" s="371"/>
      <c r="H43" s="371"/>
      <c r="I43" s="371"/>
      <c r="J43" s="372" t="s">
        <v>319</v>
      </c>
      <c r="K43" s="372" t="s">
        <v>320</v>
      </c>
      <c r="L43" s="372" t="s">
        <v>321</v>
      </c>
    </row>
    <row r="44" customFormat="false" ht="15.75" hidden="false" customHeight="true" outlineLevel="0" collapsed="false">
      <c r="A44" s="374" t="n">
        <v>1</v>
      </c>
      <c r="B44" s="375" t="n">
        <v>1</v>
      </c>
      <c r="C44" s="374" t="n">
        <v>1</v>
      </c>
      <c r="D44" s="376" t="n">
        <v>1</v>
      </c>
      <c r="E44" s="377"/>
      <c r="F44" s="378" t="n">
        <v>0</v>
      </c>
      <c r="G44" s="379"/>
      <c r="H44" s="380"/>
      <c r="I44" s="381" t="str">
        <f aca="false">CONCATENATE(G44,H44)</f>
        <v/>
      </c>
      <c r="J44" s="382" t="e">
        <f aca="false">VLOOKUP($I44,MASTER,9,0)</f>
        <v>#N/A</v>
      </c>
      <c r="K44" s="383" t="e">
        <f aca="false">VLOOKUP($I44,MASTER,10,0)</f>
        <v>#N/A</v>
      </c>
      <c r="L44" s="384" t="e">
        <f aca="false">VLOOKUP($I44,MASTER,10,0)</f>
        <v>#N/A</v>
      </c>
      <c r="M44" s="385" t="n">
        <f aca="false">COUNTIF($K$44:$K44,M$3)</f>
        <v>0</v>
      </c>
      <c r="N44" s="385" t="n">
        <f aca="false">COUNTIF($K$44:$K44,N$3)</f>
        <v>0</v>
      </c>
      <c r="O44" s="385" t="n">
        <f aca="false">COUNTIF($K$44:$K44,O$3)</f>
        <v>0</v>
      </c>
      <c r="P44" s="385" t="n">
        <f aca="false">COUNTIF($K$44:$K44,P$3)</f>
        <v>0</v>
      </c>
      <c r="Q44" s="385" t="n">
        <f aca="false">COUNTIF($K$44:$K44,Q$3)</f>
        <v>0</v>
      </c>
      <c r="R44" s="385" t="n">
        <f aca="false">COUNTIF($K$44:$K44,R$3)</f>
        <v>0</v>
      </c>
      <c r="S44" s="385" t="n">
        <f aca="false">COUNTIF($K$44:$K44,S$3)</f>
        <v>0</v>
      </c>
      <c r="T44" s="385" t="n">
        <f aca="false">COUNTIF($K$44:$K44,T$3)</f>
        <v>0</v>
      </c>
      <c r="U44" s="385" t="n">
        <f aca="false">COUNTIF($K$44:$K44,U$3)</f>
        <v>0</v>
      </c>
      <c r="V44" s="385" t="n">
        <f aca="false">COUNTIF($K$44:$K44,V$3)</f>
        <v>0</v>
      </c>
      <c r="W44" s="385" t="n">
        <f aca="false">COUNTIF($K$44:$K44,W$3)</f>
        <v>0</v>
      </c>
      <c r="X44" s="385" t="n">
        <f aca="false">COUNTIF($K$44:$K44,X$3)</f>
        <v>0</v>
      </c>
      <c r="Y44" s="385" t="n">
        <f aca="false">COUNTIF($J$44:$J44,Y$3)</f>
        <v>0</v>
      </c>
      <c r="Z44" s="385" t="n">
        <f aca="false">COUNTIF($J$44:$J44,Z$3)</f>
        <v>0</v>
      </c>
      <c r="AA44" s="385" t="n">
        <f aca="false">COUNTIF($J$44:$J44,AA$3)</f>
        <v>0</v>
      </c>
      <c r="AB44" s="385" t="n">
        <f aca="false">COUNTIF($J$44:$J44,AB$3)</f>
        <v>0</v>
      </c>
      <c r="AC44" s="385" t="n">
        <f aca="false">COUNTIF($J$44:$J44,AC$3)</f>
        <v>0</v>
      </c>
      <c r="AD44" s="385" t="n">
        <f aca="false">COUNTIF($J$44:$J44,AD$3)</f>
        <v>0</v>
      </c>
      <c r="AE44" s="385" t="n">
        <f aca="false">COUNTIF($J$44:$J44,AE$3)</f>
        <v>0</v>
      </c>
      <c r="AF44" s="385" t="n">
        <f aca="false">COUNTIF($J$44:$J44,AF$3)</f>
        <v>0</v>
      </c>
      <c r="AG44" s="385" t="n">
        <f aca="false">COUNTIF($K$44:$K44,AG$3)</f>
        <v>0</v>
      </c>
      <c r="AH44" s="385" t="n">
        <f aca="false">COUNTIF($K$44:$K44,AH$3)</f>
        <v>0</v>
      </c>
      <c r="AI44" s="385" t="n">
        <f aca="false">COUNTIF($K$44:$K44,AI$3)</f>
        <v>0</v>
      </c>
      <c r="AJ44" s="385" t="n">
        <f aca="false">COUNTIF($K$44:$K44,AJ$3)</f>
        <v>0</v>
      </c>
      <c r="AK44" s="385" t="n">
        <f aca="false">COUNTIF($K$44:$K44,AK$3)</f>
        <v>0</v>
      </c>
      <c r="AL44" s="385" t="n">
        <f aca="false">COUNTIF($K$44:$K44,AL$3)</f>
        <v>0</v>
      </c>
      <c r="AM44" s="385" t="n">
        <f aca="false">COUNTIF($K$44:$K44,AM$3)</f>
        <v>0</v>
      </c>
      <c r="AN44" s="385" t="n">
        <f aca="false">COUNTIF($K$44:$K44,AN$3)</f>
        <v>0</v>
      </c>
      <c r="AO44" s="385" t="n">
        <f aca="false">COUNTIF($K$44:$K44,AO$3)</f>
        <v>0</v>
      </c>
      <c r="AP44" s="385" t="n">
        <f aca="false">COUNTIF($K$44:$K44,AP$3)</f>
        <v>0</v>
      </c>
      <c r="AQ44" s="385" t="n">
        <f aca="false">COUNTIF($K$44:$K44,AQ$3)</f>
        <v>0</v>
      </c>
      <c r="AR44" s="385" t="n">
        <f aca="false">COUNTIF($K$44:$K44,AR$3)</f>
        <v>0</v>
      </c>
      <c r="AS44" s="385" t="n">
        <f aca="false">COUNTIF($K$44:$K44,AS$3)</f>
        <v>0</v>
      </c>
      <c r="AT44" s="385" t="n">
        <f aca="false">COUNTIF($K$44:$K44,AT$3)</f>
        <v>0</v>
      </c>
      <c r="AU44" s="385" t="n">
        <f aca="false">COUNTIF($K$44:$K44,AU$3)</f>
        <v>0</v>
      </c>
      <c r="AV44" s="385" t="n">
        <f aca="false">COUNTIF($K$44:$K44,AV$3)</f>
        <v>0</v>
      </c>
      <c r="AW44" s="385" t="n">
        <f aca="false">COUNTIF($K$44:$K44,AW$3)</f>
        <v>0</v>
      </c>
      <c r="AX44" s="385" t="n">
        <f aca="false">COUNTIF($K$44:$K44,AX$3)</f>
        <v>0</v>
      </c>
      <c r="AY44" s="385" t="n">
        <f aca="false">COUNTIF($K$44:$K44,AY$3)</f>
        <v>0</v>
      </c>
      <c r="AZ44" s="385" t="n">
        <f aca="false">COUNTIF($K$44:$K44,AZ$3)</f>
        <v>0</v>
      </c>
    </row>
    <row r="45" customFormat="false" ht="15.75" hidden="false" customHeight="true" outlineLevel="0" collapsed="false">
      <c r="A45" s="386" t="n">
        <v>2</v>
      </c>
      <c r="B45" s="387" t="n">
        <f aca="false">B44</f>
        <v>1</v>
      </c>
      <c r="C45" s="388"/>
      <c r="D45" s="387" t="n">
        <f aca="false">D44</f>
        <v>1</v>
      </c>
      <c r="E45" s="389"/>
      <c r="F45" s="390" t="n">
        <f aca="false">F44</f>
        <v>0</v>
      </c>
      <c r="G45" s="391"/>
      <c r="H45" s="392"/>
      <c r="I45" s="393" t="str">
        <f aca="false">CONCATENATE(G45,H45)</f>
        <v/>
      </c>
      <c r="J45" s="394" t="e">
        <f aca="false">VLOOKUP($I45,MASTER,9,0)</f>
        <v>#N/A</v>
      </c>
      <c r="K45" s="395" t="e">
        <f aca="false">VLOOKUP($I45,MASTER,10,0)</f>
        <v>#N/A</v>
      </c>
      <c r="L45" s="396" t="e">
        <f aca="false">VLOOKUP($I45,MASTER,10,0)</f>
        <v>#N/A</v>
      </c>
      <c r="M45" s="385" t="n">
        <f aca="false">COUNTIF($K$44:$K45,M$3)</f>
        <v>0</v>
      </c>
      <c r="N45" s="385" t="n">
        <f aca="false">COUNTIF($K$44:$K45,N$3)</f>
        <v>0</v>
      </c>
      <c r="O45" s="385" t="n">
        <f aca="false">COUNTIF($K$44:$K45,O$3)</f>
        <v>0</v>
      </c>
      <c r="P45" s="385" t="n">
        <f aca="false">COUNTIF($K$44:$K45,P$3)</f>
        <v>0</v>
      </c>
      <c r="Q45" s="385" t="n">
        <f aca="false">COUNTIF($K$44:$K45,Q$3)</f>
        <v>0</v>
      </c>
      <c r="R45" s="385" t="n">
        <f aca="false">COUNTIF($K$44:$K45,R$3)</f>
        <v>0</v>
      </c>
      <c r="S45" s="385" t="n">
        <f aca="false">COUNTIF($K$44:$K45,S$3)</f>
        <v>0</v>
      </c>
      <c r="T45" s="385" t="n">
        <f aca="false">COUNTIF($K$44:$K45,T$3)</f>
        <v>0</v>
      </c>
      <c r="U45" s="385" t="n">
        <f aca="false">COUNTIF($K$44:$K45,U$3)</f>
        <v>0</v>
      </c>
      <c r="V45" s="385" t="n">
        <f aca="false">COUNTIF($K$44:$K45,V$3)</f>
        <v>0</v>
      </c>
      <c r="W45" s="385" t="n">
        <f aca="false">COUNTIF($K$44:$K45,W$3)</f>
        <v>0</v>
      </c>
      <c r="X45" s="385" t="n">
        <f aca="false">COUNTIF($K$44:$K45,X$3)</f>
        <v>0</v>
      </c>
      <c r="Y45" s="385" t="n">
        <f aca="false">COUNTIF($J$44:$J45,Y$3)</f>
        <v>0</v>
      </c>
      <c r="Z45" s="385" t="n">
        <f aca="false">COUNTIF($J$44:$J45,Z$3)</f>
        <v>0</v>
      </c>
      <c r="AA45" s="385" t="n">
        <f aca="false">COUNTIF($J$44:$J45,AA$3)</f>
        <v>0</v>
      </c>
      <c r="AB45" s="385" t="n">
        <f aca="false">COUNTIF($J$44:$J45,AB$3)</f>
        <v>0</v>
      </c>
      <c r="AC45" s="385" t="n">
        <f aca="false">COUNTIF($J$44:$J45,AC$3)</f>
        <v>0</v>
      </c>
      <c r="AD45" s="385" t="n">
        <f aca="false">COUNTIF($J$44:$J45,AD$3)</f>
        <v>0</v>
      </c>
      <c r="AE45" s="385" t="n">
        <f aca="false">COUNTIF($J$44:$J45,AE$3)</f>
        <v>0</v>
      </c>
      <c r="AF45" s="385" t="n">
        <f aca="false">COUNTIF($J$44:$J45,AF$3)</f>
        <v>0</v>
      </c>
      <c r="AG45" s="385" t="n">
        <f aca="false">COUNTIF($K$44:$K45,AG$3)</f>
        <v>0</v>
      </c>
      <c r="AH45" s="385" t="n">
        <f aca="false">COUNTIF($K$44:$K45,AH$3)</f>
        <v>0</v>
      </c>
      <c r="AI45" s="385" t="n">
        <f aca="false">COUNTIF($K$44:$K45,AI$3)</f>
        <v>0</v>
      </c>
      <c r="AJ45" s="385" t="n">
        <f aca="false">COUNTIF($K$44:$K45,AJ$3)</f>
        <v>0</v>
      </c>
      <c r="AK45" s="385" t="n">
        <f aca="false">COUNTIF($K$44:$K45,AK$3)</f>
        <v>0</v>
      </c>
      <c r="AL45" s="385" t="n">
        <f aca="false">COUNTIF($K$44:$K45,AL$3)</f>
        <v>0</v>
      </c>
      <c r="AM45" s="385" t="n">
        <f aca="false">COUNTIF($K$44:$K45,AM$3)</f>
        <v>0</v>
      </c>
      <c r="AN45" s="385" t="n">
        <f aca="false">COUNTIF($K$44:$K45,AN$3)</f>
        <v>0</v>
      </c>
      <c r="AO45" s="385" t="n">
        <f aca="false">COUNTIF($K$44:$K45,AO$3)</f>
        <v>0</v>
      </c>
      <c r="AP45" s="385" t="n">
        <f aca="false">COUNTIF($K$44:$K45,AP$3)</f>
        <v>0</v>
      </c>
      <c r="AQ45" s="385" t="n">
        <f aca="false">COUNTIF($K$44:$K45,AQ$3)</f>
        <v>0</v>
      </c>
      <c r="AR45" s="385" t="n">
        <f aca="false">COUNTIF($K$44:$K45,AR$3)</f>
        <v>0</v>
      </c>
      <c r="AS45" s="385" t="n">
        <f aca="false">COUNTIF($K$44:$K45,AS$3)</f>
        <v>0</v>
      </c>
      <c r="AT45" s="385" t="n">
        <f aca="false">COUNTIF($K$44:$K45,AT$3)</f>
        <v>0</v>
      </c>
      <c r="AU45" s="385" t="n">
        <f aca="false">COUNTIF($K$44:$K45,AU$3)</f>
        <v>0</v>
      </c>
      <c r="AV45" s="385" t="n">
        <f aca="false">COUNTIF($K$44:$K45,AV$3)</f>
        <v>0</v>
      </c>
      <c r="AW45" s="385" t="n">
        <f aca="false">COUNTIF($K$44:$K45,AW$3)</f>
        <v>0</v>
      </c>
      <c r="AX45" s="385" t="n">
        <f aca="false">COUNTIF($K$44:$K45,AX$3)</f>
        <v>0</v>
      </c>
      <c r="AY45" s="385" t="n">
        <f aca="false">COUNTIF($K$44:$K45,AY$3)</f>
        <v>0</v>
      </c>
      <c r="AZ45" s="385" t="n">
        <f aca="false">COUNTIF($K$44:$K45,AZ$3)</f>
        <v>0</v>
      </c>
    </row>
    <row r="46" customFormat="false" ht="15.75" hidden="false" customHeight="true" outlineLevel="0" collapsed="false">
      <c r="A46" s="386" t="n">
        <v>3</v>
      </c>
      <c r="B46" s="387" t="n">
        <f aca="false">B45</f>
        <v>1</v>
      </c>
      <c r="C46" s="397"/>
      <c r="D46" s="387" t="n">
        <f aca="false">D45</f>
        <v>1</v>
      </c>
      <c r="E46" s="389"/>
      <c r="F46" s="390" t="n">
        <f aca="false">F44</f>
        <v>0</v>
      </c>
      <c r="G46" s="398"/>
      <c r="H46" s="392"/>
      <c r="I46" s="393" t="str">
        <f aca="false">CONCATENATE(G46,H46)</f>
        <v/>
      </c>
      <c r="J46" s="394" t="e">
        <f aca="false">VLOOKUP($I46,MASTER,9,0)</f>
        <v>#N/A</v>
      </c>
      <c r="K46" s="395" t="e">
        <f aca="false">VLOOKUP($I46,MASTER,10,0)</f>
        <v>#N/A</v>
      </c>
      <c r="L46" s="396" t="e">
        <f aca="false">VLOOKUP($I46,MASTER,10,0)</f>
        <v>#N/A</v>
      </c>
      <c r="M46" s="385" t="n">
        <f aca="false">COUNTIF($K$44:$K46,M$3)</f>
        <v>0</v>
      </c>
      <c r="N46" s="385" t="n">
        <f aca="false">COUNTIF($K$44:$K46,N$3)</f>
        <v>0</v>
      </c>
      <c r="O46" s="385" t="n">
        <f aca="false">COUNTIF($K$44:$K46,O$3)</f>
        <v>0</v>
      </c>
      <c r="P46" s="385" t="n">
        <f aca="false">COUNTIF($K$44:$K46,P$3)</f>
        <v>0</v>
      </c>
      <c r="Q46" s="385" t="n">
        <f aca="false">COUNTIF($K$44:$K46,Q$3)</f>
        <v>0</v>
      </c>
      <c r="R46" s="385" t="n">
        <f aca="false">COUNTIF($K$44:$K46,R$3)</f>
        <v>0</v>
      </c>
      <c r="S46" s="385" t="n">
        <f aca="false">COUNTIF($K$44:$K46,S$3)</f>
        <v>0</v>
      </c>
      <c r="T46" s="385" t="n">
        <f aca="false">COUNTIF($K$44:$K46,T$3)</f>
        <v>0</v>
      </c>
      <c r="U46" s="385" t="n">
        <f aca="false">COUNTIF($K$44:$K46,U$3)</f>
        <v>0</v>
      </c>
      <c r="V46" s="385" t="n">
        <f aca="false">COUNTIF($K$44:$K46,V$3)</f>
        <v>0</v>
      </c>
      <c r="W46" s="385" t="n">
        <f aca="false">COUNTIF($K$44:$K46,W$3)</f>
        <v>0</v>
      </c>
      <c r="X46" s="385" t="n">
        <f aca="false">COUNTIF($K$44:$K46,X$3)</f>
        <v>0</v>
      </c>
      <c r="Y46" s="385" t="n">
        <f aca="false">COUNTIF($J$44:$J46,Y$3)</f>
        <v>0</v>
      </c>
      <c r="Z46" s="385" t="n">
        <f aca="false">COUNTIF($J$44:$J46,Z$3)</f>
        <v>0</v>
      </c>
      <c r="AA46" s="385" t="n">
        <f aca="false">COUNTIF($J$44:$J46,AA$3)</f>
        <v>0</v>
      </c>
      <c r="AB46" s="385" t="n">
        <f aca="false">COUNTIF($J$44:$J46,AB$3)</f>
        <v>0</v>
      </c>
      <c r="AC46" s="385" t="n">
        <f aca="false">COUNTIF($J$44:$J46,AC$3)</f>
        <v>0</v>
      </c>
      <c r="AD46" s="385" t="n">
        <f aca="false">COUNTIF($J$44:$J46,AD$3)</f>
        <v>0</v>
      </c>
      <c r="AE46" s="385" t="n">
        <f aca="false">COUNTIF($J$44:$J46,AE$3)</f>
        <v>0</v>
      </c>
      <c r="AF46" s="385" t="n">
        <f aca="false">COUNTIF($J$44:$J46,AF$3)</f>
        <v>0</v>
      </c>
      <c r="AG46" s="385" t="n">
        <f aca="false">COUNTIF($K$44:$K46,AG$3)</f>
        <v>0</v>
      </c>
      <c r="AH46" s="385" t="n">
        <f aca="false">COUNTIF($K$44:$K46,AH$3)</f>
        <v>0</v>
      </c>
      <c r="AI46" s="385" t="n">
        <f aca="false">COUNTIF($K$44:$K46,AI$3)</f>
        <v>0</v>
      </c>
      <c r="AJ46" s="385" t="n">
        <f aca="false">COUNTIF($K$44:$K46,AJ$3)</f>
        <v>0</v>
      </c>
      <c r="AK46" s="385" t="n">
        <f aca="false">COUNTIF($K$44:$K46,AK$3)</f>
        <v>0</v>
      </c>
      <c r="AL46" s="385" t="n">
        <f aca="false">COUNTIF($K$44:$K46,AL$3)</f>
        <v>0</v>
      </c>
      <c r="AM46" s="385" t="n">
        <f aca="false">COUNTIF($K$44:$K46,AM$3)</f>
        <v>0</v>
      </c>
      <c r="AN46" s="385" t="n">
        <f aca="false">COUNTIF($K$44:$K46,AN$3)</f>
        <v>0</v>
      </c>
      <c r="AO46" s="385" t="n">
        <f aca="false">COUNTIF($K$44:$K46,AO$3)</f>
        <v>0</v>
      </c>
      <c r="AP46" s="385" t="n">
        <f aca="false">COUNTIF($K$44:$K46,AP$3)</f>
        <v>0</v>
      </c>
      <c r="AQ46" s="385" t="n">
        <f aca="false">COUNTIF($K$44:$K46,AQ$3)</f>
        <v>0</v>
      </c>
      <c r="AR46" s="385" t="n">
        <f aca="false">COUNTIF($K$44:$K46,AR$3)</f>
        <v>0</v>
      </c>
      <c r="AS46" s="385" t="n">
        <f aca="false">COUNTIF($K$44:$K46,AS$3)</f>
        <v>0</v>
      </c>
      <c r="AT46" s="385" t="n">
        <f aca="false">COUNTIF($K$44:$K46,AT$3)</f>
        <v>0</v>
      </c>
      <c r="AU46" s="385" t="n">
        <f aca="false">COUNTIF($K$44:$K46,AU$3)</f>
        <v>0</v>
      </c>
      <c r="AV46" s="385" t="n">
        <f aca="false">COUNTIF($K$44:$K46,AV$3)</f>
        <v>0</v>
      </c>
      <c r="AW46" s="385" t="n">
        <f aca="false">COUNTIF($K$44:$K46,AW$3)</f>
        <v>0</v>
      </c>
      <c r="AX46" s="385" t="n">
        <f aca="false">COUNTIF($K$44:$K46,AX$3)</f>
        <v>0</v>
      </c>
      <c r="AY46" s="385" t="n">
        <f aca="false">COUNTIF($K$44:$K46,AY$3)</f>
        <v>0</v>
      </c>
      <c r="AZ46" s="385" t="n">
        <f aca="false">COUNTIF($K$44:$K46,AZ$3)</f>
        <v>0</v>
      </c>
    </row>
    <row r="47" customFormat="false" ht="15.75" hidden="false" customHeight="true" outlineLevel="0" collapsed="false">
      <c r="A47" s="386" t="n">
        <v>4</v>
      </c>
      <c r="B47" s="387" t="n">
        <f aca="false">B46</f>
        <v>1</v>
      </c>
      <c r="C47" s="397"/>
      <c r="D47" s="387" t="n">
        <f aca="false">D46</f>
        <v>1</v>
      </c>
      <c r="E47" s="389"/>
      <c r="F47" s="390" t="n">
        <f aca="false">F44</f>
        <v>0</v>
      </c>
      <c r="G47" s="398"/>
      <c r="H47" s="392"/>
      <c r="I47" s="393" t="str">
        <f aca="false">CONCATENATE(G47,H47)</f>
        <v/>
      </c>
      <c r="J47" s="394" t="e">
        <f aca="false">VLOOKUP($I47,MASTER,9,0)</f>
        <v>#N/A</v>
      </c>
      <c r="K47" s="395" t="e">
        <f aca="false">VLOOKUP($I47,MASTER,10,0)</f>
        <v>#N/A</v>
      </c>
      <c r="L47" s="396" t="e">
        <f aca="false">VLOOKUP($I47,MASTER,10,0)</f>
        <v>#N/A</v>
      </c>
      <c r="M47" s="385" t="n">
        <f aca="false">COUNTIF($K$44:$K47,M$3)</f>
        <v>0</v>
      </c>
      <c r="N47" s="385" t="n">
        <f aca="false">COUNTIF($K$44:$K47,N$3)</f>
        <v>0</v>
      </c>
      <c r="O47" s="385" t="n">
        <f aca="false">COUNTIF($K$44:$K47,O$3)</f>
        <v>0</v>
      </c>
      <c r="P47" s="385" t="n">
        <f aca="false">COUNTIF($K$44:$K47,P$3)</f>
        <v>0</v>
      </c>
      <c r="Q47" s="385" t="n">
        <f aca="false">COUNTIF($K$44:$K47,Q$3)</f>
        <v>0</v>
      </c>
      <c r="R47" s="385" t="n">
        <f aca="false">COUNTIF($K$44:$K47,R$3)</f>
        <v>0</v>
      </c>
      <c r="S47" s="385" t="n">
        <f aca="false">COUNTIF($K$44:$K47,S$3)</f>
        <v>0</v>
      </c>
      <c r="T47" s="385" t="n">
        <f aca="false">COUNTIF($K$44:$K47,T$3)</f>
        <v>0</v>
      </c>
      <c r="U47" s="385" t="n">
        <f aca="false">COUNTIF($K$44:$K47,U$3)</f>
        <v>0</v>
      </c>
      <c r="V47" s="385" t="n">
        <f aca="false">COUNTIF($K$44:$K47,V$3)</f>
        <v>0</v>
      </c>
      <c r="W47" s="385" t="n">
        <f aca="false">COUNTIF($K$44:$K47,W$3)</f>
        <v>0</v>
      </c>
      <c r="X47" s="385" t="n">
        <f aca="false">COUNTIF($K$44:$K47,X$3)</f>
        <v>0</v>
      </c>
      <c r="Y47" s="385" t="n">
        <f aca="false">COUNTIF($J$44:$J47,Y$3)</f>
        <v>0</v>
      </c>
      <c r="Z47" s="385" t="n">
        <f aca="false">COUNTIF($J$44:$J47,Z$3)</f>
        <v>0</v>
      </c>
      <c r="AA47" s="385" t="n">
        <f aca="false">COUNTIF($J$44:$J47,AA$3)</f>
        <v>0</v>
      </c>
      <c r="AB47" s="385" t="n">
        <f aca="false">COUNTIF($J$44:$J47,AB$3)</f>
        <v>0</v>
      </c>
      <c r="AC47" s="385" t="n">
        <f aca="false">COUNTIF($J$44:$J47,AC$3)</f>
        <v>0</v>
      </c>
      <c r="AD47" s="385" t="n">
        <f aca="false">COUNTIF($J$44:$J47,AD$3)</f>
        <v>0</v>
      </c>
      <c r="AE47" s="385" t="n">
        <f aca="false">COUNTIF($J$44:$J47,AE$3)</f>
        <v>0</v>
      </c>
      <c r="AF47" s="385" t="n">
        <f aca="false">COUNTIF($J$44:$J47,AF$3)</f>
        <v>0</v>
      </c>
      <c r="AG47" s="385" t="n">
        <f aca="false">COUNTIF($K$44:$K47,AG$3)</f>
        <v>0</v>
      </c>
      <c r="AH47" s="385" t="n">
        <f aca="false">COUNTIF($K$44:$K47,AH$3)</f>
        <v>0</v>
      </c>
      <c r="AI47" s="385" t="n">
        <f aca="false">COUNTIF($K$44:$K47,AI$3)</f>
        <v>0</v>
      </c>
      <c r="AJ47" s="385" t="n">
        <f aca="false">COUNTIF($K$44:$K47,AJ$3)</f>
        <v>0</v>
      </c>
      <c r="AK47" s="385" t="n">
        <f aca="false">COUNTIF($K$44:$K47,AK$3)</f>
        <v>0</v>
      </c>
      <c r="AL47" s="385" t="n">
        <f aca="false">COUNTIF($K$44:$K47,AL$3)</f>
        <v>0</v>
      </c>
      <c r="AM47" s="385" t="n">
        <f aca="false">COUNTIF($K$44:$K47,AM$3)</f>
        <v>0</v>
      </c>
      <c r="AN47" s="385" t="n">
        <f aca="false">COUNTIF($K$44:$K47,AN$3)</f>
        <v>0</v>
      </c>
      <c r="AO47" s="385" t="n">
        <f aca="false">COUNTIF($K$44:$K47,AO$3)</f>
        <v>0</v>
      </c>
      <c r="AP47" s="385" t="n">
        <f aca="false">COUNTIF($K$44:$K47,AP$3)</f>
        <v>0</v>
      </c>
      <c r="AQ47" s="385" t="n">
        <f aca="false">COUNTIF($K$44:$K47,AQ$3)</f>
        <v>0</v>
      </c>
      <c r="AR47" s="385" t="n">
        <f aca="false">COUNTIF($K$44:$K47,AR$3)</f>
        <v>0</v>
      </c>
      <c r="AS47" s="385" t="n">
        <f aca="false">COUNTIF($K$44:$K47,AS$3)</f>
        <v>0</v>
      </c>
      <c r="AT47" s="385" t="n">
        <f aca="false">COUNTIF($K$44:$K47,AT$3)</f>
        <v>0</v>
      </c>
      <c r="AU47" s="385" t="n">
        <f aca="false">COUNTIF($K$44:$K47,AU$3)</f>
        <v>0</v>
      </c>
      <c r="AV47" s="385" t="n">
        <f aca="false">COUNTIF($K$44:$K47,AV$3)</f>
        <v>0</v>
      </c>
      <c r="AW47" s="385" t="n">
        <f aca="false">COUNTIF($K$44:$K47,AW$3)</f>
        <v>0</v>
      </c>
      <c r="AX47" s="385" t="n">
        <f aca="false">COUNTIF($K$44:$K47,AX$3)</f>
        <v>0</v>
      </c>
      <c r="AY47" s="385" t="n">
        <f aca="false">COUNTIF($K$44:$K47,AY$3)</f>
        <v>0</v>
      </c>
      <c r="AZ47" s="385" t="n">
        <f aca="false">COUNTIF($K$44:$K47,AZ$3)</f>
        <v>0</v>
      </c>
    </row>
    <row r="48" customFormat="false" ht="15.75" hidden="false" customHeight="true" outlineLevel="0" collapsed="false">
      <c r="A48" s="386" t="n">
        <v>5</v>
      </c>
      <c r="B48" s="387" t="n">
        <f aca="false">B47</f>
        <v>1</v>
      </c>
      <c r="C48" s="397"/>
      <c r="D48" s="387" t="n">
        <f aca="false">D47</f>
        <v>1</v>
      </c>
      <c r="E48" s="389"/>
      <c r="F48" s="390" t="n">
        <f aca="false">F44</f>
        <v>0</v>
      </c>
      <c r="G48" s="399"/>
      <c r="H48" s="392"/>
      <c r="I48" s="393" t="str">
        <f aca="false">CONCATENATE(G48,H48)</f>
        <v/>
      </c>
      <c r="J48" s="394" t="e">
        <f aca="false">VLOOKUP($I48,MASTER,9,0)</f>
        <v>#N/A</v>
      </c>
      <c r="K48" s="395" t="e">
        <f aca="false">VLOOKUP($I48,MASTER,10,0)</f>
        <v>#N/A</v>
      </c>
      <c r="L48" s="396" t="e">
        <f aca="false">VLOOKUP($I48,MASTER,10,0)</f>
        <v>#N/A</v>
      </c>
      <c r="M48" s="385" t="n">
        <f aca="false">COUNTIF($K$44:$K48,M$3)</f>
        <v>0</v>
      </c>
      <c r="N48" s="385" t="n">
        <f aca="false">COUNTIF($K$44:$K48,N$3)</f>
        <v>0</v>
      </c>
      <c r="O48" s="385" t="n">
        <f aca="false">COUNTIF($K$44:$K48,O$3)</f>
        <v>0</v>
      </c>
      <c r="P48" s="385" t="n">
        <f aca="false">COUNTIF($K$44:$K48,P$3)</f>
        <v>0</v>
      </c>
      <c r="Q48" s="385" t="n">
        <f aca="false">COUNTIF($K$44:$K48,Q$3)</f>
        <v>0</v>
      </c>
      <c r="R48" s="385" t="n">
        <f aca="false">COUNTIF($K$44:$K48,R$3)</f>
        <v>0</v>
      </c>
      <c r="S48" s="385" t="n">
        <f aca="false">COUNTIF($K$44:$K48,S$3)</f>
        <v>0</v>
      </c>
      <c r="T48" s="385" t="n">
        <f aca="false">COUNTIF($K$44:$K48,T$3)</f>
        <v>0</v>
      </c>
      <c r="U48" s="385" t="n">
        <f aca="false">COUNTIF($K$44:$K48,U$3)</f>
        <v>0</v>
      </c>
      <c r="V48" s="385" t="n">
        <f aca="false">COUNTIF($K$44:$K48,V$3)</f>
        <v>0</v>
      </c>
      <c r="W48" s="385" t="n">
        <f aca="false">COUNTIF($K$44:$K48,W$3)</f>
        <v>0</v>
      </c>
      <c r="X48" s="385" t="n">
        <f aca="false">COUNTIF($K$44:$K48,X$3)</f>
        <v>0</v>
      </c>
      <c r="Y48" s="385" t="n">
        <f aca="false">COUNTIF($J$44:$J48,Y$3)</f>
        <v>0</v>
      </c>
      <c r="Z48" s="385" t="n">
        <f aca="false">COUNTIF($J$44:$J48,Z$3)</f>
        <v>0</v>
      </c>
      <c r="AA48" s="385" t="n">
        <f aca="false">COUNTIF($J$44:$J48,AA$3)</f>
        <v>0</v>
      </c>
      <c r="AB48" s="385" t="n">
        <f aca="false">COUNTIF($J$44:$J48,AB$3)</f>
        <v>0</v>
      </c>
      <c r="AC48" s="385" t="n">
        <f aca="false">COUNTIF($J$44:$J48,AC$3)</f>
        <v>0</v>
      </c>
      <c r="AD48" s="385" t="n">
        <f aca="false">COUNTIF($J$44:$J48,AD$3)</f>
        <v>0</v>
      </c>
      <c r="AE48" s="385" t="n">
        <f aca="false">COUNTIF($J$44:$J48,AE$3)</f>
        <v>0</v>
      </c>
      <c r="AF48" s="385" t="n">
        <f aca="false">COUNTIF($J$44:$J48,AF$3)</f>
        <v>0</v>
      </c>
      <c r="AG48" s="385" t="n">
        <f aca="false">COUNTIF($K$44:$K48,AG$3)</f>
        <v>0</v>
      </c>
      <c r="AH48" s="385" t="n">
        <f aca="false">COUNTIF($K$44:$K48,AH$3)</f>
        <v>0</v>
      </c>
      <c r="AI48" s="385" t="n">
        <f aca="false">COUNTIF($K$44:$K48,AI$3)</f>
        <v>0</v>
      </c>
      <c r="AJ48" s="385" t="n">
        <f aca="false">COUNTIF($K$44:$K48,AJ$3)</f>
        <v>0</v>
      </c>
      <c r="AK48" s="385" t="n">
        <f aca="false">COUNTIF($K$44:$K48,AK$3)</f>
        <v>0</v>
      </c>
      <c r="AL48" s="385" t="n">
        <f aca="false">COUNTIF($K$44:$K48,AL$3)</f>
        <v>0</v>
      </c>
      <c r="AM48" s="385" t="n">
        <f aca="false">COUNTIF($K$44:$K48,AM$3)</f>
        <v>0</v>
      </c>
      <c r="AN48" s="385" t="n">
        <f aca="false">COUNTIF($K$44:$K48,AN$3)</f>
        <v>0</v>
      </c>
      <c r="AO48" s="385" t="n">
        <f aca="false">COUNTIF($K$44:$K48,AO$3)</f>
        <v>0</v>
      </c>
      <c r="AP48" s="385" t="n">
        <f aca="false">COUNTIF($K$44:$K48,AP$3)</f>
        <v>0</v>
      </c>
      <c r="AQ48" s="385" t="n">
        <f aca="false">COUNTIF($K$44:$K48,AQ$3)</f>
        <v>0</v>
      </c>
      <c r="AR48" s="385" t="n">
        <f aca="false">COUNTIF($K$44:$K48,AR$3)</f>
        <v>0</v>
      </c>
      <c r="AS48" s="385" t="n">
        <f aca="false">COUNTIF($K$44:$K48,AS$3)</f>
        <v>0</v>
      </c>
      <c r="AT48" s="385" t="n">
        <f aca="false">COUNTIF($K$44:$K48,AT$3)</f>
        <v>0</v>
      </c>
      <c r="AU48" s="385" t="n">
        <f aca="false">COUNTIF($K$44:$K48,AU$3)</f>
        <v>0</v>
      </c>
      <c r="AV48" s="385" t="n">
        <f aca="false">COUNTIF($K$44:$K48,AV$3)</f>
        <v>0</v>
      </c>
      <c r="AW48" s="385" t="n">
        <f aca="false">COUNTIF($K$44:$K48,AW$3)</f>
        <v>0</v>
      </c>
      <c r="AX48" s="385" t="n">
        <f aca="false">COUNTIF($K$44:$K48,AX$3)</f>
        <v>0</v>
      </c>
      <c r="AY48" s="385" t="n">
        <f aca="false">COUNTIF($K$44:$K48,AY$3)</f>
        <v>0</v>
      </c>
      <c r="AZ48" s="385" t="n">
        <f aca="false">COUNTIF($K$44:$K48,AZ$3)</f>
        <v>0</v>
      </c>
    </row>
    <row r="49" customFormat="false" ht="15.75" hidden="false" customHeight="true" outlineLevel="0" collapsed="false">
      <c r="A49" s="374" t="n">
        <v>6</v>
      </c>
      <c r="B49" s="400" t="n">
        <f aca="false">B48</f>
        <v>1</v>
      </c>
      <c r="C49" s="401"/>
      <c r="D49" s="402" t="n">
        <f aca="false">D48</f>
        <v>1</v>
      </c>
      <c r="E49" s="403"/>
      <c r="F49" s="390" t="n">
        <f aca="false">F44</f>
        <v>0</v>
      </c>
      <c r="G49" s="404"/>
      <c r="H49" s="392"/>
      <c r="I49" s="393" t="str">
        <f aca="false">CONCATENATE(G49,H49)</f>
        <v/>
      </c>
      <c r="J49" s="394" t="e">
        <f aca="false">VLOOKUP($I49,MASTER,9,0)</f>
        <v>#N/A</v>
      </c>
      <c r="K49" s="395" t="e">
        <f aca="false">VLOOKUP($I49,MASTER,10,0)</f>
        <v>#N/A</v>
      </c>
      <c r="L49" s="405" t="e">
        <f aca="false">VLOOKUP($I49,MASTER,10,0)</f>
        <v>#N/A</v>
      </c>
      <c r="M49" s="385" t="n">
        <f aca="false">COUNTIF($K$44:$K49,M$3)</f>
        <v>0</v>
      </c>
      <c r="N49" s="385" t="n">
        <f aca="false">COUNTIF($K$44:$K49,N$3)</f>
        <v>0</v>
      </c>
      <c r="O49" s="385" t="n">
        <f aca="false">COUNTIF($K$44:$K49,O$3)</f>
        <v>0</v>
      </c>
      <c r="P49" s="385" t="n">
        <f aca="false">COUNTIF($K$44:$K49,P$3)</f>
        <v>0</v>
      </c>
      <c r="Q49" s="385" t="n">
        <f aca="false">COUNTIF($K$44:$K49,Q$3)</f>
        <v>0</v>
      </c>
      <c r="R49" s="385" t="n">
        <f aca="false">COUNTIF($K$44:$K49,R$3)</f>
        <v>0</v>
      </c>
      <c r="S49" s="385" t="n">
        <f aca="false">COUNTIF($K$44:$K49,S$3)</f>
        <v>0</v>
      </c>
      <c r="T49" s="385" t="n">
        <f aca="false">COUNTIF($K$44:$K49,T$3)</f>
        <v>0</v>
      </c>
      <c r="U49" s="385" t="n">
        <f aca="false">COUNTIF($K$44:$K49,U$3)</f>
        <v>0</v>
      </c>
      <c r="V49" s="385" t="n">
        <f aca="false">COUNTIF($K$44:$K49,V$3)</f>
        <v>0</v>
      </c>
      <c r="W49" s="385" t="n">
        <f aca="false">COUNTIF($K$44:$K49,W$3)</f>
        <v>0</v>
      </c>
      <c r="X49" s="385" t="n">
        <f aca="false">COUNTIF($K$44:$K49,X$3)</f>
        <v>0</v>
      </c>
      <c r="Y49" s="385" t="n">
        <f aca="false">COUNTIF($J$44:$J49,Y$3)</f>
        <v>0</v>
      </c>
      <c r="Z49" s="385" t="n">
        <f aca="false">COUNTIF($J$44:$J49,Z$3)</f>
        <v>0</v>
      </c>
      <c r="AA49" s="385" t="n">
        <f aca="false">COUNTIF($J$44:$J49,AA$3)</f>
        <v>0</v>
      </c>
      <c r="AB49" s="385" t="n">
        <f aca="false">COUNTIF($J$44:$J49,AB$3)</f>
        <v>0</v>
      </c>
      <c r="AC49" s="385" t="n">
        <f aca="false">COUNTIF($J$44:$J49,AC$3)</f>
        <v>0</v>
      </c>
      <c r="AD49" s="385" t="n">
        <f aca="false">COUNTIF($J$44:$J49,AD$3)</f>
        <v>0</v>
      </c>
      <c r="AE49" s="385" t="n">
        <f aca="false">COUNTIF($J$44:$J49,AE$3)</f>
        <v>0</v>
      </c>
      <c r="AF49" s="385" t="n">
        <f aca="false">COUNTIF($J$44:$J49,AF$3)</f>
        <v>0</v>
      </c>
      <c r="AG49" s="385" t="n">
        <f aca="false">COUNTIF($K$44:$K49,AG$3)</f>
        <v>0</v>
      </c>
      <c r="AH49" s="385" t="n">
        <f aca="false">COUNTIF($K$44:$K49,AH$3)</f>
        <v>0</v>
      </c>
      <c r="AI49" s="385" t="n">
        <f aca="false">COUNTIF($K$44:$K49,AI$3)</f>
        <v>0</v>
      </c>
      <c r="AJ49" s="385" t="n">
        <f aca="false">COUNTIF($K$44:$K49,AJ$3)</f>
        <v>0</v>
      </c>
      <c r="AK49" s="385" t="n">
        <f aca="false">COUNTIF($K$44:$K49,AK$3)</f>
        <v>0</v>
      </c>
      <c r="AL49" s="385" t="n">
        <f aca="false">COUNTIF($K$44:$K49,AL$3)</f>
        <v>0</v>
      </c>
      <c r="AM49" s="385" t="n">
        <f aca="false">COUNTIF($K$44:$K49,AM$3)</f>
        <v>0</v>
      </c>
      <c r="AN49" s="385" t="n">
        <f aca="false">COUNTIF($K$44:$K49,AN$3)</f>
        <v>0</v>
      </c>
      <c r="AO49" s="385" t="n">
        <f aca="false">COUNTIF($K$44:$K49,AO$3)</f>
        <v>0</v>
      </c>
      <c r="AP49" s="385" t="n">
        <f aca="false">COUNTIF($K$44:$K49,AP$3)</f>
        <v>0</v>
      </c>
      <c r="AQ49" s="385" t="n">
        <f aca="false">COUNTIF($K$44:$K49,AQ$3)</f>
        <v>0</v>
      </c>
      <c r="AR49" s="385" t="n">
        <f aca="false">COUNTIF($K$44:$K49,AR$3)</f>
        <v>0</v>
      </c>
      <c r="AS49" s="385" t="n">
        <f aca="false">COUNTIF($K$44:$K49,AS$3)</f>
        <v>0</v>
      </c>
      <c r="AT49" s="385" t="n">
        <f aca="false">COUNTIF($K$44:$K49,AT$3)</f>
        <v>0</v>
      </c>
      <c r="AU49" s="385" t="n">
        <f aca="false">COUNTIF($K$44:$K49,AU$3)</f>
        <v>0</v>
      </c>
      <c r="AV49" s="385" t="n">
        <f aca="false">COUNTIF($K$44:$K49,AV$3)</f>
        <v>0</v>
      </c>
      <c r="AW49" s="385" t="n">
        <f aca="false">COUNTIF($K$44:$K49,AW$3)</f>
        <v>0</v>
      </c>
      <c r="AX49" s="385" t="n">
        <f aca="false">COUNTIF($K$44:$K49,AX$3)</f>
        <v>0</v>
      </c>
      <c r="AY49" s="385" t="n">
        <f aca="false">COUNTIF($K$44:$K49,AY$3)</f>
        <v>0</v>
      </c>
      <c r="AZ49" s="385" t="n">
        <f aca="false">COUNTIF($K$44:$K49,AZ$3)</f>
        <v>0</v>
      </c>
    </row>
    <row r="50" customFormat="false" ht="15.75" hidden="false" customHeight="true" outlineLevel="0" collapsed="false">
      <c r="A50" s="406" t="n">
        <v>7</v>
      </c>
      <c r="B50" s="407" t="n">
        <v>1</v>
      </c>
      <c r="C50" s="408" t="n">
        <f aca="false">C44+1</f>
        <v>2</v>
      </c>
      <c r="D50" s="409" t="n">
        <f aca="false">D49</f>
        <v>1</v>
      </c>
      <c r="E50" s="410"/>
      <c r="F50" s="390" t="n">
        <f aca="false">F44</f>
        <v>0</v>
      </c>
      <c r="G50" s="411"/>
      <c r="H50" s="412"/>
      <c r="I50" s="413" t="str">
        <f aca="false">CONCATENATE(G50,H50)</f>
        <v/>
      </c>
      <c r="J50" s="394" t="e">
        <f aca="false">VLOOKUP($I50,MASTER,9,0)</f>
        <v>#N/A</v>
      </c>
      <c r="K50" s="395" t="e">
        <f aca="false">VLOOKUP($I50,MASTER,10,0)</f>
        <v>#N/A</v>
      </c>
      <c r="L50" s="384" t="e">
        <f aca="false">VLOOKUP($I50,MASTER,10,0)</f>
        <v>#N/A</v>
      </c>
      <c r="M50" s="385" t="n">
        <f aca="false">COUNTIF($K$44:$K50,M$3)</f>
        <v>0</v>
      </c>
      <c r="N50" s="385" t="n">
        <f aca="false">COUNTIF($K$44:$K50,N$3)</f>
        <v>0</v>
      </c>
      <c r="O50" s="385" t="n">
        <f aca="false">COUNTIF($K$44:$K50,O$3)</f>
        <v>0</v>
      </c>
      <c r="P50" s="385" t="n">
        <f aca="false">COUNTIF($K$44:$K50,P$3)</f>
        <v>0</v>
      </c>
      <c r="Q50" s="385" t="n">
        <f aca="false">COUNTIF($K$44:$K50,Q$3)</f>
        <v>0</v>
      </c>
      <c r="R50" s="385" t="n">
        <f aca="false">COUNTIF($K$44:$K50,R$3)</f>
        <v>0</v>
      </c>
      <c r="S50" s="385" t="n">
        <f aca="false">COUNTIF($K$44:$K50,S$3)</f>
        <v>0</v>
      </c>
      <c r="T50" s="385" t="n">
        <f aca="false">COUNTIF($K$44:$K50,T$3)</f>
        <v>0</v>
      </c>
      <c r="U50" s="385" t="n">
        <f aca="false">COUNTIF($K$44:$K50,U$3)</f>
        <v>0</v>
      </c>
      <c r="V50" s="385" t="n">
        <f aca="false">COUNTIF($K$44:$K50,V$3)</f>
        <v>0</v>
      </c>
      <c r="W50" s="385" t="n">
        <f aca="false">COUNTIF($K$44:$K50,W$3)</f>
        <v>0</v>
      </c>
      <c r="X50" s="385" t="n">
        <f aca="false">COUNTIF($K$44:$K50,X$3)</f>
        <v>0</v>
      </c>
      <c r="Y50" s="385" t="n">
        <f aca="false">COUNTIF($J$44:$J50,Y$3)</f>
        <v>0</v>
      </c>
      <c r="Z50" s="385" t="n">
        <f aca="false">COUNTIF($J$44:$J50,Z$3)</f>
        <v>0</v>
      </c>
      <c r="AA50" s="385" t="n">
        <f aca="false">COUNTIF($J$44:$J50,AA$3)</f>
        <v>0</v>
      </c>
      <c r="AB50" s="385" t="n">
        <f aca="false">COUNTIF($J$44:$J50,AB$3)</f>
        <v>0</v>
      </c>
      <c r="AC50" s="385" t="n">
        <f aca="false">COUNTIF($J$44:$J50,AC$3)</f>
        <v>0</v>
      </c>
      <c r="AD50" s="385" t="n">
        <f aca="false">COUNTIF($J$44:$J50,AD$3)</f>
        <v>0</v>
      </c>
      <c r="AE50" s="385" t="n">
        <f aca="false">COUNTIF($J$44:$J50,AE$3)</f>
        <v>0</v>
      </c>
      <c r="AF50" s="385" t="n">
        <f aca="false">COUNTIF($J$44:$J50,AF$3)</f>
        <v>0</v>
      </c>
      <c r="AG50" s="385" t="n">
        <f aca="false">COUNTIF($K$44:$K50,AG$3)</f>
        <v>0</v>
      </c>
      <c r="AH50" s="385" t="n">
        <f aca="false">COUNTIF($K$44:$K50,AH$3)</f>
        <v>0</v>
      </c>
      <c r="AI50" s="385" t="n">
        <f aca="false">COUNTIF($K$44:$K50,AI$3)</f>
        <v>0</v>
      </c>
      <c r="AJ50" s="385" t="n">
        <f aca="false">COUNTIF($K$44:$K50,AJ$3)</f>
        <v>0</v>
      </c>
      <c r="AK50" s="385" t="n">
        <f aca="false">COUNTIF($K$44:$K50,AK$3)</f>
        <v>0</v>
      </c>
      <c r="AL50" s="385" t="n">
        <f aca="false">COUNTIF($K$44:$K50,AL$3)</f>
        <v>0</v>
      </c>
      <c r="AM50" s="385" t="n">
        <f aca="false">COUNTIF($K$44:$K50,AM$3)</f>
        <v>0</v>
      </c>
      <c r="AN50" s="385" t="n">
        <f aca="false">COUNTIF($K$44:$K50,AN$3)</f>
        <v>0</v>
      </c>
      <c r="AO50" s="385" t="n">
        <f aca="false">COUNTIF($K$44:$K50,AO$3)</f>
        <v>0</v>
      </c>
      <c r="AP50" s="385" t="n">
        <f aca="false">COUNTIF($K$44:$K50,AP$3)</f>
        <v>0</v>
      </c>
      <c r="AQ50" s="385" t="n">
        <f aca="false">COUNTIF($K$44:$K50,AQ$3)</f>
        <v>0</v>
      </c>
      <c r="AR50" s="385" t="n">
        <f aca="false">COUNTIF($K$44:$K50,AR$3)</f>
        <v>0</v>
      </c>
      <c r="AS50" s="385" t="n">
        <f aca="false">COUNTIF($K$44:$K50,AS$3)</f>
        <v>0</v>
      </c>
      <c r="AT50" s="385" t="n">
        <f aca="false">COUNTIF($K$44:$K50,AT$3)</f>
        <v>0</v>
      </c>
      <c r="AU50" s="385" t="n">
        <f aca="false">COUNTIF($K$44:$K50,AU$3)</f>
        <v>0</v>
      </c>
      <c r="AV50" s="385" t="n">
        <f aca="false">COUNTIF($K$44:$K50,AV$3)</f>
        <v>0</v>
      </c>
      <c r="AW50" s="385" t="n">
        <f aca="false">COUNTIF($K$44:$K50,AW$3)</f>
        <v>0</v>
      </c>
      <c r="AX50" s="385" t="n">
        <f aca="false">COUNTIF($K$44:$K50,AX$3)</f>
        <v>0</v>
      </c>
      <c r="AY50" s="385" t="n">
        <f aca="false">COUNTIF($K$44:$K50,AY$3)</f>
        <v>0</v>
      </c>
      <c r="AZ50" s="385" t="n">
        <f aca="false">COUNTIF($K$44:$K50,AZ$3)</f>
        <v>0</v>
      </c>
    </row>
    <row r="51" customFormat="false" ht="15.75" hidden="false" customHeight="true" outlineLevel="0" collapsed="false">
      <c r="A51" s="386" t="n">
        <v>8</v>
      </c>
      <c r="B51" s="387" t="n">
        <f aca="false">B50</f>
        <v>1</v>
      </c>
      <c r="C51" s="388"/>
      <c r="D51" s="387" t="n">
        <f aca="false">D50</f>
        <v>1</v>
      </c>
      <c r="E51" s="389"/>
      <c r="F51" s="390" t="n">
        <f aca="false">F44</f>
        <v>0</v>
      </c>
      <c r="G51" s="411"/>
      <c r="H51" s="414"/>
      <c r="I51" s="393" t="str">
        <f aca="false">CONCATENATE(G51,H51)</f>
        <v/>
      </c>
      <c r="J51" s="394" t="e">
        <f aca="false">VLOOKUP($I51,MASTER,9,0)</f>
        <v>#N/A</v>
      </c>
      <c r="K51" s="395" t="e">
        <f aca="false">VLOOKUP($I51,MASTER,10,0)</f>
        <v>#N/A</v>
      </c>
      <c r="L51" s="396" t="e">
        <f aca="false">VLOOKUP($I51,MASTER,10,0)</f>
        <v>#N/A</v>
      </c>
      <c r="M51" s="385" t="n">
        <f aca="false">COUNTIF($K$44:$K51,M$3)</f>
        <v>0</v>
      </c>
      <c r="N51" s="385" t="n">
        <f aca="false">COUNTIF($K$44:$K51,N$3)</f>
        <v>0</v>
      </c>
      <c r="O51" s="385" t="n">
        <f aca="false">COUNTIF($K$44:$K51,O$3)</f>
        <v>0</v>
      </c>
      <c r="P51" s="385" t="n">
        <f aca="false">COUNTIF($K$44:$K51,P$3)</f>
        <v>0</v>
      </c>
      <c r="Q51" s="385" t="n">
        <f aca="false">COUNTIF($K$44:$K51,Q$3)</f>
        <v>0</v>
      </c>
      <c r="R51" s="385" t="n">
        <f aca="false">COUNTIF($K$44:$K51,R$3)</f>
        <v>0</v>
      </c>
      <c r="S51" s="385" t="n">
        <f aca="false">COUNTIF($K$44:$K51,S$3)</f>
        <v>0</v>
      </c>
      <c r="T51" s="385" t="n">
        <f aca="false">COUNTIF($K$44:$K51,T$3)</f>
        <v>0</v>
      </c>
      <c r="U51" s="385" t="n">
        <f aca="false">COUNTIF($K$44:$K51,U$3)</f>
        <v>0</v>
      </c>
      <c r="V51" s="385" t="n">
        <f aca="false">COUNTIF($K$44:$K51,V$3)</f>
        <v>0</v>
      </c>
      <c r="W51" s="385" t="n">
        <f aca="false">COUNTIF($K$44:$K51,W$3)</f>
        <v>0</v>
      </c>
      <c r="X51" s="385" t="n">
        <f aca="false">COUNTIF($K$44:$K51,X$3)</f>
        <v>0</v>
      </c>
      <c r="Y51" s="385" t="n">
        <f aca="false">COUNTIF($J$44:$J51,Y$3)</f>
        <v>0</v>
      </c>
      <c r="Z51" s="385" t="n">
        <f aca="false">COUNTIF($J$44:$J51,Z$3)</f>
        <v>0</v>
      </c>
      <c r="AA51" s="385" t="n">
        <f aca="false">COUNTIF($J$44:$J51,AA$3)</f>
        <v>0</v>
      </c>
      <c r="AB51" s="385" t="n">
        <f aca="false">COUNTIF($J$44:$J51,AB$3)</f>
        <v>0</v>
      </c>
      <c r="AC51" s="385" t="n">
        <f aca="false">COUNTIF($J$44:$J51,AC$3)</f>
        <v>0</v>
      </c>
      <c r="AD51" s="385" t="n">
        <f aca="false">COUNTIF($J$44:$J51,AD$3)</f>
        <v>0</v>
      </c>
      <c r="AE51" s="385" t="n">
        <f aca="false">COUNTIF($J$44:$J51,AE$3)</f>
        <v>0</v>
      </c>
      <c r="AF51" s="385" t="n">
        <f aca="false">COUNTIF($J$44:$J51,AF$3)</f>
        <v>0</v>
      </c>
      <c r="AG51" s="385" t="n">
        <f aca="false">COUNTIF($K$44:$K51,AG$3)</f>
        <v>0</v>
      </c>
      <c r="AH51" s="385" t="n">
        <f aca="false">COUNTIF($K$44:$K51,AH$3)</f>
        <v>0</v>
      </c>
      <c r="AI51" s="385" t="n">
        <f aca="false">COUNTIF($K$44:$K51,AI$3)</f>
        <v>0</v>
      </c>
      <c r="AJ51" s="385" t="n">
        <f aca="false">COUNTIF($K$44:$K51,AJ$3)</f>
        <v>0</v>
      </c>
      <c r="AK51" s="385" t="n">
        <f aca="false">COUNTIF($K$44:$K51,AK$3)</f>
        <v>0</v>
      </c>
      <c r="AL51" s="385" t="n">
        <f aca="false">COUNTIF($K$44:$K51,AL$3)</f>
        <v>0</v>
      </c>
      <c r="AM51" s="385" t="n">
        <f aca="false">COUNTIF($K$44:$K51,AM$3)</f>
        <v>0</v>
      </c>
      <c r="AN51" s="385" t="n">
        <f aca="false">COUNTIF($K$44:$K51,AN$3)</f>
        <v>0</v>
      </c>
      <c r="AO51" s="385" t="n">
        <f aca="false">COUNTIF($K$44:$K51,AO$3)</f>
        <v>0</v>
      </c>
      <c r="AP51" s="385" t="n">
        <f aca="false">COUNTIF($K$44:$K51,AP$3)</f>
        <v>0</v>
      </c>
      <c r="AQ51" s="385" t="n">
        <f aca="false">COUNTIF($K$44:$K51,AQ$3)</f>
        <v>0</v>
      </c>
      <c r="AR51" s="385" t="n">
        <f aca="false">COUNTIF($K$44:$K51,AR$3)</f>
        <v>0</v>
      </c>
      <c r="AS51" s="385" t="n">
        <f aca="false">COUNTIF($K$44:$K51,AS$3)</f>
        <v>0</v>
      </c>
      <c r="AT51" s="385" t="n">
        <f aca="false">COUNTIF($K$44:$K51,AT$3)</f>
        <v>0</v>
      </c>
      <c r="AU51" s="385" t="n">
        <f aca="false">COUNTIF($K$44:$K51,AU$3)</f>
        <v>0</v>
      </c>
      <c r="AV51" s="385" t="n">
        <f aca="false">COUNTIF($K$44:$K51,AV$3)</f>
        <v>0</v>
      </c>
      <c r="AW51" s="385" t="n">
        <f aca="false">COUNTIF($K$44:$K51,AW$3)</f>
        <v>0</v>
      </c>
      <c r="AX51" s="385" t="n">
        <f aca="false">COUNTIF($K$44:$K51,AX$3)</f>
        <v>0</v>
      </c>
      <c r="AY51" s="385" t="n">
        <f aca="false">COUNTIF($K$44:$K51,AY$3)</f>
        <v>0</v>
      </c>
      <c r="AZ51" s="385" t="n">
        <f aca="false">COUNTIF($K$44:$K51,AZ$3)</f>
        <v>0</v>
      </c>
    </row>
    <row r="52" customFormat="false" ht="15.75" hidden="false" customHeight="true" outlineLevel="0" collapsed="false">
      <c r="A52" s="386" t="n">
        <v>9</v>
      </c>
      <c r="B52" s="387" t="n">
        <f aca="false">B51</f>
        <v>1</v>
      </c>
      <c r="C52" s="397"/>
      <c r="D52" s="387" t="n">
        <f aca="false">D51</f>
        <v>1</v>
      </c>
      <c r="E52" s="389"/>
      <c r="F52" s="390" t="n">
        <f aca="false">F44</f>
        <v>0</v>
      </c>
      <c r="G52" s="415"/>
      <c r="H52" s="414"/>
      <c r="I52" s="393" t="str">
        <f aca="false">CONCATENATE(G52,H52)</f>
        <v/>
      </c>
      <c r="J52" s="394" t="e">
        <f aca="false">VLOOKUP($I52,MASTER,9,0)</f>
        <v>#N/A</v>
      </c>
      <c r="K52" s="395" t="e">
        <f aca="false">VLOOKUP($I52,MASTER,10,0)</f>
        <v>#N/A</v>
      </c>
      <c r="L52" s="396" t="e">
        <f aca="false">VLOOKUP($I52,MASTER,10,0)</f>
        <v>#N/A</v>
      </c>
      <c r="M52" s="385" t="n">
        <f aca="false">COUNTIF($K$44:$K52,M$3)</f>
        <v>0</v>
      </c>
      <c r="N52" s="385" t="n">
        <f aca="false">COUNTIF($K$44:$K52,N$3)</f>
        <v>0</v>
      </c>
      <c r="O52" s="385" t="n">
        <f aca="false">COUNTIF($K$44:$K52,O$3)</f>
        <v>0</v>
      </c>
      <c r="P52" s="385" t="n">
        <f aca="false">COUNTIF($K$44:$K52,P$3)</f>
        <v>0</v>
      </c>
      <c r="Q52" s="385" t="n">
        <f aca="false">COUNTIF($K$44:$K52,Q$3)</f>
        <v>0</v>
      </c>
      <c r="R52" s="385" t="n">
        <f aca="false">COUNTIF($K$44:$K52,R$3)</f>
        <v>0</v>
      </c>
      <c r="S52" s="385" t="n">
        <f aca="false">COUNTIF($K$44:$K52,S$3)</f>
        <v>0</v>
      </c>
      <c r="T52" s="385" t="n">
        <f aca="false">COUNTIF($K$44:$K52,T$3)</f>
        <v>0</v>
      </c>
      <c r="U52" s="385" t="n">
        <f aca="false">COUNTIF($K$44:$K52,U$3)</f>
        <v>0</v>
      </c>
      <c r="V52" s="385" t="n">
        <f aca="false">COUNTIF($K$44:$K52,V$3)</f>
        <v>0</v>
      </c>
      <c r="W52" s="385" t="n">
        <f aca="false">COUNTIF($K$44:$K52,W$3)</f>
        <v>0</v>
      </c>
      <c r="X52" s="385" t="n">
        <f aca="false">COUNTIF($K$44:$K52,X$3)</f>
        <v>0</v>
      </c>
      <c r="Y52" s="385" t="n">
        <f aca="false">COUNTIF($J$44:$J52,Y$3)</f>
        <v>0</v>
      </c>
      <c r="Z52" s="385" t="n">
        <f aca="false">COUNTIF($J$44:$J52,Z$3)</f>
        <v>0</v>
      </c>
      <c r="AA52" s="385" t="n">
        <f aca="false">COUNTIF($J$44:$J52,AA$3)</f>
        <v>0</v>
      </c>
      <c r="AB52" s="385" t="n">
        <f aca="false">COUNTIF($J$44:$J52,AB$3)</f>
        <v>0</v>
      </c>
      <c r="AC52" s="385" t="n">
        <f aca="false">COUNTIF($J$44:$J52,AC$3)</f>
        <v>0</v>
      </c>
      <c r="AD52" s="385" t="n">
        <f aca="false">COUNTIF($J$44:$J52,AD$3)</f>
        <v>0</v>
      </c>
      <c r="AE52" s="385" t="n">
        <f aca="false">COUNTIF($J$44:$J52,AE$3)</f>
        <v>0</v>
      </c>
      <c r="AF52" s="385" t="n">
        <f aca="false">COUNTIF($J$44:$J52,AF$3)</f>
        <v>0</v>
      </c>
      <c r="AG52" s="385" t="n">
        <f aca="false">COUNTIF($K$44:$K52,AG$3)</f>
        <v>0</v>
      </c>
      <c r="AH52" s="385" t="n">
        <f aca="false">COUNTIF($K$44:$K52,AH$3)</f>
        <v>0</v>
      </c>
      <c r="AI52" s="385" t="n">
        <f aca="false">COUNTIF($K$44:$K52,AI$3)</f>
        <v>0</v>
      </c>
      <c r="AJ52" s="385" t="n">
        <f aca="false">COUNTIF($K$44:$K52,AJ$3)</f>
        <v>0</v>
      </c>
      <c r="AK52" s="385" t="n">
        <f aca="false">COUNTIF($K$44:$K52,AK$3)</f>
        <v>0</v>
      </c>
      <c r="AL52" s="385" t="n">
        <f aca="false">COUNTIF($K$44:$K52,AL$3)</f>
        <v>0</v>
      </c>
      <c r="AM52" s="385" t="n">
        <f aca="false">COUNTIF($K$44:$K52,AM$3)</f>
        <v>0</v>
      </c>
      <c r="AN52" s="385" t="n">
        <f aca="false">COUNTIF($K$44:$K52,AN$3)</f>
        <v>0</v>
      </c>
      <c r="AO52" s="385" t="n">
        <f aca="false">COUNTIF($K$44:$K52,AO$3)</f>
        <v>0</v>
      </c>
      <c r="AP52" s="385" t="n">
        <f aca="false">COUNTIF($K$44:$K52,AP$3)</f>
        <v>0</v>
      </c>
      <c r="AQ52" s="385" t="n">
        <f aca="false">COUNTIF($K$44:$K52,AQ$3)</f>
        <v>0</v>
      </c>
      <c r="AR52" s="385" t="n">
        <f aca="false">COUNTIF($K$44:$K52,AR$3)</f>
        <v>0</v>
      </c>
      <c r="AS52" s="385" t="n">
        <f aca="false">COUNTIF($K$44:$K52,AS$3)</f>
        <v>0</v>
      </c>
      <c r="AT52" s="385" t="n">
        <f aca="false">COUNTIF($K$44:$K52,AT$3)</f>
        <v>0</v>
      </c>
      <c r="AU52" s="385" t="n">
        <f aca="false">COUNTIF($K$44:$K52,AU$3)</f>
        <v>0</v>
      </c>
      <c r="AV52" s="385" t="n">
        <f aca="false">COUNTIF($K$44:$K52,AV$3)</f>
        <v>0</v>
      </c>
      <c r="AW52" s="385" t="n">
        <f aca="false">COUNTIF($K$44:$K52,AW$3)</f>
        <v>0</v>
      </c>
      <c r="AX52" s="385" t="n">
        <f aca="false">COUNTIF($K$44:$K52,AX$3)</f>
        <v>0</v>
      </c>
      <c r="AY52" s="385" t="n">
        <f aca="false">COUNTIF($K$44:$K52,AY$3)</f>
        <v>0</v>
      </c>
      <c r="AZ52" s="385" t="n">
        <f aca="false">COUNTIF($K$44:$K52,AZ$3)</f>
        <v>0</v>
      </c>
    </row>
    <row r="53" customFormat="false" ht="15.75" hidden="false" customHeight="true" outlineLevel="0" collapsed="false">
      <c r="A53" s="386" t="n">
        <v>10</v>
      </c>
      <c r="B53" s="387" t="n">
        <f aca="false">B52</f>
        <v>1</v>
      </c>
      <c r="C53" s="397"/>
      <c r="D53" s="387" t="n">
        <f aca="false">D52</f>
        <v>1</v>
      </c>
      <c r="E53" s="389"/>
      <c r="F53" s="390" t="n">
        <f aca="false">F44</f>
        <v>0</v>
      </c>
      <c r="G53" s="415"/>
      <c r="H53" s="414"/>
      <c r="I53" s="393" t="str">
        <f aca="false">CONCATENATE(G53,H53)</f>
        <v/>
      </c>
      <c r="J53" s="394" t="e">
        <f aca="false">VLOOKUP($I53,MASTER,9,0)</f>
        <v>#N/A</v>
      </c>
      <c r="K53" s="395" t="e">
        <f aca="false">VLOOKUP($I53,MASTER,10,0)</f>
        <v>#N/A</v>
      </c>
      <c r="L53" s="396" t="e">
        <f aca="false">VLOOKUP($I53,MASTER,10,0)</f>
        <v>#N/A</v>
      </c>
      <c r="M53" s="385" t="n">
        <f aca="false">COUNTIF($K$44:$K53,M$3)</f>
        <v>0</v>
      </c>
      <c r="N53" s="385" t="n">
        <f aca="false">COUNTIF($K$44:$K53,N$3)</f>
        <v>0</v>
      </c>
      <c r="O53" s="385" t="n">
        <f aca="false">COUNTIF($K$44:$K53,O$3)</f>
        <v>0</v>
      </c>
      <c r="P53" s="385" t="n">
        <f aca="false">COUNTIF($K$44:$K53,P$3)</f>
        <v>0</v>
      </c>
      <c r="Q53" s="385" t="n">
        <f aca="false">COUNTIF($K$44:$K53,Q$3)</f>
        <v>0</v>
      </c>
      <c r="R53" s="385" t="n">
        <f aca="false">COUNTIF($K$44:$K53,R$3)</f>
        <v>0</v>
      </c>
      <c r="S53" s="385" t="n">
        <f aca="false">COUNTIF($K$44:$K53,S$3)</f>
        <v>0</v>
      </c>
      <c r="T53" s="385" t="n">
        <f aca="false">COUNTIF($K$44:$K53,T$3)</f>
        <v>0</v>
      </c>
      <c r="U53" s="385" t="n">
        <f aca="false">COUNTIF($K$44:$K53,U$3)</f>
        <v>0</v>
      </c>
      <c r="V53" s="385" t="n">
        <f aca="false">COUNTIF($K$44:$K53,V$3)</f>
        <v>0</v>
      </c>
      <c r="W53" s="385" t="n">
        <f aca="false">COUNTIF($K$44:$K53,W$3)</f>
        <v>0</v>
      </c>
      <c r="X53" s="385" t="n">
        <f aca="false">COUNTIF($K$44:$K53,X$3)</f>
        <v>0</v>
      </c>
      <c r="Y53" s="385" t="n">
        <f aca="false">COUNTIF($J$44:$J53,Y$3)</f>
        <v>0</v>
      </c>
      <c r="Z53" s="385" t="n">
        <f aca="false">COUNTIF($J$44:$J53,Z$3)</f>
        <v>0</v>
      </c>
      <c r="AA53" s="385" t="n">
        <f aca="false">COUNTIF($J$44:$J53,AA$3)</f>
        <v>0</v>
      </c>
      <c r="AB53" s="385" t="n">
        <f aca="false">COUNTIF($J$44:$J53,AB$3)</f>
        <v>0</v>
      </c>
      <c r="AC53" s="385" t="n">
        <f aca="false">COUNTIF($J$44:$J53,AC$3)</f>
        <v>0</v>
      </c>
      <c r="AD53" s="385" t="n">
        <f aca="false">COUNTIF($J$44:$J53,AD$3)</f>
        <v>0</v>
      </c>
      <c r="AE53" s="385" t="n">
        <f aca="false">COUNTIF($J$44:$J53,AE$3)</f>
        <v>0</v>
      </c>
      <c r="AF53" s="385" t="n">
        <f aca="false">COUNTIF($J$44:$J53,AF$3)</f>
        <v>0</v>
      </c>
      <c r="AG53" s="385" t="n">
        <f aca="false">COUNTIF($K$44:$K53,AG$3)</f>
        <v>0</v>
      </c>
      <c r="AH53" s="385" t="n">
        <f aca="false">COUNTIF($K$44:$K53,AH$3)</f>
        <v>0</v>
      </c>
      <c r="AI53" s="385" t="n">
        <f aca="false">COUNTIF($K$44:$K53,AI$3)</f>
        <v>0</v>
      </c>
      <c r="AJ53" s="385" t="n">
        <f aca="false">COUNTIF($K$44:$K53,AJ$3)</f>
        <v>0</v>
      </c>
      <c r="AK53" s="385" t="n">
        <f aca="false">COUNTIF($K$44:$K53,AK$3)</f>
        <v>0</v>
      </c>
      <c r="AL53" s="385" t="n">
        <f aca="false">COUNTIF($K$44:$K53,AL$3)</f>
        <v>0</v>
      </c>
      <c r="AM53" s="385" t="n">
        <f aca="false">COUNTIF($K$44:$K53,AM$3)</f>
        <v>0</v>
      </c>
      <c r="AN53" s="385" t="n">
        <f aca="false">COUNTIF($K$44:$K53,AN$3)</f>
        <v>0</v>
      </c>
      <c r="AO53" s="385" t="n">
        <f aca="false">COUNTIF($K$44:$K53,AO$3)</f>
        <v>0</v>
      </c>
      <c r="AP53" s="385" t="n">
        <f aca="false">COUNTIF($K$44:$K53,AP$3)</f>
        <v>0</v>
      </c>
      <c r="AQ53" s="385" t="n">
        <f aca="false">COUNTIF($K$44:$K53,AQ$3)</f>
        <v>0</v>
      </c>
      <c r="AR53" s="385" t="n">
        <f aca="false">COUNTIF($K$44:$K53,AR$3)</f>
        <v>0</v>
      </c>
      <c r="AS53" s="385" t="n">
        <f aca="false">COUNTIF($K$44:$K53,AS$3)</f>
        <v>0</v>
      </c>
      <c r="AT53" s="385" t="n">
        <f aca="false">COUNTIF($K$44:$K53,AT$3)</f>
        <v>0</v>
      </c>
      <c r="AU53" s="385" t="n">
        <f aca="false">COUNTIF($K$44:$K53,AU$3)</f>
        <v>0</v>
      </c>
      <c r="AV53" s="385" t="n">
        <f aca="false">COUNTIF($K$44:$K53,AV$3)</f>
        <v>0</v>
      </c>
      <c r="AW53" s="385" t="n">
        <f aca="false">COUNTIF($K$44:$K53,AW$3)</f>
        <v>0</v>
      </c>
      <c r="AX53" s="385" t="n">
        <f aca="false">COUNTIF($K$44:$K53,AX$3)</f>
        <v>0</v>
      </c>
      <c r="AY53" s="385" t="n">
        <f aca="false">COUNTIF($K$44:$K53,AY$3)</f>
        <v>0</v>
      </c>
      <c r="AZ53" s="385" t="n">
        <f aca="false">COUNTIF($K$44:$K53,AZ$3)</f>
        <v>0</v>
      </c>
    </row>
    <row r="54" customFormat="false" ht="15.75" hidden="false" customHeight="true" outlineLevel="0" collapsed="false">
      <c r="A54" s="386" t="n">
        <v>11</v>
      </c>
      <c r="B54" s="387" t="n">
        <f aca="false">B53</f>
        <v>1</v>
      </c>
      <c r="C54" s="397"/>
      <c r="D54" s="387" t="n">
        <f aca="false">D53</f>
        <v>1</v>
      </c>
      <c r="E54" s="389"/>
      <c r="F54" s="390" t="n">
        <f aca="false">F44</f>
        <v>0</v>
      </c>
      <c r="G54" s="415"/>
      <c r="H54" s="414"/>
      <c r="I54" s="393" t="str">
        <f aca="false">CONCATENATE(G54,H54)</f>
        <v/>
      </c>
      <c r="J54" s="394" t="e">
        <f aca="false">VLOOKUP($I54,MASTER,9,0)</f>
        <v>#N/A</v>
      </c>
      <c r="K54" s="395" t="e">
        <f aca="false">VLOOKUP($I54,MASTER,10,0)</f>
        <v>#N/A</v>
      </c>
      <c r="L54" s="396" t="e">
        <f aca="false">VLOOKUP($I54,MASTER,10,0)</f>
        <v>#N/A</v>
      </c>
      <c r="M54" s="385" t="n">
        <f aca="false">COUNTIF($K$44:$K54,M$3)</f>
        <v>0</v>
      </c>
      <c r="N54" s="385" t="n">
        <f aca="false">COUNTIF($K$44:$K54,N$3)</f>
        <v>0</v>
      </c>
      <c r="O54" s="385" t="n">
        <f aca="false">COUNTIF($K$44:$K54,O$3)</f>
        <v>0</v>
      </c>
      <c r="P54" s="385" t="n">
        <f aca="false">COUNTIF($K$44:$K54,P$3)</f>
        <v>0</v>
      </c>
      <c r="Q54" s="385" t="n">
        <f aca="false">COUNTIF($K$44:$K54,Q$3)</f>
        <v>0</v>
      </c>
      <c r="R54" s="385" t="n">
        <f aca="false">COUNTIF($K$44:$K54,R$3)</f>
        <v>0</v>
      </c>
      <c r="S54" s="385" t="n">
        <f aca="false">COUNTIF($K$44:$K54,S$3)</f>
        <v>0</v>
      </c>
      <c r="T54" s="385" t="n">
        <f aca="false">COUNTIF($K$44:$K54,T$3)</f>
        <v>0</v>
      </c>
      <c r="U54" s="385" t="n">
        <f aca="false">COUNTIF($K$44:$K54,U$3)</f>
        <v>0</v>
      </c>
      <c r="V54" s="385" t="n">
        <f aca="false">COUNTIF($K$44:$K54,V$3)</f>
        <v>0</v>
      </c>
      <c r="W54" s="385" t="n">
        <f aca="false">COUNTIF($K$44:$K54,W$3)</f>
        <v>0</v>
      </c>
      <c r="X54" s="385" t="n">
        <f aca="false">COUNTIF($K$44:$K54,X$3)</f>
        <v>0</v>
      </c>
      <c r="Y54" s="385" t="n">
        <f aca="false">COUNTIF($J$44:$J54,Y$3)</f>
        <v>0</v>
      </c>
      <c r="Z54" s="385" t="n">
        <f aca="false">COUNTIF($J$44:$J54,Z$3)</f>
        <v>0</v>
      </c>
      <c r="AA54" s="385" t="n">
        <f aca="false">COUNTIF($J$44:$J54,AA$3)</f>
        <v>0</v>
      </c>
      <c r="AB54" s="385" t="n">
        <f aca="false">COUNTIF($J$44:$J54,AB$3)</f>
        <v>0</v>
      </c>
      <c r="AC54" s="385" t="n">
        <f aca="false">COUNTIF($J$44:$J54,AC$3)</f>
        <v>0</v>
      </c>
      <c r="AD54" s="385" t="n">
        <f aca="false">COUNTIF($J$44:$J54,AD$3)</f>
        <v>0</v>
      </c>
      <c r="AE54" s="385" t="n">
        <f aca="false">COUNTIF($J$44:$J54,AE$3)</f>
        <v>0</v>
      </c>
      <c r="AF54" s="385" t="n">
        <f aca="false">COUNTIF($J$44:$J54,AF$3)</f>
        <v>0</v>
      </c>
      <c r="AG54" s="385" t="n">
        <f aca="false">COUNTIF($K$44:$K54,AG$3)</f>
        <v>0</v>
      </c>
      <c r="AH54" s="385" t="n">
        <f aca="false">COUNTIF($K$44:$K54,AH$3)</f>
        <v>0</v>
      </c>
      <c r="AI54" s="385" t="n">
        <f aca="false">COUNTIF($K$44:$K54,AI$3)</f>
        <v>0</v>
      </c>
      <c r="AJ54" s="385" t="n">
        <f aca="false">COUNTIF($K$44:$K54,AJ$3)</f>
        <v>0</v>
      </c>
      <c r="AK54" s="385" t="n">
        <f aca="false">COUNTIF($K$44:$K54,AK$3)</f>
        <v>0</v>
      </c>
      <c r="AL54" s="385" t="n">
        <f aca="false">COUNTIF($K$44:$K54,AL$3)</f>
        <v>0</v>
      </c>
      <c r="AM54" s="385" t="n">
        <f aca="false">COUNTIF($K$44:$K54,AM$3)</f>
        <v>0</v>
      </c>
      <c r="AN54" s="385" t="n">
        <f aca="false">COUNTIF($K$44:$K54,AN$3)</f>
        <v>0</v>
      </c>
      <c r="AO54" s="385" t="n">
        <f aca="false">COUNTIF($K$44:$K54,AO$3)</f>
        <v>0</v>
      </c>
      <c r="AP54" s="385" t="n">
        <f aca="false">COUNTIF($K$44:$K54,AP$3)</f>
        <v>0</v>
      </c>
      <c r="AQ54" s="385" t="n">
        <f aca="false">COUNTIF($K$44:$K54,AQ$3)</f>
        <v>0</v>
      </c>
      <c r="AR54" s="385" t="n">
        <f aca="false">COUNTIF($K$44:$K54,AR$3)</f>
        <v>0</v>
      </c>
      <c r="AS54" s="385" t="n">
        <f aca="false">COUNTIF($K$44:$K54,AS$3)</f>
        <v>0</v>
      </c>
      <c r="AT54" s="385" t="n">
        <f aca="false">COUNTIF($K$44:$K54,AT$3)</f>
        <v>0</v>
      </c>
      <c r="AU54" s="385" t="n">
        <f aca="false">COUNTIF($K$44:$K54,AU$3)</f>
        <v>0</v>
      </c>
      <c r="AV54" s="385" t="n">
        <f aca="false">COUNTIF($K$44:$K54,AV$3)</f>
        <v>0</v>
      </c>
      <c r="AW54" s="385" t="n">
        <f aca="false">COUNTIF($K$44:$K54,AW$3)</f>
        <v>0</v>
      </c>
      <c r="AX54" s="385" t="n">
        <f aca="false">COUNTIF($K$44:$K54,AX$3)</f>
        <v>0</v>
      </c>
      <c r="AY54" s="385" t="n">
        <f aca="false">COUNTIF($K$44:$K54,AY$3)</f>
        <v>0</v>
      </c>
      <c r="AZ54" s="385" t="n">
        <f aca="false">COUNTIF($K$44:$K54,AZ$3)</f>
        <v>0</v>
      </c>
    </row>
    <row r="55" customFormat="false" ht="15.75" hidden="false" customHeight="true" outlineLevel="0" collapsed="false">
      <c r="A55" s="416" t="n">
        <v>12</v>
      </c>
      <c r="B55" s="417" t="n">
        <f aca="false">B54</f>
        <v>1</v>
      </c>
      <c r="C55" s="401"/>
      <c r="D55" s="418" t="n">
        <f aca="false">D54</f>
        <v>1</v>
      </c>
      <c r="E55" s="419"/>
      <c r="F55" s="420" t="n">
        <f aca="false">F44</f>
        <v>0</v>
      </c>
      <c r="G55" s="415"/>
      <c r="H55" s="421"/>
      <c r="I55" s="422" t="str">
        <f aca="false">CONCATENATE(G55,H55)</f>
        <v/>
      </c>
      <c r="J55" s="423" t="e">
        <f aca="false">VLOOKUP($I55,MASTER,9,0)</f>
        <v>#N/A</v>
      </c>
      <c r="K55" s="424" t="e">
        <f aca="false">VLOOKUP($I55,MASTER,10,0)</f>
        <v>#N/A</v>
      </c>
      <c r="L55" s="405" t="e">
        <f aca="false">VLOOKUP($I55,MASTER,10,0)</f>
        <v>#N/A</v>
      </c>
      <c r="M55" s="385" t="n">
        <f aca="false">COUNTIF($K$44:$K55,M$3)</f>
        <v>0</v>
      </c>
      <c r="N55" s="385" t="n">
        <f aca="false">COUNTIF($K$44:$K55,N$3)</f>
        <v>0</v>
      </c>
      <c r="O55" s="385" t="n">
        <f aca="false">COUNTIF($K$44:$K55,O$3)</f>
        <v>0</v>
      </c>
      <c r="P55" s="385" t="n">
        <f aca="false">COUNTIF($K$44:$K55,P$3)</f>
        <v>0</v>
      </c>
      <c r="Q55" s="385" t="n">
        <f aca="false">COUNTIF($K$44:$K55,Q$3)</f>
        <v>0</v>
      </c>
      <c r="R55" s="385" t="n">
        <f aca="false">COUNTIF($K$44:$K55,R$3)</f>
        <v>0</v>
      </c>
      <c r="S55" s="385" t="n">
        <f aca="false">COUNTIF($K$44:$K55,S$3)</f>
        <v>0</v>
      </c>
      <c r="T55" s="385" t="n">
        <f aca="false">COUNTIF($K$44:$K55,T$3)</f>
        <v>0</v>
      </c>
      <c r="U55" s="385" t="n">
        <f aca="false">COUNTIF($K$44:$K55,U$3)</f>
        <v>0</v>
      </c>
      <c r="V55" s="385" t="n">
        <f aca="false">COUNTIF($K$44:$K55,V$3)</f>
        <v>0</v>
      </c>
      <c r="W55" s="385" t="n">
        <f aca="false">COUNTIF($K$44:$K55,W$3)</f>
        <v>0</v>
      </c>
      <c r="X55" s="385" t="n">
        <f aca="false">COUNTIF($K$44:$K55,X$3)</f>
        <v>0</v>
      </c>
      <c r="Y55" s="385" t="n">
        <f aca="false">COUNTIF($J$44:$J55,Y$3)</f>
        <v>0</v>
      </c>
      <c r="Z55" s="385" t="n">
        <f aca="false">COUNTIF($J$44:$J55,Z$3)</f>
        <v>0</v>
      </c>
      <c r="AA55" s="385" t="n">
        <f aca="false">COUNTIF($J$44:$J55,AA$3)</f>
        <v>0</v>
      </c>
      <c r="AB55" s="385" t="n">
        <f aca="false">COUNTIF($J$44:$J55,AB$3)</f>
        <v>0</v>
      </c>
      <c r="AC55" s="385" t="n">
        <f aca="false">COUNTIF($J$44:$J55,AC$3)</f>
        <v>0</v>
      </c>
      <c r="AD55" s="385" t="n">
        <f aca="false">COUNTIF($J$44:$J55,AD$3)</f>
        <v>0</v>
      </c>
      <c r="AE55" s="385" t="n">
        <f aca="false">COUNTIF($J$44:$J55,AE$3)</f>
        <v>0</v>
      </c>
      <c r="AF55" s="385" t="n">
        <f aca="false">COUNTIF($J$44:$J55,AF$3)</f>
        <v>0</v>
      </c>
      <c r="AG55" s="385" t="n">
        <f aca="false">COUNTIF($K$44:$K55,AG$3)</f>
        <v>0</v>
      </c>
      <c r="AH55" s="385" t="n">
        <f aca="false">COUNTIF($K$44:$K55,AH$3)</f>
        <v>0</v>
      </c>
      <c r="AI55" s="385" t="n">
        <f aca="false">COUNTIF($K$44:$K55,AI$3)</f>
        <v>0</v>
      </c>
      <c r="AJ55" s="385" t="n">
        <f aca="false">COUNTIF($K$44:$K55,AJ$3)</f>
        <v>0</v>
      </c>
      <c r="AK55" s="385" t="n">
        <f aca="false">COUNTIF($K$44:$K55,AK$3)</f>
        <v>0</v>
      </c>
      <c r="AL55" s="385" t="n">
        <f aca="false">COUNTIF($K$44:$K55,AL$3)</f>
        <v>0</v>
      </c>
      <c r="AM55" s="385" t="n">
        <f aca="false">COUNTIF($K$44:$K55,AM$3)</f>
        <v>0</v>
      </c>
      <c r="AN55" s="385" t="n">
        <f aca="false">COUNTIF($K$44:$K55,AN$3)</f>
        <v>0</v>
      </c>
      <c r="AO55" s="385" t="n">
        <f aca="false">COUNTIF($K$44:$K55,AO$3)</f>
        <v>0</v>
      </c>
      <c r="AP55" s="385" t="n">
        <f aca="false">COUNTIF($K$44:$K55,AP$3)</f>
        <v>0</v>
      </c>
      <c r="AQ55" s="385" t="n">
        <f aca="false">COUNTIF($K$44:$K55,AQ$3)</f>
        <v>0</v>
      </c>
      <c r="AR55" s="385" t="n">
        <f aca="false">COUNTIF($K$44:$K55,AR$3)</f>
        <v>0</v>
      </c>
      <c r="AS55" s="385" t="n">
        <f aca="false">COUNTIF($K$44:$K55,AS$3)</f>
        <v>0</v>
      </c>
      <c r="AT55" s="385" t="n">
        <f aca="false">COUNTIF($K$44:$K55,AT$3)</f>
        <v>0</v>
      </c>
      <c r="AU55" s="385" t="n">
        <f aca="false">COUNTIF($K$44:$K55,AU$3)</f>
        <v>0</v>
      </c>
      <c r="AV55" s="385" t="n">
        <f aca="false">COUNTIF($K$44:$K55,AV$3)</f>
        <v>0</v>
      </c>
      <c r="AW55" s="385" t="n">
        <f aca="false">COUNTIF($K$44:$K55,AW$3)</f>
        <v>0</v>
      </c>
      <c r="AX55" s="385" t="n">
        <f aca="false">COUNTIF($K$44:$K55,AX$3)</f>
        <v>0</v>
      </c>
      <c r="AY55" s="385" t="n">
        <f aca="false">COUNTIF($K$44:$K55,AY$3)</f>
        <v>0</v>
      </c>
      <c r="AZ55" s="385" t="n">
        <f aca="false">COUNTIF($K$44:$K55,AZ$3)</f>
        <v>0</v>
      </c>
    </row>
    <row r="56" customFormat="false" ht="15.75" hidden="false" customHeight="true" outlineLevel="0" collapsed="false">
      <c r="A56" s="406" t="n">
        <v>13</v>
      </c>
      <c r="B56" s="407" t="n">
        <v>2</v>
      </c>
      <c r="C56" s="374" t="n">
        <v>1</v>
      </c>
      <c r="D56" s="376" t="n">
        <v>2</v>
      </c>
      <c r="E56" s="377"/>
      <c r="F56" s="378" t="n">
        <v>0</v>
      </c>
      <c r="G56" s="425"/>
      <c r="H56" s="380"/>
      <c r="I56" s="426" t="str">
        <f aca="false">CONCATENATE(G56,H56)</f>
        <v/>
      </c>
      <c r="J56" s="382" t="e">
        <f aca="false">VLOOKUP($I56,MASTER,9,0)</f>
        <v>#N/A</v>
      </c>
      <c r="K56" s="383" t="e">
        <f aca="false">VLOOKUP($I56,MASTER,10,0)</f>
        <v>#N/A</v>
      </c>
      <c r="L56" s="427" t="e">
        <f aca="false">VLOOKUP($I56,MASTER,10,0)</f>
        <v>#N/A</v>
      </c>
      <c r="M56" s="385" t="n">
        <f aca="false">COUNTIF($K$44:$K56,M$3)</f>
        <v>0</v>
      </c>
      <c r="N56" s="385" t="n">
        <f aca="false">COUNTIF($K$44:$K56,N$3)</f>
        <v>0</v>
      </c>
      <c r="O56" s="385" t="n">
        <f aca="false">COUNTIF($K$44:$K56,O$3)</f>
        <v>0</v>
      </c>
      <c r="P56" s="385" t="n">
        <f aca="false">COUNTIF($K$44:$K56,P$3)</f>
        <v>0</v>
      </c>
      <c r="Q56" s="385" t="n">
        <f aca="false">COUNTIF($K$44:$K56,Q$3)</f>
        <v>0</v>
      </c>
      <c r="R56" s="385" t="n">
        <f aca="false">COUNTIF($K$44:$K56,R$3)</f>
        <v>0</v>
      </c>
      <c r="S56" s="385" t="n">
        <f aca="false">COUNTIF($K$44:$K56,S$3)</f>
        <v>0</v>
      </c>
      <c r="T56" s="385" t="n">
        <f aca="false">COUNTIF($K$44:$K56,T$3)</f>
        <v>0</v>
      </c>
      <c r="U56" s="385" t="n">
        <f aca="false">COUNTIF($K$44:$K56,U$3)</f>
        <v>0</v>
      </c>
      <c r="V56" s="385" t="n">
        <f aca="false">COUNTIF($K$44:$K56,V$3)</f>
        <v>0</v>
      </c>
      <c r="W56" s="385" t="n">
        <f aca="false">COUNTIF($K$44:$K56,W$3)</f>
        <v>0</v>
      </c>
      <c r="X56" s="385" t="n">
        <f aca="false">COUNTIF($K$44:$K56,X$3)</f>
        <v>0</v>
      </c>
      <c r="Y56" s="385" t="n">
        <f aca="false">COUNTIF($J$44:$J56,Y$3)</f>
        <v>0</v>
      </c>
      <c r="Z56" s="385" t="n">
        <f aca="false">COUNTIF($J$44:$J56,Z$3)</f>
        <v>0</v>
      </c>
      <c r="AA56" s="385" t="n">
        <f aca="false">COUNTIF($J$44:$J56,AA$3)</f>
        <v>0</v>
      </c>
      <c r="AB56" s="385" t="n">
        <f aca="false">COUNTIF($J$44:$J56,AB$3)</f>
        <v>0</v>
      </c>
      <c r="AC56" s="385" t="n">
        <f aca="false">COUNTIF($J$44:$J56,AC$3)</f>
        <v>0</v>
      </c>
      <c r="AD56" s="385" t="n">
        <f aca="false">COUNTIF($J$44:$J56,AD$3)</f>
        <v>0</v>
      </c>
      <c r="AE56" s="385" t="n">
        <f aca="false">COUNTIF($J$44:$J56,AE$3)</f>
        <v>0</v>
      </c>
      <c r="AF56" s="385" t="n">
        <f aca="false">COUNTIF($J$44:$J56,AF$3)</f>
        <v>0</v>
      </c>
      <c r="AG56" s="385" t="n">
        <f aca="false">COUNTIF($K$44:$K56,AG$3)</f>
        <v>0</v>
      </c>
      <c r="AH56" s="385" t="n">
        <f aca="false">COUNTIF($K$44:$K56,AH$3)</f>
        <v>0</v>
      </c>
      <c r="AI56" s="385" t="n">
        <f aca="false">COUNTIF($K$44:$K56,AI$3)</f>
        <v>0</v>
      </c>
      <c r="AJ56" s="385" t="n">
        <f aca="false">COUNTIF($K$44:$K56,AJ$3)</f>
        <v>0</v>
      </c>
      <c r="AK56" s="385" t="n">
        <f aca="false">COUNTIF($K$44:$K56,AK$3)</f>
        <v>0</v>
      </c>
      <c r="AL56" s="385" t="n">
        <f aca="false">COUNTIF($K$44:$K56,AL$3)</f>
        <v>0</v>
      </c>
      <c r="AM56" s="385" t="n">
        <f aca="false">COUNTIF($K$44:$K56,AM$3)</f>
        <v>0</v>
      </c>
      <c r="AN56" s="385" t="n">
        <f aca="false">COUNTIF($K$44:$K56,AN$3)</f>
        <v>0</v>
      </c>
      <c r="AO56" s="385" t="n">
        <f aca="false">COUNTIF($K$44:$K56,AO$3)</f>
        <v>0</v>
      </c>
      <c r="AP56" s="385" t="n">
        <f aca="false">COUNTIF($K$44:$K56,AP$3)</f>
        <v>0</v>
      </c>
      <c r="AQ56" s="385" t="n">
        <f aca="false">COUNTIF($K$44:$K56,AQ$3)</f>
        <v>0</v>
      </c>
      <c r="AR56" s="385" t="n">
        <f aca="false">COUNTIF($K$44:$K56,AR$3)</f>
        <v>0</v>
      </c>
      <c r="AS56" s="385" t="n">
        <f aca="false">COUNTIF($K$44:$K56,AS$3)</f>
        <v>0</v>
      </c>
      <c r="AT56" s="385" t="n">
        <f aca="false">COUNTIF($K$44:$K56,AT$3)</f>
        <v>0</v>
      </c>
      <c r="AU56" s="385" t="n">
        <f aca="false">COUNTIF($K$44:$K56,AU$3)</f>
        <v>0</v>
      </c>
      <c r="AV56" s="385" t="n">
        <f aca="false">COUNTIF($K$44:$K56,AV$3)</f>
        <v>0</v>
      </c>
      <c r="AW56" s="385" t="n">
        <f aca="false">COUNTIF($K$44:$K56,AW$3)</f>
        <v>0</v>
      </c>
      <c r="AX56" s="385" t="n">
        <f aca="false">COUNTIF($K$44:$K56,AX$3)</f>
        <v>0</v>
      </c>
      <c r="AY56" s="385" t="n">
        <f aca="false">COUNTIF($K$44:$K56,AY$3)</f>
        <v>0</v>
      </c>
      <c r="AZ56" s="385" t="n">
        <f aca="false">COUNTIF($K$44:$K56,AZ$3)</f>
        <v>0</v>
      </c>
    </row>
    <row r="57" customFormat="false" ht="15.75" hidden="false" customHeight="true" outlineLevel="0" collapsed="false">
      <c r="A57" s="386" t="n">
        <v>14</v>
      </c>
      <c r="B57" s="387" t="n">
        <f aca="false">B56</f>
        <v>2</v>
      </c>
      <c r="C57" s="388"/>
      <c r="D57" s="387" t="n">
        <f aca="false">D56</f>
        <v>2</v>
      </c>
      <c r="E57" s="389"/>
      <c r="F57" s="390" t="n">
        <f aca="false">F56</f>
        <v>0</v>
      </c>
      <c r="G57" s="425"/>
      <c r="H57" s="392"/>
      <c r="I57" s="428" t="str">
        <f aca="false">CONCATENATE(G57,H57)</f>
        <v/>
      </c>
      <c r="J57" s="394" t="e">
        <f aca="false">VLOOKUP($I57,MASTER,9,0)</f>
        <v>#N/A</v>
      </c>
      <c r="K57" s="395" t="e">
        <f aca="false">VLOOKUP($I57,MASTER,10,0)</f>
        <v>#N/A</v>
      </c>
      <c r="L57" s="429" t="e">
        <f aca="false">VLOOKUP($I57,MASTER,10,0)</f>
        <v>#N/A</v>
      </c>
      <c r="M57" s="385" t="n">
        <f aca="false">COUNTIF($K$44:$K57,M$3)</f>
        <v>0</v>
      </c>
      <c r="N57" s="385" t="n">
        <f aca="false">COUNTIF($K$44:$K57,N$3)</f>
        <v>0</v>
      </c>
      <c r="O57" s="385" t="n">
        <f aca="false">COUNTIF($K$44:$K57,O$3)</f>
        <v>0</v>
      </c>
      <c r="P57" s="385" t="n">
        <f aca="false">COUNTIF($K$44:$K57,P$3)</f>
        <v>0</v>
      </c>
      <c r="Q57" s="385" t="n">
        <f aca="false">COUNTIF($K$44:$K57,Q$3)</f>
        <v>0</v>
      </c>
      <c r="R57" s="385" t="n">
        <f aca="false">COUNTIF($K$44:$K57,R$3)</f>
        <v>0</v>
      </c>
      <c r="S57" s="385" t="n">
        <f aca="false">COUNTIF($K$44:$K57,S$3)</f>
        <v>0</v>
      </c>
      <c r="T57" s="385" t="n">
        <f aca="false">COUNTIF($K$44:$K57,T$3)</f>
        <v>0</v>
      </c>
      <c r="U57" s="385" t="n">
        <f aca="false">COUNTIF($K$44:$K57,U$3)</f>
        <v>0</v>
      </c>
      <c r="V57" s="385" t="n">
        <f aca="false">COUNTIF($K$44:$K57,V$3)</f>
        <v>0</v>
      </c>
      <c r="W57" s="385" t="n">
        <f aca="false">COUNTIF($K$44:$K57,W$3)</f>
        <v>0</v>
      </c>
      <c r="X57" s="385" t="n">
        <f aca="false">COUNTIF($K$44:$K57,X$3)</f>
        <v>0</v>
      </c>
      <c r="Y57" s="385" t="n">
        <f aca="false">COUNTIF($J$44:$J57,Y$3)</f>
        <v>0</v>
      </c>
      <c r="Z57" s="385" t="n">
        <f aca="false">COUNTIF($J$44:$J57,Z$3)</f>
        <v>0</v>
      </c>
      <c r="AA57" s="385" t="n">
        <f aca="false">COUNTIF($J$44:$J57,AA$3)</f>
        <v>0</v>
      </c>
      <c r="AB57" s="385" t="n">
        <f aca="false">COUNTIF($J$44:$J57,AB$3)</f>
        <v>0</v>
      </c>
      <c r="AC57" s="385" t="n">
        <f aca="false">COUNTIF($J$44:$J57,AC$3)</f>
        <v>0</v>
      </c>
      <c r="AD57" s="385" t="n">
        <f aca="false">COUNTIF($J$44:$J57,AD$3)</f>
        <v>0</v>
      </c>
      <c r="AE57" s="385" t="n">
        <f aca="false">COUNTIF($J$44:$J57,AE$3)</f>
        <v>0</v>
      </c>
      <c r="AF57" s="385" t="n">
        <f aca="false">COUNTIF($J$44:$J57,AF$3)</f>
        <v>0</v>
      </c>
      <c r="AG57" s="385" t="n">
        <f aca="false">COUNTIF($K$44:$K57,AG$3)</f>
        <v>0</v>
      </c>
      <c r="AH57" s="385" t="n">
        <f aca="false">COUNTIF($K$44:$K57,AH$3)</f>
        <v>0</v>
      </c>
      <c r="AI57" s="385" t="n">
        <f aca="false">COUNTIF($K$44:$K57,AI$3)</f>
        <v>0</v>
      </c>
      <c r="AJ57" s="385" t="n">
        <f aca="false">COUNTIF($K$44:$K57,AJ$3)</f>
        <v>0</v>
      </c>
      <c r="AK57" s="385" t="n">
        <f aca="false">COUNTIF($K$44:$K57,AK$3)</f>
        <v>0</v>
      </c>
      <c r="AL57" s="385" t="n">
        <f aca="false">COUNTIF($K$44:$K57,AL$3)</f>
        <v>0</v>
      </c>
      <c r="AM57" s="385" t="n">
        <f aca="false">COUNTIF($K$44:$K57,AM$3)</f>
        <v>0</v>
      </c>
      <c r="AN57" s="385" t="n">
        <f aca="false">COUNTIF($K$44:$K57,AN$3)</f>
        <v>0</v>
      </c>
      <c r="AO57" s="385" t="n">
        <f aca="false">COUNTIF($K$44:$K57,AO$3)</f>
        <v>0</v>
      </c>
      <c r="AP57" s="385" t="n">
        <f aca="false">COUNTIF($K$44:$K57,AP$3)</f>
        <v>0</v>
      </c>
      <c r="AQ57" s="385" t="n">
        <f aca="false">COUNTIF($K$44:$K57,AQ$3)</f>
        <v>0</v>
      </c>
      <c r="AR57" s="385" t="n">
        <f aca="false">COUNTIF($K$44:$K57,AR$3)</f>
        <v>0</v>
      </c>
      <c r="AS57" s="385" t="n">
        <f aca="false">COUNTIF($K$44:$K57,AS$3)</f>
        <v>0</v>
      </c>
      <c r="AT57" s="385" t="n">
        <f aca="false">COUNTIF($K$44:$K57,AT$3)</f>
        <v>0</v>
      </c>
      <c r="AU57" s="385" t="n">
        <f aca="false">COUNTIF($K$44:$K57,AU$3)</f>
        <v>0</v>
      </c>
      <c r="AV57" s="385" t="n">
        <f aca="false">COUNTIF($K$44:$K57,AV$3)</f>
        <v>0</v>
      </c>
      <c r="AW57" s="385" t="n">
        <f aca="false">COUNTIF($K$44:$K57,AW$3)</f>
        <v>0</v>
      </c>
      <c r="AX57" s="385" t="n">
        <f aca="false">COUNTIF($K$44:$K57,AX$3)</f>
        <v>0</v>
      </c>
      <c r="AY57" s="385" t="n">
        <f aca="false">COUNTIF($K$44:$K57,AY$3)</f>
        <v>0</v>
      </c>
      <c r="AZ57" s="385" t="n">
        <f aca="false">COUNTIF($K$44:$K57,AZ$3)</f>
        <v>0</v>
      </c>
    </row>
    <row r="58" customFormat="false" ht="15.75" hidden="false" customHeight="true" outlineLevel="0" collapsed="false">
      <c r="A58" s="386" t="n">
        <v>15</v>
      </c>
      <c r="B58" s="387" t="n">
        <f aca="false">B57</f>
        <v>2</v>
      </c>
      <c r="C58" s="397"/>
      <c r="D58" s="387" t="n">
        <f aca="false">D57</f>
        <v>2</v>
      </c>
      <c r="E58" s="389"/>
      <c r="F58" s="390" t="n">
        <f aca="false">F56</f>
        <v>0</v>
      </c>
      <c r="G58" s="430"/>
      <c r="H58" s="392"/>
      <c r="I58" s="428" t="str">
        <f aca="false">CONCATENATE(G58,H58)</f>
        <v/>
      </c>
      <c r="J58" s="394" t="e">
        <f aca="false">VLOOKUP($I58,MASTER,9,0)</f>
        <v>#N/A</v>
      </c>
      <c r="K58" s="395" t="e">
        <f aca="false">VLOOKUP($I58,MASTER,10,0)</f>
        <v>#N/A</v>
      </c>
      <c r="L58" s="429" t="e">
        <f aca="false">VLOOKUP($I58,MASTER,10,0)</f>
        <v>#N/A</v>
      </c>
      <c r="M58" s="385" t="n">
        <f aca="false">COUNTIF($K$44:$K58,M$3)</f>
        <v>0</v>
      </c>
      <c r="N58" s="385" t="n">
        <f aca="false">COUNTIF($K$44:$K58,N$3)</f>
        <v>0</v>
      </c>
      <c r="O58" s="385" t="n">
        <f aca="false">COUNTIF($K$44:$K58,O$3)</f>
        <v>0</v>
      </c>
      <c r="P58" s="385" t="n">
        <f aca="false">COUNTIF($K$44:$K58,P$3)</f>
        <v>0</v>
      </c>
      <c r="Q58" s="385" t="n">
        <f aca="false">COUNTIF($K$44:$K58,Q$3)</f>
        <v>0</v>
      </c>
      <c r="R58" s="385" t="n">
        <f aca="false">COUNTIF($K$44:$K58,R$3)</f>
        <v>0</v>
      </c>
      <c r="S58" s="385" t="n">
        <f aca="false">COUNTIF($K$44:$K58,S$3)</f>
        <v>0</v>
      </c>
      <c r="T58" s="385" t="n">
        <f aca="false">COUNTIF($K$44:$K58,T$3)</f>
        <v>0</v>
      </c>
      <c r="U58" s="385" t="n">
        <f aca="false">COUNTIF($K$44:$K58,U$3)</f>
        <v>0</v>
      </c>
      <c r="V58" s="385" t="n">
        <f aca="false">COUNTIF($K$44:$K58,V$3)</f>
        <v>0</v>
      </c>
      <c r="W58" s="385" t="n">
        <f aca="false">COUNTIF($K$44:$K58,W$3)</f>
        <v>0</v>
      </c>
      <c r="X58" s="385" t="n">
        <f aca="false">COUNTIF($K$44:$K58,X$3)</f>
        <v>0</v>
      </c>
      <c r="Y58" s="385" t="n">
        <f aca="false">COUNTIF($J$44:$J58,Y$3)</f>
        <v>0</v>
      </c>
      <c r="Z58" s="385" t="n">
        <f aca="false">COUNTIF($J$44:$J58,Z$3)</f>
        <v>0</v>
      </c>
      <c r="AA58" s="385" t="n">
        <f aca="false">COUNTIF($J$44:$J58,AA$3)</f>
        <v>0</v>
      </c>
      <c r="AB58" s="385" t="n">
        <f aca="false">COUNTIF($J$44:$J58,AB$3)</f>
        <v>0</v>
      </c>
      <c r="AC58" s="385" t="n">
        <f aca="false">COUNTIF($J$44:$J58,AC$3)</f>
        <v>0</v>
      </c>
      <c r="AD58" s="385" t="n">
        <f aca="false">COUNTIF($J$44:$J58,AD$3)</f>
        <v>0</v>
      </c>
      <c r="AE58" s="385" t="n">
        <f aca="false">COUNTIF($J$44:$J58,AE$3)</f>
        <v>0</v>
      </c>
      <c r="AF58" s="385" t="n">
        <f aca="false">COUNTIF($J$44:$J58,AF$3)</f>
        <v>0</v>
      </c>
      <c r="AG58" s="385" t="n">
        <f aca="false">COUNTIF($K$44:$K58,AG$3)</f>
        <v>0</v>
      </c>
      <c r="AH58" s="385" t="n">
        <f aca="false">COUNTIF($K$44:$K58,AH$3)</f>
        <v>0</v>
      </c>
      <c r="AI58" s="385" t="n">
        <f aca="false">COUNTIF($K$44:$K58,AI$3)</f>
        <v>0</v>
      </c>
      <c r="AJ58" s="385" t="n">
        <f aca="false">COUNTIF($K$44:$K58,AJ$3)</f>
        <v>0</v>
      </c>
      <c r="AK58" s="385" t="n">
        <f aca="false">COUNTIF($K$44:$K58,AK$3)</f>
        <v>0</v>
      </c>
      <c r="AL58" s="385" t="n">
        <f aca="false">COUNTIF($K$44:$K58,AL$3)</f>
        <v>0</v>
      </c>
      <c r="AM58" s="385" t="n">
        <f aca="false">COUNTIF($K$44:$K58,AM$3)</f>
        <v>0</v>
      </c>
      <c r="AN58" s="385" t="n">
        <f aca="false">COUNTIF($K$44:$K58,AN$3)</f>
        <v>0</v>
      </c>
      <c r="AO58" s="385" t="n">
        <f aca="false">COUNTIF($K$44:$K58,AO$3)</f>
        <v>0</v>
      </c>
      <c r="AP58" s="385" t="n">
        <f aca="false">COUNTIF($K$44:$K58,AP$3)</f>
        <v>0</v>
      </c>
      <c r="AQ58" s="385" t="n">
        <f aca="false">COUNTIF($K$44:$K58,AQ$3)</f>
        <v>0</v>
      </c>
      <c r="AR58" s="385" t="n">
        <f aca="false">COUNTIF($K$44:$K58,AR$3)</f>
        <v>0</v>
      </c>
      <c r="AS58" s="385" t="n">
        <f aca="false">COUNTIF($K$44:$K58,AS$3)</f>
        <v>0</v>
      </c>
      <c r="AT58" s="385" t="n">
        <f aca="false">COUNTIF($K$44:$K58,AT$3)</f>
        <v>0</v>
      </c>
      <c r="AU58" s="385" t="n">
        <f aca="false">COUNTIF($K$44:$K58,AU$3)</f>
        <v>0</v>
      </c>
      <c r="AV58" s="385" t="n">
        <f aca="false">COUNTIF($K$44:$K58,AV$3)</f>
        <v>0</v>
      </c>
      <c r="AW58" s="385" t="n">
        <f aca="false">COUNTIF($K$44:$K58,AW$3)</f>
        <v>0</v>
      </c>
      <c r="AX58" s="385" t="n">
        <f aca="false">COUNTIF($K$44:$K58,AX$3)</f>
        <v>0</v>
      </c>
      <c r="AY58" s="385" t="n">
        <f aca="false">COUNTIF($K$44:$K58,AY$3)</f>
        <v>0</v>
      </c>
      <c r="AZ58" s="385" t="n">
        <f aca="false">COUNTIF($K$44:$K58,AZ$3)</f>
        <v>0</v>
      </c>
    </row>
    <row r="59" customFormat="false" ht="15.75" hidden="false" customHeight="true" outlineLevel="0" collapsed="false">
      <c r="A59" s="386" t="n">
        <v>16</v>
      </c>
      <c r="B59" s="387" t="n">
        <f aca="false">B58</f>
        <v>2</v>
      </c>
      <c r="C59" s="397"/>
      <c r="D59" s="387" t="n">
        <f aca="false">D58</f>
        <v>2</v>
      </c>
      <c r="E59" s="389"/>
      <c r="F59" s="390" t="n">
        <f aca="false">F56</f>
        <v>0</v>
      </c>
      <c r="G59" s="430"/>
      <c r="H59" s="392"/>
      <c r="I59" s="428" t="str">
        <f aca="false">CONCATENATE(G59,H59)</f>
        <v/>
      </c>
      <c r="J59" s="394" t="e">
        <f aca="false">VLOOKUP($I59,MASTER,9,0)</f>
        <v>#N/A</v>
      </c>
      <c r="K59" s="395" t="e">
        <f aca="false">VLOOKUP($I59,MASTER,10,0)</f>
        <v>#N/A</v>
      </c>
      <c r="L59" s="429" t="e">
        <f aca="false">VLOOKUP($I59,MASTER,10,0)</f>
        <v>#N/A</v>
      </c>
      <c r="M59" s="385" t="n">
        <f aca="false">COUNTIF($K$44:$K59,M$3)</f>
        <v>0</v>
      </c>
      <c r="N59" s="385" t="n">
        <f aca="false">COUNTIF($K$44:$K59,N$3)</f>
        <v>0</v>
      </c>
      <c r="O59" s="385" t="n">
        <f aca="false">COUNTIF($K$44:$K59,O$3)</f>
        <v>0</v>
      </c>
      <c r="P59" s="385" t="n">
        <f aca="false">COUNTIF($K$44:$K59,P$3)</f>
        <v>0</v>
      </c>
      <c r="Q59" s="385" t="n">
        <f aca="false">COUNTIF($K$44:$K59,Q$3)</f>
        <v>0</v>
      </c>
      <c r="R59" s="385" t="n">
        <f aca="false">COUNTIF($K$44:$K59,R$3)</f>
        <v>0</v>
      </c>
      <c r="S59" s="385" t="n">
        <f aca="false">COUNTIF($K$44:$K59,S$3)</f>
        <v>0</v>
      </c>
      <c r="T59" s="385" t="n">
        <f aca="false">COUNTIF($K$44:$K59,T$3)</f>
        <v>0</v>
      </c>
      <c r="U59" s="385" t="n">
        <f aca="false">COUNTIF($K$44:$K59,U$3)</f>
        <v>0</v>
      </c>
      <c r="V59" s="385" t="n">
        <f aca="false">COUNTIF($K$44:$K59,V$3)</f>
        <v>0</v>
      </c>
      <c r="W59" s="385" t="n">
        <f aca="false">COUNTIF($K$44:$K59,W$3)</f>
        <v>0</v>
      </c>
      <c r="X59" s="385" t="n">
        <f aca="false">COUNTIF($K$44:$K59,X$3)</f>
        <v>0</v>
      </c>
      <c r="Y59" s="385" t="n">
        <f aca="false">COUNTIF($J$44:$J59,Y$3)</f>
        <v>0</v>
      </c>
      <c r="Z59" s="385" t="n">
        <f aca="false">COUNTIF($J$44:$J59,Z$3)</f>
        <v>0</v>
      </c>
      <c r="AA59" s="385" t="n">
        <f aca="false">COUNTIF($J$44:$J59,AA$3)</f>
        <v>0</v>
      </c>
      <c r="AB59" s="385" t="n">
        <f aca="false">COUNTIF($J$44:$J59,AB$3)</f>
        <v>0</v>
      </c>
      <c r="AC59" s="385" t="n">
        <f aca="false">COUNTIF($J$44:$J59,AC$3)</f>
        <v>0</v>
      </c>
      <c r="AD59" s="385" t="n">
        <f aca="false">COUNTIF($J$44:$J59,AD$3)</f>
        <v>0</v>
      </c>
      <c r="AE59" s="385" t="n">
        <f aca="false">COUNTIF($J$44:$J59,AE$3)</f>
        <v>0</v>
      </c>
      <c r="AF59" s="385" t="n">
        <f aca="false">COUNTIF($J$44:$J59,AF$3)</f>
        <v>0</v>
      </c>
      <c r="AG59" s="385" t="n">
        <f aca="false">COUNTIF($K$44:$K59,AG$3)</f>
        <v>0</v>
      </c>
      <c r="AH59" s="385" t="n">
        <f aca="false">COUNTIF($K$44:$K59,AH$3)</f>
        <v>0</v>
      </c>
      <c r="AI59" s="385" t="n">
        <f aca="false">COUNTIF($K$44:$K59,AI$3)</f>
        <v>0</v>
      </c>
      <c r="AJ59" s="385" t="n">
        <f aca="false">COUNTIF($K$44:$K59,AJ$3)</f>
        <v>0</v>
      </c>
      <c r="AK59" s="385" t="n">
        <f aca="false">COUNTIF($K$44:$K59,AK$3)</f>
        <v>0</v>
      </c>
      <c r="AL59" s="385" t="n">
        <f aca="false">COUNTIF($K$44:$K59,AL$3)</f>
        <v>0</v>
      </c>
      <c r="AM59" s="385" t="n">
        <f aca="false">COUNTIF($K$44:$K59,AM$3)</f>
        <v>0</v>
      </c>
      <c r="AN59" s="385" t="n">
        <f aca="false">COUNTIF($K$44:$K59,AN$3)</f>
        <v>0</v>
      </c>
      <c r="AO59" s="385" t="n">
        <f aca="false">COUNTIF($K$44:$K59,AO$3)</f>
        <v>0</v>
      </c>
      <c r="AP59" s="385" t="n">
        <f aca="false">COUNTIF($K$44:$K59,AP$3)</f>
        <v>0</v>
      </c>
      <c r="AQ59" s="385" t="n">
        <f aca="false">COUNTIF($K$44:$K59,AQ$3)</f>
        <v>0</v>
      </c>
      <c r="AR59" s="385" t="n">
        <f aca="false">COUNTIF($K$44:$K59,AR$3)</f>
        <v>0</v>
      </c>
      <c r="AS59" s="385" t="n">
        <f aca="false">COUNTIF($K$44:$K59,AS$3)</f>
        <v>0</v>
      </c>
      <c r="AT59" s="385" t="n">
        <f aca="false">COUNTIF($K$44:$K59,AT$3)</f>
        <v>0</v>
      </c>
      <c r="AU59" s="385" t="n">
        <f aca="false">COUNTIF($K$44:$K59,AU$3)</f>
        <v>0</v>
      </c>
      <c r="AV59" s="385" t="n">
        <f aca="false">COUNTIF($K$44:$K59,AV$3)</f>
        <v>0</v>
      </c>
      <c r="AW59" s="385" t="n">
        <f aca="false">COUNTIF($K$44:$K59,AW$3)</f>
        <v>0</v>
      </c>
      <c r="AX59" s="385" t="n">
        <f aca="false">COUNTIF($K$44:$K59,AX$3)</f>
        <v>0</v>
      </c>
      <c r="AY59" s="385" t="n">
        <f aca="false">COUNTIF($K$44:$K59,AY$3)</f>
        <v>0</v>
      </c>
      <c r="AZ59" s="385" t="n">
        <f aca="false">COUNTIF($K$44:$K59,AZ$3)</f>
        <v>0</v>
      </c>
    </row>
    <row r="60" customFormat="false" ht="15.75" hidden="false" customHeight="true" outlineLevel="0" collapsed="false">
      <c r="A60" s="386" t="n">
        <v>17</v>
      </c>
      <c r="B60" s="387" t="n">
        <f aca="false">B59</f>
        <v>2</v>
      </c>
      <c r="C60" s="397"/>
      <c r="D60" s="387" t="n">
        <f aca="false">D59</f>
        <v>2</v>
      </c>
      <c r="E60" s="389"/>
      <c r="F60" s="390" t="n">
        <f aca="false">F56</f>
        <v>0</v>
      </c>
      <c r="G60" s="430"/>
      <c r="H60" s="392"/>
      <c r="I60" s="428" t="str">
        <f aca="false">CONCATENATE(G60,H60)</f>
        <v/>
      </c>
      <c r="J60" s="394" t="e">
        <f aca="false">VLOOKUP($I60,MASTER,9,0)</f>
        <v>#N/A</v>
      </c>
      <c r="K60" s="395" t="e">
        <f aca="false">VLOOKUP($I60,MASTER,10,0)</f>
        <v>#N/A</v>
      </c>
      <c r="L60" s="429" t="e">
        <f aca="false">VLOOKUP($I60,MASTER,10,0)</f>
        <v>#N/A</v>
      </c>
      <c r="M60" s="385" t="n">
        <f aca="false">COUNTIF($K$44:$K60,M$3)</f>
        <v>0</v>
      </c>
      <c r="N60" s="385" t="n">
        <f aca="false">COUNTIF($K$44:$K60,N$3)</f>
        <v>0</v>
      </c>
      <c r="O60" s="385" t="n">
        <f aca="false">COUNTIF($K$44:$K60,O$3)</f>
        <v>0</v>
      </c>
      <c r="P60" s="385" t="n">
        <f aca="false">COUNTIF($K$44:$K60,P$3)</f>
        <v>0</v>
      </c>
      <c r="Q60" s="385" t="n">
        <f aca="false">COUNTIF($K$44:$K60,Q$3)</f>
        <v>0</v>
      </c>
      <c r="R60" s="385" t="n">
        <f aca="false">COUNTIF($K$44:$K60,R$3)</f>
        <v>0</v>
      </c>
      <c r="S60" s="385" t="n">
        <f aca="false">COUNTIF($K$44:$K60,S$3)</f>
        <v>0</v>
      </c>
      <c r="T60" s="385" t="n">
        <f aca="false">COUNTIF($K$44:$K60,T$3)</f>
        <v>0</v>
      </c>
      <c r="U60" s="385" t="n">
        <f aca="false">COUNTIF($K$44:$K60,U$3)</f>
        <v>0</v>
      </c>
      <c r="V60" s="385" t="n">
        <f aca="false">COUNTIF($K$44:$K60,V$3)</f>
        <v>0</v>
      </c>
      <c r="W60" s="385" t="n">
        <f aca="false">COUNTIF($K$44:$K60,W$3)</f>
        <v>0</v>
      </c>
      <c r="X60" s="385" t="n">
        <f aca="false">COUNTIF($K$44:$K60,X$3)</f>
        <v>0</v>
      </c>
      <c r="Y60" s="385" t="n">
        <f aca="false">COUNTIF($J$44:$J60,Y$3)</f>
        <v>0</v>
      </c>
      <c r="Z60" s="385" t="n">
        <f aca="false">COUNTIF($J$44:$J60,Z$3)</f>
        <v>0</v>
      </c>
      <c r="AA60" s="385" t="n">
        <f aca="false">COUNTIF($J$44:$J60,AA$3)</f>
        <v>0</v>
      </c>
      <c r="AB60" s="385" t="n">
        <f aca="false">COUNTIF($J$44:$J60,AB$3)</f>
        <v>0</v>
      </c>
      <c r="AC60" s="385" t="n">
        <f aca="false">COUNTIF($J$44:$J60,AC$3)</f>
        <v>0</v>
      </c>
      <c r="AD60" s="385" t="n">
        <f aca="false">COUNTIF($J$44:$J60,AD$3)</f>
        <v>0</v>
      </c>
      <c r="AE60" s="385" t="n">
        <f aca="false">COUNTIF($J$44:$J60,AE$3)</f>
        <v>0</v>
      </c>
      <c r="AF60" s="385" t="n">
        <f aca="false">COUNTIF($J$44:$J60,AF$3)</f>
        <v>0</v>
      </c>
      <c r="AG60" s="385" t="n">
        <f aca="false">COUNTIF($K$44:$K60,AG$3)</f>
        <v>0</v>
      </c>
      <c r="AH60" s="385" t="n">
        <f aca="false">COUNTIF($K$44:$K60,AH$3)</f>
        <v>0</v>
      </c>
      <c r="AI60" s="385" t="n">
        <f aca="false">COUNTIF($K$44:$K60,AI$3)</f>
        <v>0</v>
      </c>
      <c r="AJ60" s="385" t="n">
        <f aca="false">COUNTIF($K$44:$K60,AJ$3)</f>
        <v>0</v>
      </c>
      <c r="AK60" s="385" t="n">
        <f aca="false">COUNTIF($K$44:$K60,AK$3)</f>
        <v>0</v>
      </c>
      <c r="AL60" s="385" t="n">
        <f aca="false">COUNTIF($K$44:$K60,AL$3)</f>
        <v>0</v>
      </c>
      <c r="AM60" s="385" t="n">
        <f aca="false">COUNTIF($K$44:$K60,AM$3)</f>
        <v>0</v>
      </c>
      <c r="AN60" s="385" t="n">
        <f aca="false">COUNTIF($K$44:$K60,AN$3)</f>
        <v>0</v>
      </c>
      <c r="AO60" s="385" t="n">
        <f aca="false">COUNTIF($K$44:$K60,AO$3)</f>
        <v>0</v>
      </c>
      <c r="AP60" s="385" t="n">
        <f aca="false">COUNTIF($K$44:$K60,AP$3)</f>
        <v>0</v>
      </c>
      <c r="AQ60" s="385" t="n">
        <f aca="false">COUNTIF($K$44:$K60,AQ$3)</f>
        <v>0</v>
      </c>
      <c r="AR60" s="385" t="n">
        <f aca="false">COUNTIF($K$44:$K60,AR$3)</f>
        <v>0</v>
      </c>
      <c r="AS60" s="385" t="n">
        <f aca="false">COUNTIF($K$44:$K60,AS$3)</f>
        <v>0</v>
      </c>
      <c r="AT60" s="385" t="n">
        <f aca="false">COUNTIF($K$44:$K60,AT$3)</f>
        <v>0</v>
      </c>
      <c r="AU60" s="385" t="n">
        <f aca="false">COUNTIF($K$44:$K60,AU$3)</f>
        <v>0</v>
      </c>
      <c r="AV60" s="385" t="n">
        <f aca="false">COUNTIF($K$44:$K60,AV$3)</f>
        <v>0</v>
      </c>
      <c r="AW60" s="385" t="n">
        <f aca="false">COUNTIF($K$44:$K60,AW$3)</f>
        <v>0</v>
      </c>
      <c r="AX60" s="385" t="n">
        <f aca="false">COUNTIF($K$44:$K60,AX$3)</f>
        <v>0</v>
      </c>
      <c r="AY60" s="385" t="n">
        <f aca="false">COUNTIF($K$44:$K60,AY$3)</f>
        <v>0</v>
      </c>
      <c r="AZ60" s="385" t="n">
        <f aca="false">COUNTIF($K$44:$K60,AZ$3)</f>
        <v>0</v>
      </c>
    </row>
    <row r="61" customFormat="false" ht="15.75" hidden="false" customHeight="true" outlineLevel="0" collapsed="false">
      <c r="A61" s="416" t="n">
        <v>18</v>
      </c>
      <c r="B61" s="417" t="n">
        <f aca="false">B60</f>
        <v>2</v>
      </c>
      <c r="C61" s="401"/>
      <c r="D61" s="402" t="n">
        <f aca="false">D60</f>
        <v>2</v>
      </c>
      <c r="E61" s="403"/>
      <c r="F61" s="390" t="n">
        <f aca="false">F56</f>
        <v>0</v>
      </c>
      <c r="G61" s="430"/>
      <c r="H61" s="392"/>
      <c r="I61" s="428" t="str">
        <f aca="false">CONCATENATE(G61,H61)</f>
        <v/>
      </c>
      <c r="J61" s="394" t="e">
        <f aca="false">VLOOKUP($I61,MASTER,9,0)</f>
        <v>#N/A</v>
      </c>
      <c r="K61" s="395" t="e">
        <f aca="false">VLOOKUP($I61,MASTER,10,0)</f>
        <v>#N/A</v>
      </c>
      <c r="L61" s="431" t="e">
        <f aca="false">VLOOKUP($I61,MASTER,10,0)</f>
        <v>#N/A</v>
      </c>
      <c r="M61" s="385" t="n">
        <f aca="false">COUNTIF($K$44:$K61,M$3)</f>
        <v>0</v>
      </c>
      <c r="N61" s="385" t="n">
        <f aca="false">COUNTIF($K$44:$K61,N$3)</f>
        <v>0</v>
      </c>
      <c r="O61" s="385" t="n">
        <f aca="false">COUNTIF($K$44:$K61,O$3)</f>
        <v>0</v>
      </c>
      <c r="P61" s="385" t="n">
        <f aca="false">COUNTIF($K$44:$K61,P$3)</f>
        <v>0</v>
      </c>
      <c r="Q61" s="385" t="n">
        <f aca="false">COUNTIF($K$44:$K61,Q$3)</f>
        <v>0</v>
      </c>
      <c r="R61" s="385" t="n">
        <f aca="false">COUNTIF($K$44:$K61,R$3)</f>
        <v>0</v>
      </c>
      <c r="S61" s="385" t="n">
        <f aca="false">COUNTIF($K$44:$K61,S$3)</f>
        <v>0</v>
      </c>
      <c r="T61" s="385" t="n">
        <f aca="false">COUNTIF($K$44:$K61,T$3)</f>
        <v>0</v>
      </c>
      <c r="U61" s="385" t="n">
        <f aca="false">COUNTIF($K$44:$K61,U$3)</f>
        <v>0</v>
      </c>
      <c r="V61" s="385" t="n">
        <f aca="false">COUNTIF($K$44:$K61,V$3)</f>
        <v>0</v>
      </c>
      <c r="W61" s="385" t="n">
        <f aca="false">COUNTIF($K$44:$K61,W$3)</f>
        <v>0</v>
      </c>
      <c r="X61" s="385" t="n">
        <f aca="false">COUNTIF($K$44:$K61,X$3)</f>
        <v>0</v>
      </c>
      <c r="Y61" s="385" t="n">
        <f aca="false">COUNTIF($J$44:$J61,Y$3)</f>
        <v>0</v>
      </c>
      <c r="Z61" s="385" t="n">
        <f aca="false">COUNTIF($J$44:$J61,Z$3)</f>
        <v>0</v>
      </c>
      <c r="AA61" s="385" t="n">
        <f aca="false">COUNTIF($J$44:$J61,AA$3)</f>
        <v>0</v>
      </c>
      <c r="AB61" s="385" t="n">
        <f aca="false">COUNTIF($J$44:$J61,AB$3)</f>
        <v>0</v>
      </c>
      <c r="AC61" s="385" t="n">
        <f aca="false">COUNTIF($J$44:$J61,AC$3)</f>
        <v>0</v>
      </c>
      <c r="AD61" s="385" t="n">
        <f aca="false">COUNTIF($J$44:$J61,AD$3)</f>
        <v>0</v>
      </c>
      <c r="AE61" s="385" t="n">
        <f aca="false">COUNTIF($J$44:$J61,AE$3)</f>
        <v>0</v>
      </c>
      <c r="AF61" s="385" t="n">
        <f aca="false">COUNTIF($J$44:$J61,AF$3)</f>
        <v>0</v>
      </c>
      <c r="AG61" s="385" t="n">
        <f aca="false">COUNTIF($K$44:$K61,AG$3)</f>
        <v>0</v>
      </c>
      <c r="AH61" s="385" t="n">
        <f aca="false">COUNTIF($K$44:$K61,AH$3)</f>
        <v>0</v>
      </c>
      <c r="AI61" s="385" t="n">
        <f aca="false">COUNTIF($K$44:$K61,AI$3)</f>
        <v>0</v>
      </c>
      <c r="AJ61" s="385" t="n">
        <f aca="false">COUNTIF($K$44:$K61,AJ$3)</f>
        <v>0</v>
      </c>
      <c r="AK61" s="385" t="n">
        <f aca="false">COUNTIF($K$44:$K61,AK$3)</f>
        <v>0</v>
      </c>
      <c r="AL61" s="385" t="n">
        <f aca="false">COUNTIF($K$44:$K61,AL$3)</f>
        <v>0</v>
      </c>
      <c r="AM61" s="385" t="n">
        <f aca="false">COUNTIF($K$44:$K61,AM$3)</f>
        <v>0</v>
      </c>
      <c r="AN61" s="385" t="n">
        <f aca="false">COUNTIF($K$44:$K61,AN$3)</f>
        <v>0</v>
      </c>
      <c r="AO61" s="385" t="n">
        <f aca="false">COUNTIF($K$44:$K61,AO$3)</f>
        <v>0</v>
      </c>
      <c r="AP61" s="385" t="n">
        <f aca="false">COUNTIF($K$44:$K61,AP$3)</f>
        <v>0</v>
      </c>
      <c r="AQ61" s="385" t="n">
        <f aca="false">COUNTIF($K$44:$K61,AQ$3)</f>
        <v>0</v>
      </c>
      <c r="AR61" s="385" t="n">
        <f aca="false">COUNTIF($K$44:$K61,AR$3)</f>
        <v>0</v>
      </c>
      <c r="AS61" s="385" t="n">
        <f aca="false">COUNTIF($K$44:$K61,AS$3)</f>
        <v>0</v>
      </c>
      <c r="AT61" s="385" t="n">
        <f aca="false">COUNTIF($K$44:$K61,AT$3)</f>
        <v>0</v>
      </c>
      <c r="AU61" s="385" t="n">
        <f aca="false">COUNTIF($K$44:$K61,AU$3)</f>
        <v>0</v>
      </c>
      <c r="AV61" s="385" t="n">
        <f aca="false">COUNTIF($K$44:$K61,AV$3)</f>
        <v>0</v>
      </c>
      <c r="AW61" s="385" t="n">
        <f aca="false">COUNTIF($K$44:$K61,AW$3)</f>
        <v>0</v>
      </c>
      <c r="AX61" s="385" t="n">
        <f aca="false">COUNTIF($K$44:$K61,AX$3)</f>
        <v>0</v>
      </c>
      <c r="AY61" s="385" t="n">
        <f aca="false">COUNTIF($K$44:$K61,AY$3)</f>
        <v>0</v>
      </c>
      <c r="AZ61" s="385" t="n">
        <f aca="false">COUNTIF($K$44:$K61,AZ$3)</f>
        <v>0</v>
      </c>
    </row>
    <row r="62" customFormat="false" ht="15.75" hidden="false" customHeight="true" outlineLevel="0" collapsed="false">
      <c r="A62" s="406" t="n">
        <v>19</v>
      </c>
      <c r="B62" s="407" t="n">
        <v>2</v>
      </c>
      <c r="C62" s="408" t="n">
        <f aca="false">C56+1</f>
        <v>2</v>
      </c>
      <c r="D62" s="409" t="n">
        <f aca="false">D61</f>
        <v>2</v>
      </c>
      <c r="E62" s="410"/>
      <c r="F62" s="390" t="n">
        <f aca="false">F56</f>
        <v>0</v>
      </c>
      <c r="G62" s="432"/>
      <c r="H62" s="412"/>
      <c r="I62" s="433" t="str">
        <f aca="false">CONCATENATE(G62,H62)</f>
        <v/>
      </c>
      <c r="J62" s="394" t="e">
        <f aca="false">VLOOKUP($I62,MASTER,9,0)</f>
        <v>#N/A</v>
      </c>
      <c r="K62" s="395" t="e">
        <f aca="false">VLOOKUP($I62,MASTER,10,0)</f>
        <v>#N/A</v>
      </c>
      <c r="L62" s="427" t="e">
        <f aca="false">VLOOKUP($I62,MASTER,10,0)</f>
        <v>#N/A</v>
      </c>
      <c r="M62" s="385" t="n">
        <f aca="false">COUNTIF($K$44:$K62,M$3)</f>
        <v>0</v>
      </c>
      <c r="N62" s="385" t="n">
        <f aca="false">COUNTIF($K$44:$K62,N$3)</f>
        <v>0</v>
      </c>
      <c r="O62" s="385" t="n">
        <f aca="false">COUNTIF($K$44:$K62,O$3)</f>
        <v>0</v>
      </c>
      <c r="P62" s="385" t="n">
        <f aca="false">COUNTIF($K$44:$K62,P$3)</f>
        <v>0</v>
      </c>
      <c r="Q62" s="385" t="n">
        <f aca="false">COUNTIF($K$44:$K62,Q$3)</f>
        <v>0</v>
      </c>
      <c r="R62" s="385" t="n">
        <f aca="false">COUNTIF($K$44:$K62,R$3)</f>
        <v>0</v>
      </c>
      <c r="S62" s="385" t="n">
        <f aca="false">COUNTIF($K$44:$K62,S$3)</f>
        <v>0</v>
      </c>
      <c r="T62" s="385" t="n">
        <f aca="false">COUNTIF($K$44:$K62,T$3)</f>
        <v>0</v>
      </c>
      <c r="U62" s="385" t="n">
        <f aca="false">COUNTIF($K$44:$K62,U$3)</f>
        <v>0</v>
      </c>
      <c r="V62" s="385" t="n">
        <f aca="false">COUNTIF($K$44:$K62,V$3)</f>
        <v>0</v>
      </c>
      <c r="W62" s="385" t="n">
        <f aca="false">COUNTIF($K$44:$K62,W$3)</f>
        <v>0</v>
      </c>
      <c r="X62" s="385" t="n">
        <f aca="false">COUNTIF($K$44:$K62,X$3)</f>
        <v>0</v>
      </c>
      <c r="Y62" s="385" t="n">
        <f aca="false">COUNTIF($J$44:$J62,Y$3)</f>
        <v>0</v>
      </c>
      <c r="Z62" s="385" t="n">
        <f aca="false">COUNTIF($J$44:$J62,Z$3)</f>
        <v>0</v>
      </c>
      <c r="AA62" s="385" t="n">
        <f aca="false">COUNTIF($J$44:$J62,AA$3)</f>
        <v>0</v>
      </c>
      <c r="AB62" s="385" t="n">
        <f aca="false">COUNTIF($J$44:$J62,AB$3)</f>
        <v>0</v>
      </c>
      <c r="AC62" s="385" t="n">
        <f aca="false">COUNTIF($J$44:$J62,AC$3)</f>
        <v>0</v>
      </c>
      <c r="AD62" s="385" t="n">
        <f aca="false">COUNTIF($J$44:$J62,AD$3)</f>
        <v>0</v>
      </c>
      <c r="AE62" s="385" t="n">
        <f aca="false">COUNTIF($J$44:$J62,AE$3)</f>
        <v>0</v>
      </c>
      <c r="AF62" s="385" t="n">
        <f aca="false">COUNTIF($J$44:$J62,AF$3)</f>
        <v>0</v>
      </c>
      <c r="AG62" s="385" t="n">
        <f aca="false">COUNTIF($K$44:$K62,AG$3)</f>
        <v>0</v>
      </c>
      <c r="AH62" s="385" t="n">
        <f aca="false">COUNTIF($K$44:$K62,AH$3)</f>
        <v>0</v>
      </c>
      <c r="AI62" s="385" t="n">
        <f aca="false">COUNTIF($K$44:$K62,AI$3)</f>
        <v>0</v>
      </c>
      <c r="AJ62" s="385" t="n">
        <f aca="false">COUNTIF($K$44:$K62,AJ$3)</f>
        <v>0</v>
      </c>
      <c r="AK62" s="385" t="n">
        <f aca="false">COUNTIF($K$44:$K62,AK$3)</f>
        <v>0</v>
      </c>
      <c r="AL62" s="385" t="n">
        <f aca="false">COUNTIF($K$44:$K62,AL$3)</f>
        <v>0</v>
      </c>
      <c r="AM62" s="385" t="n">
        <f aca="false">COUNTIF($K$44:$K62,AM$3)</f>
        <v>0</v>
      </c>
      <c r="AN62" s="385" t="n">
        <f aca="false">COUNTIF($K$44:$K62,AN$3)</f>
        <v>0</v>
      </c>
      <c r="AO62" s="385" t="n">
        <f aca="false">COUNTIF($K$44:$K62,AO$3)</f>
        <v>0</v>
      </c>
      <c r="AP62" s="385" t="n">
        <f aca="false">COUNTIF($K$44:$K62,AP$3)</f>
        <v>0</v>
      </c>
      <c r="AQ62" s="385" t="n">
        <f aca="false">COUNTIF($K$44:$K62,AQ$3)</f>
        <v>0</v>
      </c>
      <c r="AR62" s="385" t="n">
        <f aca="false">COUNTIF($K$44:$K62,AR$3)</f>
        <v>0</v>
      </c>
      <c r="AS62" s="385" t="n">
        <f aca="false">COUNTIF($K$44:$K62,AS$3)</f>
        <v>0</v>
      </c>
      <c r="AT62" s="385" t="n">
        <f aca="false">COUNTIF($K$44:$K62,AT$3)</f>
        <v>0</v>
      </c>
      <c r="AU62" s="385" t="n">
        <f aca="false">COUNTIF($K$44:$K62,AU$3)</f>
        <v>0</v>
      </c>
      <c r="AV62" s="385" t="n">
        <f aca="false">COUNTIF($K$44:$K62,AV$3)</f>
        <v>0</v>
      </c>
      <c r="AW62" s="385" t="n">
        <f aca="false">COUNTIF($K$44:$K62,AW$3)</f>
        <v>0</v>
      </c>
      <c r="AX62" s="385" t="n">
        <f aca="false">COUNTIF($K$44:$K62,AX$3)</f>
        <v>0</v>
      </c>
      <c r="AY62" s="385" t="n">
        <f aca="false">COUNTIF($K$44:$K62,AY$3)</f>
        <v>0</v>
      </c>
      <c r="AZ62" s="385" t="n">
        <f aca="false">COUNTIF($K$44:$K62,AZ$3)</f>
        <v>0</v>
      </c>
    </row>
    <row r="63" customFormat="false" ht="15.75" hidden="false" customHeight="true" outlineLevel="0" collapsed="false">
      <c r="A63" s="386" t="n">
        <v>20</v>
      </c>
      <c r="B63" s="387" t="n">
        <f aca="false">B62</f>
        <v>2</v>
      </c>
      <c r="C63" s="388"/>
      <c r="D63" s="387" t="n">
        <f aca="false">D62</f>
        <v>2</v>
      </c>
      <c r="E63" s="389"/>
      <c r="F63" s="390" t="n">
        <f aca="false">F56</f>
        <v>0</v>
      </c>
      <c r="G63" s="434"/>
      <c r="H63" s="414"/>
      <c r="I63" s="428" t="str">
        <f aca="false">CONCATENATE(G63,H63)</f>
        <v/>
      </c>
      <c r="J63" s="394" t="e">
        <f aca="false">VLOOKUP($I63,MASTER,9,0)</f>
        <v>#N/A</v>
      </c>
      <c r="K63" s="395" t="e">
        <f aca="false">VLOOKUP($I63,MASTER,10,0)</f>
        <v>#N/A</v>
      </c>
      <c r="L63" s="429" t="e">
        <f aca="false">VLOOKUP($I63,MASTER,10,0)</f>
        <v>#N/A</v>
      </c>
      <c r="M63" s="385" t="n">
        <f aca="false">COUNTIF($K$44:$K63,M$3)</f>
        <v>0</v>
      </c>
      <c r="N63" s="385" t="n">
        <f aca="false">COUNTIF($K$44:$K63,N$3)</f>
        <v>0</v>
      </c>
      <c r="O63" s="385" t="n">
        <f aca="false">COUNTIF($K$44:$K63,O$3)</f>
        <v>0</v>
      </c>
      <c r="P63" s="385" t="n">
        <f aca="false">COUNTIF($K$44:$K63,P$3)</f>
        <v>0</v>
      </c>
      <c r="Q63" s="385" t="n">
        <f aca="false">COUNTIF($K$44:$K63,Q$3)</f>
        <v>0</v>
      </c>
      <c r="R63" s="385" t="n">
        <f aca="false">COUNTIF($K$44:$K63,R$3)</f>
        <v>0</v>
      </c>
      <c r="S63" s="385" t="n">
        <f aca="false">COUNTIF($K$44:$K63,S$3)</f>
        <v>0</v>
      </c>
      <c r="T63" s="385" t="n">
        <f aca="false">COUNTIF($K$44:$K63,T$3)</f>
        <v>0</v>
      </c>
      <c r="U63" s="385" t="n">
        <f aca="false">COUNTIF($K$44:$K63,U$3)</f>
        <v>0</v>
      </c>
      <c r="V63" s="385" t="n">
        <f aca="false">COUNTIF($K$44:$K63,V$3)</f>
        <v>0</v>
      </c>
      <c r="W63" s="385" t="n">
        <f aca="false">COUNTIF($K$44:$K63,W$3)</f>
        <v>0</v>
      </c>
      <c r="X63" s="385" t="n">
        <f aca="false">COUNTIF($K$44:$K63,X$3)</f>
        <v>0</v>
      </c>
      <c r="Y63" s="385" t="n">
        <f aca="false">COUNTIF($J$44:$J63,Y$3)</f>
        <v>0</v>
      </c>
      <c r="Z63" s="385" t="n">
        <f aca="false">COUNTIF($J$44:$J63,Z$3)</f>
        <v>0</v>
      </c>
      <c r="AA63" s="385" t="n">
        <f aca="false">COUNTIF($J$44:$J63,AA$3)</f>
        <v>0</v>
      </c>
      <c r="AB63" s="385" t="n">
        <f aca="false">COUNTIF($J$44:$J63,AB$3)</f>
        <v>0</v>
      </c>
      <c r="AC63" s="385" t="n">
        <f aca="false">COUNTIF($J$44:$J63,AC$3)</f>
        <v>0</v>
      </c>
      <c r="AD63" s="385" t="n">
        <f aca="false">COUNTIF($J$44:$J63,AD$3)</f>
        <v>0</v>
      </c>
      <c r="AE63" s="385" t="n">
        <f aca="false">COUNTIF($J$44:$J63,AE$3)</f>
        <v>0</v>
      </c>
      <c r="AF63" s="385" t="n">
        <f aca="false">COUNTIF($J$44:$J63,AF$3)</f>
        <v>0</v>
      </c>
      <c r="AG63" s="385" t="n">
        <f aca="false">COUNTIF($K$44:$K63,AG$3)</f>
        <v>0</v>
      </c>
      <c r="AH63" s="385" t="n">
        <f aca="false">COUNTIF($K$44:$K63,AH$3)</f>
        <v>0</v>
      </c>
      <c r="AI63" s="385" t="n">
        <f aca="false">COUNTIF($K$44:$K63,AI$3)</f>
        <v>0</v>
      </c>
      <c r="AJ63" s="385" t="n">
        <f aca="false">COUNTIF($K$44:$K63,AJ$3)</f>
        <v>0</v>
      </c>
      <c r="AK63" s="385" t="n">
        <f aca="false">COUNTIF($K$44:$K63,AK$3)</f>
        <v>0</v>
      </c>
      <c r="AL63" s="385" t="n">
        <f aca="false">COUNTIF($K$44:$K63,AL$3)</f>
        <v>0</v>
      </c>
      <c r="AM63" s="385" t="n">
        <f aca="false">COUNTIF($K$44:$K63,AM$3)</f>
        <v>0</v>
      </c>
      <c r="AN63" s="385" t="n">
        <f aca="false">COUNTIF($K$44:$K63,AN$3)</f>
        <v>0</v>
      </c>
      <c r="AO63" s="385" t="n">
        <f aca="false">COUNTIF($K$44:$K63,AO$3)</f>
        <v>0</v>
      </c>
      <c r="AP63" s="385" t="n">
        <f aca="false">COUNTIF($K$44:$K63,AP$3)</f>
        <v>0</v>
      </c>
      <c r="AQ63" s="385" t="n">
        <f aca="false">COUNTIF($K$44:$K63,AQ$3)</f>
        <v>0</v>
      </c>
      <c r="AR63" s="385" t="n">
        <f aca="false">COUNTIF($K$44:$K63,AR$3)</f>
        <v>0</v>
      </c>
      <c r="AS63" s="385" t="n">
        <f aca="false">COUNTIF($K$44:$K63,AS$3)</f>
        <v>0</v>
      </c>
      <c r="AT63" s="385" t="n">
        <f aca="false">COUNTIF($K$44:$K63,AT$3)</f>
        <v>0</v>
      </c>
      <c r="AU63" s="385" t="n">
        <f aca="false">COUNTIF($K$44:$K63,AU$3)</f>
        <v>0</v>
      </c>
      <c r="AV63" s="385" t="n">
        <f aca="false">COUNTIF($K$44:$K63,AV$3)</f>
        <v>0</v>
      </c>
      <c r="AW63" s="385" t="n">
        <f aca="false">COUNTIF($K$44:$K63,AW$3)</f>
        <v>0</v>
      </c>
      <c r="AX63" s="385" t="n">
        <f aca="false">COUNTIF($K$44:$K63,AX$3)</f>
        <v>0</v>
      </c>
      <c r="AY63" s="385" t="n">
        <f aca="false">COUNTIF($K$44:$K63,AY$3)</f>
        <v>0</v>
      </c>
      <c r="AZ63" s="385" t="n">
        <f aca="false">COUNTIF($K$44:$K63,AZ$3)</f>
        <v>0</v>
      </c>
    </row>
    <row r="64" customFormat="false" ht="15.75" hidden="false" customHeight="true" outlineLevel="0" collapsed="false">
      <c r="A64" s="386" t="n">
        <v>21</v>
      </c>
      <c r="B64" s="387" t="n">
        <f aca="false">B63</f>
        <v>2</v>
      </c>
      <c r="C64" s="397"/>
      <c r="D64" s="387" t="n">
        <f aca="false">D63</f>
        <v>2</v>
      </c>
      <c r="E64" s="389"/>
      <c r="F64" s="390" t="n">
        <f aca="false">F56</f>
        <v>0</v>
      </c>
      <c r="G64" s="434"/>
      <c r="H64" s="414"/>
      <c r="I64" s="428" t="str">
        <f aca="false">CONCATENATE(G64,H64)</f>
        <v/>
      </c>
      <c r="J64" s="394" t="e">
        <f aca="false">VLOOKUP($I64,MASTER,9,0)</f>
        <v>#N/A</v>
      </c>
      <c r="K64" s="395" t="e">
        <f aca="false">VLOOKUP($I64,MASTER,10,0)</f>
        <v>#N/A</v>
      </c>
      <c r="L64" s="429" t="e">
        <f aca="false">VLOOKUP($I64,MASTER,10,0)</f>
        <v>#N/A</v>
      </c>
      <c r="M64" s="385" t="n">
        <f aca="false">COUNTIF($K$44:$K64,M$3)</f>
        <v>0</v>
      </c>
      <c r="N64" s="385" t="n">
        <f aca="false">COUNTIF($K$44:$K64,N$3)</f>
        <v>0</v>
      </c>
      <c r="O64" s="385" t="n">
        <f aca="false">COUNTIF($K$44:$K64,O$3)</f>
        <v>0</v>
      </c>
      <c r="P64" s="385" t="n">
        <f aca="false">COUNTIF($K$44:$K64,P$3)</f>
        <v>0</v>
      </c>
      <c r="Q64" s="385" t="n">
        <f aca="false">COUNTIF($K$44:$K64,Q$3)</f>
        <v>0</v>
      </c>
      <c r="R64" s="385" t="n">
        <f aca="false">COUNTIF($K$44:$K64,R$3)</f>
        <v>0</v>
      </c>
      <c r="S64" s="385" t="n">
        <f aca="false">COUNTIF($K$44:$K64,S$3)</f>
        <v>0</v>
      </c>
      <c r="T64" s="385" t="n">
        <f aca="false">COUNTIF($K$44:$K64,T$3)</f>
        <v>0</v>
      </c>
      <c r="U64" s="385" t="n">
        <f aca="false">COUNTIF($K$44:$K64,U$3)</f>
        <v>0</v>
      </c>
      <c r="V64" s="385" t="n">
        <f aca="false">COUNTIF($K$44:$K64,V$3)</f>
        <v>0</v>
      </c>
      <c r="W64" s="385" t="n">
        <f aca="false">COUNTIF($K$44:$K64,W$3)</f>
        <v>0</v>
      </c>
      <c r="X64" s="385" t="n">
        <f aca="false">COUNTIF($K$44:$K64,X$3)</f>
        <v>0</v>
      </c>
      <c r="Y64" s="385" t="n">
        <f aca="false">COUNTIF($J$44:$J64,Y$3)</f>
        <v>0</v>
      </c>
      <c r="Z64" s="385" t="n">
        <f aca="false">COUNTIF($J$44:$J64,Z$3)</f>
        <v>0</v>
      </c>
      <c r="AA64" s="385" t="n">
        <f aca="false">COUNTIF($J$44:$J64,AA$3)</f>
        <v>0</v>
      </c>
      <c r="AB64" s="385" t="n">
        <f aca="false">COUNTIF($J$44:$J64,AB$3)</f>
        <v>0</v>
      </c>
      <c r="AC64" s="385" t="n">
        <f aca="false">COUNTIF($J$44:$J64,AC$3)</f>
        <v>0</v>
      </c>
      <c r="AD64" s="385" t="n">
        <f aca="false">COUNTIF($J$44:$J64,AD$3)</f>
        <v>0</v>
      </c>
      <c r="AE64" s="385" t="n">
        <f aca="false">COUNTIF($J$44:$J64,AE$3)</f>
        <v>0</v>
      </c>
      <c r="AF64" s="385" t="n">
        <f aca="false">COUNTIF($J$44:$J64,AF$3)</f>
        <v>0</v>
      </c>
      <c r="AG64" s="385" t="n">
        <f aca="false">COUNTIF($K$44:$K64,AG$3)</f>
        <v>0</v>
      </c>
      <c r="AH64" s="385" t="n">
        <f aca="false">COUNTIF($K$44:$K64,AH$3)</f>
        <v>0</v>
      </c>
      <c r="AI64" s="385" t="n">
        <f aca="false">COUNTIF($K$44:$K64,AI$3)</f>
        <v>0</v>
      </c>
      <c r="AJ64" s="385" t="n">
        <f aca="false">COUNTIF($K$44:$K64,AJ$3)</f>
        <v>0</v>
      </c>
      <c r="AK64" s="385" t="n">
        <f aca="false">COUNTIF($K$44:$K64,AK$3)</f>
        <v>0</v>
      </c>
      <c r="AL64" s="385" t="n">
        <f aca="false">COUNTIF($K$44:$K64,AL$3)</f>
        <v>0</v>
      </c>
      <c r="AM64" s="385" t="n">
        <f aca="false">COUNTIF($K$44:$K64,AM$3)</f>
        <v>0</v>
      </c>
      <c r="AN64" s="385" t="n">
        <f aca="false">COUNTIF($K$44:$K64,AN$3)</f>
        <v>0</v>
      </c>
      <c r="AO64" s="385" t="n">
        <f aca="false">COUNTIF($K$44:$K64,AO$3)</f>
        <v>0</v>
      </c>
      <c r="AP64" s="385" t="n">
        <f aca="false">COUNTIF($K$44:$K64,AP$3)</f>
        <v>0</v>
      </c>
      <c r="AQ64" s="385" t="n">
        <f aca="false">COUNTIF($K$44:$K64,AQ$3)</f>
        <v>0</v>
      </c>
      <c r="AR64" s="385" t="n">
        <f aca="false">COUNTIF($K$44:$K64,AR$3)</f>
        <v>0</v>
      </c>
      <c r="AS64" s="385" t="n">
        <f aca="false">COUNTIF($K$44:$K64,AS$3)</f>
        <v>0</v>
      </c>
      <c r="AT64" s="385" t="n">
        <f aca="false">COUNTIF($K$44:$K64,AT$3)</f>
        <v>0</v>
      </c>
      <c r="AU64" s="385" t="n">
        <f aca="false">COUNTIF($K$44:$K64,AU$3)</f>
        <v>0</v>
      </c>
      <c r="AV64" s="385" t="n">
        <f aca="false">COUNTIF($K$44:$K64,AV$3)</f>
        <v>0</v>
      </c>
      <c r="AW64" s="385" t="n">
        <f aca="false">COUNTIF($K$44:$K64,AW$3)</f>
        <v>0</v>
      </c>
      <c r="AX64" s="385" t="n">
        <f aca="false">COUNTIF($K$44:$K64,AX$3)</f>
        <v>0</v>
      </c>
      <c r="AY64" s="385" t="n">
        <f aca="false">COUNTIF($K$44:$K64,AY$3)</f>
        <v>0</v>
      </c>
      <c r="AZ64" s="385" t="n">
        <f aca="false">COUNTIF($K$44:$K64,AZ$3)</f>
        <v>0</v>
      </c>
    </row>
    <row r="65" customFormat="false" ht="15.75" hidden="false" customHeight="true" outlineLevel="0" collapsed="false">
      <c r="A65" s="386" t="n">
        <v>22</v>
      </c>
      <c r="B65" s="387" t="n">
        <f aca="false">B64</f>
        <v>2</v>
      </c>
      <c r="C65" s="397"/>
      <c r="D65" s="387" t="n">
        <f aca="false">D64</f>
        <v>2</v>
      </c>
      <c r="E65" s="389"/>
      <c r="F65" s="390" t="n">
        <f aca="false">F56</f>
        <v>0</v>
      </c>
      <c r="G65" s="434"/>
      <c r="H65" s="414"/>
      <c r="I65" s="428" t="str">
        <f aca="false">CONCATENATE(G65,H65)</f>
        <v/>
      </c>
      <c r="J65" s="394" t="e">
        <f aca="false">VLOOKUP($I65,MASTER,9,0)</f>
        <v>#N/A</v>
      </c>
      <c r="K65" s="395" t="e">
        <f aca="false">VLOOKUP($I65,MASTER,10,0)</f>
        <v>#N/A</v>
      </c>
      <c r="L65" s="429" t="e">
        <f aca="false">VLOOKUP($I65,MASTER,10,0)</f>
        <v>#N/A</v>
      </c>
      <c r="M65" s="385" t="n">
        <f aca="false">COUNTIF($K$44:$K65,M$3)</f>
        <v>0</v>
      </c>
      <c r="N65" s="385" t="n">
        <f aca="false">COUNTIF($K$44:$K65,N$3)</f>
        <v>0</v>
      </c>
      <c r="O65" s="385" t="n">
        <f aca="false">COUNTIF($K$44:$K65,O$3)</f>
        <v>0</v>
      </c>
      <c r="P65" s="385" t="n">
        <f aca="false">COUNTIF($K$44:$K65,P$3)</f>
        <v>0</v>
      </c>
      <c r="Q65" s="385" t="n">
        <f aca="false">COUNTIF($K$44:$K65,Q$3)</f>
        <v>0</v>
      </c>
      <c r="R65" s="385" t="n">
        <f aca="false">COUNTIF($K$44:$K65,R$3)</f>
        <v>0</v>
      </c>
      <c r="S65" s="385" t="n">
        <f aca="false">COUNTIF($K$44:$K65,S$3)</f>
        <v>0</v>
      </c>
      <c r="T65" s="385" t="n">
        <f aca="false">COUNTIF($K$44:$K65,T$3)</f>
        <v>0</v>
      </c>
      <c r="U65" s="385" t="n">
        <f aca="false">COUNTIF($K$44:$K65,U$3)</f>
        <v>0</v>
      </c>
      <c r="V65" s="385" t="n">
        <f aca="false">COUNTIF($K$44:$K65,V$3)</f>
        <v>0</v>
      </c>
      <c r="W65" s="385" t="n">
        <f aca="false">COUNTIF($K$44:$K65,W$3)</f>
        <v>0</v>
      </c>
      <c r="X65" s="385" t="n">
        <f aca="false">COUNTIF($K$44:$K65,X$3)</f>
        <v>0</v>
      </c>
      <c r="Y65" s="385" t="n">
        <f aca="false">COUNTIF($J$44:$J65,Y$3)</f>
        <v>0</v>
      </c>
      <c r="Z65" s="385" t="n">
        <f aca="false">COUNTIF($J$44:$J65,Z$3)</f>
        <v>0</v>
      </c>
      <c r="AA65" s="385" t="n">
        <f aca="false">COUNTIF($J$44:$J65,AA$3)</f>
        <v>0</v>
      </c>
      <c r="AB65" s="385" t="n">
        <f aca="false">COUNTIF($J$44:$J65,AB$3)</f>
        <v>0</v>
      </c>
      <c r="AC65" s="385" t="n">
        <f aca="false">COUNTIF($J$44:$J65,AC$3)</f>
        <v>0</v>
      </c>
      <c r="AD65" s="385" t="n">
        <f aca="false">COUNTIF($J$44:$J65,AD$3)</f>
        <v>0</v>
      </c>
      <c r="AE65" s="385" t="n">
        <f aca="false">COUNTIF($J$44:$J65,AE$3)</f>
        <v>0</v>
      </c>
      <c r="AF65" s="385" t="n">
        <f aca="false">COUNTIF($J$44:$J65,AF$3)</f>
        <v>0</v>
      </c>
      <c r="AG65" s="385" t="n">
        <f aca="false">COUNTIF($K$44:$K65,AG$3)</f>
        <v>0</v>
      </c>
      <c r="AH65" s="385" t="n">
        <f aca="false">COUNTIF($K$44:$K65,AH$3)</f>
        <v>0</v>
      </c>
      <c r="AI65" s="385" t="n">
        <f aca="false">COUNTIF($K$44:$K65,AI$3)</f>
        <v>0</v>
      </c>
      <c r="AJ65" s="385" t="n">
        <f aca="false">COUNTIF($K$44:$K65,AJ$3)</f>
        <v>0</v>
      </c>
      <c r="AK65" s="385" t="n">
        <f aca="false">COUNTIF($K$44:$K65,AK$3)</f>
        <v>0</v>
      </c>
      <c r="AL65" s="385" t="n">
        <f aca="false">COUNTIF($K$44:$K65,AL$3)</f>
        <v>0</v>
      </c>
      <c r="AM65" s="385" t="n">
        <f aca="false">COUNTIF($K$44:$K65,AM$3)</f>
        <v>0</v>
      </c>
      <c r="AN65" s="385" t="n">
        <f aca="false">COUNTIF($K$44:$K65,AN$3)</f>
        <v>0</v>
      </c>
      <c r="AO65" s="385" t="n">
        <f aca="false">COUNTIF($K$44:$K65,AO$3)</f>
        <v>0</v>
      </c>
      <c r="AP65" s="385" t="n">
        <f aca="false">COUNTIF($K$44:$K65,AP$3)</f>
        <v>0</v>
      </c>
      <c r="AQ65" s="385" t="n">
        <f aca="false">COUNTIF($K$44:$K65,AQ$3)</f>
        <v>0</v>
      </c>
      <c r="AR65" s="385" t="n">
        <f aca="false">COUNTIF($K$44:$K65,AR$3)</f>
        <v>0</v>
      </c>
      <c r="AS65" s="385" t="n">
        <f aca="false">COUNTIF($K$44:$K65,AS$3)</f>
        <v>0</v>
      </c>
      <c r="AT65" s="385" t="n">
        <f aca="false">COUNTIF($K$44:$K65,AT$3)</f>
        <v>0</v>
      </c>
      <c r="AU65" s="385" t="n">
        <f aca="false">COUNTIF($K$44:$K65,AU$3)</f>
        <v>0</v>
      </c>
      <c r="AV65" s="385" t="n">
        <f aca="false">COUNTIF($K$44:$K65,AV$3)</f>
        <v>0</v>
      </c>
      <c r="AW65" s="385" t="n">
        <f aca="false">COUNTIF($K$44:$K65,AW$3)</f>
        <v>0</v>
      </c>
      <c r="AX65" s="385" t="n">
        <f aca="false">COUNTIF($K$44:$K65,AX$3)</f>
        <v>0</v>
      </c>
      <c r="AY65" s="385" t="n">
        <f aca="false">COUNTIF($K$44:$K65,AY$3)</f>
        <v>0</v>
      </c>
      <c r="AZ65" s="385" t="n">
        <f aca="false">COUNTIF($K$44:$K65,AZ$3)</f>
        <v>0</v>
      </c>
    </row>
    <row r="66" customFormat="false" ht="15.75" hidden="false" customHeight="true" outlineLevel="0" collapsed="false">
      <c r="A66" s="386" t="n">
        <v>23</v>
      </c>
      <c r="B66" s="387" t="n">
        <f aca="false">B65</f>
        <v>2</v>
      </c>
      <c r="C66" s="397"/>
      <c r="D66" s="387" t="n">
        <f aca="false">D65</f>
        <v>2</v>
      </c>
      <c r="E66" s="389"/>
      <c r="F66" s="390" t="n">
        <f aca="false">F56</f>
        <v>0</v>
      </c>
      <c r="G66" s="434"/>
      <c r="H66" s="414"/>
      <c r="I66" s="428" t="str">
        <f aca="false">CONCATENATE(G66,H66)</f>
        <v/>
      </c>
      <c r="J66" s="394" t="e">
        <f aca="false">VLOOKUP($I66,MASTER,9,0)</f>
        <v>#N/A</v>
      </c>
      <c r="K66" s="395" t="e">
        <f aca="false">VLOOKUP($I66,MASTER,10,0)</f>
        <v>#N/A</v>
      </c>
      <c r="L66" s="429" t="e">
        <f aca="false">VLOOKUP($I66,MASTER,10,0)</f>
        <v>#N/A</v>
      </c>
      <c r="M66" s="385" t="n">
        <f aca="false">COUNTIF($K$44:$K66,M$3)</f>
        <v>0</v>
      </c>
      <c r="N66" s="385" t="n">
        <f aca="false">COUNTIF($K$44:$K66,N$3)</f>
        <v>0</v>
      </c>
      <c r="O66" s="385" t="n">
        <f aca="false">COUNTIF($K$44:$K66,O$3)</f>
        <v>0</v>
      </c>
      <c r="P66" s="385" t="n">
        <f aca="false">COUNTIF($K$44:$K66,P$3)</f>
        <v>0</v>
      </c>
      <c r="Q66" s="385" t="n">
        <f aca="false">COUNTIF($K$44:$K66,Q$3)</f>
        <v>0</v>
      </c>
      <c r="R66" s="385" t="n">
        <f aca="false">COUNTIF($K$44:$K66,R$3)</f>
        <v>0</v>
      </c>
      <c r="S66" s="385" t="n">
        <f aca="false">COUNTIF($K$44:$K66,S$3)</f>
        <v>0</v>
      </c>
      <c r="T66" s="385" t="n">
        <f aca="false">COUNTIF($K$44:$K66,T$3)</f>
        <v>0</v>
      </c>
      <c r="U66" s="385" t="n">
        <f aca="false">COUNTIF($K$44:$K66,U$3)</f>
        <v>0</v>
      </c>
      <c r="V66" s="385" t="n">
        <f aca="false">COUNTIF($K$44:$K66,V$3)</f>
        <v>0</v>
      </c>
      <c r="W66" s="385" t="n">
        <f aca="false">COUNTIF($K$44:$K66,W$3)</f>
        <v>0</v>
      </c>
      <c r="X66" s="385" t="n">
        <f aca="false">COUNTIF($K$44:$K66,X$3)</f>
        <v>0</v>
      </c>
      <c r="Y66" s="385" t="n">
        <f aca="false">COUNTIF($J$44:$J66,Y$3)</f>
        <v>0</v>
      </c>
      <c r="Z66" s="385" t="n">
        <f aca="false">COUNTIF($J$44:$J66,Z$3)</f>
        <v>0</v>
      </c>
      <c r="AA66" s="385" t="n">
        <f aca="false">COUNTIF($J$44:$J66,AA$3)</f>
        <v>0</v>
      </c>
      <c r="AB66" s="385" t="n">
        <f aca="false">COUNTIF($J$44:$J66,AB$3)</f>
        <v>0</v>
      </c>
      <c r="AC66" s="385" t="n">
        <f aca="false">COUNTIF($J$44:$J66,AC$3)</f>
        <v>0</v>
      </c>
      <c r="AD66" s="385" t="n">
        <f aca="false">COUNTIF($J$44:$J66,AD$3)</f>
        <v>0</v>
      </c>
      <c r="AE66" s="385" t="n">
        <f aca="false">COUNTIF($J$44:$J66,AE$3)</f>
        <v>0</v>
      </c>
      <c r="AF66" s="385" t="n">
        <f aca="false">COUNTIF($J$44:$J66,AF$3)</f>
        <v>0</v>
      </c>
      <c r="AG66" s="385" t="n">
        <f aca="false">COUNTIF($K$44:$K66,AG$3)</f>
        <v>0</v>
      </c>
      <c r="AH66" s="385" t="n">
        <f aca="false">COUNTIF($K$44:$K66,AH$3)</f>
        <v>0</v>
      </c>
      <c r="AI66" s="385" t="n">
        <f aca="false">COUNTIF($K$44:$K66,AI$3)</f>
        <v>0</v>
      </c>
      <c r="AJ66" s="385" t="n">
        <f aca="false">COUNTIF($K$44:$K66,AJ$3)</f>
        <v>0</v>
      </c>
      <c r="AK66" s="385" t="n">
        <f aca="false">COUNTIF($K$44:$K66,AK$3)</f>
        <v>0</v>
      </c>
      <c r="AL66" s="385" t="n">
        <f aca="false">COUNTIF($K$44:$K66,AL$3)</f>
        <v>0</v>
      </c>
      <c r="AM66" s="385" t="n">
        <f aca="false">COUNTIF($K$44:$K66,AM$3)</f>
        <v>0</v>
      </c>
      <c r="AN66" s="385" t="n">
        <f aca="false">COUNTIF($K$44:$K66,AN$3)</f>
        <v>0</v>
      </c>
      <c r="AO66" s="385" t="n">
        <f aca="false">COUNTIF($K$44:$K66,AO$3)</f>
        <v>0</v>
      </c>
      <c r="AP66" s="385" t="n">
        <f aca="false">COUNTIF($K$44:$K66,AP$3)</f>
        <v>0</v>
      </c>
      <c r="AQ66" s="385" t="n">
        <f aca="false">COUNTIF($K$44:$K66,AQ$3)</f>
        <v>0</v>
      </c>
      <c r="AR66" s="385" t="n">
        <f aca="false">COUNTIF($K$44:$K66,AR$3)</f>
        <v>0</v>
      </c>
      <c r="AS66" s="385" t="n">
        <f aca="false">COUNTIF($K$44:$K66,AS$3)</f>
        <v>0</v>
      </c>
      <c r="AT66" s="385" t="n">
        <f aca="false">COUNTIF($K$44:$K66,AT$3)</f>
        <v>0</v>
      </c>
      <c r="AU66" s="385" t="n">
        <f aca="false">COUNTIF($K$44:$K66,AU$3)</f>
        <v>0</v>
      </c>
      <c r="AV66" s="385" t="n">
        <f aca="false">COUNTIF($K$44:$K66,AV$3)</f>
        <v>0</v>
      </c>
      <c r="AW66" s="385" t="n">
        <f aca="false">COUNTIF($K$44:$K66,AW$3)</f>
        <v>0</v>
      </c>
      <c r="AX66" s="385" t="n">
        <f aca="false">COUNTIF($K$44:$K66,AX$3)</f>
        <v>0</v>
      </c>
      <c r="AY66" s="385" t="n">
        <f aca="false">COUNTIF($K$44:$K66,AY$3)</f>
        <v>0</v>
      </c>
      <c r="AZ66" s="385" t="n">
        <f aca="false">COUNTIF($K$44:$K66,AZ$3)</f>
        <v>0</v>
      </c>
    </row>
    <row r="67" customFormat="false" ht="15.75" hidden="false" customHeight="true" outlineLevel="0" collapsed="false">
      <c r="A67" s="416" t="n">
        <v>24</v>
      </c>
      <c r="B67" s="417" t="n">
        <f aca="false">B66</f>
        <v>2</v>
      </c>
      <c r="C67" s="401"/>
      <c r="D67" s="418" t="n">
        <f aca="false">D66</f>
        <v>2</v>
      </c>
      <c r="E67" s="419"/>
      <c r="F67" s="420" t="n">
        <f aca="false">F56</f>
        <v>0</v>
      </c>
      <c r="G67" s="435"/>
      <c r="H67" s="421"/>
      <c r="I67" s="436" t="str">
        <f aca="false">CONCATENATE(G67,H67)</f>
        <v/>
      </c>
      <c r="J67" s="423" t="e">
        <f aca="false">VLOOKUP($I67,MASTER,9,0)</f>
        <v>#N/A</v>
      </c>
      <c r="K67" s="424" t="e">
        <f aca="false">VLOOKUP($I67,MASTER,10,0)</f>
        <v>#N/A</v>
      </c>
      <c r="L67" s="431" t="e">
        <f aca="false">VLOOKUP($I67,MASTER,10,0)</f>
        <v>#N/A</v>
      </c>
      <c r="M67" s="385" t="n">
        <f aca="false">COUNTIF($K$44:$K67,M$3)</f>
        <v>0</v>
      </c>
      <c r="N67" s="385" t="n">
        <f aca="false">COUNTIF($K$44:$K67,N$3)</f>
        <v>0</v>
      </c>
      <c r="O67" s="385" t="n">
        <f aca="false">COUNTIF($K$44:$K67,O$3)</f>
        <v>0</v>
      </c>
      <c r="P67" s="385" t="n">
        <f aca="false">COUNTIF($K$44:$K67,P$3)</f>
        <v>0</v>
      </c>
      <c r="Q67" s="385" t="n">
        <f aca="false">COUNTIF($K$44:$K67,Q$3)</f>
        <v>0</v>
      </c>
      <c r="R67" s="385" t="n">
        <f aca="false">COUNTIF($K$44:$K67,R$3)</f>
        <v>0</v>
      </c>
      <c r="S67" s="385" t="n">
        <f aca="false">COUNTIF($K$44:$K67,S$3)</f>
        <v>0</v>
      </c>
      <c r="T67" s="385" t="n">
        <f aca="false">COUNTIF($K$44:$K67,T$3)</f>
        <v>0</v>
      </c>
      <c r="U67" s="385" t="n">
        <f aca="false">COUNTIF($K$44:$K67,U$3)</f>
        <v>0</v>
      </c>
      <c r="V67" s="385" t="n">
        <f aca="false">COUNTIF($K$44:$K67,V$3)</f>
        <v>0</v>
      </c>
      <c r="W67" s="385" t="n">
        <f aca="false">COUNTIF($K$44:$K67,W$3)</f>
        <v>0</v>
      </c>
      <c r="X67" s="385" t="n">
        <f aca="false">COUNTIF($K$44:$K67,X$3)</f>
        <v>0</v>
      </c>
      <c r="Y67" s="385" t="n">
        <f aca="false">COUNTIF($J$44:$J67,Y$3)</f>
        <v>0</v>
      </c>
      <c r="Z67" s="385" t="n">
        <f aca="false">COUNTIF($J$44:$J67,Z$3)</f>
        <v>0</v>
      </c>
      <c r="AA67" s="385" t="n">
        <f aca="false">COUNTIF($J$44:$J67,AA$3)</f>
        <v>0</v>
      </c>
      <c r="AB67" s="385" t="n">
        <f aca="false">COUNTIF($J$44:$J67,AB$3)</f>
        <v>0</v>
      </c>
      <c r="AC67" s="385" t="n">
        <f aca="false">COUNTIF($J$44:$J67,AC$3)</f>
        <v>0</v>
      </c>
      <c r="AD67" s="385" t="n">
        <f aca="false">COUNTIF($J$44:$J67,AD$3)</f>
        <v>0</v>
      </c>
      <c r="AE67" s="385" t="n">
        <f aca="false">COUNTIF($J$44:$J67,AE$3)</f>
        <v>0</v>
      </c>
      <c r="AF67" s="385" t="n">
        <f aca="false">COUNTIF($J$44:$J67,AF$3)</f>
        <v>0</v>
      </c>
      <c r="AG67" s="385" t="n">
        <f aca="false">COUNTIF($K$44:$K67,AG$3)</f>
        <v>0</v>
      </c>
      <c r="AH67" s="385" t="n">
        <f aca="false">COUNTIF($K$44:$K67,AH$3)</f>
        <v>0</v>
      </c>
      <c r="AI67" s="385" t="n">
        <f aca="false">COUNTIF($K$44:$K67,AI$3)</f>
        <v>0</v>
      </c>
      <c r="AJ67" s="385" t="n">
        <f aca="false">COUNTIF($K$44:$K67,AJ$3)</f>
        <v>0</v>
      </c>
      <c r="AK67" s="385" t="n">
        <f aca="false">COUNTIF($K$44:$K67,AK$3)</f>
        <v>0</v>
      </c>
      <c r="AL67" s="385" t="n">
        <f aca="false">COUNTIF($K$44:$K67,AL$3)</f>
        <v>0</v>
      </c>
      <c r="AM67" s="385" t="n">
        <f aca="false">COUNTIF($K$44:$K67,AM$3)</f>
        <v>0</v>
      </c>
      <c r="AN67" s="385" t="n">
        <f aca="false">COUNTIF($K$44:$K67,AN$3)</f>
        <v>0</v>
      </c>
      <c r="AO67" s="385" t="n">
        <f aca="false">COUNTIF($K$44:$K67,AO$3)</f>
        <v>0</v>
      </c>
      <c r="AP67" s="385" t="n">
        <f aca="false">COUNTIF($K$44:$K67,AP$3)</f>
        <v>0</v>
      </c>
      <c r="AQ67" s="385" t="n">
        <f aca="false">COUNTIF($K$44:$K67,AQ$3)</f>
        <v>0</v>
      </c>
      <c r="AR67" s="385" t="n">
        <f aca="false">COUNTIF($K$44:$K67,AR$3)</f>
        <v>0</v>
      </c>
      <c r="AS67" s="385" t="n">
        <f aca="false">COUNTIF($K$44:$K67,AS$3)</f>
        <v>0</v>
      </c>
      <c r="AT67" s="385" t="n">
        <f aca="false">COUNTIF($K$44:$K67,AT$3)</f>
        <v>0</v>
      </c>
      <c r="AU67" s="385" t="n">
        <f aca="false">COUNTIF($K$44:$K67,AU$3)</f>
        <v>0</v>
      </c>
      <c r="AV67" s="385" t="n">
        <f aca="false">COUNTIF($K$44:$K67,AV$3)</f>
        <v>0</v>
      </c>
      <c r="AW67" s="385" t="n">
        <f aca="false">COUNTIF($K$44:$K67,AW$3)</f>
        <v>0</v>
      </c>
      <c r="AX67" s="385" t="n">
        <f aca="false">COUNTIF($K$44:$K67,AX$3)</f>
        <v>0</v>
      </c>
      <c r="AY67" s="385" t="n">
        <f aca="false">COUNTIF($K$44:$K67,AY$3)</f>
        <v>0</v>
      </c>
      <c r="AZ67" s="385" t="n">
        <f aca="false">COUNTIF($K$44:$K67,AZ$3)</f>
        <v>0</v>
      </c>
    </row>
    <row r="68" customFormat="false" ht="15.75" hidden="false" customHeight="true" outlineLevel="0" collapsed="false">
      <c r="A68" s="406" t="n">
        <v>25</v>
      </c>
      <c r="B68" s="407" t="n">
        <v>3</v>
      </c>
      <c r="C68" s="374" t="n">
        <v>3</v>
      </c>
      <c r="D68" s="376" t="n">
        <v>1</v>
      </c>
      <c r="E68" s="377"/>
      <c r="F68" s="378" t="n">
        <v>0</v>
      </c>
      <c r="G68" s="437"/>
      <c r="H68" s="380"/>
      <c r="I68" s="426" t="str">
        <f aca="false">CONCATENATE(G68,H68)</f>
        <v/>
      </c>
      <c r="J68" s="382" t="e">
        <f aca="false">VLOOKUP($I68,MASTER,9,0)</f>
        <v>#N/A</v>
      </c>
      <c r="K68" s="383" t="e">
        <f aca="false">VLOOKUP($I68,MASTER,10,0)</f>
        <v>#N/A</v>
      </c>
      <c r="L68" s="427" t="e">
        <f aca="false">VLOOKUP($I68,MASTER,10,0)</f>
        <v>#N/A</v>
      </c>
      <c r="M68" s="385" t="n">
        <f aca="false">COUNTIF($K$44:$K68,M$3)</f>
        <v>0</v>
      </c>
      <c r="N68" s="385" t="n">
        <f aca="false">COUNTIF($K$44:$K68,N$3)</f>
        <v>0</v>
      </c>
      <c r="O68" s="385" t="n">
        <f aca="false">COUNTIF($K$44:$K68,O$3)</f>
        <v>0</v>
      </c>
      <c r="P68" s="385" t="n">
        <f aca="false">COUNTIF($K$44:$K68,P$3)</f>
        <v>0</v>
      </c>
      <c r="Q68" s="385" t="n">
        <f aca="false">COUNTIF($K$44:$K68,Q$3)</f>
        <v>0</v>
      </c>
      <c r="R68" s="385" t="n">
        <f aca="false">COUNTIF($K$44:$K68,R$3)</f>
        <v>0</v>
      </c>
      <c r="S68" s="385" t="n">
        <f aca="false">COUNTIF($K$44:$K68,S$3)</f>
        <v>0</v>
      </c>
      <c r="T68" s="385" t="n">
        <f aca="false">COUNTIF($K$44:$K68,T$3)</f>
        <v>0</v>
      </c>
      <c r="U68" s="385" t="n">
        <f aca="false">COUNTIF($K$44:$K68,U$3)</f>
        <v>0</v>
      </c>
      <c r="V68" s="385" t="n">
        <f aca="false">COUNTIF($K$44:$K68,V$3)</f>
        <v>0</v>
      </c>
      <c r="W68" s="385" t="n">
        <f aca="false">COUNTIF($K$44:$K68,W$3)</f>
        <v>0</v>
      </c>
      <c r="X68" s="385" t="n">
        <f aca="false">COUNTIF($K$44:$K68,X$3)</f>
        <v>0</v>
      </c>
      <c r="Y68" s="385" t="n">
        <f aca="false">COUNTIF($J$44:$J68,Y$3)</f>
        <v>0</v>
      </c>
      <c r="Z68" s="385" t="n">
        <f aca="false">COUNTIF($J$44:$J68,Z$3)</f>
        <v>0</v>
      </c>
      <c r="AA68" s="385" t="n">
        <f aca="false">COUNTIF($J$44:$J68,AA$3)</f>
        <v>0</v>
      </c>
      <c r="AB68" s="385" t="n">
        <f aca="false">COUNTIF($J$44:$J68,AB$3)</f>
        <v>0</v>
      </c>
      <c r="AC68" s="385" t="n">
        <f aca="false">COUNTIF($J$44:$J68,AC$3)</f>
        <v>0</v>
      </c>
      <c r="AD68" s="385" t="n">
        <f aca="false">COUNTIF($J$44:$J68,AD$3)</f>
        <v>0</v>
      </c>
      <c r="AE68" s="385" t="n">
        <f aca="false">COUNTIF($J$44:$J68,AE$3)</f>
        <v>0</v>
      </c>
      <c r="AF68" s="385" t="n">
        <f aca="false">COUNTIF($J$44:$J68,AF$3)</f>
        <v>0</v>
      </c>
      <c r="AG68" s="385" t="n">
        <f aca="false">COUNTIF($K$44:$K68,AG$3)</f>
        <v>0</v>
      </c>
      <c r="AH68" s="385" t="n">
        <f aca="false">COUNTIF($K$44:$K68,AH$3)</f>
        <v>0</v>
      </c>
      <c r="AI68" s="385" t="n">
        <f aca="false">COUNTIF($K$44:$K68,AI$3)</f>
        <v>0</v>
      </c>
      <c r="AJ68" s="385" t="n">
        <f aca="false">COUNTIF($K$44:$K68,AJ$3)</f>
        <v>0</v>
      </c>
      <c r="AK68" s="385" t="n">
        <f aca="false">COUNTIF($K$44:$K68,AK$3)</f>
        <v>0</v>
      </c>
      <c r="AL68" s="385" t="n">
        <f aca="false">COUNTIF($K$44:$K68,AL$3)</f>
        <v>0</v>
      </c>
      <c r="AM68" s="385" t="n">
        <f aca="false">COUNTIF($K$44:$K68,AM$3)</f>
        <v>0</v>
      </c>
      <c r="AN68" s="385" t="n">
        <f aca="false">COUNTIF($K$44:$K68,AN$3)</f>
        <v>0</v>
      </c>
      <c r="AO68" s="385" t="n">
        <f aca="false">COUNTIF($K$44:$K68,AO$3)</f>
        <v>0</v>
      </c>
      <c r="AP68" s="385" t="n">
        <f aca="false">COUNTIF($K$44:$K68,AP$3)</f>
        <v>0</v>
      </c>
      <c r="AQ68" s="385" t="n">
        <f aca="false">COUNTIF($K$44:$K68,AQ$3)</f>
        <v>0</v>
      </c>
      <c r="AR68" s="385" t="n">
        <f aca="false">COUNTIF($K$44:$K68,AR$3)</f>
        <v>0</v>
      </c>
      <c r="AS68" s="385" t="n">
        <f aca="false">COUNTIF($K$44:$K68,AS$3)</f>
        <v>0</v>
      </c>
      <c r="AT68" s="385" t="n">
        <f aca="false">COUNTIF($K$44:$K68,AT$3)</f>
        <v>0</v>
      </c>
      <c r="AU68" s="385" t="n">
        <f aca="false">COUNTIF($K$44:$K68,AU$3)</f>
        <v>0</v>
      </c>
      <c r="AV68" s="385" t="n">
        <f aca="false">COUNTIF($K$44:$K68,AV$3)</f>
        <v>0</v>
      </c>
      <c r="AW68" s="385" t="n">
        <f aca="false">COUNTIF($K$44:$K68,AW$3)</f>
        <v>0</v>
      </c>
      <c r="AX68" s="385" t="n">
        <f aca="false">COUNTIF($K$44:$K68,AX$3)</f>
        <v>0</v>
      </c>
      <c r="AY68" s="385" t="n">
        <f aca="false">COUNTIF($K$44:$K68,AY$3)</f>
        <v>0</v>
      </c>
      <c r="AZ68" s="385" t="n">
        <f aca="false">COUNTIF($K$44:$K68,AZ$3)</f>
        <v>0</v>
      </c>
    </row>
    <row r="69" customFormat="false" ht="15.75" hidden="false" customHeight="true" outlineLevel="0" collapsed="false">
      <c r="A69" s="386" t="n">
        <v>26</v>
      </c>
      <c r="B69" s="387" t="n">
        <f aca="false">B68</f>
        <v>3</v>
      </c>
      <c r="C69" s="388"/>
      <c r="D69" s="387" t="n">
        <f aca="false">D68</f>
        <v>1</v>
      </c>
      <c r="E69" s="389"/>
      <c r="F69" s="390" t="n">
        <f aca="false">F68</f>
        <v>0</v>
      </c>
      <c r="G69" s="411"/>
      <c r="H69" s="392"/>
      <c r="I69" s="428" t="str">
        <f aca="false">CONCATENATE(G69,H69)</f>
        <v/>
      </c>
      <c r="J69" s="394" t="e">
        <f aca="false">VLOOKUP($I69,MASTER,9,0)</f>
        <v>#N/A</v>
      </c>
      <c r="K69" s="395" t="e">
        <f aca="false">VLOOKUP($I69,MASTER,10,0)</f>
        <v>#N/A</v>
      </c>
      <c r="L69" s="429" t="e">
        <f aca="false">VLOOKUP($I69,MASTER,10,0)</f>
        <v>#N/A</v>
      </c>
      <c r="M69" s="385" t="n">
        <f aca="false">COUNTIF($K$44:$K69,M$3)</f>
        <v>0</v>
      </c>
      <c r="N69" s="385" t="n">
        <f aca="false">COUNTIF($K$44:$K69,N$3)</f>
        <v>0</v>
      </c>
      <c r="O69" s="385" t="n">
        <f aca="false">COUNTIF($K$44:$K69,O$3)</f>
        <v>0</v>
      </c>
      <c r="P69" s="385" t="n">
        <f aca="false">COUNTIF($K$44:$K69,P$3)</f>
        <v>0</v>
      </c>
      <c r="Q69" s="385" t="n">
        <f aca="false">COUNTIF($K$44:$K69,Q$3)</f>
        <v>0</v>
      </c>
      <c r="R69" s="385" t="n">
        <f aca="false">COUNTIF($K$44:$K69,R$3)</f>
        <v>0</v>
      </c>
      <c r="S69" s="385" t="n">
        <f aca="false">COUNTIF($K$44:$K69,S$3)</f>
        <v>0</v>
      </c>
      <c r="T69" s="385" t="n">
        <f aca="false">COUNTIF($K$44:$K69,T$3)</f>
        <v>0</v>
      </c>
      <c r="U69" s="385" t="n">
        <f aca="false">COUNTIF($K$44:$K69,U$3)</f>
        <v>0</v>
      </c>
      <c r="V69" s="385" t="n">
        <f aca="false">COUNTIF($K$44:$K69,V$3)</f>
        <v>0</v>
      </c>
      <c r="W69" s="385" t="n">
        <f aca="false">COUNTIF($K$44:$K69,W$3)</f>
        <v>0</v>
      </c>
      <c r="X69" s="385" t="n">
        <f aca="false">COUNTIF($K$44:$K69,X$3)</f>
        <v>0</v>
      </c>
      <c r="Y69" s="385" t="n">
        <f aca="false">COUNTIF($J$44:$J69,Y$3)</f>
        <v>0</v>
      </c>
      <c r="Z69" s="385" t="n">
        <f aca="false">COUNTIF($J$44:$J69,Z$3)</f>
        <v>0</v>
      </c>
      <c r="AA69" s="385" t="n">
        <f aca="false">COUNTIF($J$44:$J69,AA$3)</f>
        <v>0</v>
      </c>
      <c r="AB69" s="385" t="n">
        <f aca="false">COUNTIF($J$44:$J69,AB$3)</f>
        <v>0</v>
      </c>
      <c r="AC69" s="385" t="n">
        <f aca="false">COUNTIF($J$44:$J69,AC$3)</f>
        <v>0</v>
      </c>
      <c r="AD69" s="385" t="n">
        <f aca="false">COUNTIF($J$44:$J69,AD$3)</f>
        <v>0</v>
      </c>
      <c r="AE69" s="385" t="n">
        <f aca="false">COUNTIF($J$44:$J69,AE$3)</f>
        <v>0</v>
      </c>
      <c r="AF69" s="385" t="n">
        <f aca="false">COUNTIF($J$44:$J69,AF$3)</f>
        <v>0</v>
      </c>
      <c r="AG69" s="385" t="n">
        <f aca="false">COUNTIF($K$44:$K69,AG$3)</f>
        <v>0</v>
      </c>
      <c r="AH69" s="385" t="n">
        <f aca="false">COUNTIF($K$44:$K69,AH$3)</f>
        <v>0</v>
      </c>
      <c r="AI69" s="385" t="n">
        <f aca="false">COUNTIF($K$44:$K69,AI$3)</f>
        <v>0</v>
      </c>
      <c r="AJ69" s="385" t="n">
        <f aca="false">COUNTIF($K$44:$K69,AJ$3)</f>
        <v>0</v>
      </c>
      <c r="AK69" s="385" t="n">
        <f aca="false">COUNTIF($K$44:$K69,AK$3)</f>
        <v>0</v>
      </c>
      <c r="AL69" s="385" t="n">
        <f aca="false">COUNTIF($K$44:$K69,AL$3)</f>
        <v>0</v>
      </c>
      <c r="AM69" s="385" t="n">
        <f aca="false">COUNTIF($K$44:$K69,AM$3)</f>
        <v>0</v>
      </c>
      <c r="AN69" s="385" t="n">
        <f aca="false">COUNTIF($K$44:$K69,AN$3)</f>
        <v>0</v>
      </c>
      <c r="AO69" s="385" t="n">
        <f aca="false">COUNTIF($K$44:$K69,AO$3)</f>
        <v>0</v>
      </c>
      <c r="AP69" s="385" t="n">
        <f aca="false">COUNTIF($K$44:$K69,AP$3)</f>
        <v>0</v>
      </c>
      <c r="AQ69" s="385" t="n">
        <f aca="false">COUNTIF($K$44:$K69,AQ$3)</f>
        <v>0</v>
      </c>
      <c r="AR69" s="385" t="n">
        <f aca="false">COUNTIF($K$44:$K69,AR$3)</f>
        <v>0</v>
      </c>
      <c r="AS69" s="385" t="n">
        <f aca="false">COUNTIF($K$44:$K69,AS$3)</f>
        <v>0</v>
      </c>
      <c r="AT69" s="385" t="n">
        <f aca="false">COUNTIF($K$44:$K69,AT$3)</f>
        <v>0</v>
      </c>
      <c r="AU69" s="385" t="n">
        <f aca="false">COUNTIF($K$44:$K69,AU$3)</f>
        <v>0</v>
      </c>
      <c r="AV69" s="385" t="n">
        <f aca="false">COUNTIF($K$44:$K69,AV$3)</f>
        <v>0</v>
      </c>
      <c r="AW69" s="385" t="n">
        <f aca="false">COUNTIF($K$44:$K69,AW$3)</f>
        <v>0</v>
      </c>
      <c r="AX69" s="385" t="n">
        <f aca="false">COUNTIF($K$44:$K69,AX$3)</f>
        <v>0</v>
      </c>
      <c r="AY69" s="385" t="n">
        <f aca="false">COUNTIF($K$44:$K69,AY$3)</f>
        <v>0</v>
      </c>
      <c r="AZ69" s="385" t="n">
        <f aca="false">COUNTIF($K$44:$K69,AZ$3)</f>
        <v>0</v>
      </c>
    </row>
    <row r="70" customFormat="false" ht="15.75" hidden="false" customHeight="true" outlineLevel="0" collapsed="false">
      <c r="A70" s="386" t="n">
        <v>27</v>
      </c>
      <c r="B70" s="387" t="n">
        <f aca="false">B69</f>
        <v>3</v>
      </c>
      <c r="C70" s="397"/>
      <c r="D70" s="387" t="n">
        <f aca="false">D69</f>
        <v>1</v>
      </c>
      <c r="E70" s="389"/>
      <c r="F70" s="390" t="n">
        <f aca="false">F68</f>
        <v>0</v>
      </c>
      <c r="G70" s="411"/>
      <c r="H70" s="392"/>
      <c r="I70" s="428" t="str">
        <f aca="false">CONCATENATE(G70,H70)</f>
        <v/>
      </c>
      <c r="J70" s="394" t="e">
        <f aca="false">VLOOKUP($I70,MASTER,9,0)</f>
        <v>#N/A</v>
      </c>
      <c r="K70" s="395" t="e">
        <f aca="false">VLOOKUP($I70,MASTER,10,0)</f>
        <v>#N/A</v>
      </c>
      <c r="L70" s="429" t="e">
        <f aca="false">VLOOKUP($I70,MASTER,10,0)</f>
        <v>#N/A</v>
      </c>
      <c r="M70" s="385" t="n">
        <f aca="false">COUNTIF($K$44:$K70,M$3)</f>
        <v>0</v>
      </c>
      <c r="N70" s="385" t="n">
        <f aca="false">COUNTIF($K$44:$K70,N$3)</f>
        <v>0</v>
      </c>
      <c r="O70" s="385" t="n">
        <f aca="false">COUNTIF($K$44:$K70,O$3)</f>
        <v>0</v>
      </c>
      <c r="P70" s="385" t="n">
        <f aca="false">COUNTIF($K$44:$K70,P$3)</f>
        <v>0</v>
      </c>
      <c r="Q70" s="385" t="n">
        <f aca="false">COUNTIF($K$44:$K70,Q$3)</f>
        <v>0</v>
      </c>
      <c r="R70" s="385" t="n">
        <f aca="false">COUNTIF($K$44:$K70,R$3)</f>
        <v>0</v>
      </c>
      <c r="S70" s="385" t="n">
        <f aca="false">COUNTIF($K$44:$K70,S$3)</f>
        <v>0</v>
      </c>
      <c r="T70" s="385" t="n">
        <f aca="false">COUNTIF($K$44:$K70,T$3)</f>
        <v>0</v>
      </c>
      <c r="U70" s="385" t="n">
        <f aca="false">COUNTIF($K$44:$K70,U$3)</f>
        <v>0</v>
      </c>
      <c r="V70" s="385" t="n">
        <f aca="false">COUNTIF($K$44:$K70,V$3)</f>
        <v>0</v>
      </c>
      <c r="W70" s="385" t="n">
        <f aca="false">COUNTIF($K$44:$K70,W$3)</f>
        <v>0</v>
      </c>
      <c r="X70" s="385" t="n">
        <f aca="false">COUNTIF($K$44:$K70,X$3)</f>
        <v>0</v>
      </c>
      <c r="Y70" s="385" t="n">
        <f aca="false">COUNTIF($J$44:$J70,Y$3)</f>
        <v>0</v>
      </c>
      <c r="Z70" s="385" t="n">
        <f aca="false">COUNTIF($J$44:$J70,Z$3)</f>
        <v>0</v>
      </c>
      <c r="AA70" s="438" t="n">
        <f aca="false">COUNTIF($J$44:$J70,AA$3)</f>
        <v>0</v>
      </c>
      <c r="AB70" s="385" t="n">
        <f aca="false">COUNTIF($J$44:$J70,AB$3)</f>
        <v>0</v>
      </c>
      <c r="AC70" s="385" t="n">
        <f aca="false">COUNTIF($J$44:$J70,AC$3)</f>
        <v>0</v>
      </c>
      <c r="AD70" s="385" t="n">
        <f aca="false">COUNTIF($J$44:$J70,AD$3)</f>
        <v>0</v>
      </c>
      <c r="AE70" s="385" t="n">
        <f aca="false">COUNTIF($J$44:$J70,AE$3)</f>
        <v>0</v>
      </c>
      <c r="AF70" s="385" t="n">
        <f aca="false">COUNTIF($J$44:$J70,AF$3)</f>
        <v>0</v>
      </c>
      <c r="AG70" s="385" t="n">
        <f aca="false">COUNTIF($K$44:$K70,AG$3)</f>
        <v>0</v>
      </c>
      <c r="AH70" s="385" t="n">
        <f aca="false">COUNTIF($K$44:$K70,AH$3)</f>
        <v>0</v>
      </c>
      <c r="AI70" s="385" t="n">
        <f aca="false">COUNTIF($K$44:$K70,AI$3)</f>
        <v>0</v>
      </c>
      <c r="AJ70" s="385" t="n">
        <f aca="false">COUNTIF($K$44:$K70,AJ$3)</f>
        <v>0</v>
      </c>
      <c r="AK70" s="385" t="n">
        <f aca="false">COUNTIF($K$44:$K70,AK$3)</f>
        <v>0</v>
      </c>
      <c r="AL70" s="385" t="n">
        <f aca="false">COUNTIF($K$44:$K70,AL$3)</f>
        <v>0</v>
      </c>
      <c r="AM70" s="385" t="n">
        <f aca="false">COUNTIF($K$44:$K70,AM$3)</f>
        <v>0</v>
      </c>
      <c r="AN70" s="385" t="n">
        <f aca="false">COUNTIF($K$44:$K70,AN$3)</f>
        <v>0</v>
      </c>
      <c r="AO70" s="385" t="n">
        <f aca="false">COUNTIF($K$44:$K70,AO$3)</f>
        <v>0</v>
      </c>
      <c r="AP70" s="385" t="n">
        <f aca="false">COUNTIF($K$44:$K70,AP$3)</f>
        <v>0</v>
      </c>
      <c r="AQ70" s="385" t="n">
        <f aca="false">COUNTIF($K$44:$K70,AQ$3)</f>
        <v>0</v>
      </c>
      <c r="AR70" s="385" t="n">
        <f aca="false">COUNTIF($K$44:$K70,AR$3)</f>
        <v>0</v>
      </c>
      <c r="AS70" s="385" t="n">
        <f aca="false">COUNTIF($K$44:$K70,AS$3)</f>
        <v>0</v>
      </c>
      <c r="AT70" s="385" t="n">
        <f aca="false">COUNTIF($K$44:$K70,AT$3)</f>
        <v>0</v>
      </c>
      <c r="AU70" s="385" t="n">
        <f aca="false">COUNTIF($K$44:$K70,AU$3)</f>
        <v>0</v>
      </c>
      <c r="AV70" s="385" t="n">
        <f aca="false">COUNTIF($K$44:$K70,AV$3)</f>
        <v>0</v>
      </c>
      <c r="AW70" s="385" t="n">
        <f aca="false">COUNTIF($K$44:$K70,AW$3)</f>
        <v>0</v>
      </c>
      <c r="AX70" s="385" t="n">
        <f aca="false">COUNTIF($K$44:$K70,AX$3)</f>
        <v>0</v>
      </c>
      <c r="AY70" s="385" t="n">
        <f aca="false">COUNTIF($K$44:$K70,AY$3)</f>
        <v>0</v>
      </c>
      <c r="AZ70" s="385" t="n">
        <f aca="false">COUNTIF($K$44:$K70,AZ$3)</f>
        <v>0</v>
      </c>
    </row>
    <row r="71" customFormat="false" ht="15.75" hidden="false" customHeight="true" outlineLevel="0" collapsed="false">
      <c r="A71" s="386" t="n">
        <v>28</v>
      </c>
      <c r="B71" s="387" t="n">
        <f aca="false">B70</f>
        <v>3</v>
      </c>
      <c r="C71" s="397"/>
      <c r="D71" s="387" t="n">
        <f aca="false">D70</f>
        <v>1</v>
      </c>
      <c r="E71" s="389"/>
      <c r="F71" s="390" t="n">
        <f aca="false">F68</f>
        <v>0</v>
      </c>
      <c r="G71" s="411"/>
      <c r="H71" s="392"/>
      <c r="I71" s="428" t="str">
        <f aca="false">CONCATENATE(G71,H71)</f>
        <v/>
      </c>
      <c r="J71" s="394" t="e">
        <f aca="false">VLOOKUP($I71,MASTER,9,0)</f>
        <v>#N/A</v>
      </c>
      <c r="K71" s="395" t="e">
        <f aca="false">VLOOKUP($I71,MASTER,10,0)</f>
        <v>#N/A</v>
      </c>
      <c r="L71" s="429" t="e">
        <f aca="false">VLOOKUP($I71,MASTER,10,0)</f>
        <v>#N/A</v>
      </c>
      <c r="M71" s="385" t="n">
        <f aca="false">COUNTIF($K$44:$K71,M$3)</f>
        <v>0</v>
      </c>
      <c r="N71" s="385" t="n">
        <f aca="false">COUNTIF($K$44:$K71,N$3)</f>
        <v>0</v>
      </c>
      <c r="O71" s="385" t="n">
        <f aca="false">COUNTIF($K$44:$K71,O$3)</f>
        <v>0</v>
      </c>
      <c r="P71" s="385" t="n">
        <f aca="false">COUNTIF($K$44:$K71,P$3)</f>
        <v>0</v>
      </c>
      <c r="Q71" s="385" t="n">
        <f aca="false">COUNTIF($K$44:$K71,Q$3)</f>
        <v>0</v>
      </c>
      <c r="R71" s="385" t="n">
        <f aca="false">COUNTIF($K$44:$K71,R$3)</f>
        <v>0</v>
      </c>
      <c r="S71" s="385" t="n">
        <f aca="false">COUNTIF($K$44:$K71,S$3)</f>
        <v>0</v>
      </c>
      <c r="T71" s="385" t="n">
        <f aca="false">COUNTIF($K$44:$K71,T$3)</f>
        <v>0</v>
      </c>
      <c r="U71" s="385" t="n">
        <f aca="false">COUNTIF($K$44:$K71,U$3)</f>
        <v>0</v>
      </c>
      <c r="V71" s="385" t="n">
        <f aca="false">COUNTIF($K$44:$K71,V$3)</f>
        <v>0</v>
      </c>
      <c r="W71" s="385" t="n">
        <f aca="false">COUNTIF($K$44:$K71,W$3)</f>
        <v>0</v>
      </c>
      <c r="X71" s="385" t="n">
        <f aca="false">COUNTIF($K$44:$K71,X$3)</f>
        <v>0</v>
      </c>
      <c r="Y71" s="385" t="n">
        <f aca="false">COUNTIF($J$44:$J71,Y$3)</f>
        <v>0</v>
      </c>
      <c r="Z71" s="385" t="n">
        <f aca="false">COUNTIF($J$44:$J71,Z$3)</f>
        <v>0</v>
      </c>
      <c r="AA71" s="385" t="n">
        <f aca="false">COUNTIF($J$44:$J71,AA$3)</f>
        <v>0</v>
      </c>
      <c r="AB71" s="385" t="n">
        <f aca="false">COUNTIF($J$44:$J71,AB$3)</f>
        <v>0</v>
      </c>
      <c r="AC71" s="385" t="n">
        <f aca="false">COUNTIF($J$44:$J71,AC$3)</f>
        <v>0</v>
      </c>
      <c r="AD71" s="385" t="n">
        <f aca="false">COUNTIF($J$44:$J71,AD$3)</f>
        <v>0</v>
      </c>
      <c r="AE71" s="385" t="n">
        <f aca="false">COUNTIF($J$44:$J71,AE$3)</f>
        <v>0</v>
      </c>
      <c r="AF71" s="385" t="n">
        <f aca="false">COUNTIF($J$44:$J71,AF$3)</f>
        <v>0</v>
      </c>
      <c r="AG71" s="385" t="n">
        <f aca="false">COUNTIF($K$44:$K71,AG$3)</f>
        <v>0</v>
      </c>
      <c r="AH71" s="385" t="n">
        <f aca="false">COUNTIF($K$44:$K71,AH$3)</f>
        <v>0</v>
      </c>
      <c r="AI71" s="385" t="n">
        <f aca="false">COUNTIF($K$44:$K71,AI$3)</f>
        <v>0</v>
      </c>
      <c r="AJ71" s="385" t="n">
        <f aca="false">COUNTIF($K$44:$K71,AJ$3)</f>
        <v>0</v>
      </c>
      <c r="AK71" s="385" t="n">
        <f aca="false">COUNTIF($K$44:$K71,AK$3)</f>
        <v>0</v>
      </c>
      <c r="AL71" s="385" t="n">
        <f aca="false">COUNTIF($K$44:$K71,AL$3)</f>
        <v>0</v>
      </c>
      <c r="AM71" s="385" t="n">
        <f aca="false">COUNTIF($K$44:$K71,AM$3)</f>
        <v>0</v>
      </c>
      <c r="AN71" s="385" t="n">
        <f aca="false">COUNTIF($K$44:$K71,AN$3)</f>
        <v>0</v>
      </c>
      <c r="AO71" s="385" t="n">
        <f aca="false">COUNTIF($K$44:$K71,AO$3)</f>
        <v>0</v>
      </c>
      <c r="AP71" s="385" t="n">
        <f aca="false">COUNTIF($K$44:$K71,AP$3)</f>
        <v>0</v>
      </c>
      <c r="AQ71" s="385" t="n">
        <f aca="false">COUNTIF($K$44:$K71,AQ$3)</f>
        <v>0</v>
      </c>
      <c r="AR71" s="385" t="n">
        <f aca="false">COUNTIF($K$44:$K71,AR$3)</f>
        <v>0</v>
      </c>
      <c r="AS71" s="385" t="n">
        <f aca="false">COUNTIF($K$44:$K71,AS$3)</f>
        <v>0</v>
      </c>
      <c r="AT71" s="385" t="n">
        <f aca="false">COUNTIF($K$44:$K71,AT$3)</f>
        <v>0</v>
      </c>
      <c r="AU71" s="385" t="n">
        <f aca="false">COUNTIF($K$44:$K71,AU$3)</f>
        <v>0</v>
      </c>
      <c r="AV71" s="385" t="n">
        <f aca="false">COUNTIF($K$44:$K71,AV$3)</f>
        <v>0</v>
      </c>
      <c r="AW71" s="385" t="n">
        <f aca="false">COUNTIF($K$44:$K71,AW$3)</f>
        <v>0</v>
      </c>
      <c r="AX71" s="385" t="n">
        <f aca="false">COUNTIF($K$44:$K71,AX$3)</f>
        <v>0</v>
      </c>
      <c r="AY71" s="385" t="n">
        <f aca="false">COUNTIF($K$44:$K71,AY$3)</f>
        <v>0</v>
      </c>
      <c r="AZ71" s="385" t="n">
        <f aca="false">COUNTIF($K$44:$K71,AZ$3)</f>
        <v>0</v>
      </c>
    </row>
    <row r="72" customFormat="false" ht="15.75" hidden="false" customHeight="true" outlineLevel="0" collapsed="false">
      <c r="A72" s="386" t="n">
        <v>29</v>
      </c>
      <c r="B72" s="387" t="n">
        <f aca="false">B71</f>
        <v>3</v>
      </c>
      <c r="C72" s="397"/>
      <c r="D72" s="387" t="n">
        <f aca="false">D71</f>
        <v>1</v>
      </c>
      <c r="E72" s="389"/>
      <c r="F72" s="390" t="n">
        <f aca="false">F68</f>
        <v>0</v>
      </c>
      <c r="G72" s="434"/>
      <c r="H72" s="392"/>
      <c r="I72" s="428" t="str">
        <f aca="false">CONCATENATE(G72,H72)</f>
        <v/>
      </c>
      <c r="J72" s="394" t="e">
        <f aca="false">VLOOKUP($I72,MASTER,9,0)</f>
        <v>#N/A</v>
      </c>
      <c r="K72" s="395" t="e">
        <f aca="false">VLOOKUP($I72,MASTER,10,0)</f>
        <v>#N/A</v>
      </c>
      <c r="L72" s="429" t="e">
        <f aca="false">VLOOKUP($I72,MASTER,10,0)</f>
        <v>#N/A</v>
      </c>
      <c r="M72" s="385" t="n">
        <f aca="false">COUNTIF($K$44:$K72,M$3)</f>
        <v>0</v>
      </c>
      <c r="N72" s="385" t="n">
        <f aca="false">COUNTIF($K$44:$K72,N$3)</f>
        <v>0</v>
      </c>
      <c r="O72" s="385" t="n">
        <f aca="false">COUNTIF($K$44:$K72,O$3)</f>
        <v>0</v>
      </c>
      <c r="P72" s="385" t="n">
        <f aca="false">COUNTIF($K$44:$K72,P$3)</f>
        <v>0</v>
      </c>
      <c r="Q72" s="385" t="n">
        <f aca="false">COUNTIF($K$44:$K72,Q$3)</f>
        <v>0</v>
      </c>
      <c r="R72" s="385" t="n">
        <f aca="false">COUNTIF($K$44:$K72,R$3)</f>
        <v>0</v>
      </c>
      <c r="S72" s="385" t="n">
        <f aca="false">COUNTIF($K$44:$K72,S$3)</f>
        <v>0</v>
      </c>
      <c r="T72" s="385" t="n">
        <f aca="false">COUNTIF($K$44:$K72,T$3)</f>
        <v>0</v>
      </c>
      <c r="U72" s="385" t="n">
        <f aca="false">COUNTIF($K$44:$K72,U$3)</f>
        <v>0</v>
      </c>
      <c r="V72" s="385" t="n">
        <f aca="false">COUNTIF($K$44:$K72,V$3)</f>
        <v>0</v>
      </c>
      <c r="W72" s="385" t="n">
        <f aca="false">COUNTIF($K$44:$K72,W$3)</f>
        <v>0</v>
      </c>
      <c r="X72" s="385" t="n">
        <f aca="false">COUNTIF($K$44:$K72,X$3)</f>
        <v>0</v>
      </c>
      <c r="Y72" s="385" t="n">
        <f aca="false">COUNTIF($J$44:$J72,Y$3)</f>
        <v>0</v>
      </c>
      <c r="Z72" s="385" t="n">
        <f aca="false">COUNTIF($J$44:$J72,Z$3)</f>
        <v>0</v>
      </c>
      <c r="AA72" s="385" t="n">
        <f aca="false">COUNTIF($J$44:$J72,AA$3)</f>
        <v>0</v>
      </c>
      <c r="AB72" s="385" t="n">
        <f aca="false">COUNTIF($J$44:$J72,AB$3)</f>
        <v>0</v>
      </c>
      <c r="AC72" s="385" t="n">
        <f aca="false">COUNTIF($J$44:$J72,AC$3)</f>
        <v>0</v>
      </c>
      <c r="AD72" s="385" t="n">
        <f aca="false">COUNTIF($J$44:$J72,AD$3)</f>
        <v>0</v>
      </c>
      <c r="AE72" s="385" t="n">
        <f aca="false">COUNTIF($J$44:$J72,AE$3)</f>
        <v>0</v>
      </c>
      <c r="AF72" s="385" t="n">
        <f aca="false">COUNTIF($J$44:$J72,AF$3)</f>
        <v>0</v>
      </c>
      <c r="AG72" s="385" t="n">
        <f aca="false">COUNTIF($K$44:$K72,AG$3)</f>
        <v>0</v>
      </c>
      <c r="AH72" s="385" t="n">
        <f aca="false">COUNTIF($K$44:$K72,AH$3)</f>
        <v>0</v>
      </c>
      <c r="AI72" s="385" t="n">
        <f aca="false">COUNTIF($K$44:$K72,AI$3)</f>
        <v>0</v>
      </c>
      <c r="AJ72" s="385" t="n">
        <f aca="false">COUNTIF($K$44:$K72,AJ$3)</f>
        <v>0</v>
      </c>
      <c r="AK72" s="385" t="n">
        <f aca="false">COUNTIF($K$44:$K72,AK$3)</f>
        <v>0</v>
      </c>
      <c r="AL72" s="385" t="n">
        <f aca="false">COUNTIF($K$44:$K72,AL$3)</f>
        <v>0</v>
      </c>
      <c r="AM72" s="385" t="n">
        <f aca="false">COUNTIF($K$44:$K72,AM$3)</f>
        <v>0</v>
      </c>
      <c r="AN72" s="385" t="n">
        <f aca="false">COUNTIF($K$44:$K72,AN$3)</f>
        <v>0</v>
      </c>
      <c r="AO72" s="385" t="n">
        <f aca="false">COUNTIF($K$44:$K72,AO$3)</f>
        <v>0</v>
      </c>
      <c r="AP72" s="385" t="n">
        <f aca="false">COUNTIF($K$44:$K72,AP$3)</f>
        <v>0</v>
      </c>
      <c r="AQ72" s="385" t="n">
        <f aca="false">COUNTIF($K$44:$K72,AQ$3)</f>
        <v>0</v>
      </c>
      <c r="AR72" s="385" t="n">
        <f aca="false">COUNTIF($K$44:$K72,AR$3)</f>
        <v>0</v>
      </c>
      <c r="AS72" s="385" t="n">
        <f aca="false">COUNTIF($K$44:$K72,AS$3)</f>
        <v>0</v>
      </c>
      <c r="AT72" s="385" t="n">
        <f aca="false">COUNTIF($K$44:$K72,AT$3)</f>
        <v>0</v>
      </c>
      <c r="AU72" s="385" t="n">
        <f aca="false">COUNTIF($K$44:$K72,AU$3)</f>
        <v>0</v>
      </c>
      <c r="AV72" s="385" t="n">
        <f aca="false">COUNTIF($K$44:$K72,AV$3)</f>
        <v>0</v>
      </c>
      <c r="AW72" s="385" t="n">
        <f aca="false">COUNTIF($K$44:$K72,AW$3)</f>
        <v>0</v>
      </c>
      <c r="AX72" s="385" t="n">
        <f aca="false">COUNTIF($K$44:$K72,AX$3)</f>
        <v>0</v>
      </c>
      <c r="AY72" s="385" t="n">
        <f aca="false">COUNTIF($K$44:$K72,AY$3)</f>
        <v>0</v>
      </c>
      <c r="AZ72" s="385" t="n">
        <f aca="false">COUNTIF($K$44:$K72,AZ$3)</f>
        <v>0</v>
      </c>
    </row>
    <row r="73" customFormat="false" ht="15.75" hidden="false" customHeight="true" outlineLevel="0" collapsed="false">
      <c r="A73" s="416" t="n">
        <v>30</v>
      </c>
      <c r="B73" s="417" t="n">
        <f aca="false">B72</f>
        <v>3</v>
      </c>
      <c r="C73" s="401"/>
      <c r="D73" s="402" t="n">
        <f aca="false">D72</f>
        <v>1</v>
      </c>
      <c r="E73" s="403"/>
      <c r="F73" s="390" t="n">
        <f aca="false">F68</f>
        <v>0</v>
      </c>
      <c r="G73" s="435"/>
      <c r="H73" s="392"/>
      <c r="I73" s="428" t="str">
        <f aca="false">CONCATENATE(G73,H73)</f>
        <v/>
      </c>
      <c r="J73" s="394" t="e">
        <f aca="false">VLOOKUP($I73,MASTER,9,0)</f>
        <v>#N/A</v>
      </c>
      <c r="K73" s="395" t="e">
        <f aca="false">VLOOKUP($I73,MASTER,10,0)</f>
        <v>#N/A</v>
      </c>
      <c r="L73" s="431" t="e">
        <f aca="false">VLOOKUP($I73,MASTER,10,0)</f>
        <v>#N/A</v>
      </c>
      <c r="M73" s="385" t="n">
        <f aca="false">COUNTIF($K$44:$K73,M$3)</f>
        <v>0</v>
      </c>
      <c r="N73" s="385" t="n">
        <f aca="false">COUNTIF($K$44:$K73,N$3)</f>
        <v>0</v>
      </c>
      <c r="O73" s="385" t="n">
        <f aca="false">COUNTIF($K$44:$K73,O$3)</f>
        <v>0</v>
      </c>
      <c r="P73" s="385" t="n">
        <f aca="false">COUNTIF($K$44:$K73,P$3)</f>
        <v>0</v>
      </c>
      <c r="Q73" s="385" t="n">
        <f aca="false">COUNTIF($K$44:$K73,Q$3)</f>
        <v>0</v>
      </c>
      <c r="R73" s="385" t="n">
        <f aca="false">COUNTIF($K$44:$K73,R$3)</f>
        <v>0</v>
      </c>
      <c r="S73" s="385" t="n">
        <f aca="false">COUNTIF($K$44:$K73,S$3)</f>
        <v>0</v>
      </c>
      <c r="T73" s="385" t="n">
        <f aca="false">COUNTIF($K$44:$K73,T$3)</f>
        <v>0</v>
      </c>
      <c r="U73" s="385" t="n">
        <f aca="false">COUNTIF($K$44:$K73,U$3)</f>
        <v>0</v>
      </c>
      <c r="V73" s="385" t="n">
        <f aca="false">COUNTIF($K$44:$K73,V$3)</f>
        <v>0</v>
      </c>
      <c r="W73" s="385" t="n">
        <f aca="false">COUNTIF($K$44:$K73,W$3)</f>
        <v>0</v>
      </c>
      <c r="X73" s="385" t="n">
        <f aca="false">COUNTIF($K$44:$K73,X$3)</f>
        <v>0</v>
      </c>
      <c r="Y73" s="385" t="n">
        <f aca="false">COUNTIF($J$44:$J73,Y$3)</f>
        <v>0</v>
      </c>
      <c r="Z73" s="385" t="n">
        <f aca="false">COUNTIF($J$44:$J73,Z$3)</f>
        <v>0</v>
      </c>
      <c r="AA73" s="385" t="n">
        <f aca="false">COUNTIF($J$44:$J73,AA$3)</f>
        <v>0</v>
      </c>
      <c r="AB73" s="385" t="n">
        <f aca="false">COUNTIF($J$44:$J73,AB$3)</f>
        <v>0</v>
      </c>
      <c r="AC73" s="385" t="n">
        <f aca="false">COUNTIF($J$44:$J73,AC$3)</f>
        <v>0</v>
      </c>
      <c r="AD73" s="385" t="n">
        <f aca="false">COUNTIF($J$44:$J73,AD$3)</f>
        <v>0</v>
      </c>
      <c r="AE73" s="385" t="n">
        <f aca="false">COUNTIF($J$44:$J73,AE$3)</f>
        <v>0</v>
      </c>
      <c r="AF73" s="385" t="n">
        <f aca="false">COUNTIF($J$44:$J73,AF$3)</f>
        <v>0</v>
      </c>
      <c r="AG73" s="385" t="n">
        <f aca="false">COUNTIF($K$44:$K73,AG$3)</f>
        <v>0</v>
      </c>
      <c r="AH73" s="385" t="n">
        <f aca="false">COUNTIF($K$44:$K73,AH$3)</f>
        <v>0</v>
      </c>
      <c r="AI73" s="385" t="n">
        <f aca="false">COUNTIF($K$44:$K73,AI$3)</f>
        <v>0</v>
      </c>
      <c r="AJ73" s="385" t="n">
        <f aca="false">COUNTIF($K$44:$K73,AJ$3)</f>
        <v>0</v>
      </c>
      <c r="AK73" s="385" t="n">
        <f aca="false">COUNTIF($K$44:$K73,AK$3)</f>
        <v>0</v>
      </c>
      <c r="AL73" s="385" t="n">
        <f aca="false">COUNTIF($K$44:$K73,AL$3)</f>
        <v>0</v>
      </c>
      <c r="AM73" s="385" t="n">
        <f aca="false">COUNTIF($K$44:$K73,AM$3)</f>
        <v>0</v>
      </c>
      <c r="AN73" s="385" t="n">
        <f aca="false">COUNTIF($K$44:$K73,AN$3)</f>
        <v>0</v>
      </c>
      <c r="AO73" s="385" t="n">
        <f aca="false">COUNTIF($K$44:$K73,AO$3)</f>
        <v>0</v>
      </c>
      <c r="AP73" s="385" t="n">
        <f aca="false">COUNTIF($K$44:$K73,AP$3)</f>
        <v>0</v>
      </c>
      <c r="AQ73" s="385" t="n">
        <f aca="false">COUNTIF($K$44:$K73,AQ$3)</f>
        <v>0</v>
      </c>
      <c r="AR73" s="385" t="n">
        <f aca="false">COUNTIF($K$44:$K73,AR$3)</f>
        <v>0</v>
      </c>
      <c r="AS73" s="385" t="n">
        <f aca="false">COUNTIF($K$44:$K73,AS$3)</f>
        <v>0</v>
      </c>
      <c r="AT73" s="385" t="n">
        <f aca="false">COUNTIF($K$44:$K73,AT$3)</f>
        <v>0</v>
      </c>
      <c r="AU73" s="385" t="n">
        <f aca="false">COUNTIF($K$44:$K73,AU$3)</f>
        <v>0</v>
      </c>
      <c r="AV73" s="385" t="n">
        <f aca="false">COUNTIF($K$44:$K73,AV$3)</f>
        <v>0</v>
      </c>
      <c r="AW73" s="385" t="n">
        <f aca="false">COUNTIF($K$44:$K73,AW$3)</f>
        <v>0</v>
      </c>
      <c r="AX73" s="385" t="n">
        <f aca="false">COUNTIF($K$44:$K73,AX$3)</f>
        <v>0</v>
      </c>
      <c r="AY73" s="385" t="n">
        <f aca="false">COUNTIF($K$44:$K73,AY$3)</f>
        <v>0</v>
      </c>
      <c r="AZ73" s="385" t="n">
        <f aca="false">COUNTIF($K$44:$K73,AZ$3)</f>
        <v>0</v>
      </c>
    </row>
    <row r="74" customFormat="false" ht="15.75" hidden="false" customHeight="true" outlineLevel="0" collapsed="false">
      <c r="A74" s="406" t="n">
        <v>31</v>
      </c>
      <c r="B74" s="407" t="n">
        <v>3</v>
      </c>
      <c r="C74" s="408" t="n">
        <f aca="false">C68+1</f>
        <v>4</v>
      </c>
      <c r="D74" s="409" t="n">
        <f aca="false">D73</f>
        <v>1</v>
      </c>
      <c r="E74" s="410"/>
      <c r="F74" s="390" t="n">
        <f aca="false">F68</f>
        <v>0</v>
      </c>
      <c r="G74" s="432"/>
      <c r="H74" s="412"/>
      <c r="I74" s="433" t="str">
        <f aca="false">CONCATENATE(G74,H74)</f>
        <v/>
      </c>
      <c r="J74" s="394" t="e">
        <f aca="false">VLOOKUP($I74,MASTER,9,0)</f>
        <v>#N/A</v>
      </c>
      <c r="K74" s="395" t="e">
        <f aca="false">VLOOKUP($I74,MASTER,10,0)</f>
        <v>#N/A</v>
      </c>
      <c r="L74" s="427" t="e">
        <f aca="false">VLOOKUP($I74,MASTER,10,0)</f>
        <v>#N/A</v>
      </c>
      <c r="M74" s="385" t="n">
        <f aca="false">COUNTIF($K$44:$K74,M$3)</f>
        <v>0</v>
      </c>
      <c r="N74" s="385" t="n">
        <f aca="false">COUNTIF($K$44:$K74,N$3)</f>
        <v>0</v>
      </c>
      <c r="O74" s="385" t="n">
        <f aca="false">COUNTIF($K$44:$K74,O$3)</f>
        <v>0</v>
      </c>
      <c r="P74" s="385" t="n">
        <f aca="false">COUNTIF($K$44:$K74,P$3)</f>
        <v>0</v>
      </c>
      <c r="Q74" s="385" t="n">
        <f aca="false">COUNTIF($K$44:$K74,Q$3)</f>
        <v>0</v>
      </c>
      <c r="R74" s="385" t="n">
        <f aca="false">COUNTIF($K$44:$K74,R$3)</f>
        <v>0</v>
      </c>
      <c r="S74" s="385" t="n">
        <f aca="false">COUNTIF($K$44:$K74,S$3)</f>
        <v>0</v>
      </c>
      <c r="T74" s="385" t="n">
        <f aca="false">COUNTIF($K$44:$K74,T$3)</f>
        <v>0</v>
      </c>
      <c r="U74" s="385" t="n">
        <f aca="false">COUNTIF($K$44:$K74,U$3)</f>
        <v>0</v>
      </c>
      <c r="V74" s="385" t="n">
        <f aca="false">COUNTIF($K$44:$K74,V$3)</f>
        <v>0</v>
      </c>
      <c r="W74" s="385" t="n">
        <f aca="false">COUNTIF($K$44:$K74,W$3)</f>
        <v>0</v>
      </c>
      <c r="X74" s="385" t="n">
        <f aca="false">COUNTIF($K$44:$K74,X$3)</f>
        <v>0</v>
      </c>
      <c r="Y74" s="385" t="n">
        <f aca="false">COUNTIF($J$44:$J74,Y$3)</f>
        <v>0</v>
      </c>
      <c r="Z74" s="385" t="n">
        <f aca="false">COUNTIF($J$44:$J74,Z$3)</f>
        <v>0</v>
      </c>
      <c r="AA74" s="385" t="n">
        <f aca="false">COUNTIF($J$44:$J74,AA$3)</f>
        <v>0</v>
      </c>
      <c r="AB74" s="385" t="n">
        <f aca="false">COUNTIF($J$44:$J74,AB$3)</f>
        <v>0</v>
      </c>
      <c r="AC74" s="385" t="n">
        <f aca="false">COUNTIF($J$44:$J74,AC$3)</f>
        <v>0</v>
      </c>
      <c r="AD74" s="385" t="n">
        <f aca="false">COUNTIF($J$44:$J74,AD$3)</f>
        <v>0</v>
      </c>
      <c r="AE74" s="385" t="n">
        <f aca="false">COUNTIF($J$44:$J74,AE$3)</f>
        <v>0</v>
      </c>
      <c r="AF74" s="385" t="n">
        <f aca="false">COUNTIF($J$44:$J74,AF$3)</f>
        <v>0</v>
      </c>
      <c r="AG74" s="385" t="n">
        <f aca="false">COUNTIF($K$44:$K74,AG$3)</f>
        <v>0</v>
      </c>
      <c r="AH74" s="385" t="n">
        <f aca="false">COUNTIF($K$44:$K74,AH$3)</f>
        <v>0</v>
      </c>
      <c r="AI74" s="385" t="n">
        <f aca="false">COUNTIF($K$44:$K74,AI$3)</f>
        <v>0</v>
      </c>
      <c r="AJ74" s="385" t="n">
        <f aca="false">COUNTIF($K$44:$K74,AJ$3)</f>
        <v>0</v>
      </c>
      <c r="AK74" s="385" t="n">
        <f aca="false">COUNTIF($K$44:$K74,AK$3)</f>
        <v>0</v>
      </c>
      <c r="AL74" s="385" t="n">
        <f aca="false">COUNTIF($K$44:$K74,AL$3)</f>
        <v>0</v>
      </c>
      <c r="AM74" s="385" t="n">
        <f aca="false">COUNTIF($K$44:$K74,AM$3)</f>
        <v>0</v>
      </c>
      <c r="AN74" s="385" t="n">
        <f aca="false">COUNTIF($K$44:$K74,AN$3)</f>
        <v>0</v>
      </c>
      <c r="AO74" s="385" t="n">
        <f aca="false">COUNTIF($K$44:$K74,AO$3)</f>
        <v>0</v>
      </c>
      <c r="AP74" s="385" t="n">
        <f aca="false">COUNTIF($K$44:$K74,AP$3)</f>
        <v>0</v>
      </c>
      <c r="AQ74" s="385" t="n">
        <f aca="false">COUNTIF($K$44:$K74,AQ$3)</f>
        <v>0</v>
      </c>
      <c r="AR74" s="385" t="n">
        <f aca="false">COUNTIF($K$44:$K74,AR$3)</f>
        <v>0</v>
      </c>
      <c r="AS74" s="385" t="n">
        <f aca="false">COUNTIF($K$44:$K74,AS$3)</f>
        <v>0</v>
      </c>
      <c r="AT74" s="385" t="n">
        <f aca="false">COUNTIF($K$44:$K74,AT$3)</f>
        <v>0</v>
      </c>
      <c r="AU74" s="385" t="n">
        <f aca="false">COUNTIF($K$44:$K74,AU$3)</f>
        <v>0</v>
      </c>
      <c r="AV74" s="385" t="n">
        <f aca="false">COUNTIF($K$44:$K74,AV$3)</f>
        <v>0</v>
      </c>
      <c r="AW74" s="385" t="n">
        <f aca="false">COUNTIF($K$44:$K74,AW$3)</f>
        <v>0</v>
      </c>
      <c r="AX74" s="385" t="n">
        <f aca="false">COUNTIF($K$44:$K74,AX$3)</f>
        <v>0</v>
      </c>
      <c r="AY74" s="385" t="n">
        <f aca="false">COUNTIF($K$44:$K74,AY$3)</f>
        <v>0</v>
      </c>
      <c r="AZ74" s="385" t="n">
        <f aca="false">COUNTIF($K$44:$K74,AZ$3)</f>
        <v>0</v>
      </c>
    </row>
    <row r="75" customFormat="false" ht="15.75" hidden="false" customHeight="true" outlineLevel="0" collapsed="false">
      <c r="A75" s="386" t="n">
        <v>32</v>
      </c>
      <c r="B75" s="387" t="n">
        <f aca="false">B74</f>
        <v>3</v>
      </c>
      <c r="C75" s="388"/>
      <c r="D75" s="387" t="n">
        <f aca="false">D74</f>
        <v>1</v>
      </c>
      <c r="E75" s="389"/>
      <c r="F75" s="390" t="n">
        <f aca="false">F68</f>
        <v>0</v>
      </c>
      <c r="G75" s="434"/>
      <c r="H75" s="414"/>
      <c r="I75" s="428" t="str">
        <f aca="false">CONCATENATE(G75,H75)</f>
        <v/>
      </c>
      <c r="J75" s="394" t="e">
        <f aca="false">VLOOKUP($I75,MASTER,9,0)</f>
        <v>#N/A</v>
      </c>
      <c r="K75" s="395" t="e">
        <f aca="false">VLOOKUP($I75,MASTER,10,0)</f>
        <v>#N/A</v>
      </c>
      <c r="L75" s="429" t="e">
        <f aca="false">VLOOKUP($I75,MASTER,10,0)</f>
        <v>#N/A</v>
      </c>
      <c r="M75" s="385" t="n">
        <f aca="false">COUNTIF($K$44:$K75,M$3)</f>
        <v>0</v>
      </c>
      <c r="N75" s="385" t="n">
        <f aca="false">COUNTIF($K$44:$K75,N$3)</f>
        <v>0</v>
      </c>
      <c r="O75" s="385" t="n">
        <f aca="false">COUNTIF($K$44:$K75,O$3)</f>
        <v>0</v>
      </c>
      <c r="P75" s="385" t="n">
        <f aca="false">COUNTIF($K$44:$K75,P$3)</f>
        <v>0</v>
      </c>
      <c r="Q75" s="385" t="n">
        <f aca="false">COUNTIF($K$44:$K75,Q$3)</f>
        <v>0</v>
      </c>
      <c r="R75" s="385" t="n">
        <f aca="false">COUNTIF($K$44:$K75,R$3)</f>
        <v>0</v>
      </c>
      <c r="S75" s="385" t="n">
        <f aca="false">COUNTIF($K$44:$K75,S$3)</f>
        <v>0</v>
      </c>
      <c r="T75" s="385" t="n">
        <f aca="false">COUNTIF($K$44:$K75,T$3)</f>
        <v>0</v>
      </c>
      <c r="U75" s="385" t="n">
        <f aca="false">COUNTIF($K$44:$K75,U$3)</f>
        <v>0</v>
      </c>
      <c r="V75" s="385" t="n">
        <f aca="false">COUNTIF($K$44:$K75,V$3)</f>
        <v>0</v>
      </c>
      <c r="W75" s="385" t="n">
        <f aca="false">COUNTIF($K$44:$K75,W$3)</f>
        <v>0</v>
      </c>
      <c r="X75" s="385" t="n">
        <f aca="false">COUNTIF($K$44:$K75,X$3)</f>
        <v>0</v>
      </c>
      <c r="Y75" s="385" t="n">
        <f aca="false">COUNTIF($J$44:$J75,Y$3)</f>
        <v>0</v>
      </c>
      <c r="Z75" s="385" t="n">
        <f aca="false">COUNTIF($J$44:$J75,Z$3)</f>
        <v>0</v>
      </c>
      <c r="AA75" s="385" t="n">
        <f aca="false">COUNTIF($J$44:$J75,AA$3)</f>
        <v>0</v>
      </c>
      <c r="AB75" s="385" t="n">
        <f aca="false">COUNTIF($J$44:$J75,AB$3)</f>
        <v>0</v>
      </c>
      <c r="AC75" s="385" t="n">
        <f aca="false">COUNTIF($J$44:$J75,AC$3)</f>
        <v>0</v>
      </c>
      <c r="AD75" s="385" t="n">
        <f aca="false">COUNTIF($J$44:$J75,AD$3)</f>
        <v>0</v>
      </c>
      <c r="AE75" s="385" t="n">
        <f aca="false">COUNTIF($J$44:$J75,AE$3)</f>
        <v>0</v>
      </c>
      <c r="AF75" s="385" t="n">
        <f aca="false">COUNTIF($J$44:$J75,AF$3)</f>
        <v>0</v>
      </c>
      <c r="AG75" s="385" t="n">
        <f aca="false">COUNTIF($K$44:$K75,AG$3)</f>
        <v>0</v>
      </c>
      <c r="AH75" s="385" t="n">
        <f aca="false">COUNTIF($K$44:$K75,AH$3)</f>
        <v>0</v>
      </c>
      <c r="AI75" s="385" t="n">
        <f aca="false">COUNTIF($K$44:$K75,AI$3)</f>
        <v>0</v>
      </c>
      <c r="AJ75" s="385" t="n">
        <f aca="false">COUNTIF($K$44:$K75,AJ$3)</f>
        <v>0</v>
      </c>
      <c r="AK75" s="385" t="n">
        <f aca="false">COUNTIF($K$44:$K75,AK$3)</f>
        <v>0</v>
      </c>
      <c r="AL75" s="385" t="n">
        <f aca="false">COUNTIF($K$44:$K75,AL$3)</f>
        <v>0</v>
      </c>
      <c r="AM75" s="385" t="n">
        <f aca="false">COUNTIF($K$44:$K75,AM$3)</f>
        <v>0</v>
      </c>
      <c r="AN75" s="385" t="n">
        <f aca="false">COUNTIF($K$44:$K75,AN$3)</f>
        <v>0</v>
      </c>
      <c r="AO75" s="385" t="n">
        <f aca="false">COUNTIF($K$44:$K75,AO$3)</f>
        <v>0</v>
      </c>
      <c r="AP75" s="385" t="n">
        <f aca="false">COUNTIF($K$44:$K75,AP$3)</f>
        <v>0</v>
      </c>
      <c r="AQ75" s="385" t="n">
        <f aca="false">COUNTIF($K$44:$K75,AQ$3)</f>
        <v>0</v>
      </c>
      <c r="AR75" s="385" t="n">
        <f aca="false">COUNTIF($K$44:$K75,AR$3)</f>
        <v>0</v>
      </c>
      <c r="AS75" s="385" t="n">
        <f aca="false">COUNTIF($K$44:$K75,AS$3)</f>
        <v>0</v>
      </c>
      <c r="AT75" s="385" t="n">
        <f aca="false">COUNTIF($K$44:$K75,AT$3)</f>
        <v>0</v>
      </c>
      <c r="AU75" s="385" t="n">
        <f aca="false">COUNTIF($K$44:$K75,AU$3)</f>
        <v>0</v>
      </c>
      <c r="AV75" s="385" t="n">
        <f aca="false">COUNTIF($K$44:$K75,AV$3)</f>
        <v>0</v>
      </c>
      <c r="AW75" s="385" t="n">
        <f aca="false">COUNTIF($K$44:$K75,AW$3)</f>
        <v>0</v>
      </c>
      <c r="AX75" s="385" t="n">
        <f aca="false">COUNTIF($K$44:$K75,AX$3)</f>
        <v>0</v>
      </c>
      <c r="AY75" s="385" t="n">
        <f aca="false">COUNTIF($K$44:$K75,AY$3)</f>
        <v>0</v>
      </c>
      <c r="AZ75" s="385" t="n">
        <f aca="false">COUNTIF($K$44:$K75,AZ$3)</f>
        <v>0</v>
      </c>
    </row>
    <row r="76" customFormat="false" ht="15.75" hidden="false" customHeight="true" outlineLevel="0" collapsed="false">
      <c r="A76" s="386" t="n">
        <v>33</v>
      </c>
      <c r="B76" s="387" t="n">
        <f aca="false">B75</f>
        <v>3</v>
      </c>
      <c r="C76" s="397"/>
      <c r="D76" s="387" t="n">
        <f aca="false">D75</f>
        <v>1</v>
      </c>
      <c r="E76" s="389"/>
      <c r="F76" s="390" t="n">
        <f aca="false">F68</f>
        <v>0</v>
      </c>
      <c r="G76" s="434"/>
      <c r="H76" s="414"/>
      <c r="I76" s="428" t="str">
        <f aca="false">CONCATENATE(G76,H76)</f>
        <v/>
      </c>
      <c r="J76" s="394" t="e">
        <f aca="false">VLOOKUP($I76,MASTER,9,0)</f>
        <v>#N/A</v>
      </c>
      <c r="K76" s="395" t="e">
        <f aca="false">VLOOKUP($I76,MASTER,10,0)</f>
        <v>#N/A</v>
      </c>
      <c r="L76" s="429" t="e">
        <f aca="false">VLOOKUP($I76,MASTER,10,0)</f>
        <v>#N/A</v>
      </c>
      <c r="M76" s="385" t="n">
        <f aca="false">COUNTIF($K$44:$K76,M$3)</f>
        <v>0</v>
      </c>
      <c r="N76" s="385" t="n">
        <f aca="false">COUNTIF($K$44:$K76,N$3)</f>
        <v>0</v>
      </c>
      <c r="O76" s="385" t="n">
        <f aca="false">COUNTIF($K$44:$K76,O$3)</f>
        <v>0</v>
      </c>
      <c r="P76" s="385" t="n">
        <f aca="false">COUNTIF($K$44:$K76,P$3)</f>
        <v>0</v>
      </c>
      <c r="Q76" s="385" t="n">
        <f aca="false">COUNTIF($K$44:$K76,Q$3)</f>
        <v>0</v>
      </c>
      <c r="R76" s="385" t="n">
        <f aca="false">COUNTIF($K$44:$K76,R$3)</f>
        <v>0</v>
      </c>
      <c r="S76" s="385" t="n">
        <f aca="false">COUNTIF($K$44:$K76,S$3)</f>
        <v>0</v>
      </c>
      <c r="T76" s="385" t="n">
        <f aca="false">COUNTIF($K$44:$K76,T$3)</f>
        <v>0</v>
      </c>
      <c r="U76" s="385" t="n">
        <f aca="false">COUNTIF($K$44:$K76,U$3)</f>
        <v>0</v>
      </c>
      <c r="V76" s="385" t="n">
        <f aca="false">COUNTIF($K$44:$K76,V$3)</f>
        <v>0</v>
      </c>
      <c r="W76" s="385" t="n">
        <f aca="false">COUNTIF($K$44:$K76,W$3)</f>
        <v>0</v>
      </c>
      <c r="X76" s="385" t="n">
        <f aca="false">COUNTIF($K$44:$K76,X$3)</f>
        <v>0</v>
      </c>
      <c r="Y76" s="385" t="n">
        <f aca="false">COUNTIF($J$44:$J76,Y$3)</f>
        <v>0</v>
      </c>
      <c r="Z76" s="385" t="n">
        <f aca="false">COUNTIF($J$44:$J76,Z$3)</f>
        <v>0</v>
      </c>
      <c r="AA76" s="385" t="n">
        <f aca="false">COUNTIF($J$44:$J76,AA$3)</f>
        <v>0</v>
      </c>
      <c r="AB76" s="385" t="n">
        <f aca="false">COUNTIF($J$44:$J76,AB$3)</f>
        <v>0</v>
      </c>
      <c r="AC76" s="385" t="n">
        <f aca="false">COUNTIF($J$44:$J76,AC$3)</f>
        <v>0</v>
      </c>
      <c r="AD76" s="385" t="n">
        <f aca="false">COUNTIF($J$44:$J76,AD$3)</f>
        <v>0</v>
      </c>
      <c r="AE76" s="385" t="n">
        <f aca="false">COUNTIF($J$44:$J76,AE$3)</f>
        <v>0</v>
      </c>
      <c r="AF76" s="385" t="n">
        <f aca="false">COUNTIF($J$44:$J76,AF$3)</f>
        <v>0</v>
      </c>
      <c r="AG76" s="385" t="n">
        <f aca="false">COUNTIF($K$44:$K76,AG$3)</f>
        <v>0</v>
      </c>
      <c r="AH76" s="385" t="n">
        <f aca="false">COUNTIF($K$44:$K76,AH$3)</f>
        <v>0</v>
      </c>
      <c r="AI76" s="385" t="n">
        <f aca="false">COUNTIF($K$44:$K76,AI$3)</f>
        <v>0</v>
      </c>
      <c r="AJ76" s="385" t="n">
        <f aca="false">COUNTIF($K$44:$K76,AJ$3)</f>
        <v>0</v>
      </c>
      <c r="AK76" s="385" t="n">
        <f aca="false">COUNTIF($K$44:$K76,AK$3)</f>
        <v>0</v>
      </c>
      <c r="AL76" s="385" t="n">
        <f aca="false">COUNTIF($K$44:$K76,AL$3)</f>
        <v>0</v>
      </c>
      <c r="AM76" s="385" t="n">
        <f aca="false">COUNTIF($K$44:$K76,AM$3)</f>
        <v>0</v>
      </c>
      <c r="AN76" s="385" t="n">
        <f aca="false">COUNTIF($K$44:$K76,AN$3)</f>
        <v>0</v>
      </c>
      <c r="AO76" s="385" t="n">
        <f aca="false">COUNTIF($K$44:$K76,AO$3)</f>
        <v>0</v>
      </c>
      <c r="AP76" s="385" t="n">
        <f aca="false">COUNTIF($K$44:$K76,AP$3)</f>
        <v>0</v>
      </c>
      <c r="AQ76" s="385" t="n">
        <f aca="false">COUNTIF($K$44:$K76,AQ$3)</f>
        <v>0</v>
      </c>
      <c r="AR76" s="385" t="n">
        <f aca="false">COUNTIF($K$44:$K76,AR$3)</f>
        <v>0</v>
      </c>
      <c r="AS76" s="385" t="n">
        <f aca="false">COUNTIF($K$44:$K76,AS$3)</f>
        <v>0</v>
      </c>
      <c r="AT76" s="385" t="n">
        <f aca="false">COUNTIF($K$44:$K76,AT$3)</f>
        <v>0</v>
      </c>
      <c r="AU76" s="385" t="n">
        <f aca="false">COUNTIF($K$44:$K76,AU$3)</f>
        <v>0</v>
      </c>
      <c r="AV76" s="385" t="n">
        <f aca="false">COUNTIF($K$44:$K76,AV$3)</f>
        <v>0</v>
      </c>
      <c r="AW76" s="385" t="n">
        <f aca="false">COUNTIF($K$44:$K76,AW$3)</f>
        <v>0</v>
      </c>
      <c r="AX76" s="385" t="n">
        <f aca="false">COUNTIF($K$44:$K76,AX$3)</f>
        <v>0</v>
      </c>
      <c r="AY76" s="385" t="n">
        <f aca="false">COUNTIF($K$44:$K76,AY$3)</f>
        <v>0</v>
      </c>
      <c r="AZ76" s="385" t="n">
        <f aca="false">COUNTIF($K$44:$K76,AZ$3)</f>
        <v>0</v>
      </c>
    </row>
    <row r="77" customFormat="false" ht="15.75" hidden="false" customHeight="true" outlineLevel="0" collapsed="false">
      <c r="A77" s="386" t="n">
        <v>34</v>
      </c>
      <c r="B77" s="387" t="n">
        <f aca="false">B76</f>
        <v>3</v>
      </c>
      <c r="C77" s="397"/>
      <c r="D77" s="387" t="n">
        <f aca="false">D76</f>
        <v>1</v>
      </c>
      <c r="E77" s="389"/>
      <c r="F77" s="390" t="n">
        <f aca="false">F68</f>
        <v>0</v>
      </c>
      <c r="G77" s="434"/>
      <c r="H77" s="414"/>
      <c r="I77" s="428" t="str">
        <f aca="false">CONCATENATE(G77,H77)</f>
        <v/>
      </c>
      <c r="J77" s="394" t="e">
        <f aca="false">VLOOKUP($I77,MASTER,9,0)</f>
        <v>#N/A</v>
      </c>
      <c r="K77" s="395" t="e">
        <f aca="false">VLOOKUP($I77,MASTER,10,0)</f>
        <v>#N/A</v>
      </c>
      <c r="L77" s="429" t="e">
        <f aca="false">VLOOKUP($I77,MASTER,10,0)</f>
        <v>#N/A</v>
      </c>
      <c r="M77" s="385" t="n">
        <f aca="false">COUNTIF($K$44:$K77,M$3)</f>
        <v>0</v>
      </c>
      <c r="N77" s="385" t="n">
        <f aca="false">COUNTIF($K$44:$K77,N$3)</f>
        <v>0</v>
      </c>
      <c r="O77" s="385" t="n">
        <f aca="false">COUNTIF($K$44:$K77,O$3)</f>
        <v>0</v>
      </c>
      <c r="P77" s="385" t="n">
        <f aca="false">COUNTIF($K$44:$K77,P$3)</f>
        <v>0</v>
      </c>
      <c r="Q77" s="385" t="n">
        <f aca="false">COUNTIF($K$44:$K77,Q$3)</f>
        <v>0</v>
      </c>
      <c r="R77" s="385" t="n">
        <f aca="false">COUNTIF($K$44:$K77,R$3)</f>
        <v>0</v>
      </c>
      <c r="S77" s="385" t="n">
        <f aca="false">COUNTIF($K$44:$K77,S$3)</f>
        <v>0</v>
      </c>
      <c r="T77" s="385" t="n">
        <f aca="false">COUNTIF($K$44:$K77,T$3)</f>
        <v>0</v>
      </c>
      <c r="U77" s="385" t="n">
        <f aca="false">COUNTIF($K$44:$K77,U$3)</f>
        <v>0</v>
      </c>
      <c r="V77" s="385" t="n">
        <f aca="false">COUNTIF($K$44:$K77,V$3)</f>
        <v>0</v>
      </c>
      <c r="W77" s="385" t="n">
        <f aca="false">COUNTIF($K$44:$K77,W$3)</f>
        <v>0</v>
      </c>
      <c r="X77" s="385" t="n">
        <f aca="false">COUNTIF($K$44:$K77,X$3)</f>
        <v>0</v>
      </c>
      <c r="Y77" s="385" t="n">
        <f aca="false">COUNTIF($J$44:$J77,Y$3)</f>
        <v>0</v>
      </c>
      <c r="Z77" s="385" t="n">
        <f aca="false">COUNTIF($J$44:$J77,Z$3)</f>
        <v>0</v>
      </c>
      <c r="AA77" s="385" t="n">
        <f aca="false">COUNTIF($J$44:$J77,AA$3)</f>
        <v>0</v>
      </c>
      <c r="AB77" s="385" t="n">
        <f aca="false">COUNTIF($J$44:$J77,AB$3)</f>
        <v>0</v>
      </c>
      <c r="AC77" s="385" t="n">
        <f aca="false">COUNTIF($J$44:$J77,AC$3)</f>
        <v>0</v>
      </c>
      <c r="AD77" s="385" t="n">
        <f aca="false">COUNTIF($J$44:$J77,AD$3)</f>
        <v>0</v>
      </c>
      <c r="AE77" s="385" t="n">
        <f aca="false">COUNTIF($J$44:$J77,AE$3)</f>
        <v>0</v>
      </c>
      <c r="AF77" s="385" t="n">
        <f aca="false">COUNTIF($J$44:$J77,AF$3)</f>
        <v>0</v>
      </c>
      <c r="AG77" s="385" t="n">
        <f aca="false">COUNTIF($K$44:$K77,AG$3)</f>
        <v>0</v>
      </c>
      <c r="AH77" s="385" t="n">
        <f aca="false">COUNTIF($K$44:$K77,AH$3)</f>
        <v>0</v>
      </c>
      <c r="AI77" s="385" t="n">
        <f aca="false">COUNTIF($K$44:$K77,AI$3)</f>
        <v>0</v>
      </c>
      <c r="AJ77" s="385" t="n">
        <f aca="false">COUNTIF($K$44:$K77,AJ$3)</f>
        <v>0</v>
      </c>
      <c r="AK77" s="385" t="n">
        <f aca="false">COUNTIF($K$44:$K77,AK$3)</f>
        <v>0</v>
      </c>
      <c r="AL77" s="385" t="n">
        <f aca="false">COUNTIF($K$44:$K77,AL$3)</f>
        <v>0</v>
      </c>
      <c r="AM77" s="385" t="n">
        <f aca="false">COUNTIF($K$44:$K77,AM$3)</f>
        <v>0</v>
      </c>
      <c r="AN77" s="385" t="n">
        <f aca="false">COUNTIF($K$44:$K77,AN$3)</f>
        <v>0</v>
      </c>
      <c r="AO77" s="385" t="n">
        <f aca="false">COUNTIF($K$44:$K77,AO$3)</f>
        <v>0</v>
      </c>
      <c r="AP77" s="385" t="n">
        <f aca="false">COUNTIF($K$44:$K77,AP$3)</f>
        <v>0</v>
      </c>
      <c r="AQ77" s="385" t="n">
        <f aca="false">COUNTIF($K$44:$K77,AQ$3)</f>
        <v>0</v>
      </c>
      <c r="AR77" s="385" t="n">
        <f aca="false">COUNTIF($K$44:$K77,AR$3)</f>
        <v>0</v>
      </c>
      <c r="AS77" s="385" t="n">
        <f aca="false">COUNTIF($K$44:$K77,AS$3)</f>
        <v>0</v>
      </c>
      <c r="AT77" s="385" t="n">
        <f aca="false">COUNTIF($K$44:$K77,AT$3)</f>
        <v>0</v>
      </c>
      <c r="AU77" s="385" t="n">
        <f aca="false">COUNTIF($K$44:$K77,AU$3)</f>
        <v>0</v>
      </c>
      <c r="AV77" s="385" t="n">
        <f aca="false">COUNTIF($K$44:$K77,AV$3)</f>
        <v>0</v>
      </c>
      <c r="AW77" s="385" t="n">
        <f aca="false">COUNTIF($K$44:$K77,AW$3)</f>
        <v>0</v>
      </c>
      <c r="AX77" s="385" t="n">
        <f aca="false">COUNTIF($K$44:$K77,AX$3)</f>
        <v>0</v>
      </c>
      <c r="AY77" s="385" t="n">
        <f aca="false">COUNTIF($K$44:$K77,AY$3)</f>
        <v>0</v>
      </c>
      <c r="AZ77" s="385" t="n">
        <f aca="false">COUNTIF($K$44:$K77,AZ$3)</f>
        <v>0</v>
      </c>
    </row>
    <row r="78" customFormat="false" ht="15.75" hidden="false" customHeight="true" outlineLevel="0" collapsed="false">
      <c r="A78" s="386" t="n">
        <v>35</v>
      </c>
      <c r="B78" s="387" t="n">
        <f aca="false">B77</f>
        <v>3</v>
      </c>
      <c r="C78" s="397"/>
      <c r="D78" s="387" t="n">
        <f aca="false">D77</f>
        <v>1</v>
      </c>
      <c r="E78" s="389"/>
      <c r="F78" s="390" t="n">
        <f aca="false">F68</f>
        <v>0</v>
      </c>
      <c r="G78" s="434"/>
      <c r="H78" s="414"/>
      <c r="I78" s="428" t="str">
        <f aca="false">CONCATENATE(G78,H78)</f>
        <v/>
      </c>
      <c r="J78" s="394" t="e">
        <f aca="false">VLOOKUP($I78,MASTER,9,0)</f>
        <v>#N/A</v>
      </c>
      <c r="K78" s="395" t="e">
        <f aca="false">VLOOKUP($I78,MASTER,10,0)</f>
        <v>#N/A</v>
      </c>
      <c r="L78" s="429" t="e">
        <f aca="false">VLOOKUP($I78,MASTER,10,0)</f>
        <v>#N/A</v>
      </c>
      <c r="M78" s="385" t="n">
        <f aca="false">COUNTIF($K$44:$K78,M$3)</f>
        <v>0</v>
      </c>
      <c r="N78" s="385" t="n">
        <f aca="false">COUNTIF($K$44:$K78,N$3)</f>
        <v>0</v>
      </c>
      <c r="O78" s="385" t="n">
        <f aca="false">COUNTIF($K$44:$K78,O$3)</f>
        <v>0</v>
      </c>
      <c r="P78" s="385" t="n">
        <f aca="false">COUNTIF($K$44:$K78,P$3)</f>
        <v>0</v>
      </c>
      <c r="Q78" s="385" t="n">
        <f aca="false">COUNTIF($K$44:$K78,Q$3)</f>
        <v>0</v>
      </c>
      <c r="R78" s="385" t="n">
        <f aca="false">COUNTIF($K$44:$K78,R$3)</f>
        <v>0</v>
      </c>
      <c r="S78" s="385" t="n">
        <f aca="false">COUNTIF($K$44:$K78,S$3)</f>
        <v>0</v>
      </c>
      <c r="T78" s="385" t="n">
        <f aca="false">COUNTIF($K$44:$K78,T$3)</f>
        <v>0</v>
      </c>
      <c r="U78" s="385" t="n">
        <f aca="false">COUNTIF($K$44:$K78,U$3)</f>
        <v>0</v>
      </c>
      <c r="V78" s="385" t="n">
        <f aca="false">COUNTIF($K$44:$K78,V$3)</f>
        <v>0</v>
      </c>
      <c r="W78" s="385" t="n">
        <f aca="false">COUNTIF($K$44:$K78,W$3)</f>
        <v>0</v>
      </c>
      <c r="X78" s="385" t="n">
        <f aca="false">COUNTIF($K$44:$K78,X$3)</f>
        <v>0</v>
      </c>
      <c r="Y78" s="385" t="n">
        <f aca="false">COUNTIF($J$44:$J78,Y$3)</f>
        <v>0</v>
      </c>
      <c r="Z78" s="385" t="n">
        <f aca="false">COUNTIF($J$44:$J78,Z$3)</f>
        <v>0</v>
      </c>
      <c r="AA78" s="385" t="n">
        <f aca="false">COUNTIF($J$44:$J78,AA$3)</f>
        <v>0</v>
      </c>
      <c r="AB78" s="385" t="n">
        <f aca="false">COUNTIF($J$44:$J78,AB$3)</f>
        <v>0</v>
      </c>
      <c r="AC78" s="385" t="n">
        <f aca="false">COUNTIF($J$44:$J78,AC$3)</f>
        <v>0</v>
      </c>
      <c r="AD78" s="385" t="n">
        <f aca="false">COUNTIF($J$44:$J78,AD$3)</f>
        <v>0</v>
      </c>
      <c r="AE78" s="385" t="n">
        <f aca="false">COUNTIF($J$44:$J78,AE$3)</f>
        <v>0</v>
      </c>
      <c r="AF78" s="385" t="n">
        <f aca="false">COUNTIF($J$44:$J78,AF$3)</f>
        <v>0</v>
      </c>
      <c r="AG78" s="385" t="n">
        <f aca="false">COUNTIF($K$44:$K78,AG$3)</f>
        <v>0</v>
      </c>
      <c r="AH78" s="385" t="n">
        <f aca="false">COUNTIF($K$44:$K78,AH$3)</f>
        <v>0</v>
      </c>
      <c r="AI78" s="385" t="n">
        <f aca="false">COUNTIF($K$44:$K78,AI$3)</f>
        <v>0</v>
      </c>
      <c r="AJ78" s="385" t="n">
        <f aca="false">COUNTIF($K$44:$K78,AJ$3)</f>
        <v>0</v>
      </c>
      <c r="AK78" s="385" t="n">
        <f aca="false">COUNTIF($K$44:$K78,AK$3)</f>
        <v>0</v>
      </c>
      <c r="AL78" s="385" t="n">
        <f aca="false">COUNTIF($K$44:$K78,AL$3)</f>
        <v>0</v>
      </c>
      <c r="AM78" s="385" t="n">
        <f aca="false">COUNTIF($K$44:$K78,AM$3)</f>
        <v>0</v>
      </c>
      <c r="AN78" s="385" t="n">
        <f aca="false">COUNTIF($K$44:$K78,AN$3)</f>
        <v>0</v>
      </c>
      <c r="AO78" s="385" t="n">
        <f aca="false">COUNTIF($K$44:$K78,AO$3)</f>
        <v>0</v>
      </c>
      <c r="AP78" s="385" t="n">
        <f aca="false">COUNTIF($K$44:$K78,AP$3)</f>
        <v>0</v>
      </c>
      <c r="AQ78" s="385" t="n">
        <f aca="false">COUNTIF($K$44:$K78,AQ$3)</f>
        <v>0</v>
      </c>
      <c r="AR78" s="385" t="n">
        <f aca="false">COUNTIF($K$44:$K78,AR$3)</f>
        <v>0</v>
      </c>
      <c r="AS78" s="385" t="n">
        <f aca="false">COUNTIF($K$44:$K78,AS$3)</f>
        <v>0</v>
      </c>
      <c r="AT78" s="385" t="n">
        <f aca="false">COUNTIF($K$44:$K78,AT$3)</f>
        <v>0</v>
      </c>
      <c r="AU78" s="385" t="n">
        <f aca="false">COUNTIF($K$44:$K78,AU$3)</f>
        <v>0</v>
      </c>
      <c r="AV78" s="385" t="n">
        <f aca="false">COUNTIF($K$44:$K78,AV$3)</f>
        <v>0</v>
      </c>
      <c r="AW78" s="385" t="n">
        <f aca="false">COUNTIF($K$44:$K78,AW$3)</f>
        <v>0</v>
      </c>
      <c r="AX78" s="385" t="n">
        <f aca="false">COUNTIF($K$44:$K78,AX$3)</f>
        <v>0</v>
      </c>
      <c r="AY78" s="385" t="n">
        <f aca="false">COUNTIF($K$44:$K78,AY$3)</f>
        <v>0</v>
      </c>
      <c r="AZ78" s="385" t="n">
        <f aca="false">COUNTIF($K$44:$K78,AZ$3)</f>
        <v>0</v>
      </c>
    </row>
    <row r="79" customFormat="false" ht="15.75" hidden="false" customHeight="true" outlineLevel="0" collapsed="false">
      <c r="A79" s="416" t="n">
        <v>36</v>
      </c>
      <c r="B79" s="417" t="n">
        <f aca="false">B78</f>
        <v>3</v>
      </c>
      <c r="C79" s="401"/>
      <c r="D79" s="418" t="n">
        <f aca="false">D78</f>
        <v>1</v>
      </c>
      <c r="E79" s="419"/>
      <c r="F79" s="420" t="n">
        <f aca="false">F68</f>
        <v>0</v>
      </c>
      <c r="G79" s="435"/>
      <c r="H79" s="421"/>
      <c r="I79" s="436" t="str">
        <f aca="false">CONCATENATE(G79,H79)</f>
        <v/>
      </c>
      <c r="J79" s="423" t="e">
        <f aca="false">VLOOKUP($I79,MASTER,9,0)</f>
        <v>#N/A</v>
      </c>
      <c r="K79" s="424" t="e">
        <f aca="false">VLOOKUP($I79,MASTER,10,0)</f>
        <v>#N/A</v>
      </c>
      <c r="L79" s="431" t="e">
        <f aca="false">VLOOKUP($I79,MASTER,10,0)</f>
        <v>#N/A</v>
      </c>
      <c r="M79" s="385" t="n">
        <f aca="false">COUNTIF($K$44:$K79,M$3)</f>
        <v>0</v>
      </c>
      <c r="N79" s="385" t="n">
        <f aca="false">COUNTIF($K$44:$K79,N$3)</f>
        <v>0</v>
      </c>
      <c r="O79" s="385" t="n">
        <f aca="false">COUNTIF($K$44:$K79,O$3)</f>
        <v>0</v>
      </c>
      <c r="P79" s="385" t="n">
        <f aca="false">COUNTIF($K$44:$K79,P$3)</f>
        <v>0</v>
      </c>
      <c r="Q79" s="385" t="n">
        <f aca="false">COUNTIF($K$44:$K79,Q$3)</f>
        <v>0</v>
      </c>
      <c r="R79" s="385" t="n">
        <f aca="false">COUNTIF($K$44:$K79,R$3)</f>
        <v>0</v>
      </c>
      <c r="S79" s="385" t="n">
        <f aca="false">COUNTIF($K$44:$K79,S$3)</f>
        <v>0</v>
      </c>
      <c r="T79" s="385" t="n">
        <f aca="false">COUNTIF($K$44:$K79,T$3)</f>
        <v>0</v>
      </c>
      <c r="U79" s="385" t="n">
        <f aca="false">COUNTIF($K$44:$K79,U$3)</f>
        <v>0</v>
      </c>
      <c r="V79" s="385" t="n">
        <f aca="false">COUNTIF($K$44:$K79,V$3)</f>
        <v>0</v>
      </c>
      <c r="W79" s="385" t="n">
        <f aca="false">COUNTIF($K$44:$K79,W$3)</f>
        <v>0</v>
      </c>
      <c r="X79" s="385" t="n">
        <f aca="false">COUNTIF($K$44:$K79,X$3)</f>
        <v>0</v>
      </c>
      <c r="Y79" s="385" t="n">
        <f aca="false">COUNTIF($J$44:$J79,Y$3)</f>
        <v>0</v>
      </c>
      <c r="Z79" s="385" t="n">
        <f aca="false">COUNTIF($J$44:$J79,Z$3)</f>
        <v>0</v>
      </c>
      <c r="AA79" s="385" t="n">
        <f aca="false">COUNTIF($J$44:$J79,AA$3)</f>
        <v>0</v>
      </c>
      <c r="AB79" s="385" t="n">
        <f aca="false">COUNTIF($J$44:$J79,AB$3)</f>
        <v>0</v>
      </c>
      <c r="AC79" s="385" t="n">
        <f aca="false">COUNTIF($J$44:$J79,AC$3)</f>
        <v>0</v>
      </c>
      <c r="AD79" s="385" t="n">
        <f aca="false">COUNTIF($J$44:$J79,AD$3)</f>
        <v>0</v>
      </c>
      <c r="AE79" s="385" t="n">
        <f aca="false">COUNTIF($J$44:$J79,AE$3)</f>
        <v>0</v>
      </c>
      <c r="AF79" s="385" t="n">
        <f aca="false">COUNTIF($J$44:$J79,AF$3)</f>
        <v>0</v>
      </c>
      <c r="AG79" s="385" t="n">
        <f aca="false">COUNTIF($K$44:$K79,AG$3)</f>
        <v>0</v>
      </c>
      <c r="AH79" s="385" t="n">
        <f aca="false">COUNTIF($K$44:$K79,AH$3)</f>
        <v>0</v>
      </c>
      <c r="AI79" s="385" t="n">
        <f aca="false">COUNTIF($K$44:$K79,AI$3)</f>
        <v>0</v>
      </c>
      <c r="AJ79" s="385" t="n">
        <f aca="false">COUNTIF($K$44:$K79,AJ$3)</f>
        <v>0</v>
      </c>
      <c r="AK79" s="385" t="n">
        <f aca="false">COUNTIF($K$44:$K79,AK$3)</f>
        <v>0</v>
      </c>
      <c r="AL79" s="385" t="n">
        <f aca="false">COUNTIF($K$44:$K79,AL$3)</f>
        <v>0</v>
      </c>
      <c r="AM79" s="385" t="n">
        <f aca="false">COUNTIF($K$44:$K79,AM$3)</f>
        <v>0</v>
      </c>
      <c r="AN79" s="385" t="n">
        <f aca="false">COUNTIF($K$44:$K79,AN$3)</f>
        <v>0</v>
      </c>
      <c r="AO79" s="385" t="n">
        <f aca="false">COUNTIF($K$44:$K79,AO$3)</f>
        <v>0</v>
      </c>
      <c r="AP79" s="385" t="n">
        <f aca="false">COUNTIF($K$44:$K79,AP$3)</f>
        <v>0</v>
      </c>
      <c r="AQ79" s="385" t="n">
        <f aca="false">COUNTIF($K$44:$K79,AQ$3)</f>
        <v>0</v>
      </c>
      <c r="AR79" s="385" t="n">
        <f aca="false">COUNTIF($K$44:$K79,AR$3)</f>
        <v>0</v>
      </c>
      <c r="AS79" s="385" t="n">
        <f aca="false">COUNTIF($K$44:$K79,AS$3)</f>
        <v>0</v>
      </c>
      <c r="AT79" s="385" t="n">
        <f aca="false">COUNTIF($K$44:$K79,AT$3)</f>
        <v>0</v>
      </c>
      <c r="AU79" s="385" t="n">
        <f aca="false">COUNTIF($K$44:$K79,AU$3)</f>
        <v>0</v>
      </c>
      <c r="AV79" s="385" t="n">
        <f aca="false">COUNTIF($K$44:$K79,AV$3)</f>
        <v>0</v>
      </c>
      <c r="AW79" s="385" t="n">
        <f aca="false">COUNTIF($K$44:$K79,AW$3)</f>
        <v>0</v>
      </c>
      <c r="AX79" s="385" t="n">
        <f aca="false">COUNTIF($K$44:$K79,AX$3)</f>
        <v>0</v>
      </c>
      <c r="AY79" s="385" t="n">
        <f aca="false">COUNTIF($K$44:$K79,AY$3)</f>
        <v>0</v>
      </c>
      <c r="AZ79" s="385" t="n">
        <f aca="false">COUNTIF($K$44:$K79,AZ$3)</f>
        <v>0</v>
      </c>
    </row>
    <row r="80" customFormat="false" ht="15.75" hidden="false" customHeight="true" outlineLevel="0" collapsed="false">
      <c r="A80" s="406" t="n">
        <v>37</v>
      </c>
      <c r="B80" s="407" t="n">
        <v>4</v>
      </c>
      <c r="C80" s="374" t="n">
        <v>5</v>
      </c>
      <c r="D80" s="376" t="n">
        <v>1</v>
      </c>
      <c r="E80" s="377"/>
      <c r="F80" s="378" t="n">
        <v>0</v>
      </c>
      <c r="G80" s="439"/>
      <c r="H80" s="380"/>
      <c r="I80" s="426" t="str">
        <f aca="false">CONCATENATE(G80,H80)</f>
        <v/>
      </c>
      <c r="J80" s="382" t="e">
        <f aca="false">VLOOKUP($I80,MASTER,9,0)</f>
        <v>#N/A</v>
      </c>
      <c r="K80" s="383" t="e">
        <f aca="false">VLOOKUP($I80,MASTER,10,0)</f>
        <v>#N/A</v>
      </c>
      <c r="L80" s="427" t="e">
        <f aca="false">VLOOKUP($I80,MASTER,10,0)</f>
        <v>#N/A</v>
      </c>
      <c r="M80" s="385" t="n">
        <f aca="false">COUNTIF($K$44:$K80,M$3)</f>
        <v>0</v>
      </c>
      <c r="N80" s="385" t="n">
        <f aca="false">COUNTIF($K$44:$K80,N$3)</f>
        <v>0</v>
      </c>
      <c r="O80" s="385" t="n">
        <f aca="false">COUNTIF($K$44:$K80,O$3)</f>
        <v>0</v>
      </c>
      <c r="P80" s="385" t="n">
        <f aca="false">COUNTIF($K$44:$K80,P$3)</f>
        <v>0</v>
      </c>
      <c r="Q80" s="385" t="n">
        <f aca="false">COUNTIF($K$44:$K80,Q$3)</f>
        <v>0</v>
      </c>
      <c r="R80" s="385" t="n">
        <f aca="false">COUNTIF($K$44:$K80,R$3)</f>
        <v>0</v>
      </c>
      <c r="S80" s="385" t="n">
        <f aca="false">COUNTIF($K$44:$K80,S$3)</f>
        <v>0</v>
      </c>
      <c r="T80" s="385" t="n">
        <f aca="false">COUNTIF($K$44:$K80,T$3)</f>
        <v>0</v>
      </c>
      <c r="U80" s="385" t="n">
        <f aca="false">COUNTIF($K$44:$K80,U$3)</f>
        <v>0</v>
      </c>
      <c r="V80" s="385" t="n">
        <f aca="false">COUNTIF($K$44:$K80,V$3)</f>
        <v>0</v>
      </c>
      <c r="W80" s="385" t="n">
        <f aca="false">COUNTIF($K$44:$K80,W$3)</f>
        <v>0</v>
      </c>
      <c r="X80" s="385" t="n">
        <f aca="false">COUNTIF($K$44:$K80,X$3)</f>
        <v>0</v>
      </c>
      <c r="Y80" s="385" t="n">
        <f aca="false">COUNTIF($J$44:$J80,Y$3)</f>
        <v>0</v>
      </c>
      <c r="Z80" s="385" t="n">
        <f aca="false">COUNTIF($J$44:$J80,Z$3)</f>
        <v>0</v>
      </c>
      <c r="AA80" s="385" t="n">
        <f aca="false">COUNTIF($J$44:$J80,AA$3)</f>
        <v>0</v>
      </c>
      <c r="AB80" s="385" t="n">
        <f aca="false">COUNTIF($J$44:$J80,AB$3)</f>
        <v>0</v>
      </c>
      <c r="AC80" s="385" t="n">
        <f aca="false">COUNTIF($J$44:$J80,AC$3)</f>
        <v>0</v>
      </c>
      <c r="AD80" s="385" t="n">
        <f aca="false">COUNTIF($J$44:$J80,AD$3)</f>
        <v>0</v>
      </c>
      <c r="AE80" s="385" t="n">
        <f aca="false">COUNTIF($J$44:$J80,AE$3)</f>
        <v>0</v>
      </c>
      <c r="AF80" s="385" t="n">
        <f aca="false">COUNTIF($J$44:$J80,AF$3)</f>
        <v>0</v>
      </c>
      <c r="AG80" s="385" t="n">
        <f aca="false">COUNTIF($K$44:$K80,AG$3)</f>
        <v>0</v>
      </c>
      <c r="AH80" s="385" t="n">
        <f aca="false">COUNTIF($K$44:$K80,AH$3)</f>
        <v>0</v>
      </c>
      <c r="AI80" s="385" t="n">
        <f aca="false">COUNTIF($K$44:$K80,AI$3)</f>
        <v>0</v>
      </c>
      <c r="AJ80" s="385" t="n">
        <f aca="false">COUNTIF($K$44:$K80,AJ$3)</f>
        <v>0</v>
      </c>
      <c r="AK80" s="385" t="n">
        <f aca="false">COUNTIF($K$44:$K80,AK$3)</f>
        <v>0</v>
      </c>
      <c r="AL80" s="385" t="n">
        <f aca="false">COUNTIF($K$44:$K80,AL$3)</f>
        <v>0</v>
      </c>
      <c r="AM80" s="385" t="n">
        <f aca="false">COUNTIF($K$44:$K80,AM$3)</f>
        <v>0</v>
      </c>
      <c r="AN80" s="385" t="n">
        <f aca="false">COUNTIF($K$44:$K80,AN$3)</f>
        <v>0</v>
      </c>
      <c r="AO80" s="385" t="n">
        <f aca="false">COUNTIF($K$44:$K80,AO$3)</f>
        <v>0</v>
      </c>
      <c r="AP80" s="385" t="n">
        <f aca="false">COUNTIF($K$44:$K80,AP$3)</f>
        <v>0</v>
      </c>
      <c r="AQ80" s="385" t="n">
        <f aca="false">COUNTIF($K$44:$K80,AQ$3)</f>
        <v>0</v>
      </c>
      <c r="AR80" s="385" t="n">
        <f aca="false">COUNTIF($K$44:$K80,AR$3)</f>
        <v>0</v>
      </c>
      <c r="AS80" s="385" t="n">
        <f aca="false">COUNTIF($K$44:$K80,AS$3)</f>
        <v>0</v>
      </c>
      <c r="AT80" s="385" t="n">
        <f aca="false">COUNTIF($K$44:$K80,AT$3)</f>
        <v>0</v>
      </c>
      <c r="AU80" s="385" t="n">
        <f aca="false">COUNTIF($K$44:$K80,AU$3)</f>
        <v>0</v>
      </c>
      <c r="AV80" s="385" t="n">
        <f aca="false">COUNTIF($K$44:$K80,AV$3)</f>
        <v>0</v>
      </c>
      <c r="AW80" s="385" t="n">
        <f aca="false">COUNTIF($K$44:$K80,AW$3)</f>
        <v>0</v>
      </c>
      <c r="AX80" s="385" t="n">
        <f aca="false">COUNTIF($K$44:$K80,AX$3)</f>
        <v>0</v>
      </c>
      <c r="AY80" s="385" t="n">
        <f aca="false">COUNTIF($K$44:$K80,AY$3)</f>
        <v>0</v>
      </c>
      <c r="AZ80" s="385" t="n">
        <f aca="false">COUNTIF($K$44:$K80,AZ$3)</f>
        <v>0</v>
      </c>
    </row>
    <row r="81" customFormat="false" ht="15.75" hidden="false" customHeight="true" outlineLevel="0" collapsed="false">
      <c r="A81" s="386" t="n">
        <v>38</v>
      </c>
      <c r="B81" s="387" t="n">
        <f aca="false">B80</f>
        <v>4</v>
      </c>
      <c r="C81" s="388"/>
      <c r="D81" s="387" t="n">
        <f aca="false">D80</f>
        <v>1</v>
      </c>
      <c r="E81" s="389"/>
      <c r="F81" s="390" t="n">
        <f aca="false">F80</f>
        <v>0</v>
      </c>
      <c r="G81" s="439"/>
      <c r="H81" s="392"/>
      <c r="I81" s="428" t="str">
        <f aca="false">CONCATENATE(G81,H81)</f>
        <v/>
      </c>
      <c r="J81" s="394" t="e">
        <f aca="false">VLOOKUP($I81,MASTER,9,0)</f>
        <v>#N/A</v>
      </c>
      <c r="K81" s="395" t="e">
        <f aca="false">VLOOKUP($I81,MASTER,10,0)</f>
        <v>#N/A</v>
      </c>
      <c r="L81" s="429" t="e">
        <f aca="false">VLOOKUP($I81,MASTER,10,0)</f>
        <v>#N/A</v>
      </c>
      <c r="M81" s="385" t="n">
        <f aca="false">COUNTIF($K$44:$K81,M$3)</f>
        <v>0</v>
      </c>
      <c r="N81" s="385" t="n">
        <f aca="false">COUNTIF($K$44:$K81,N$3)</f>
        <v>0</v>
      </c>
      <c r="O81" s="385" t="n">
        <f aca="false">COUNTIF($K$44:$K81,O$3)</f>
        <v>0</v>
      </c>
      <c r="P81" s="385" t="n">
        <f aca="false">COUNTIF($K$44:$K81,P$3)</f>
        <v>0</v>
      </c>
      <c r="Q81" s="385" t="n">
        <f aca="false">COUNTIF($K$44:$K81,Q$3)</f>
        <v>0</v>
      </c>
      <c r="R81" s="385" t="n">
        <f aca="false">COUNTIF($K$44:$K81,R$3)</f>
        <v>0</v>
      </c>
      <c r="S81" s="385" t="n">
        <f aca="false">COUNTIF($K$44:$K81,S$3)</f>
        <v>0</v>
      </c>
      <c r="T81" s="385" t="n">
        <f aca="false">COUNTIF($K$44:$K81,T$3)</f>
        <v>0</v>
      </c>
      <c r="U81" s="385" t="n">
        <f aca="false">COUNTIF($K$44:$K81,U$3)</f>
        <v>0</v>
      </c>
      <c r="V81" s="385" t="n">
        <f aca="false">COUNTIF($K$44:$K81,V$3)</f>
        <v>0</v>
      </c>
      <c r="W81" s="385" t="n">
        <f aca="false">COUNTIF($K$44:$K81,W$3)</f>
        <v>0</v>
      </c>
      <c r="X81" s="385" t="n">
        <f aca="false">COUNTIF($K$44:$K81,X$3)</f>
        <v>0</v>
      </c>
      <c r="Y81" s="385" t="n">
        <f aca="false">COUNTIF($J$44:$J81,Y$3)</f>
        <v>0</v>
      </c>
      <c r="Z81" s="385" t="n">
        <f aca="false">COUNTIF($J$44:$J81,Z$3)</f>
        <v>0</v>
      </c>
      <c r="AA81" s="385" t="n">
        <f aca="false">COUNTIF($J$44:$J81,AA$3)</f>
        <v>0</v>
      </c>
      <c r="AB81" s="385" t="n">
        <f aca="false">COUNTIF($J$44:$J81,AB$3)</f>
        <v>0</v>
      </c>
      <c r="AC81" s="385" t="n">
        <f aca="false">COUNTIF($J$44:$J81,AC$3)</f>
        <v>0</v>
      </c>
      <c r="AD81" s="385" t="n">
        <f aca="false">COUNTIF($J$44:$J81,AD$3)</f>
        <v>0</v>
      </c>
      <c r="AE81" s="385" t="n">
        <f aca="false">COUNTIF($J$44:$J81,AE$3)</f>
        <v>0</v>
      </c>
      <c r="AF81" s="385" t="n">
        <f aca="false">COUNTIF($J$44:$J81,AF$3)</f>
        <v>0</v>
      </c>
      <c r="AG81" s="385" t="n">
        <f aca="false">COUNTIF($K$44:$K81,AG$3)</f>
        <v>0</v>
      </c>
      <c r="AH81" s="385" t="n">
        <f aca="false">COUNTIF($K$44:$K81,AH$3)</f>
        <v>0</v>
      </c>
      <c r="AI81" s="385" t="n">
        <f aca="false">COUNTIF($K$44:$K81,AI$3)</f>
        <v>0</v>
      </c>
      <c r="AJ81" s="385" t="n">
        <f aca="false">COUNTIF($K$44:$K81,AJ$3)</f>
        <v>0</v>
      </c>
      <c r="AK81" s="385" t="n">
        <f aca="false">COUNTIF($K$44:$K81,AK$3)</f>
        <v>0</v>
      </c>
      <c r="AL81" s="385" t="n">
        <f aca="false">COUNTIF($K$44:$K81,AL$3)</f>
        <v>0</v>
      </c>
      <c r="AM81" s="385" t="n">
        <f aca="false">COUNTIF($K$44:$K81,AM$3)</f>
        <v>0</v>
      </c>
      <c r="AN81" s="385" t="n">
        <f aca="false">COUNTIF($K$44:$K81,AN$3)</f>
        <v>0</v>
      </c>
      <c r="AO81" s="385" t="n">
        <f aca="false">COUNTIF($K$44:$K81,AO$3)</f>
        <v>0</v>
      </c>
      <c r="AP81" s="385" t="n">
        <f aca="false">COUNTIF($K$44:$K81,AP$3)</f>
        <v>0</v>
      </c>
      <c r="AQ81" s="385" t="n">
        <f aca="false">COUNTIF($K$44:$K81,AQ$3)</f>
        <v>0</v>
      </c>
      <c r="AR81" s="385" t="n">
        <f aca="false">COUNTIF($K$44:$K81,AR$3)</f>
        <v>0</v>
      </c>
      <c r="AS81" s="385" t="n">
        <f aca="false">COUNTIF($K$44:$K81,AS$3)</f>
        <v>0</v>
      </c>
      <c r="AT81" s="385" t="n">
        <f aca="false">COUNTIF($K$44:$K81,AT$3)</f>
        <v>0</v>
      </c>
      <c r="AU81" s="385" t="n">
        <f aca="false">COUNTIF($K$44:$K81,AU$3)</f>
        <v>0</v>
      </c>
      <c r="AV81" s="385" t="n">
        <f aca="false">COUNTIF($K$44:$K81,AV$3)</f>
        <v>0</v>
      </c>
      <c r="AW81" s="385" t="n">
        <f aca="false">COUNTIF($K$44:$K81,AW$3)</f>
        <v>0</v>
      </c>
      <c r="AX81" s="385" t="n">
        <f aca="false">COUNTIF($K$44:$K81,AX$3)</f>
        <v>0</v>
      </c>
      <c r="AY81" s="385" t="n">
        <f aca="false">COUNTIF($K$44:$K81,AY$3)</f>
        <v>0</v>
      </c>
      <c r="AZ81" s="385" t="n">
        <f aca="false">COUNTIF($K$44:$K81,AZ$3)</f>
        <v>0</v>
      </c>
    </row>
    <row r="82" customFormat="false" ht="15.75" hidden="false" customHeight="true" outlineLevel="0" collapsed="false">
      <c r="A82" s="386" t="n">
        <v>39</v>
      </c>
      <c r="B82" s="387" t="n">
        <f aca="false">B81</f>
        <v>4</v>
      </c>
      <c r="C82" s="397"/>
      <c r="D82" s="387" t="n">
        <f aca="false">D81</f>
        <v>1</v>
      </c>
      <c r="E82" s="389"/>
      <c r="F82" s="390" t="n">
        <f aca="false">F80</f>
        <v>0</v>
      </c>
      <c r="G82" s="439"/>
      <c r="H82" s="392"/>
      <c r="I82" s="428" t="str">
        <f aca="false">CONCATENATE(G82,H82)</f>
        <v/>
      </c>
      <c r="J82" s="394" t="e">
        <f aca="false">VLOOKUP($I82,MASTER,9,0)</f>
        <v>#N/A</v>
      </c>
      <c r="K82" s="395" t="e">
        <f aca="false">VLOOKUP($I82,MASTER,10,0)</f>
        <v>#N/A</v>
      </c>
      <c r="L82" s="429" t="e">
        <f aca="false">VLOOKUP($I82,MASTER,10,0)</f>
        <v>#N/A</v>
      </c>
      <c r="M82" s="385" t="n">
        <f aca="false">COUNTIF($K$44:$K82,M$3)</f>
        <v>0</v>
      </c>
      <c r="N82" s="385" t="n">
        <f aca="false">COUNTIF($K$44:$K82,N$3)</f>
        <v>0</v>
      </c>
      <c r="O82" s="385" t="n">
        <f aca="false">COUNTIF($K$44:$K82,O$3)</f>
        <v>0</v>
      </c>
      <c r="P82" s="385" t="n">
        <f aca="false">COUNTIF($K$44:$K82,P$3)</f>
        <v>0</v>
      </c>
      <c r="Q82" s="385" t="n">
        <f aca="false">COUNTIF($K$44:$K82,Q$3)</f>
        <v>0</v>
      </c>
      <c r="R82" s="385" t="n">
        <f aca="false">COUNTIF($K$44:$K82,R$3)</f>
        <v>0</v>
      </c>
      <c r="S82" s="385" t="n">
        <f aca="false">COUNTIF($K$44:$K82,S$3)</f>
        <v>0</v>
      </c>
      <c r="T82" s="385" t="n">
        <f aca="false">COUNTIF($K$44:$K82,T$3)</f>
        <v>0</v>
      </c>
      <c r="U82" s="385" t="n">
        <f aca="false">COUNTIF($K$44:$K82,U$3)</f>
        <v>0</v>
      </c>
      <c r="V82" s="385" t="n">
        <f aca="false">COUNTIF($K$44:$K82,V$3)</f>
        <v>0</v>
      </c>
      <c r="W82" s="385" t="n">
        <f aca="false">COUNTIF($K$44:$K82,W$3)</f>
        <v>0</v>
      </c>
      <c r="X82" s="385" t="n">
        <f aca="false">COUNTIF($K$44:$K82,X$3)</f>
        <v>0</v>
      </c>
      <c r="Y82" s="385" t="n">
        <f aca="false">COUNTIF($J$44:$J82,Y$3)</f>
        <v>0</v>
      </c>
      <c r="Z82" s="385" t="n">
        <f aca="false">COUNTIF($J$44:$J82,Z$3)</f>
        <v>0</v>
      </c>
      <c r="AA82" s="385" t="n">
        <f aca="false">COUNTIF($J$44:$J82,AA$3)</f>
        <v>0</v>
      </c>
      <c r="AB82" s="385" t="n">
        <f aca="false">COUNTIF($J$44:$J82,AB$3)</f>
        <v>0</v>
      </c>
      <c r="AC82" s="385" t="n">
        <f aca="false">COUNTIF($J$44:$J82,AC$3)</f>
        <v>0</v>
      </c>
      <c r="AD82" s="385" t="n">
        <f aca="false">COUNTIF($J$44:$J82,AD$3)</f>
        <v>0</v>
      </c>
      <c r="AE82" s="385" t="n">
        <f aca="false">COUNTIF($J$44:$J82,AE$3)</f>
        <v>0</v>
      </c>
      <c r="AF82" s="385" t="n">
        <f aca="false">COUNTIF($J$44:$J82,AF$3)</f>
        <v>0</v>
      </c>
      <c r="AG82" s="385" t="n">
        <f aca="false">COUNTIF($K$44:$K82,AG$3)</f>
        <v>0</v>
      </c>
      <c r="AH82" s="385" t="n">
        <f aca="false">COUNTIF($K$44:$K82,AH$3)</f>
        <v>0</v>
      </c>
      <c r="AI82" s="385" t="n">
        <f aca="false">COUNTIF($K$44:$K82,AI$3)</f>
        <v>0</v>
      </c>
      <c r="AJ82" s="385" t="n">
        <f aca="false">COUNTIF($K$44:$K82,AJ$3)</f>
        <v>0</v>
      </c>
      <c r="AK82" s="385" t="n">
        <f aca="false">COUNTIF($K$44:$K82,AK$3)</f>
        <v>0</v>
      </c>
      <c r="AL82" s="385" t="n">
        <f aca="false">COUNTIF($K$44:$K82,AL$3)</f>
        <v>0</v>
      </c>
      <c r="AM82" s="385" t="n">
        <f aca="false">COUNTIF($K$44:$K82,AM$3)</f>
        <v>0</v>
      </c>
      <c r="AN82" s="385" t="n">
        <f aca="false">COUNTIF($K$44:$K82,AN$3)</f>
        <v>0</v>
      </c>
      <c r="AO82" s="385" t="n">
        <f aca="false">COUNTIF($K$44:$K82,AO$3)</f>
        <v>0</v>
      </c>
      <c r="AP82" s="385" t="n">
        <f aca="false">COUNTIF($K$44:$K82,AP$3)</f>
        <v>0</v>
      </c>
      <c r="AQ82" s="385" t="n">
        <f aca="false">COUNTIF($K$44:$K82,AQ$3)</f>
        <v>0</v>
      </c>
      <c r="AR82" s="385" t="n">
        <f aca="false">COUNTIF($K$44:$K82,AR$3)</f>
        <v>0</v>
      </c>
      <c r="AS82" s="385" t="n">
        <f aca="false">COUNTIF($K$44:$K82,AS$3)</f>
        <v>0</v>
      </c>
      <c r="AT82" s="385" t="n">
        <f aca="false">COUNTIF($K$44:$K82,AT$3)</f>
        <v>0</v>
      </c>
      <c r="AU82" s="385" t="n">
        <f aca="false">COUNTIF($K$44:$K82,AU$3)</f>
        <v>0</v>
      </c>
      <c r="AV82" s="385" t="n">
        <f aca="false">COUNTIF($K$44:$K82,AV$3)</f>
        <v>0</v>
      </c>
      <c r="AW82" s="385" t="n">
        <f aca="false">COUNTIF($K$44:$K82,AW$3)</f>
        <v>0</v>
      </c>
      <c r="AX82" s="385" t="n">
        <f aca="false">COUNTIF($K$44:$K82,AX$3)</f>
        <v>0</v>
      </c>
      <c r="AY82" s="385" t="n">
        <f aca="false">COUNTIF($K$44:$K82,AY$3)</f>
        <v>0</v>
      </c>
      <c r="AZ82" s="385" t="n">
        <f aca="false">COUNTIF($K$44:$K82,AZ$3)</f>
        <v>0</v>
      </c>
    </row>
    <row r="83" customFormat="false" ht="15.75" hidden="false" customHeight="true" outlineLevel="0" collapsed="false">
      <c r="A83" s="386" t="n">
        <v>40</v>
      </c>
      <c r="B83" s="387" t="n">
        <f aca="false">B82</f>
        <v>4</v>
      </c>
      <c r="C83" s="397"/>
      <c r="D83" s="387" t="n">
        <f aca="false">D82</f>
        <v>1</v>
      </c>
      <c r="E83" s="389"/>
      <c r="F83" s="390" t="n">
        <f aca="false">F80</f>
        <v>0</v>
      </c>
      <c r="G83" s="439"/>
      <c r="H83" s="392"/>
      <c r="I83" s="428" t="str">
        <f aca="false">CONCATENATE(G83,H83)</f>
        <v/>
      </c>
      <c r="J83" s="394" t="e">
        <f aca="false">VLOOKUP($I83,MASTER,9,0)</f>
        <v>#N/A</v>
      </c>
      <c r="K83" s="395" t="e">
        <f aca="false">VLOOKUP($I83,MASTER,10,0)</f>
        <v>#N/A</v>
      </c>
      <c r="L83" s="429" t="e">
        <f aca="false">VLOOKUP($I83,MASTER,10,0)</f>
        <v>#N/A</v>
      </c>
      <c r="M83" s="385" t="n">
        <f aca="false">COUNTIF($K$44:$K83,M$3)</f>
        <v>0</v>
      </c>
      <c r="N83" s="385" t="n">
        <f aca="false">COUNTIF($K$44:$K83,N$3)</f>
        <v>0</v>
      </c>
      <c r="O83" s="385" t="n">
        <f aca="false">COUNTIF($K$44:$K83,O$3)</f>
        <v>0</v>
      </c>
      <c r="P83" s="385" t="n">
        <f aca="false">COUNTIF($K$44:$K83,P$3)</f>
        <v>0</v>
      </c>
      <c r="Q83" s="385" t="n">
        <f aca="false">COUNTIF($K$44:$K83,Q$3)</f>
        <v>0</v>
      </c>
      <c r="R83" s="385" t="n">
        <f aca="false">COUNTIF($K$44:$K83,R$3)</f>
        <v>0</v>
      </c>
      <c r="S83" s="385" t="n">
        <f aca="false">COUNTIF($K$44:$K83,S$3)</f>
        <v>0</v>
      </c>
      <c r="T83" s="385" t="n">
        <f aca="false">COUNTIF($K$44:$K83,T$3)</f>
        <v>0</v>
      </c>
      <c r="U83" s="385" t="n">
        <f aca="false">COUNTIF($K$44:$K83,U$3)</f>
        <v>0</v>
      </c>
      <c r="V83" s="385" t="n">
        <f aca="false">COUNTIF($K$44:$K83,V$3)</f>
        <v>0</v>
      </c>
      <c r="W83" s="385" t="n">
        <f aca="false">COUNTIF($K$44:$K83,W$3)</f>
        <v>0</v>
      </c>
      <c r="X83" s="385" t="n">
        <f aca="false">COUNTIF($K$44:$K83,X$3)</f>
        <v>0</v>
      </c>
      <c r="Y83" s="385" t="n">
        <f aca="false">COUNTIF($J$44:$J83,Y$3)</f>
        <v>0</v>
      </c>
      <c r="Z83" s="385" t="n">
        <f aca="false">COUNTIF($J$44:$J83,Z$3)</f>
        <v>0</v>
      </c>
      <c r="AA83" s="385" t="n">
        <f aca="false">COUNTIF($J$44:$J83,AA$3)</f>
        <v>0</v>
      </c>
      <c r="AB83" s="385" t="n">
        <f aca="false">COUNTIF($J$44:$J83,AB$3)</f>
        <v>0</v>
      </c>
      <c r="AC83" s="385" t="n">
        <f aca="false">COUNTIF($J$44:$J83,AC$3)</f>
        <v>0</v>
      </c>
      <c r="AD83" s="385" t="n">
        <f aca="false">COUNTIF($J$44:$J83,AD$3)</f>
        <v>0</v>
      </c>
      <c r="AE83" s="385" t="n">
        <f aca="false">COUNTIF($J$44:$J83,AE$3)</f>
        <v>0</v>
      </c>
      <c r="AF83" s="385" t="n">
        <f aca="false">COUNTIF($J$44:$J83,AF$3)</f>
        <v>0</v>
      </c>
      <c r="AG83" s="385" t="n">
        <f aca="false">COUNTIF($K$44:$K83,AG$3)</f>
        <v>0</v>
      </c>
      <c r="AH83" s="385" t="n">
        <f aca="false">COUNTIF($K$44:$K83,AH$3)</f>
        <v>0</v>
      </c>
      <c r="AI83" s="385" t="n">
        <f aca="false">COUNTIF($K$44:$K83,AI$3)</f>
        <v>0</v>
      </c>
      <c r="AJ83" s="385" t="n">
        <f aca="false">COUNTIF($K$44:$K83,AJ$3)</f>
        <v>0</v>
      </c>
      <c r="AK83" s="385" t="n">
        <f aca="false">COUNTIF($K$44:$K83,AK$3)</f>
        <v>0</v>
      </c>
      <c r="AL83" s="385" t="n">
        <f aca="false">COUNTIF($K$44:$K83,AL$3)</f>
        <v>0</v>
      </c>
      <c r="AM83" s="385" t="n">
        <f aca="false">COUNTIF($K$44:$K83,AM$3)</f>
        <v>0</v>
      </c>
      <c r="AN83" s="385" t="n">
        <f aca="false">COUNTIF($K$44:$K83,AN$3)</f>
        <v>0</v>
      </c>
      <c r="AO83" s="385" t="n">
        <f aca="false">COUNTIF($K$44:$K83,AO$3)</f>
        <v>0</v>
      </c>
      <c r="AP83" s="385" t="n">
        <f aca="false">COUNTIF($K$44:$K83,AP$3)</f>
        <v>0</v>
      </c>
      <c r="AQ83" s="385" t="n">
        <f aca="false">COUNTIF($K$44:$K83,AQ$3)</f>
        <v>0</v>
      </c>
      <c r="AR83" s="385" t="n">
        <f aca="false">COUNTIF($K$44:$K83,AR$3)</f>
        <v>0</v>
      </c>
      <c r="AS83" s="385" t="n">
        <f aca="false">COUNTIF($K$44:$K83,AS$3)</f>
        <v>0</v>
      </c>
      <c r="AT83" s="385" t="n">
        <f aca="false">COUNTIF($K$44:$K83,AT$3)</f>
        <v>0</v>
      </c>
      <c r="AU83" s="385" t="n">
        <f aca="false">COUNTIF($K$44:$K83,AU$3)</f>
        <v>0</v>
      </c>
      <c r="AV83" s="385" t="n">
        <f aca="false">COUNTIF($K$44:$K83,AV$3)</f>
        <v>0</v>
      </c>
      <c r="AW83" s="385" t="n">
        <f aca="false">COUNTIF($K$44:$K83,AW$3)</f>
        <v>0</v>
      </c>
      <c r="AX83" s="385" t="n">
        <f aca="false">COUNTIF($K$44:$K83,AX$3)</f>
        <v>0</v>
      </c>
      <c r="AY83" s="385" t="n">
        <f aca="false">COUNTIF($K$44:$K83,AY$3)</f>
        <v>0</v>
      </c>
      <c r="AZ83" s="385" t="n">
        <f aca="false">COUNTIF($K$44:$K83,AZ$3)</f>
        <v>0</v>
      </c>
    </row>
    <row r="84" customFormat="false" ht="15.75" hidden="false" customHeight="true" outlineLevel="0" collapsed="false">
      <c r="A84" s="386" t="n">
        <v>41</v>
      </c>
      <c r="B84" s="387" t="n">
        <f aca="false">B83</f>
        <v>4</v>
      </c>
      <c r="C84" s="397"/>
      <c r="D84" s="387" t="n">
        <f aca="false">D83</f>
        <v>1</v>
      </c>
      <c r="E84" s="389"/>
      <c r="F84" s="390" t="n">
        <f aca="false">F80</f>
        <v>0</v>
      </c>
      <c r="G84" s="439"/>
      <c r="H84" s="392"/>
      <c r="I84" s="428" t="str">
        <f aca="false">CONCATENATE(G84,H84)</f>
        <v/>
      </c>
      <c r="J84" s="394" t="e">
        <f aca="false">VLOOKUP($I84,MASTER,9,0)</f>
        <v>#N/A</v>
      </c>
      <c r="K84" s="395" t="e">
        <f aca="false">VLOOKUP($I84,MASTER,10,0)</f>
        <v>#N/A</v>
      </c>
      <c r="L84" s="429" t="e">
        <f aca="false">VLOOKUP($I84,MASTER,10,0)</f>
        <v>#N/A</v>
      </c>
      <c r="M84" s="385" t="n">
        <f aca="false">COUNTIF($K$44:$K84,M$3)</f>
        <v>0</v>
      </c>
      <c r="N84" s="385" t="n">
        <f aca="false">COUNTIF($K$44:$K84,N$3)</f>
        <v>0</v>
      </c>
      <c r="O84" s="385" t="n">
        <f aca="false">COUNTIF($K$44:$K84,O$3)</f>
        <v>0</v>
      </c>
      <c r="P84" s="385" t="n">
        <f aca="false">COUNTIF($K$44:$K84,P$3)</f>
        <v>0</v>
      </c>
      <c r="Q84" s="385" t="n">
        <f aca="false">COUNTIF($K$44:$K84,Q$3)</f>
        <v>0</v>
      </c>
      <c r="R84" s="385" t="n">
        <f aca="false">COUNTIF($K$44:$K84,R$3)</f>
        <v>0</v>
      </c>
      <c r="S84" s="385" t="n">
        <f aca="false">COUNTIF($K$44:$K84,S$3)</f>
        <v>0</v>
      </c>
      <c r="T84" s="385" t="n">
        <f aca="false">COUNTIF($K$44:$K84,T$3)</f>
        <v>0</v>
      </c>
      <c r="U84" s="385" t="n">
        <f aca="false">COUNTIF($K$44:$K84,U$3)</f>
        <v>0</v>
      </c>
      <c r="V84" s="385" t="n">
        <f aca="false">COUNTIF($K$44:$K84,V$3)</f>
        <v>0</v>
      </c>
      <c r="W84" s="385" t="n">
        <f aca="false">COUNTIF($K$44:$K84,W$3)</f>
        <v>0</v>
      </c>
      <c r="X84" s="385" t="n">
        <f aca="false">COUNTIF($K$44:$K84,X$3)</f>
        <v>0</v>
      </c>
      <c r="Y84" s="385" t="n">
        <f aca="false">COUNTIF($J$44:$J84,Y$3)</f>
        <v>0</v>
      </c>
      <c r="Z84" s="385" t="n">
        <f aca="false">COUNTIF($J$44:$J84,Z$3)</f>
        <v>0</v>
      </c>
      <c r="AA84" s="385" t="n">
        <f aca="false">COUNTIF($J$44:$J84,AA$3)</f>
        <v>0</v>
      </c>
      <c r="AB84" s="385" t="n">
        <f aca="false">COUNTIF($J$44:$J84,AB$3)</f>
        <v>0</v>
      </c>
      <c r="AC84" s="385" t="n">
        <f aca="false">COUNTIF($J$44:$J84,AC$3)</f>
        <v>0</v>
      </c>
      <c r="AD84" s="385" t="n">
        <f aca="false">COUNTIF($J$44:$J84,AD$3)</f>
        <v>0</v>
      </c>
      <c r="AE84" s="385" t="n">
        <f aca="false">COUNTIF($J$44:$J84,AE$3)</f>
        <v>0</v>
      </c>
      <c r="AF84" s="385" t="n">
        <f aca="false">COUNTIF($J$44:$J84,AF$3)</f>
        <v>0</v>
      </c>
      <c r="AG84" s="385" t="n">
        <f aca="false">COUNTIF($K$44:$K84,AG$3)</f>
        <v>0</v>
      </c>
      <c r="AH84" s="385" t="n">
        <f aca="false">COUNTIF($K$44:$K84,AH$3)</f>
        <v>0</v>
      </c>
      <c r="AI84" s="385" t="n">
        <f aca="false">COUNTIF($K$44:$K84,AI$3)</f>
        <v>0</v>
      </c>
      <c r="AJ84" s="385" t="n">
        <f aca="false">COUNTIF($K$44:$K84,AJ$3)</f>
        <v>0</v>
      </c>
      <c r="AK84" s="385" t="n">
        <f aca="false">COUNTIF($K$44:$K84,AK$3)</f>
        <v>0</v>
      </c>
      <c r="AL84" s="385" t="n">
        <f aca="false">COUNTIF($K$44:$K84,AL$3)</f>
        <v>0</v>
      </c>
      <c r="AM84" s="385" t="n">
        <f aca="false">COUNTIF($K$44:$K84,AM$3)</f>
        <v>0</v>
      </c>
      <c r="AN84" s="385" t="n">
        <f aca="false">COUNTIF($K$44:$K84,AN$3)</f>
        <v>0</v>
      </c>
      <c r="AO84" s="385" t="n">
        <f aca="false">COUNTIF($K$44:$K84,AO$3)</f>
        <v>0</v>
      </c>
      <c r="AP84" s="385" t="n">
        <f aca="false">COUNTIF($K$44:$K84,AP$3)</f>
        <v>0</v>
      </c>
      <c r="AQ84" s="385" t="n">
        <f aca="false">COUNTIF($K$44:$K84,AQ$3)</f>
        <v>0</v>
      </c>
      <c r="AR84" s="385" t="n">
        <f aca="false">COUNTIF($K$44:$K84,AR$3)</f>
        <v>0</v>
      </c>
      <c r="AS84" s="385" t="n">
        <f aca="false">COUNTIF($K$44:$K84,AS$3)</f>
        <v>0</v>
      </c>
      <c r="AT84" s="385" t="n">
        <f aca="false">COUNTIF($K$44:$K84,AT$3)</f>
        <v>0</v>
      </c>
      <c r="AU84" s="385" t="n">
        <f aca="false">COUNTIF($K$44:$K84,AU$3)</f>
        <v>0</v>
      </c>
      <c r="AV84" s="385" t="n">
        <f aca="false">COUNTIF($K$44:$K84,AV$3)</f>
        <v>0</v>
      </c>
      <c r="AW84" s="385" t="n">
        <f aca="false">COUNTIF($K$44:$K84,AW$3)</f>
        <v>0</v>
      </c>
      <c r="AX84" s="385" t="n">
        <f aca="false">COUNTIF($K$44:$K84,AX$3)</f>
        <v>0</v>
      </c>
      <c r="AY84" s="385" t="n">
        <f aca="false">COUNTIF($K$44:$K84,AY$3)</f>
        <v>0</v>
      </c>
      <c r="AZ84" s="385" t="n">
        <f aca="false">COUNTIF($K$44:$K84,AZ$3)</f>
        <v>0</v>
      </c>
    </row>
    <row r="85" customFormat="false" ht="15.75" hidden="false" customHeight="true" outlineLevel="0" collapsed="false">
      <c r="A85" s="416" t="n">
        <v>42</v>
      </c>
      <c r="B85" s="417" t="n">
        <f aca="false">B84</f>
        <v>4</v>
      </c>
      <c r="C85" s="401"/>
      <c r="D85" s="402" t="n">
        <f aca="false">D84</f>
        <v>1</v>
      </c>
      <c r="E85" s="403"/>
      <c r="F85" s="390" t="n">
        <f aca="false">F80</f>
        <v>0</v>
      </c>
      <c r="G85" s="439"/>
      <c r="H85" s="392"/>
      <c r="I85" s="428" t="str">
        <f aca="false">CONCATENATE(G85,H85)</f>
        <v/>
      </c>
      <c r="J85" s="394" t="e">
        <f aca="false">VLOOKUP($I85,MASTER,9,0)</f>
        <v>#N/A</v>
      </c>
      <c r="K85" s="395" t="e">
        <f aca="false">VLOOKUP($I85,MASTER,10,0)</f>
        <v>#N/A</v>
      </c>
      <c r="L85" s="431" t="e">
        <f aca="false">VLOOKUP($I85,MASTER,10,0)</f>
        <v>#N/A</v>
      </c>
      <c r="M85" s="385" t="n">
        <f aca="false">COUNTIF($K$44:$K85,M$3)</f>
        <v>0</v>
      </c>
      <c r="N85" s="385" t="n">
        <f aca="false">COUNTIF($K$44:$K85,N$3)</f>
        <v>0</v>
      </c>
      <c r="O85" s="385" t="n">
        <f aca="false">COUNTIF($K$44:$K85,O$3)</f>
        <v>0</v>
      </c>
      <c r="P85" s="385" t="n">
        <f aca="false">COUNTIF($K$44:$K85,P$3)</f>
        <v>0</v>
      </c>
      <c r="Q85" s="385" t="n">
        <f aca="false">COUNTIF($K$44:$K85,Q$3)</f>
        <v>0</v>
      </c>
      <c r="R85" s="385" t="n">
        <f aca="false">COUNTIF($K$44:$K85,R$3)</f>
        <v>0</v>
      </c>
      <c r="S85" s="385" t="n">
        <f aca="false">COUNTIF($K$44:$K85,S$3)</f>
        <v>0</v>
      </c>
      <c r="T85" s="385" t="n">
        <f aca="false">COUNTIF($K$44:$K85,T$3)</f>
        <v>0</v>
      </c>
      <c r="U85" s="385" t="n">
        <f aca="false">COUNTIF($K$44:$K85,U$3)</f>
        <v>0</v>
      </c>
      <c r="V85" s="385" t="n">
        <f aca="false">COUNTIF($K$44:$K85,V$3)</f>
        <v>0</v>
      </c>
      <c r="W85" s="385" t="n">
        <f aca="false">COUNTIF($K$44:$K85,W$3)</f>
        <v>0</v>
      </c>
      <c r="X85" s="385" t="n">
        <f aca="false">COUNTIF($K$44:$K85,X$3)</f>
        <v>0</v>
      </c>
      <c r="Y85" s="385" t="n">
        <f aca="false">COUNTIF($J$44:$J85,Y$3)</f>
        <v>0</v>
      </c>
      <c r="Z85" s="385" t="n">
        <f aca="false">COUNTIF($J$44:$J85,Z$3)</f>
        <v>0</v>
      </c>
      <c r="AA85" s="385" t="n">
        <f aca="false">COUNTIF($J$44:$J85,AA$3)</f>
        <v>0</v>
      </c>
      <c r="AB85" s="385" t="n">
        <f aca="false">COUNTIF($J$44:$J85,AB$3)</f>
        <v>0</v>
      </c>
      <c r="AC85" s="385" t="n">
        <f aca="false">COUNTIF($J$44:$J85,AC$3)</f>
        <v>0</v>
      </c>
      <c r="AD85" s="385" t="n">
        <f aca="false">COUNTIF($J$44:$J85,AD$3)</f>
        <v>0</v>
      </c>
      <c r="AE85" s="385" t="n">
        <f aca="false">COUNTIF($J$44:$J85,AE$3)</f>
        <v>0</v>
      </c>
      <c r="AF85" s="385" t="n">
        <f aca="false">COUNTIF($J$44:$J85,AF$3)</f>
        <v>0</v>
      </c>
      <c r="AG85" s="385" t="n">
        <f aca="false">COUNTIF($K$44:$K85,AG$3)</f>
        <v>0</v>
      </c>
      <c r="AH85" s="385" t="n">
        <f aca="false">COUNTIF($K$44:$K85,AH$3)</f>
        <v>0</v>
      </c>
      <c r="AI85" s="385" t="n">
        <f aca="false">COUNTIF($K$44:$K85,AI$3)</f>
        <v>0</v>
      </c>
      <c r="AJ85" s="385" t="n">
        <f aca="false">COUNTIF($K$44:$K85,AJ$3)</f>
        <v>0</v>
      </c>
      <c r="AK85" s="385" t="n">
        <f aca="false">COUNTIF($K$44:$K85,AK$3)</f>
        <v>0</v>
      </c>
      <c r="AL85" s="385" t="n">
        <f aca="false">COUNTIF($K$44:$K85,AL$3)</f>
        <v>0</v>
      </c>
      <c r="AM85" s="385" t="n">
        <f aca="false">COUNTIF($K$44:$K85,AM$3)</f>
        <v>0</v>
      </c>
      <c r="AN85" s="385" t="n">
        <f aca="false">COUNTIF($K$44:$K85,AN$3)</f>
        <v>0</v>
      </c>
      <c r="AO85" s="385" t="n">
        <f aca="false">COUNTIF($K$44:$K85,AO$3)</f>
        <v>0</v>
      </c>
      <c r="AP85" s="385" t="n">
        <f aca="false">COUNTIF($K$44:$K85,AP$3)</f>
        <v>0</v>
      </c>
      <c r="AQ85" s="385" t="n">
        <f aca="false">COUNTIF($K$44:$K85,AQ$3)</f>
        <v>0</v>
      </c>
      <c r="AR85" s="385" t="n">
        <f aca="false">COUNTIF($K$44:$K85,AR$3)</f>
        <v>0</v>
      </c>
      <c r="AS85" s="385" t="n">
        <f aca="false">COUNTIF($K$44:$K85,AS$3)</f>
        <v>0</v>
      </c>
      <c r="AT85" s="385" t="n">
        <f aca="false">COUNTIF($K$44:$K85,AT$3)</f>
        <v>0</v>
      </c>
      <c r="AU85" s="385" t="n">
        <f aca="false">COUNTIF($K$44:$K85,AU$3)</f>
        <v>0</v>
      </c>
      <c r="AV85" s="385" t="n">
        <f aca="false">COUNTIF($K$44:$K85,AV$3)</f>
        <v>0</v>
      </c>
      <c r="AW85" s="385" t="n">
        <f aca="false">COUNTIF($K$44:$K85,AW$3)</f>
        <v>0</v>
      </c>
      <c r="AX85" s="385" t="n">
        <f aca="false">COUNTIF($K$44:$K85,AX$3)</f>
        <v>0</v>
      </c>
      <c r="AY85" s="385" t="n">
        <f aca="false">COUNTIF($K$44:$K85,AY$3)</f>
        <v>0</v>
      </c>
      <c r="AZ85" s="385" t="n">
        <f aca="false">COUNTIF($K$44:$K85,AZ$3)</f>
        <v>0</v>
      </c>
    </row>
    <row r="86" customFormat="false" ht="15.75" hidden="false" customHeight="true" outlineLevel="0" collapsed="false">
      <c r="A86" s="406" t="n">
        <v>43</v>
      </c>
      <c r="B86" s="407" t="n">
        <v>4</v>
      </c>
      <c r="C86" s="408" t="n">
        <f aca="false">C80+1</f>
        <v>6</v>
      </c>
      <c r="D86" s="409" t="n">
        <f aca="false">D85</f>
        <v>1</v>
      </c>
      <c r="E86" s="410"/>
      <c r="F86" s="390" t="n">
        <f aca="false">F80</f>
        <v>0</v>
      </c>
      <c r="G86" s="440"/>
      <c r="H86" s="412"/>
      <c r="I86" s="433" t="str">
        <f aca="false">CONCATENATE(G86,H86)</f>
        <v/>
      </c>
      <c r="J86" s="394" t="e">
        <f aca="false">VLOOKUP($I86,MASTER,9,0)</f>
        <v>#N/A</v>
      </c>
      <c r="K86" s="395" t="e">
        <f aca="false">VLOOKUP($I86,MASTER,10,0)</f>
        <v>#N/A</v>
      </c>
      <c r="L86" s="427" t="e">
        <f aca="false">VLOOKUP($I86,MASTER,10,0)</f>
        <v>#N/A</v>
      </c>
      <c r="M86" s="385" t="n">
        <f aca="false">COUNTIF($K$44:$K86,M$3)</f>
        <v>0</v>
      </c>
      <c r="N86" s="385" t="n">
        <f aca="false">COUNTIF($K$44:$K86,N$3)</f>
        <v>0</v>
      </c>
      <c r="O86" s="385" t="n">
        <f aca="false">COUNTIF($K$44:$K86,O$3)</f>
        <v>0</v>
      </c>
      <c r="P86" s="385" t="n">
        <f aca="false">COUNTIF($K$44:$K86,P$3)</f>
        <v>0</v>
      </c>
      <c r="Q86" s="385" t="n">
        <f aca="false">COUNTIF($K$44:$K86,Q$3)</f>
        <v>0</v>
      </c>
      <c r="R86" s="385" t="n">
        <f aca="false">COUNTIF($K$44:$K86,R$3)</f>
        <v>0</v>
      </c>
      <c r="S86" s="385" t="n">
        <f aca="false">COUNTIF($K$44:$K86,S$3)</f>
        <v>0</v>
      </c>
      <c r="T86" s="385" t="n">
        <f aca="false">COUNTIF($K$44:$K86,T$3)</f>
        <v>0</v>
      </c>
      <c r="U86" s="385" t="n">
        <f aca="false">COUNTIF($K$44:$K86,U$3)</f>
        <v>0</v>
      </c>
      <c r="V86" s="385" t="n">
        <f aca="false">COUNTIF($K$44:$K86,V$3)</f>
        <v>0</v>
      </c>
      <c r="W86" s="385" t="n">
        <f aca="false">COUNTIF($K$44:$K86,W$3)</f>
        <v>0</v>
      </c>
      <c r="X86" s="385" t="n">
        <f aca="false">COUNTIF($K$44:$K86,X$3)</f>
        <v>0</v>
      </c>
      <c r="Y86" s="385" t="n">
        <f aca="false">COUNTIF($J$44:$J86,Y$3)</f>
        <v>0</v>
      </c>
      <c r="Z86" s="385" t="n">
        <f aca="false">COUNTIF($J$44:$J86,Z$3)</f>
        <v>0</v>
      </c>
      <c r="AA86" s="385" t="n">
        <f aca="false">COUNTIF($J$44:$J86,AA$3)</f>
        <v>0</v>
      </c>
      <c r="AB86" s="385" t="n">
        <f aca="false">COUNTIF($J$44:$J86,AB$3)</f>
        <v>0</v>
      </c>
      <c r="AC86" s="385" t="n">
        <f aca="false">COUNTIF($J$44:$J86,AC$3)</f>
        <v>0</v>
      </c>
      <c r="AD86" s="385" t="n">
        <f aca="false">COUNTIF($J$44:$J86,AD$3)</f>
        <v>0</v>
      </c>
      <c r="AE86" s="385" t="n">
        <f aca="false">COUNTIF($J$44:$J86,AE$3)</f>
        <v>0</v>
      </c>
      <c r="AF86" s="385" t="n">
        <f aca="false">COUNTIF($J$44:$J86,AF$3)</f>
        <v>0</v>
      </c>
      <c r="AG86" s="385" t="n">
        <f aca="false">COUNTIF($K$44:$K86,AG$3)</f>
        <v>0</v>
      </c>
      <c r="AH86" s="385" t="n">
        <f aca="false">COUNTIF($K$44:$K86,AH$3)</f>
        <v>0</v>
      </c>
      <c r="AI86" s="385" t="n">
        <f aca="false">COUNTIF($K$44:$K86,AI$3)</f>
        <v>0</v>
      </c>
      <c r="AJ86" s="385" t="n">
        <f aca="false">COUNTIF($K$44:$K86,AJ$3)</f>
        <v>0</v>
      </c>
      <c r="AK86" s="385" t="n">
        <f aca="false">COUNTIF($K$44:$K86,AK$3)</f>
        <v>0</v>
      </c>
      <c r="AL86" s="385" t="n">
        <f aca="false">COUNTIF($K$44:$K86,AL$3)</f>
        <v>0</v>
      </c>
      <c r="AM86" s="385" t="n">
        <f aca="false">COUNTIF($K$44:$K86,AM$3)</f>
        <v>0</v>
      </c>
      <c r="AN86" s="385" t="n">
        <f aca="false">COUNTIF($K$44:$K86,AN$3)</f>
        <v>0</v>
      </c>
      <c r="AO86" s="385" t="n">
        <f aca="false">COUNTIF($K$44:$K86,AO$3)</f>
        <v>0</v>
      </c>
      <c r="AP86" s="385" t="n">
        <f aca="false">COUNTIF($K$44:$K86,AP$3)</f>
        <v>0</v>
      </c>
      <c r="AQ86" s="385" t="n">
        <f aca="false">COUNTIF($K$44:$K86,AQ$3)</f>
        <v>0</v>
      </c>
      <c r="AR86" s="385" t="n">
        <f aca="false">COUNTIF($K$44:$K86,AR$3)</f>
        <v>0</v>
      </c>
      <c r="AS86" s="385" t="n">
        <f aca="false">COUNTIF($K$44:$K86,AS$3)</f>
        <v>0</v>
      </c>
      <c r="AT86" s="385" t="n">
        <f aca="false">COUNTIF($K$44:$K86,AT$3)</f>
        <v>0</v>
      </c>
      <c r="AU86" s="385" t="n">
        <f aca="false">COUNTIF($K$44:$K86,AU$3)</f>
        <v>0</v>
      </c>
      <c r="AV86" s="385" t="n">
        <f aca="false">COUNTIF($K$44:$K86,AV$3)</f>
        <v>0</v>
      </c>
      <c r="AW86" s="385" t="n">
        <f aca="false">COUNTIF($K$44:$K86,AW$3)</f>
        <v>0</v>
      </c>
      <c r="AX86" s="385" t="n">
        <f aca="false">COUNTIF($K$44:$K86,AX$3)</f>
        <v>0</v>
      </c>
      <c r="AY86" s="385" t="n">
        <f aca="false">COUNTIF($K$44:$K86,AY$3)</f>
        <v>0</v>
      </c>
      <c r="AZ86" s="385" t="n">
        <f aca="false">COUNTIF($K$44:$K86,AZ$3)</f>
        <v>0</v>
      </c>
    </row>
    <row r="87" customFormat="false" ht="15.75" hidden="false" customHeight="true" outlineLevel="0" collapsed="false">
      <c r="A87" s="386" t="n">
        <v>44</v>
      </c>
      <c r="B87" s="387" t="n">
        <f aca="false">B86</f>
        <v>4</v>
      </c>
      <c r="C87" s="388"/>
      <c r="D87" s="387" t="n">
        <f aca="false">D86</f>
        <v>1</v>
      </c>
      <c r="E87" s="389"/>
      <c r="F87" s="390" t="n">
        <f aca="false">F80</f>
        <v>0</v>
      </c>
      <c r="G87" s="439"/>
      <c r="H87" s="414"/>
      <c r="I87" s="428" t="str">
        <f aca="false">CONCATENATE(G87,H87)</f>
        <v/>
      </c>
      <c r="J87" s="394" t="e">
        <f aca="false">VLOOKUP($I87,MASTER,9,0)</f>
        <v>#N/A</v>
      </c>
      <c r="K87" s="395" t="e">
        <f aca="false">VLOOKUP($I87,MASTER,10,0)</f>
        <v>#N/A</v>
      </c>
      <c r="L87" s="429" t="e">
        <f aca="false">VLOOKUP($I87,MASTER,10,0)</f>
        <v>#N/A</v>
      </c>
      <c r="M87" s="385" t="n">
        <f aca="false">COUNTIF($K$44:$K87,M$3)</f>
        <v>0</v>
      </c>
      <c r="N87" s="385" t="n">
        <f aca="false">COUNTIF($K$44:$K87,N$3)</f>
        <v>0</v>
      </c>
      <c r="O87" s="385" t="n">
        <f aca="false">COUNTIF($K$44:$K87,O$3)</f>
        <v>0</v>
      </c>
      <c r="P87" s="385" t="n">
        <f aca="false">COUNTIF($K$44:$K87,P$3)</f>
        <v>0</v>
      </c>
      <c r="Q87" s="385" t="n">
        <f aca="false">COUNTIF($K$44:$K87,Q$3)</f>
        <v>0</v>
      </c>
      <c r="R87" s="385" t="n">
        <f aca="false">COUNTIF($K$44:$K87,R$3)</f>
        <v>0</v>
      </c>
      <c r="S87" s="385" t="n">
        <f aca="false">COUNTIF($K$44:$K87,S$3)</f>
        <v>0</v>
      </c>
      <c r="T87" s="385" t="n">
        <f aca="false">COUNTIF($K$44:$K87,T$3)</f>
        <v>0</v>
      </c>
      <c r="U87" s="385" t="n">
        <f aca="false">COUNTIF($K$44:$K87,U$3)</f>
        <v>0</v>
      </c>
      <c r="V87" s="385" t="n">
        <f aca="false">COUNTIF($K$44:$K87,V$3)</f>
        <v>0</v>
      </c>
      <c r="W87" s="385" t="n">
        <f aca="false">COUNTIF($K$44:$K87,W$3)</f>
        <v>0</v>
      </c>
      <c r="X87" s="385" t="n">
        <f aca="false">COUNTIF($K$44:$K87,X$3)</f>
        <v>0</v>
      </c>
      <c r="Y87" s="385" t="n">
        <f aca="false">COUNTIF($J$44:$J87,Y$3)</f>
        <v>0</v>
      </c>
      <c r="Z87" s="385" t="n">
        <f aca="false">COUNTIF($J$44:$J87,Z$3)</f>
        <v>0</v>
      </c>
      <c r="AA87" s="385" t="n">
        <f aca="false">COUNTIF($J$44:$J87,AA$3)</f>
        <v>0</v>
      </c>
      <c r="AB87" s="385" t="n">
        <f aca="false">COUNTIF($J$44:$J87,AB$3)</f>
        <v>0</v>
      </c>
      <c r="AC87" s="385" t="n">
        <f aca="false">COUNTIF($J$44:$J87,AC$3)</f>
        <v>0</v>
      </c>
      <c r="AD87" s="385" t="n">
        <f aca="false">COUNTIF($J$44:$J87,AD$3)</f>
        <v>0</v>
      </c>
      <c r="AE87" s="385" t="n">
        <f aca="false">COUNTIF($J$44:$J87,AE$3)</f>
        <v>0</v>
      </c>
      <c r="AF87" s="385" t="n">
        <f aca="false">COUNTIF($J$44:$J87,AF$3)</f>
        <v>0</v>
      </c>
      <c r="AG87" s="385" t="n">
        <f aca="false">COUNTIF($K$44:$K87,AG$3)</f>
        <v>0</v>
      </c>
      <c r="AH87" s="385" t="n">
        <f aca="false">COUNTIF($K$44:$K87,AH$3)</f>
        <v>0</v>
      </c>
      <c r="AI87" s="385" t="n">
        <f aca="false">COUNTIF($K$44:$K87,AI$3)</f>
        <v>0</v>
      </c>
      <c r="AJ87" s="385" t="n">
        <f aca="false">COUNTIF($K$44:$K87,AJ$3)</f>
        <v>0</v>
      </c>
      <c r="AK87" s="385" t="n">
        <f aca="false">COUNTIF($K$44:$K87,AK$3)</f>
        <v>0</v>
      </c>
      <c r="AL87" s="385" t="n">
        <f aca="false">COUNTIF($K$44:$K87,AL$3)</f>
        <v>0</v>
      </c>
      <c r="AM87" s="385" t="n">
        <f aca="false">COUNTIF($K$44:$K87,AM$3)</f>
        <v>0</v>
      </c>
      <c r="AN87" s="385" t="n">
        <f aca="false">COUNTIF($K$44:$K87,AN$3)</f>
        <v>0</v>
      </c>
      <c r="AO87" s="385" t="n">
        <f aca="false">COUNTIF($K$44:$K87,AO$3)</f>
        <v>0</v>
      </c>
      <c r="AP87" s="385" t="n">
        <f aca="false">COUNTIF($K$44:$K87,AP$3)</f>
        <v>0</v>
      </c>
      <c r="AQ87" s="385" t="n">
        <f aca="false">COUNTIF($K$44:$K87,AQ$3)</f>
        <v>0</v>
      </c>
      <c r="AR87" s="385" t="n">
        <f aca="false">COUNTIF($K$44:$K87,AR$3)</f>
        <v>0</v>
      </c>
      <c r="AS87" s="385" t="n">
        <f aca="false">COUNTIF($K$44:$K87,AS$3)</f>
        <v>0</v>
      </c>
      <c r="AT87" s="385" t="n">
        <f aca="false">COUNTIF($K$44:$K87,AT$3)</f>
        <v>0</v>
      </c>
      <c r="AU87" s="385" t="n">
        <f aca="false">COUNTIF($K$44:$K87,AU$3)</f>
        <v>0</v>
      </c>
      <c r="AV87" s="385" t="n">
        <f aca="false">COUNTIF($K$44:$K87,AV$3)</f>
        <v>0</v>
      </c>
      <c r="AW87" s="385" t="n">
        <f aca="false">COUNTIF($K$44:$K87,AW$3)</f>
        <v>0</v>
      </c>
      <c r="AX87" s="385" t="n">
        <f aca="false">COUNTIF($K$44:$K87,AX$3)</f>
        <v>0</v>
      </c>
      <c r="AY87" s="385" t="n">
        <f aca="false">COUNTIF($K$44:$K87,AY$3)</f>
        <v>0</v>
      </c>
      <c r="AZ87" s="385" t="n">
        <f aca="false">COUNTIF($K$44:$K87,AZ$3)</f>
        <v>0</v>
      </c>
    </row>
    <row r="88" customFormat="false" ht="15.75" hidden="false" customHeight="true" outlineLevel="0" collapsed="false">
      <c r="A88" s="386" t="n">
        <v>45</v>
      </c>
      <c r="B88" s="387" t="n">
        <f aca="false">B87</f>
        <v>4</v>
      </c>
      <c r="C88" s="397"/>
      <c r="D88" s="387" t="n">
        <f aca="false">D87</f>
        <v>1</v>
      </c>
      <c r="E88" s="389"/>
      <c r="F88" s="390" t="n">
        <f aca="false">F80</f>
        <v>0</v>
      </c>
      <c r="G88" s="439"/>
      <c r="H88" s="414"/>
      <c r="I88" s="428" t="str">
        <f aca="false">CONCATENATE(G88,H88)</f>
        <v/>
      </c>
      <c r="J88" s="394" t="e">
        <f aca="false">VLOOKUP($I88,MASTER,9,0)</f>
        <v>#N/A</v>
      </c>
      <c r="K88" s="395" t="e">
        <f aca="false">VLOOKUP($I88,MASTER,10,0)</f>
        <v>#N/A</v>
      </c>
      <c r="L88" s="429" t="e">
        <f aca="false">VLOOKUP($I88,MASTER,10,0)</f>
        <v>#N/A</v>
      </c>
      <c r="M88" s="385" t="n">
        <f aca="false">COUNTIF($K$44:$K88,M$3)</f>
        <v>0</v>
      </c>
      <c r="N88" s="385" t="n">
        <f aca="false">COUNTIF($K$44:$K88,N$3)</f>
        <v>0</v>
      </c>
      <c r="O88" s="385" t="n">
        <f aca="false">COUNTIF($K$44:$K88,O$3)</f>
        <v>0</v>
      </c>
      <c r="P88" s="385" t="n">
        <f aca="false">COUNTIF($K$44:$K88,P$3)</f>
        <v>0</v>
      </c>
      <c r="Q88" s="385" t="n">
        <f aca="false">COUNTIF($K$44:$K88,Q$3)</f>
        <v>0</v>
      </c>
      <c r="R88" s="385" t="n">
        <f aca="false">COUNTIF($K$44:$K88,R$3)</f>
        <v>0</v>
      </c>
      <c r="S88" s="385" t="n">
        <f aca="false">COUNTIF($K$44:$K88,S$3)</f>
        <v>0</v>
      </c>
      <c r="T88" s="385" t="n">
        <f aca="false">COUNTIF($K$44:$K88,T$3)</f>
        <v>0</v>
      </c>
      <c r="U88" s="385" t="n">
        <f aca="false">COUNTIF($K$44:$K88,U$3)</f>
        <v>0</v>
      </c>
      <c r="V88" s="385" t="n">
        <f aca="false">COUNTIF($K$44:$K88,V$3)</f>
        <v>0</v>
      </c>
      <c r="W88" s="385" t="n">
        <f aca="false">COUNTIF($K$44:$K88,W$3)</f>
        <v>0</v>
      </c>
      <c r="X88" s="385" t="n">
        <f aca="false">COUNTIF($K$44:$K88,X$3)</f>
        <v>0</v>
      </c>
      <c r="Y88" s="385" t="n">
        <f aca="false">COUNTIF($J$44:$J88,Y$3)</f>
        <v>0</v>
      </c>
      <c r="Z88" s="385" t="n">
        <f aca="false">COUNTIF($J$44:$J88,Z$3)</f>
        <v>0</v>
      </c>
      <c r="AA88" s="385" t="n">
        <f aca="false">COUNTIF($J$44:$J88,AA$3)</f>
        <v>0</v>
      </c>
      <c r="AB88" s="385" t="n">
        <f aca="false">COUNTIF($J$44:$J88,AB$3)</f>
        <v>0</v>
      </c>
      <c r="AC88" s="385" t="n">
        <f aca="false">COUNTIF($J$44:$J88,AC$3)</f>
        <v>0</v>
      </c>
      <c r="AD88" s="385" t="n">
        <f aca="false">COUNTIF($J$44:$J88,AD$3)</f>
        <v>0</v>
      </c>
      <c r="AE88" s="385" t="n">
        <f aca="false">COUNTIF($J$44:$J88,AE$3)</f>
        <v>0</v>
      </c>
      <c r="AF88" s="385" t="n">
        <f aca="false">COUNTIF($J$44:$J88,AF$3)</f>
        <v>0</v>
      </c>
      <c r="AG88" s="385" t="n">
        <f aca="false">COUNTIF($K$44:$K88,AG$3)</f>
        <v>0</v>
      </c>
      <c r="AH88" s="385" t="n">
        <f aca="false">COUNTIF($K$44:$K88,AH$3)</f>
        <v>0</v>
      </c>
      <c r="AI88" s="385" t="n">
        <f aca="false">COUNTIF($K$44:$K88,AI$3)</f>
        <v>0</v>
      </c>
      <c r="AJ88" s="385" t="n">
        <f aca="false">COUNTIF($K$44:$K88,AJ$3)</f>
        <v>0</v>
      </c>
      <c r="AK88" s="385" t="n">
        <f aca="false">COUNTIF($K$44:$K88,AK$3)</f>
        <v>0</v>
      </c>
      <c r="AL88" s="385" t="n">
        <f aca="false">COUNTIF($K$44:$K88,AL$3)</f>
        <v>0</v>
      </c>
      <c r="AM88" s="385" t="n">
        <f aca="false">COUNTIF($K$44:$K88,AM$3)</f>
        <v>0</v>
      </c>
      <c r="AN88" s="385" t="n">
        <f aca="false">COUNTIF($K$44:$K88,AN$3)</f>
        <v>0</v>
      </c>
      <c r="AO88" s="385" t="n">
        <f aca="false">COUNTIF($K$44:$K88,AO$3)</f>
        <v>0</v>
      </c>
      <c r="AP88" s="385" t="n">
        <f aca="false">COUNTIF($K$44:$K88,AP$3)</f>
        <v>0</v>
      </c>
      <c r="AQ88" s="385" t="n">
        <f aca="false">COUNTIF($K$44:$K88,AQ$3)</f>
        <v>0</v>
      </c>
      <c r="AR88" s="385" t="n">
        <f aca="false">COUNTIF($K$44:$K88,AR$3)</f>
        <v>0</v>
      </c>
      <c r="AS88" s="385" t="n">
        <f aca="false">COUNTIF($K$44:$K88,AS$3)</f>
        <v>0</v>
      </c>
      <c r="AT88" s="385" t="n">
        <f aca="false">COUNTIF($K$44:$K88,AT$3)</f>
        <v>0</v>
      </c>
      <c r="AU88" s="385" t="n">
        <f aca="false">COUNTIF($K$44:$K88,AU$3)</f>
        <v>0</v>
      </c>
      <c r="AV88" s="385" t="n">
        <f aca="false">COUNTIF($K$44:$K88,AV$3)</f>
        <v>0</v>
      </c>
      <c r="AW88" s="385" t="n">
        <f aca="false">COUNTIF($K$44:$K88,AW$3)</f>
        <v>0</v>
      </c>
      <c r="AX88" s="385" t="n">
        <f aca="false">COUNTIF($K$44:$K88,AX$3)</f>
        <v>0</v>
      </c>
      <c r="AY88" s="385" t="n">
        <f aca="false">COUNTIF($K$44:$K88,AY$3)</f>
        <v>0</v>
      </c>
      <c r="AZ88" s="385" t="n">
        <f aca="false">COUNTIF($K$44:$K88,AZ$3)</f>
        <v>0</v>
      </c>
    </row>
    <row r="89" customFormat="false" ht="15.75" hidden="false" customHeight="true" outlineLevel="0" collapsed="false">
      <c r="A89" s="386" t="n">
        <v>46</v>
      </c>
      <c r="B89" s="387" t="n">
        <f aca="false">B88</f>
        <v>4</v>
      </c>
      <c r="C89" s="397"/>
      <c r="D89" s="387" t="n">
        <f aca="false">D88</f>
        <v>1</v>
      </c>
      <c r="E89" s="389"/>
      <c r="F89" s="390" t="n">
        <f aca="false">F80</f>
        <v>0</v>
      </c>
      <c r="G89" s="439"/>
      <c r="H89" s="414"/>
      <c r="I89" s="428" t="str">
        <f aca="false">CONCATENATE(G89,H89)</f>
        <v/>
      </c>
      <c r="J89" s="394" t="e">
        <f aca="false">VLOOKUP($I89,MASTER,9,0)</f>
        <v>#N/A</v>
      </c>
      <c r="K89" s="395" t="e">
        <f aca="false">VLOOKUP($I89,MASTER,10,0)</f>
        <v>#N/A</v>
      </c>
      <c r="L89" s="429" t="e">
        <f aca="false">VLOOKUP($I89,MASTER,10,0)</f>
        <v>#N/A</v>
      </c>
      <c r="M89" s="385" t="n">
        <f aca="false">COUNTIF($K$44:$K89,M$3)</f>
        <v>0</v>
      </c>
      <c r="N89" s="385" t="n">
        <f aca="false">COUNTIF($K$44:$K89,N$3)</f>
        <v>0</v>
      </c>
      <c r="O89" s="385" t="n">
        <f aca="false">COUNTIF($K$44:$K89,O$3)</f>
        <v>0</v>
      </c>
      <c r="P89" s="385" t="n">
        <f aca="false">COUNTIF($K$44:$K89,P$3)</f>
        <v>0</v>
      </c>
      <c r="Q89" s="385" t="n">
        <f aca="false">COUNTIF($K$44:$K89,Q$3)</f>
        <v>0</v>
      </c>
      <c r="R89" s="385" t="n">
        <f aca="false">COUNTIF($K$44:$K89,R$3)</f>
        <v>0</v>
      </c>
      <c r="S89" s="385" t="n">
        <f aca="false">COUNTIF($K$44:$K89,S$3)</f>
        <v>0</v>
      </c>
      <c r="T89" s="385" t="n">
        <f aca="false">COUNTIF($K$44:$K89,T$3)</f>
        <v>0</v>
      </c>
      <c r="U89" s="385" t="n">
        <f aca="false">COUNTIF($K$44:$K89,U$3)</f>
        <v>0</v>
      </c>
      <c r="V89" s="385" t="n">
        <f aca="false">COUNTIF($K$44:$K89,V$3)</f>
        <v>0</v>
      </c>
      <c r="W89" s="385" t="n">
        <f aca="false">COUNTIF($K$44:$K89,W$3)</f>
        <v>0</v>
      </c>
      <c r="X89" s="385" t="n">
        <f aca="false">COUNTIF($K$44:$K89,X$3)</f>
        <v>0</v>
      </c>
      <c r="Y89" s="385" t="n">
        <f aca="false">COUNTIF($J$44:$J89,Y$3)</f>
        <v>0</v>
      </c>
      <c r="Z89" s="385" t="n">
        <f aca="false">COUNTIF($J$44:$J89,Z$3)</f>
        <v>0</v>
      </c>
      <c r="AA89" s="385" t="n">
        <f aca="false">COUNTIF($J$44:$J89,AA$3)</f>
        <v>0</v>
      </c>
      <c r="AB89" s="385" t="n">
        <f aca="false">COUNTIF($J$44:$J89,AB$3)</f>
        <v>0</v>
      </c>
      <c r="AC89" s="385" t="n">
        <f aca="false">COUNTIF($J$44:$J89,AC$3)</f>
        <v>0</v>
      </c>
      <c r="AD89" s="385" t="n">
        <f aca="false">COUNTIF($J$44:$J89,AD$3)</f>
        <v>0</v>
      </c>
      <c r="AE89" s="385" t="n">
        <f aca="false">COUNTIF($J$44:$J89,AE$3)</f>
        <v>0</v>
      </c>
      <c r="AF89" s="385" t="n">
        <f aca="false">COUNTIF($J$44:$J89,AF$3)</f>
        <v>0</v>
      </c>
      <c r="AG89" s="385" t="n">
        <f aca="false">COUNTIF($K$44:$K89,AG$3)</f>
        <v>0</v>
      </c>
      <c r="AH89" s="385" t="n">
        <f aca="false">COUNTIF($K$44:$K89,AH$3)</f>
        <v>0</v>
      </c>
      <c r="AI89" s="385" t="n">
        <f aca="false">COUNTIF($K$44:$K89,AI$3)</f>
        <v>0</v>
      </c>
      <c r="AJ89" s="385" t="n">
        <f aca="false">COUNTIF($K$44:$K89,AJ$3)</f>
        <v>0</v>
      </c>
      <c r="AK89" s="385" t="n">
        <f aca="false">COUNTIF($K$44:$K89,AK$3)</f>
        <v>0</v>
      </c>
      <c r="AL89" s="385" t="n">
        <f aca="false">COUNTIF($K$44:$K89,AL$3)</f>
        <v>0</v>
      </c>
      <c r="AM89" s="385" t="n">
        <f aca="false">COUNTIF($K$44:$K89,AM$3)</f>
        <v>0</v>
      </c>
      <c r="AN89" s="385" t="n">
        <f aca="false">COUNTIF($K$44:$K89,AN$3)</f>
        <v>0</v>
      </c>
      <c r="AO89" s="385" t="n">
        <f aca="false">COUNTIF($K$44:$K89,AO$3)</f>
        <v>0</v>
      </c>
      <c r="AP89" s="385" t="n">
        <f aca="false">COUNTIF($K$44:$K89,AP$3)</f>
        <v>0</v>
      </c>
      <c r="AQ89" s="385" t="n">
        <f aca="false">COUNTIF($K$44:$K89,AQ$3)</f>
        <v>0</v>
      </c>
      <c r="AR89" s="385" t="n">
        <f aca="false">COUNTIF($K$44:$K89,AR$3)</f>
        <v>0</v>
      </c>
      <c r="AS89" s="385" t="n">
        <f aca="false">COUNTIF($K$44:$K89,AS$3)</f>
        <v>0</v>
      </c>
      <c r="AT89" s="385" t="n">
        <f aca="false">COUNTIF($K$44:$K89,AT$3)</f>
        <v>0</v>
      </c>
      <c r="AU89" s="385" t="n">
        <f aca="false">COUNTIF($K$44:$K89,AU$3)</f>
        <v>0</v>
      </c>
      <c r="AV89" s="385" t="n">
        <f aca="false">COUNTIF($K$44:$K89,AV$3)</f>
        <v>0</v>
      </c>
      <c r="AW89" s="385" t="n">
        <f aca="false">COUNTIF($K$44:$K89,AW$3)</f>
        <v>0</v>
      </c>
      <c r="AX89" s="385" t="n">
        <f aca="false">COUNTIF($K$44:$K89,AX$3)</f>
        <v>0</v>
      </c>
      <c r="AY89" s="385" t="n">
        <f aca="false">COUNTIF($K$44:$K89,AY$3)</f>
        <v>0</v>
      </c>
      <c r="AZ89" s="385" t="n">
        <f aca="false">COUNTIF($K$44:$K89,AZ$3)</f>
        <v>0</v>
      </c>
    </row>
    <row r="90" customFormat="false" ht="15.75" hidden="false" customHeight="true" outlineLevel="0" collapsed="false">
      <c r="A90" s="386" t="n">
        <v>47</v>
      </c>
      <c r="B90" s="387" t="n">
        <f aca="false">B89</f>
        <v>4</v>
      </c>
      <c r="C90" s="397"/>
      <c r="D90" s="387" t="n">
        <f aca="false">D89</f>
        <v>1</v>
      </c>
      <c r="E90" s="389"/>
      <c r="F90" s="390" t="n">
        <f aca="false">F80</f>
        <v>0</v>
      </c>
      <c r="G90" s="439"/>
      <c r="H90" s="414"/>
      <c r="I90" s="428" t="str">
        <f aca="false">CONCATENATE(G90,H90)</f>
        <v/>
      </c>
      <c r="J90" s="394" t="e">
        <f aca="false">VLOOKUP($I90,MASTER,9,0)</f>
        <v>#N/A</v>
      </c>
      <c r="K90" s="395" t="e">
        <f aca="false">VLOOKUP($I90,MASTER,10,0)</f>
        <v>#N/A</v>
      </c>
      <c r="L90" s="429" t="e">
        <f aca="false">VLOOKUP($I90,MASTER,10,0)</f>
        <v>#N/A</v>
      </c>
      <c r="M90" s="385" t="n">
        <f aca="false">COUNTIF($K$44:$K90,M$3)</f>
        <v>0</v>
      </c>
      <c r="N90" s="385" t="n">
        <f aca="false">COUNTIF($K$44:$K90,N$3)</f>
        <v>0</v>
      </c>
      <c r="O90" s="385" t="n">
        <f aca="false">COUNTIF($K$44:$K90,O$3)</f>
        <v>0</v>
      </c>
      <c r="P90" s="385" t="n">
        <f aca="false">COUNTIF($K$44:$K90,P$3)</f>
        <v>0</v>
      </c>
      <c r="Q90" s="385" t="n">
        <f aca="false">COUNTIF($K$44:$K90,Q$3)</f>
        <v>0</v>
      </c>
      <c r="R90" s="385" t="n">
        <f aca="false">COUNTIF($K$44:$K90,R$3)</f>
        <v>0</v>
      </c>
      <c r="S90" s="385" t="n">
        <f aca="false">COUNTIF($K$44:$K90,S$3)</f>
        <v>0</v>
      </c>
      <c r="T90" s="385" t="n">
        <f aca="false">COUNTIF($K$44:$K90,T$3)</f>
        <v>0</v>
      </c>
      <c r="U90" s="385" t="n">
        <f aca="false">COUNTIF($K$44:$K90,U$3)</f>
        <v>0</v>
      </c>
      <c r="V90" s="385" t="n">
        <f aca="false">COUNTIF($K$44:$K90,V$3)</f>
        <v>0</v>
      </c>
      <c r="W90" s="385" t="n">
        <f aca="false">COUNTIF($K$44:$K90,W$3)</f>
        <v>0</v>
      </c>
      <c r="X90" s="385" t="n">
        <f aca="false">COUNTIF($K$44:$K90,X$3)</f>
        <v>0</v>
      </c>
      <c r="Y90" s="385" t="n">
        <f aca="false">COUNTIF($J$44:$J90,Y$3)</f>
        <v>0</v>
      </c>
      <c r="Z90" s="385" t="n">
        <f aca="false">COUNTIF($J$44:$J90,Z$3)</f>
        <v>0</v>
      </c>
      <c r="AA90" s="385" t="n">
        <f aca="false">COUNTIF($J$44:$J90,AA$3)</f>
        <v>0</v>
      </c>
      <c r="AB90" s="385" t="n">
        <f aca="false">COUNTIF($J$44:$J90,AB$3)</f>
        <v>0</v>
      </c>
      <c r="AC90" s="385" t="n">
        <f aca="false">COUNTIF($J$44:$J90,AC$3)</f>
        <v>0</v>
      </c>
      <c r="AD90" s="385" t="n">
        <f aca="false">COUNTIF($J$44:$J90,AD$3)</f>
        <v>0</v>
      </c>
      <c r="AE90" s="385" t="n">
        <f aca="false">COUNTIF($J$44:$J90,AE$3)</f>
        <v>0</v>
      </c>
      <c r="AF90" s="385" t="n">
        <f aca="false">COUNTIF($J$44:$J90,AF$3)</f>
        <v>0</v>
      </c>
      <c r="AG90" s="385" t="n">
        <f aca="false">COUNTIF($K$44:$K90,AG$3)</f>
        <v>0</v>
      </c>
      <c r="AH90" s="385" t="n">
        <f aca="false">COUNTIF($K$44:$K90,AH$3)</f>
        <v>0</v>
      </c>
      <c r="AI90" s="385" t="n">
        <f aca="false">COUNTIF($K$44:$K90,AI$3)</f>
        <v>0</v>
      </c>
      <c r="AJ90" s="385" t="n">
        <f aca="false">COUNTIF($K$44:$K90,AJ$3)</f>
        <v>0</v>
      </c>
      <c r="AK90" s="385" t="n">
        <f aca="false">COUNTIF($K$44:$K90,AK$3)</f>
        <v>0</v>
      </c>
      <c r="AL90" s="385" t="n">
        <f aca="false">COUNTIF($K$44:$K90,AL$3)</f>
        <v>0</v>
      </c>
      <c r="AM90" s="385" t="n">
        <f aca="false">COUNTIF($K$44:$K90,AM$3)</f>
        <v>0</v>
      </c>
      <c r="AN90" s="385" t="n">
        <f aca="false">COUNTIF($K$44:$K90,AN$3)</f>
        <v>0</v>
      </c>
      <c r="AO90" s="385" t="n">
        <f aca="false">COUNTIF($K$44:$K90,AO$3)</f>
        <v>0</v>
      </c>
      <c r="AP90" s="385" t="n">
        <f aca="false">COUNTIF($K$44:$K90,AP$3)</f>
        <v>0</v>
      </c>
      <c r="AQ90" s="385" t="n">
        <f aca="false">COUNTIF($K$44:$K90,AQ$3)</f>
        <v>0</v>
      </c>
      <c r="AR90" s="385" t="n">
        <f aca="false">COUNTIF($K$44:$K90,AR$3)</f>
        <v>0</v>
      </c>
      <c r="AS90" s="385" t="n">
        <f aca="false">COUNTIF($K$44:$K90,AS$3)</f>
        <v>0</v>
      </c>
      <c r="AT90" s="385" t="n">
        <f aca="false">COUNTIF($K$44:$K90,AT$3)</f>
        <v>0</v>
      </c>
      <c r="AU90" s="385" t="n">
        <f aca="false">COUNTIF($K$44:$K90,AU$3)</f>
        <v>0</v>
      </c>
      <c r="AV90" s="385" t="n">
        <f aca="false">COUNTIF($K$44:$K90,AV$3)</f>
        <v>0</v>
      </c>
      <c r="AW90" s="385" t="n">
        <f aca="false">COUNTIF($K$44:$K90,AW$3)</f>
        <v>0</v>
      </c>
      <c r="AX90" s="385" t="n">
        <f aca="false">COUNTIF($K$44:$K90,AX$3)</f>
        <v>0</v>
      </c>
      <c r="AY90" s="385" t="n">
        <f aca="false">COUNTIF($K$44:$K90,AY$3)</f>
        <v>0</v>
      </c>
      <c r="AZ90" s="385" t="n">
        <f aca="false">COUNTIF($K$44:$K90,AZ$3)</f>
        <v>0</v>
      </c>
    </row>
    <row r="91" customFormat="false" ht="15.75" hidden="false" customHeight="true" outlineLevel="0" collapsed="false">
      <c r="A91" s="416" t="n">
        <v>48</v>
      </c>
      <c r="B91" s="417" t="n">
        <f aca="false">B90</f>
        <v>4</v>
      </c>
      <c r="C91" s="401"/>
      <c r="D91" s="418" t="n">
        <f aca="false">D90</f>
        <v>1</v>
      </c>
      <c r="E91" s="419"/>
      <c r="F91" s="420" t="n">
        <f aca="false">F80</f>
        <v>0</v>
      </c>
      <c r="G91" s="441"/>
      <c r="H91" s="421"/>
      <c r="I91" s="436" t="str">
        <f aca="false">CONCATENATE(G91,H91)</f>
        <v/>
      </c>
      <c r="J91" s="423" t="e">
        <f aca="false">VLOOKUP($I91,MASTER,9,0)</f>
        <v>#N/A</v>
      </c>
      <c r="K91" s="424" t="e">
        <f aca="false">VLOOKUP($I91,MASTER,10,0)</f>
        <v>#N/A</v>
      </c>
      <c r="L91" s="431" t="e">
        <f aca="false">VLOOKUP($I91,MASTER,10,0)</f>
        <v>#N/A</v>
      </c>
      <c r="M91" s="385" t="n">
        <f aca="false">COUNTIF($K$44:$K91,M$3)</f>
        <v>0</v>
      </c>
      <c r="N91" s="385" t="n">
        <f aca="false">COUNTIF($K$44:$K91,N$3)</f>
        <v>0</v>
      </c>
      <c r="O91" s="385" t="n">
        <f aca="false">COUNTIF($K$44:$K91,O$3)</f>
        <v>0</v>
      </c>
      <c r="P91" s="385" t="n">
        <f aca="false">COUNTIF($K$44:$K91,P$3)</f>
        <v>0</v>
      </c>
      <c r="Q91" s="385" t="n">
        <f aca="false">COUNTIF($K$44:$K91,Q$3)</f>
        <v>0</v>
      </c>
      <c r="R91" s="385" t="n">
        <f aca="false">COUNTIF($K$44:$K91,R$3)</f>
        <v>0</v>
      </c>
      <c r="S91" s="385" t="n">
        <f aca="false">COUNTIF($K$44:$K91,S$3)</f>
        <v>0</v>
      </c>
      <c r="T91" s="385" t="n">
        <f aca="false">COUNTIF($K$44:$K91,T$3)</f>
        <v>0</v>
      </c>
      <c r="U91" s="385" t="n">
        <f aca="false">COUNTIF($K$44:$K91,U$3)</f>
        <v>0</v>
      </c>
      <c r="V91" s="385" t="n">
        <f aca="false">COUNTIF($K$44:$K91,V$3)</f>
        <v>0</v>
      </c>
      <c r="W91" s="385" t="n">
        <f aca="false">COUNTIF($K$44:$K91,W$3)</f>
        <v>0</v>
      </c>
      <c r="X91" s="385" t="n">
        <f aca="false">COUNTIF($K$44:$K91,X$3)</f>
        <v>0</v>
      </c>
      <c r="Y91" s="385" t="n">
        <f aca="false">COUNTIF($J$44:$J91,Y$3)</f>
        <v>0</v>
      </c>
      <c r="Z91" s="385" t="n">
        <f aca="false">COUNTIF($J$44:$J91,Z$3)</f>
        <v>0</v>
      </c>
      <c r="AA91" s="385" t="n">
        <f aca="false">COUNTIF($J$44:$J91,AA$3)</f>
        <v>0</v>
      </c>
      <c r="AB91" s="385" t="n">
        <f aca="false">COUNTIF($J$44:$J91,AB$3)</f>
        <v>0</v>
      </c>
      <c r="AC91" s="385" t="n">
        <f aca="false">COUNTIF($J$44:$J91,AC$3)</f>
        <v>0</v>
      </c>
      <c r="AD91" s="385" t="n">
        <f aca="false">COUNTIF($J$44:$J91,AD$3)</f>
        <v>0</v>
      </c>
      <c r="AE91" s="385" t="n">
        <f aca="false">COUNTIF($J$44:$J91,AE$3)</f>
        <v>0</v>
      </c>
      <c r="AF91" s="385" t="n">
        <f aca="false">COUNTIF($J$44:$J91,AF$3)</f>
        <v>0</v>
      </c>
      <c r="AG91" s="385" t="n">
        <f aca="false">COUNTIF($K$44:$K91,AG$3)</f>
        <v>0</v>
      </c>
      <c r="AH91" s="385" t="n">
        <f aca="false">COUNTIF($K$44:$K91,AH$3)</f>
        <v>0</v>
      </c>
      <c r="AI91" s="385" t="n">
        <f aca="false">COUNTIF($K$44:$K91,AI$3)</f>
        <v>0</v>
      </c>
      <c r="AJ91" s="385" t="n">
        <f aca="false">COUNTIF($K$44:$K91,AJ$3)</f>
        <v>0</v>
      </c>
      <c r="AK91" s="385" t="n">
        <f aca="false">COUNTIF($K$44:$K91,AK$3)</f>
        <v>0</v>
      </c>
      <c r="AL91" s="385" t="n">
        <f aca="false">COUNTIF($K$44:$K91,AL$3)</f>
        <v>0</v>
      </c>
      <c r="AM91" s="385" t="n">
        <f aca="false">COUNTIF($K$44:$K91,AM$3)</f>
        <v>0</v>
      </c>
      <c r="AN91" s="385" t="n">
        <f aca="false">COUNTIF($K$44:$K91,AN$3)</f>
        <v>0</v>
      </c>
      <c r="AO91" s="385" t="n">
        <f aca="false">COUNTIF($K$44:$K91,AO$3)</f>
        <v>0</v>
      </c>
      <c r="AP91" s="385" t="n">
        <f aca="false">COUNTIF($K$44:$K91,AP$3)</f>
        <v>0</v>
      </c>
      <c r="AQ91" s="385" t="n">
        <f aca="false">COUNTIF($K$44:$K91,AQ$3)</f>
        <v>0</v>
      </c>
      <c r="AR91" s="385" t="n">
        <f aca="false">COUNTIF($K$44:$K91,AR$3)</f>
        <v>0</v>
      </c>
      <c r="AS91" s="385" t="n">
        <f aca="false">COUNTIF($K$44:$K91,AS$3)</f>
        <v>0</v>
      </c>
      <c r="AT91" s="385" t="n">
        <f aca="false">COUNTIF($K$44:$K91,AT$3)</f>
        <v>0</v>
      </c>
      <c r="AU91" s="385" t="n">
        <f aca="false">COUNTIF($K$44:$K91,AU$3)</f>
        <v>0</v>
      </c>
      <c r="AV91" s="385" t="n">
        <f aca="false">COUNTIF($K$44:$K91,AV$3)</f>
        <v>0</v>
      </c>
      <c r="AW91" s="385" t="n">
        <f aca="false">COUNTIF($K$44:$K91,AW$3)</f>
        <v>0</v>
      </c>
      <c r="AX91" s="385" t="n">
        <f aca="false">COUNTIF($K$44:$K91,AX$3)</f>
        <v>0</v>
      </c>
      <c r="AY91" s="385" t="n">
        <f aca="false">COUNTIF($K$44:$K91,AY$3)</f>
        <v>0</v>
      </c>
      <c r="AZ91" s="385" t="n">
        <f aca="false">COUNTIF($K$44:$K91,AZ$3)</f>
        <v>0</v>
      </c>
    </row>
    <row r="92" customFormat="false" ht="15.75" hidden="false" customHeight="true" outlineLevel="0" collapsed="false">
      <c r="A92" s="406" t="n">
        <v>49</v>
      </c>
      <c r="B92" s="407" t="n">
        <v>5</v>
      </c>
      <c r="C92" s="374" t="n">
        <v>5</v>
      </c>
      <c r="D92" s="376" t="n">
        <v>2</v>
      </c>
      <c r="E92" s="377"/>
      <c r="F92" s="378" t="n">
        <v>0</v>
      </c>
      <c r="G92" s="439"/>
      <c r="H92" s="380"/>
      <c r="I92" s="426" t="str">
        <f aca="false">CONCATENATE(G92,H92)</f>
        <v/>
      </c>
      <c r="J92" s="382" t="e">
        <f aca="false">VLOOKUP($I92,MASTER,9,0)</f>
        <v>#N/A</v>
      </c>
      <c r="K92" s="383" t="e">
        <f aca="false">VLOOKUP($I92,MASTER,10,0)</f>
        <v>#N/A</v>
      </c>
      <c r="L92" s="427" t="e">
        <f aca="false">VLOOKUP($I92,MASTER,10,0)</f>
        <v>#N/A</v>
      </c>
      <c r="M92" s="385" t="n">
        <f aca="false">COUNTIF($K$44:$K92,M$3)</f>
        <v>0</v>
      </c>
      <c r="N92" s="385" t="n">
        <f aca="false">COUNTIF($K$44:$K92,N$3)</f>
        <v>0</v>
      </c>
      <c r="O92" s="385" t="n">
        <f aca="false">COUNTIF($K$44:$K92,O$3)</f>
        <v>0</v>
      </c>
      <c r="P92" s="385" t="n">
        <f aca="false">COUNTIF($K$44:$K92,P$3)</f>
        <v>0</v>
      </c>
      <c r="Q92" s="385" t="n">
        <f aca="false">COUNTIF($K$44:$K92,Q$3)</f>
        <v>0</v>
      </c>
      <c r="R92" s="385" t="n">
        <f aca="false">COUNTIF($K$44:$K92,R$3)</f>
        <v>0</v>
      </c>
      <c r="S92" s="385" t="n">
        <f aca="false">COUNTIF($K$44:$K92,S$3)</f>
        <v>0</v>
      </c>
      <c r="T92" s="385" t="n">
        <f aca="false">COUNTIF($K$44:$K92,T$3)</f>
        <v>0</v>
      </c>
      <c r="U92" s="385" t="n">
        <f aca="false">COUNTIF($K$44:$K92,U$3)</f>
        <v>0</v>
      </c>
      <c r="V92" s="385" t="n">
        <f aca="false">COUNTIF($K$44:$K92,V$3)</f>
        <v>0</v>
      </c>
      <c r="W92" s="385" t="n">
        <f aca="false">COUNTIF($K$44:$K92,W$3)</f>
        <v>0</v>
      </c>
      <c r="X92" s="385" t="n">
        <f aca="false">COUNTIF($K$44:$K92,X$3)</f>
        <v>0</v>
      </c>
      <c r="Y92" s="385" t="n">
        <f aca="false">COUNTIF($J$44:$J92,Y$3)</f>
        <v>0</v>
      </c>
      <c r="Z92" s="385" t="n">
        <f aca="false">COUNTIF($J$44:$J92,Z$3)</f>
        <v>0</v>
      </c>
      <c r="AA92" s="385" t="n">
        <f aca="false">COUNTIF($J$44:$J92,AA$3)</f>
        <v>0</v>
      </c>
      <c r="AB92" s="385" t="n">
        <f aca="false">COUNTIF($J$44:$J92,AB$3)</f>
        <v>0</v>
      </c>
      <c r="AC92" s="385" t="n">
        <f aca="false">COUNTIF($J$44:$J92,AC$3)</f>
        <v>0</v>
      </c>
      <c r="AD92" s="385" t="n">
        <f aca="false">COUNTIF($J$44:$J92,AD$3)</f>
        <v>0</v>
      </c>
      <c r="AE92" s="385" t="n">
        <f aca="false">COUNTIF($J$44:$J92,AE$3)</f>
        <v>0</v>
      </c>
      <c r="AF92" s="385" t="n">
        <f aca="false">COUNTIF($J$44:$J92,AF$3)</f>
        <v>0</v>
      </c>
      <c r="AG92" s="385" t="n">
        <f aca="false">COUNTIF($K$44:$K92,AG$3)</f>
        <v>0</v>
      </c>
      <c r="AH92" s="385" t="n">
        <f aca="false">COUNTIF($K$44:$K92,AH$3)</f>
        <v>0</v>
      </c>
      <c r="AI92" s="385" t="n">
        <f aca="false">COUNTIF($K$44:$K92,AI$3)</f>
        <v>0</v>
      </c>
      <c r="AJ92" s="385" t="n">
        <f aca="false">COUNTIF($K$44:$K92,AJ$3)</f>
        <v>0</v>
      </c>
      <c r="AK92" s="385" t="n">
        <f aca="false">COUNTIF($K$44:$K92,AK$3)</f>
        <v>0</v>
      </c>
      <c r="AL92" s="385" t="n">
        <f aca="false">COUNTIF($K$44:$K92,AL$3)</f>
        <v>0</v>
      </c>
      <c r="AM92" s="385" t="n">
        <f aca="false">COUNTIF($K$44:$K92,AM$3)</f>
        <v>0</v>
      </c>
      <c r="AN92" s="385" t="n">
        <f aca="false">COUNTIF($K$44:$K92,AN$3)</f>
        <v>0</v>
      </c>
      <c r="AO92" s="385" t="n">
        <f aca="false">COUNTIF($K$44:$K92,AO$3)</f>
        <v>0</v>
      </c>
      <c r="AP92" s="385" t="n">
        <f aca="false">COUNTIF($K$44:$K92,AP$3)</f>
        <v>0</v>
      </c>
      <c r="AQ92" s="385" t="n">
        <f aca="false">COUNTIF($K$44:$K92,AQ$3)</f>
        <v>0</v>
      </c>
      <c r="AR92" s="385" t="n">
        <f aca="false">COUNTIF($K$44:$K92,AR$3)</f>
        <v>0</v>
      </c>
      <c r="AS92" s="385" t="n">
        <f aca="false">COUNTIF($K$44:$K92,AS$3)</f>
        <v>0</v>
      </c>
      <c r="AT92" s="385" t="n">
        <f aca="false">COUNTIF($K$44:$K92,AT$3)</f>
        <v>0</v>
      </c>
      <c r="AU92" s="385" t="n">
        <f aca="false">COUNTIF($K$44:$K92,AU$3)</f>
        <v>0</v>
      </c>
      <c r="AV92" s="385" t="n">
        <f aca="false">COUNTIF($K$44:$K92,AV$3)</f>
        <v>0</v>
      </c>
      <c r="AW92" s="385" t="n">
        <f aca="false">COUNTIF($K$44:$K92,AW$3)</f>
        <v>0</v>
      </c>
      <c r="AX92" s="385" t="n">
        <f aca="false">COUNTIF($K$44:$K92,AX$3)</f>
        <v>0</v>
      </c>
      <c r="AY92" s="385" t="n">
        <f aca="false">COUNTIF($K$44:$K92,AY$3)</f>
        <v>0</v>
      </c>
      <c r="AZ92" s="385" t="n">
        <f aca="false">COUNTIF($K$44:$K92,AZ$3)</f>
        <v>0</v>
      </c>
    </row>
    <row r="93" customFormat="false" ht="15.75" hidden="false" customHeight="true" outlineLevel="0" collapsed="false">
      <c r="A93" s="386" t="n">
        <v>50</v>
      </c>
      <c r="B93" s="387" t="n">
        <f aca="false">B92</f>
        <v>5</v>
      </c>
      <c r="C93" s="388"/>
      <c r="D93" s="387" t="n">
        <f aca="false">D92</f>
        <v>2</v>
      </c>
      <c r="E93" s="389"/>
      <c r="F93" s="390" t="n">
        <f aca="false">F92</f>
        <v>0</v>
      </c>
      <c r="G93" s="439"/>
      <c r="H93" s="392"/>
      <c r="I93" s="428" t="str">
        <f aca="false">CONCATENATE(G93,H93)</f>
        <v/>
      </c>
      <c r="J93" s="394" t="e">
        <f aca="false">VLOOKUP($I93,MASTER,9,0)</f>
        <v>#N/A</v>
      </c>
      <c r="K93" s="395" t="e">
        <f aca="false">VLOOKUP($I93,MASTER,10,0)</f>
        <v>#N/A</v>
      </c>
      <c r="L93" s="429" t="e">
        <f aca="false">VLOOKUP($I93,MASTER,10,0)</f>
        <v>#N/A</v>
      </c>
      <c r="M93" s="385" t="n">
        <f aca="false">COUNTIF($K$44:$K93,M$3)</f>
        <v>0</v>
      </c>
      <c r="N93" s="385" t="n">
        <f aca="false">COUNTIF($K$44:$K93,N$3)</f>
        <v>0</v>
      </c>
      <c r="O93" s="385" t="n">
        <f aca="false">COUNTIF($K$44:$K93,O$3)</f>
        <v>0</v>
      </c>
      <c r="P93" s="385" t="n">
        <f aca="false">COUNTIF($K$44:$K93,P$3)</f>
        <v>0</v>
      </c>
      <c r="Q93" s="385" t="n">
        <f aca="false">COUNTIF($K$44:$K93,Q$3)</f>
        <v>0</v>
      </c>
      <c r="R93" s="385" t="n">
        <f aca="false">COUNTIF($K$44:$K93,R$3)</f>
        <v>0</v>
      </c>
      <c r="S93" s="385" t="n">
        <f aca="false">COUNTIF($K$44:$K93,S$3)</f>
        <v>0</v>
      </c>
      <c r="T93" s="385" t="n">
        <f aca="false">COUNTIF($K$44:$K93,T$3)</f>
        <v>0</v>
      </c>
      <c r="U93" s="385" t="n">
        <f aca="false">COUNTIF($K$44:$K93,U$3)</f>
        <v>0</v>
      </c>
      <c r="V93" s="385" t="n">
        <f aca="false">COUNTIF($K$44:$K93,V$3)</f>
        <v>0</v>
      </c>
      <c r="W93" s="385" t="n">
        <f aca="false">COUNTIF($K$44:$K93,W$3)</f>
        <v>0</v>
      </c>
      <c r="X93" s="385" t="n">
        <f aca="false">COUNTIF($K$44:$K93,X$3)</f>
        <v>0</v>
      </c>
      <c r="Y93" s="385" t="n">
        <f aca="false">COUNTIF($J$44:$J93,Y$3)</f>
        <v>0</v>
      </c>
      <c r="Z93" s="385" t="n">
        <f aca="false">COUNTIF($J$44:$J93,Z$3)</f>
        <v>0</v>
      </c>
      <c r="AA93" s="385" t="n">
        <f aca="false">COUNTIF($J$44:$J93,AA$3)</f>
        <v>0</v>
      </c>
      <c r="AB93" s="385" t="n">
        <f aca="false">COUNTIF($J$44:$J93,AB$3)</f>
        <v>0</v>
      </c>
      <c r="AC93" s="385" t="n">
        <f aca="false">COUNTIF($J$44:$J93,AC$3)</f>
        <v>0</v>
      </c>
      <c r="AD93" s="385" t="n">
        <f aca="false">COUNTIF($J$44:$J93,AD$3)</f>
        <v>0</v>
      </c>
      <c r="AE93" s="385" t="n">
        <f aca="false">COUNTIF($J$44:$J93,AE$3)</f>
        <v>0</v>
      </c>
      <c r="AF93" s="385" t="n">
        <f aca="false">COUNTIF($J$44:$J93,AF$3)</f>
        <v>0</v>
      </c>
      <c r="AG93" s="385" t="n">
        <f aca="false">COUNTIF($K$44:$K93,AG$3)</f>
        <v>0</v>
      </c>
      <c r="AH93" s="385" t="n">
        <f aca="false">COUNTIF($K$44:$K93,AH$3)</f>
        <v>0</v>
      </c>
      <c r="AI93" s="385" t="n">
        <f aca="false">COUNTIF($K$44:$K93,AI$3)</f>
        <v>0</v>
      </c>
      <c r="AJ93" s="385" t="n">
        <f aca="false">COUNTIF($K$44:$K93,AJ$3)</f>
        <v>0</v>
      </c>
      <c r="AK93" s="385" t="n">
        <f aca="false">COUNTIF($K$44:$K93,AK$3)</f>
        <v>0</v>
      </c>
      <c r="AL93" s="385" t="n">
        <f aca="false">COUNTIF($K$44:$K93,AL$3)</f>
        <v>0</v>
      </c>
      <c r="AM93" s="385" t="n">
        <f aca="false">COUNTIF($K$44:$K93,AM$3)</f>
        <v>0</v>
      </c>
      <c r="AN93" s="385" t="n">
        <f aca="false">COUNTIF($K$44:$K93,AN$3)</f>
        <v>0</v>
      </c>
      <c r="AO93" s="385" t="n">
        <f aca="false">COUNTIF($K$44:$K93,AO$3)</f>
        <v>0</v>
      </c>
      <c r="AP93" s="385" t="n">
        <f aca="false">COUNTIF($K$44:$K93,AP$3)</f>
        <v>0</v>
      </c>
      <c r="AQ93" s="385" t="n">
        <f aca="false">COUNTIF($K$44:$K93,AQ$3)</f>
        <v>0</v>
      </c>
      <c r="AR93" s="385" t="n">
        <f aca="false">COUNTIF($K$44:$K93,AR$3)</f>
        <v>0</v>
      </c>
      <c r="AS93" s="385" t="n">
        <f aca="false">COUNTIF($K$44:$K93,AS$3)</f>
        <v>0</v>
      </c>
      <c r="AT93" s="385" t="n">
        <f aca="false">COUNTIF($K$44:$K93,AT$3)</f>
        <v>0</v>
      </c>
      <c r="AU93" s="385" t="n">
        <f aca="false">COUNTIF($K$44:$K93,AU$3)</f>
        <v>0</v>
      </c>
      <c r="AV93" s="385" t="n">
        <f aca="false">COUNTIF($K$44:$K93,AV$3)</f>
        <v>0</v>
      </c>
      <c r="AW93" s="385" t="n">
        <f aca="false">COUNTIF($K$44:$K93,AW$3)</f>
        <v>0</v>
      </c>
      <c r="AX93" s="385" t="n">
        <f aca="false">COUNTIF($K$44:$K93,AX$3)</f>
        <v>0</v>
      </c>
      <c r="AY93" s="385" t="n">
        <f aca="false">COUNTIF($K$44:$K93,AY$3)</f>
        <v>0</v>
      </c>
      <c r="AZ93" s="385" t="n">
        <f aca="false">COUNTIF($K$44:$K93,AZ$3)</f>
        <v>0</v>
      </c>
    </row>
    <row r="94" customFormat="false" ht="15.75" hidden="false" customHeight="true" outlineLevel="0" collapsed="false">
      <c r="A94" s="386" t="n">
        <v>51</v>
      </c>
      <c r="B94" s="387" t="n">
        <f aca="false">B93</f>
        <v>5</v>
      </c>
      <c r="C94" s="397"/>
      <c r="D94" s="387" t="n">
        <f aca="false">D93</f>
        <v>2</v>
      </c>
      <c r="E94" s="389"/>
      <c r="F94" s="390" t="n">
        <f aca="false">F92</f>
        <v>0</v>
      </c>
      <c r="G94" s="439"/>
      <c r="H94" s="392"/>
      <c r="I94" s="428" t="str">
        <f aca="false">CONCATENATE(G94,H94)</f>
        <v/>
      </c>
      <c r="J94" s="394" t="e">
        <f aca="false">VLOOKUP($I94,MASTER,9,0)</f>
        <v>#N/A</v>
      </c>
      <c r="K94" s="395" t="e">
        <f aca="false">VLOOKUP($I94,MASTER,10,0)</f>
        <v>#N/A</v>
      </c>
      <c r="L94" s="429" t="e">
        <f aca="false">VLOOKUP($I94,MASTER,10,0)</f>
        <v>#N/A</v>
      </c>
      <c r="M94" s="385" t="n">
        <f aca="false">COUNTIF($K$44:$K94,M$3)</f>
        <v>0</v>
      </c>
      <c r="N94" s="385" t="n">
        <f aca="false">COUNTIF($K$44:$K94,N$3)</f>
        <v>0</v>
      </c>
      <c r="O94" s="385" t="n">
        <f aca="false">COUNTIF($K$44:$K94,O$3)</f>
        <v>0</v>
      </c>
      <c r="P94" s="385" t="n">
        <f aca="false">COUNTIF($K$44:$K94,P$3)</f>
        <v>0</v>
      </c>
      <c r="Q94" s="385" t="n">
        <f aca="false">COUNTIF($K$44:$K94,Q$3)</f>
        <v>0</v>
      </c>
      <c r="R94" s="385" t="n">
        <f aca="false">COUNTIF($K$44:$K94,R$3)</f>
        <v>0</v>
      </c>
      <c r="S94" s="385" t="n">
        <f aca="false">COUNTIF($K$44:$K94,S$3)</f>
        <v>0</v>
      </c>
      <c r="T94" s="385" t="n">
        <f aca="false">COUNTIF($K$44:$K94,T$3)</f>
        <v>0</v>
      </c>
      <c r="U94" s="385" t="n">
        <f aca="false">COUNTIF($K$44:$K94,U$3)</f>
        <v>0</v>
      </c>
      <c r="V94" s="385" t="n">
        <f aca="false">COUNTIF($K$44:$K94,V$3)</f>
        <v>0</v>
      </c>
      <c r="W94" s="385" t="n">
        <f aca="false">COUNTIF($K$44:$K94,W$3)</f>
        <v>0</v>
      </c>
      <c r="X94" s="385" t="n">
        <f aca="false">COUNTIF($K$44:$K94,X$3)</f>
        <v>0</v>
      </c>
      <c r="Y94" s="385" t="n">
        <f aca="false">COUNTIF($J$44:$J94,Y$3)</f>
        <v>0</v>
      </c>
      <c r="Z94" s="385" t="n">
        <f aca="false">COUNTIF($J$44:$J94,Z$3)</f>
        <v>0</v>
      </c>
      <c r="AA94" s="385" t="n">
        <f aca="false">COUNTIF($J$44:$J94,AA$3)</f>
        <v>0</v>
      </c>
      <c r="AB94" s="385" t="n">
        <f aca="false">COUNTIF($J$44:$J94,AB$3)</f>
        <v>0</v>
      </c>
      <c r="AC94" s="385" t="n">
        <f aca="false">COUNTIF($J$44:$J94,AC$3)</f>
        <v>0</v>
      </c>
      <c r="AD94" s="385" t="n">
        <f aca="false">COUNTIF($J$44:$J94,AD$3)</f>
        <v>0</v>
      </c>
      <c r="AE94" s="385" t="n">
        <f aca="false">COUNTIF($J$44:$J94,AE$3)</f>
        <v>0</v>
      </c>
      <c r="AF94" s="385" t="n">
        <f aca="false">COUNTIF($J$44:$J94,AF$3)</f>
        <v>0</v>
      </c>
      <c r="AG94" s="385" t="n">
        <f aca="false">COUNTIF($K$44:$K94,AG$3)</f>
        <v>0</v>
      </c>
      <c r="AH94" s="385" t="n">
        <f aca="false">COUNTIF($K$44:$K94,AH$3)</f>
        <v>0</v>
      </c>
      <c r="AI94" s="385" t="n">
        <f aca="false">COUNTIF($K$44:$K94,AI$3)</f>
        <v>0</v>
      </c>
      <c r="AJ94" s="385" t="n">
        <f aca="false">COUNTIF($K$44:$K94,AJ$3)</f>
        <v>0</v>
      </c>
      <c r="AK94" s="385" t="n">
        <f aca="false">COUNTIF($K$44:$K94,AK$3)</f>
        <v>0</v>
      </c>
      <c r="AL94" s="385" t="n">
        <f aca="false">COUNTIF($K$44:$K94,AL$3)</f>
        <v>0</v>
      </c>
      <c r="AM94" s="385" t="n">
        <f aca="false">COUNTIF($K$44:$K94,AM$3)</f>
        <v>0</v>
      </c>
      <c r="AN94" s="385" t="n">
        <f aca="false">COUNTIF($K$44:$K94,AN$3)</f>
        <v>0</v>
      </c>
      <c r="AO94" s="385" t="n">
        <f aca="false">COUNTIF($K$44:$K94,AO$3)</f>
        <v>0</v>
      </c>
      <c r="AP94" s="385" t="n">
        <f aca="false">COUNTIF($K$44:$K94,AP$3)</f>
        <v>0</v>
      </c>
      <c r="AQ94" s="385" t="n">
        <f aca="false">COUNTIF($K$44:$K94,AQ$3)</f>
        <v>0</v>
      </c>
      <c r="AR94" s="385" t="n">
        <f aca="false">COUNTIF($K$44:$K94,AR$3)</f>
        <v>0</v>
      </c>
      <c r="AS94" s="385" t="n">
        <f aca="false">COUNTIF($K$44:$K94,AS$3)</f>
        <v>0</v>
      </c>
      <c r="AT94" s="385" t="n">
        <f aca="false">COUNTIF($K$44:$K94,AT$3)</f>
        <v>0</v>
      </c>
      <c r="AU94" s="385" t="n">
        <f aca="false">COUNTIF($K$44:$K94,AU$3)</f>
        <v>0</v>
      </c>
      <c r="AV94" s="385" t="n">
        <f aca="false">COUNTIF($K$44:$K94,AV$3)</f>
        <v>0</v>
      </c>
      <c r="AW94" s="385" t="n">
        <f aca="false">COUNTIF($K$44:$K94,AW$3)</f>
        <v>0</v>
      </c>
      <c r="AX94" s="385" t="n">
        <f aca="false">COUNTIF($K$44:$K94,AX$3)</f>
        <v>0</v>
      </c>
      <c r="AY94" s="385" t="n">
        <f aca="false">COUNTIF($K$44:$K94,AY$3)</f>
        <v>0</v>
      </c>
      <c r="AZ94" s="385" t="n">
        <f aca="false">COUNTIF($K$44:$K94,AZ$3)</f>
        <v>0</v>
      </c>
    </row>
    <row r="95" customFormat="false" ht="15.75" hidden="false" customHeight="true" outlineLevel="0" collapsed="false">
      <c r="A95" s="386" t="n">
        <v>52</v>
      </c>
      <c r="B95" s="387" t="n">
        <f aca="false">B94</f>
        <v>5</v>
      </c>
      <c r="C95" s="397"/>
      <c r="D95" s="387" t="n">
        <f aca="false">D94</f>
        <v>2</v>
      </c>
      <c r="E95" s="389"/>
      <c r="F95" s="390" t="n">
        <f aca="false">F92</f>
        <v>0</v>
      </c>
      <c r="G95" s="439"/>
      <c r="H95" s="392"/>
      <c r="I95" s="428" t="str">
        <f aca="false">CONCATENATE(G95,H95)</f>
        <v/>
      </c>
      <c r="J95" s="394" t="e">
        <f aca="false">VLOOKUP($I95,MASTER,9,0)</f>
        <v>#N/A</v>
      </c>
      <c r="K95" s="395" t="e">
        <f aca="false">VLOOKUP($I95,MASTER,10,0)</f>
        <v>#N/A</v>
      </c>
      <c r="L95" s="429" t="e">
        <f aca="false">VLOOKUP($I95,MASTER,10,0)</f>
        <v>#N/A</v>
      </c>
      <c r="M95" s="385" t="n">
        <f aca="false">COUNTIF($K$44:$K95,M$3)</f>
        <v>0</v>
      </c>
      <c r="N95" s="385" t="n">
        <f aca="false">COUNTIF($K$44:$K95,N$3)</f>
        <v>0</v>
      </c>
      <c r="O95" s="385" t="n">
        <f aca="false">COUNTIF($K$44:$K95,O$3)</f>
        <v>0</v>
      </c>
      <c r="P95" s="385" t="n">
        <f aca="false">COUNTIF($K$44:$K95,P$3)</f>
        <v>0</v>
      </c>
      <c r="Q95" s="385" t="n">
        <f aca="false">COUNTIF($K$44:$K95,Q$3)</f>
        <v>0</v>
      </c>
      <c r="R95" s="385" t="n">
        <f aca="false">COUNTIF($K$44:$K95,R$3)</f>
        <v>0</v>
      </c>
      <c r="S95" s="385" t="n">
        <f aca="false">COUNTIF($K$44:$K95,S$3)</f>
        <v>0</v>
      </c>
      <c r="T95" s="385" t="n">
        <f aca="false">COUNTIF($K$44:$K95,T$3)</f>
        <v>0</v>
      </c>
      <c r="U95" s="385" t="n">
        <f aca="false">COUNTIF($K$44:$K95,U$3)</f>
        <v>0</v>
      </c>
      <c r="V95" s="385" t="n">
        <f aca="false">COUNTIF($K$44:$K95,V$3)</f>
        <v>0</v>
      </c>
      <c r="W95" s="385" t="n">
        <f aca="false">COUNTIF($K$44:$K95,W$3)</f>
        <v>0</v>
      </c>
      <c r="X95" s="385" t="n">
        <f aca="false">COUNTIF($K$44:$K95,X$3)</f>
        <v>0</v>
      </c>
      <c r="Y95" s="385" t="n">
        <f aca="false">COUNTIF($J$44:$J95,Y$3)</f>
        <v>0</v>
      </c>
      <c r="Z95" s="385" t="n">
        <f aca="false">COUNTIF($J$44:$J95,Z$3)</f>
        <v>0</v>
      </c>
      <c r="AA95" s="385" t="n">
        <f aca="false">COUNTIF($J$44:$J95,AA$3)</f>
        <v>0</v>
      </c>
      <c r="AB95" s="385" t="n">
        <f aca="false">COUNTIF($J$44:$J95,AB$3)</f>
        <v>0</v>
      </c>
      <c r="AC95" s="385" t="n">
        <f aca="false">COUNTIF($J$44:$J95,AC$3)</f>
        <v>0</v>
      </c>
      <c r="AD95" s="385" t="n">
        <f aca="false">COUNTIF($J$44:$J95,AD$3)</f>
        <v>0</v>
      </c>
      <c r="AE95" s="385" t="n">
        <f aca="false">COUNTIF($J$44:$J95,AE$3)</f>
        <v>0</v>
      </c>
      <c r="AF95" s="385" t="n">
        <f aca="false">COUNTIF($J$44:$J95,AF$3)</f>
        <v>0</v>
      </c>
      <c r="AG95" s="385" t="n">
        <f aca="false">COUNTIF($K$44:$K95,AG$3)</f>
        <v>0</v>
      </c>
      <c r="AH95" s="385" t="n">
        <f aca="false">COUNTIF($K$44:$K95,AH$3)</f>
        <v>0</v>
      </c>
      <c r="AI95" s="385" t="n">
        <f aca="false">COUNTIF($K$44:$K95,AI$3)</f>
        <v>0</v>
      </c>
      <c r="AJ95" s="385" t="n">
        <f aca="false">COUNTIF($K$44:$K95,AJ$3)</f>
        <v>0</v>
      </c>
      <c r="AK95" s="385" t="n">
        <f aca="false">COUNTIF($K$44:$K95,AK$3)</f>
        <v>0</v>
      </c>
      <c r="AL95" s="385" t="n">
        <f aca="false">COUNTIF($K$44:$K95,AL$3)</f>
        <v>0</v>
      </c>
      <c r="AM95" s="385" t="n">
        <f aca="false">COUNTIF($K$44:$K95,AM$3)</f>
        <v>0</v>
      </c>
      <c r="AN95" s="385" t="n">
        <f aca="false">COUNTIF($K$44:$K95,AN$3)</f>
        <v>0</v>
      </c>
      <c r="AO95" s="385" t="n">
        <f aca="false">COUNTIF($K$44:$K95,AO$3)</f>
        <v>0</v>
      </c>
      <c r="AP95" s="385" t="n">
        <f aca="false">COUNTIF($K$44:$K95,AP$3)</f>
        <v>0</v>
      </c>
      <c r="AQ95" s="385" t="n">
        <f aca="false">COUNTIF($K$44:$K95,AQ$3)</f>
        <v>0</v>
      </c>
      <c r="AR95" s="385" t="n">
        <f aca="false">COUNTIF($K$44:$K95,AR$3)</f>
        <v>0</v>
      </c>
      <c r="AS95" s="385" t="n">
        <f aca="false">COUNTIF($K$44:$K95,AS$3)</f>
        <v>0</v>
      </c>
      <c r="AT95" s="385" t="n">
        <f aca="false">COUNTIF($K$44:$K95,AT$3)</f>
        <v>0</v>
      </c>
      <c r="AU95" s="385" t="n">
        <f aca="false">COUNTIF($K$44:$K95,AU$3)</f>
        <v>0</v>
      </c>
      <c r="AV95" s="385" t="n">
        <f aca="false">COUNTIF($K$44:$K95,AV$3)</f>
        <v>0</v>
      </c>
      <c r="AW95" s="385" t="n">
        <f aca="false">COUNTIF($K$44:$K95,AW$3)</f>
        <v>0</v>
      </c>
      <c r="AX95" s="385" t="n">
        <f aca="false">COUNTIF($K$44:$K95,AX$3)</f>
        <v>0</v>
      </c>
      <c r="AY95" s="385" t="n">
        <f aca="false">COUNTIF($K$44:$K95,AY$3)</f>
        <v>0</v>
      </c>
      <c r="AZ95" s="385" t="n">
        <f aca="false">COUNTIF($K$44:$K95,AZ$3)</f>
        <v>0</v>
      </c>
    </row>
    <row r="96" customFormat="false" ht="15.75" hidden="false" customHeight="true" outlineLevel="0" collapsed="false">
      <c r="A96" s="386" t="n">
        <v>53</v>
      </c>
      <c r="B96" s="387" t="n">
        <f aca="false">B95</f>
        <v>5</v>
      </c>
      <c r="C96" s="397"/>
      <c r="D96" s="387" t="n">
        <f aca="false">D95</f>
        <v>2</v>
      </c>
      <c r="E96" s="389"/>
      <c r="F96" s="390" t="n">
        <f aca="false">F92</f>
        <v>0</v>
      </c>
      <c r="G96" s="439"/>
      <c r="H96" s="392"/>
      <c r="I96" s="428" t="str">
        <f aca="false">CONCATENATE(G96,H96)</f>
        <v/>
      </c>
      <c r="J96" s="394" t="e">
        <f aca="false">VLOOKUP($I96,MASTER,9,0)</f>
        <v>#N/A</v>
      </c>
      <c r="K96" s="395" t="e">
        <f aca="false">VLOOKUP($I96,MASTER,10,0)</f>
        <v>#N/A</v>
      </c>
      <c r="L96" s="429" t="e">
        <f aca="false">VLOOKUP($I96,MASTER,10,0)</f>
        <v>#N/A</v>
      </c>
      <c r="M96" s="385" t="n">
        <f aca="false">COUNTIF($K$44:$K96,M$3)</f>
        <v>0</v>
      </c>
      <c r="N96" s="385" t="n">
        <f aca="false">COUNTIF($K$44:$K96,N$3)</f>
        <v>0</v>
      </c>
      <c r="O96" s="385" t="n">
        <f aca="false">COUNTIF($K$44:$K96,O$3)</f>
        <v>0</v>
      </c>
      <c r="P96" s="385" t="n">
        <f aca="false">COUNTIF($K$44:$K96,P$3)</f>
        <v>0</v>
      </c>
      <c r="Q96" s="385" t="n">
        <f aca="false">COUNTIF($K$44:$K96,Q$3)</f>
        <v>0</v>
      </c>
      <c r="R96" s="385" t="n">
        <f aca="false">COUNTIF($K$44:$K96,R$3)</f>
        <v>0</v>
      </c>
      <c r="S96" s="385" t="n">
        <f aca="false">COUNTIF($K$44:$K96,S$3)</f>
        <v>0</v>
      </c>
      <c r="T96" s="385" t="n">
        <f aca="false">COUNTIF($K$44:$K96,T$3)</f>
        <v>0</v>
      </c>
      <c r="U96" s="385" t="n">
        <f aca="false">COUNTIF($K$44:$K96,U$3)</f>
        <v>0</v>
      </c>
      <c r="V96" s="385" t="n">
        <f aca="false">COUNTIF($K$44:$K96,V$3)</f>
        <v>0</v>
      </c>
      <c r="W96" s="385" t="n">
        <f aca="false">COUNTIF($K$44:$K96,W$3)</f>
        <v>0</v>
      </c>
      <c r="X96" s="385" t="n">
        <f aca="false">COUNTIF($K$44:$K96,X$3)</f>
        <v>0</v>
      </c>
      <c r="Y96" s="385" t="n">
        <f aca="false">COUNTIF($J$44:$J96,Y$3)</f>
        <v>0</v>
      </c>
      <c r="Z96" s="385" t="n">
        <f aca="false">COUNTIF($J$44:$J96,Z$3)</f>
        <v>0</v>
      </c>
      <c r="AA96" s="385" t="n">
        <f aca="false">COUNTIF($J$44:$J96,AA$3)</f>
        <v>0</v>
      </c>
      <c r="AB96" s="385" t="n">
        <f aca="false">COUNTIF($J$44:$J96,AB$3)</f>
        <v>0</v>
      </c>
      <c r="AC96" s="385" t="n">
        <f aca="false">COUNTIF($J$44:$J96,AC$3)</f>
        <v>0</v>
      </c>
      <c r="AD96" s="385" t="n">
        <f aca="false">COUNTIF($J$44:$J96,AD$3)</f>
        <v>0</v>
      </c>
      <c r="AE96" s="385" t="n">
        <f aca="false">COUNTIF($J$44:$J96,AE$3)</f>
        <v>0</v>
      </c>
      <c r="AF96" s="385" t="n">
        <f aca="false">COUNTIF($J$44:$J96,AF$3)</f>
        <v>0</v>
      </c>
      <c r="AG96" s="385" t="n">
        <f aca="false">COUNTIF($K$44:$K96,AG$3)</f>
        <v>0</v>
      </c>
      <c r="AH96" s="385" t="n">
        <f aca="false">COUNTIF($K$44:$K96,AH$3)</f>
        <v>0</v>
      </c>
      <c r="AI96" s="385" t="n">
        <f aca="false">COUNTIF($K$44:$K96,AI$3)</f>
        <v>0</v>
      </c>
      <c r="AJ96" s="385" t="n">
        <f aca="false">COUNTIF($K$44:$K96,AJ$3)</f>
        <v>0</v>
      </c>
      <c r="AK96" s="385" t="n">
        <f aca="false">COUNTIF($K$44:$K96,AK$3)</f>
        <v>0</v>
      </c>
      <c r="AL96" s="385" t="n">
        <f aca="false">COUNTIF($K$44:$K96,AL$3)</f>
        <v>0</v>
      </c>
      <c r="AM96" s="385" t="n">
        <f aca="false">COUNTIF($K$44:$K96,AM$3)</f>
        <v>0</v>
      </c>
      <c r="AN96" s="385" t="n">
        <f aca="false">COUNTIF($K$44:$K96,AN$3)</f>
        <v>0</v>
      </c>
      <c r="AO96" s="385" t="n">
        <f aca="false">COUNTIF($K$44:$K96,AO$3)</f>
        <v>0</v>
      </c>
      <c r="AP96" s="385" t="n">
        <f aca="false">COUNTIF($K$44:$K96,AP$3)</f>
        <v>0</v>
      </c>
      <c r="AQ96" s="385" t="n">
        <f aca="false">COUNTIF($K$44:$K96,AQ$3)</f>
        <v>0</v>
      </c>
      <c r="AR96" s="385" t="n">
        <f aca="false">COUNTIF($K$44:$K96,AR$3)</f>
        <v>0</v>
      </c>
      <c r="AS96" s="385" t="n">
        <f aca="false">COUNTIF($K$44:$K96,AS$3)</f>
        <v>0</v>
      </c>
      <c r="AT96" s="385" t="n">
        <f aca="false">COUNTIF($K$44:$K96,AT$3)</f>
        <v>0</v>
      </c>
      <c r="AU96" s="385" t="n">
        <f aca="false">COUNTIF($K$44:$K96,AU$3)</f>
        <v>0</v>
      </c>
      <c r="AV96" s="385" t="n">
        <f aca="false">COUNTIF($K$44:$K96,AV$3)</f>
        <v>0</v>
      </c>
      <c r="AW96" s="385" t="n">
        <f aca="false">COUNTIF($K$44:$K96,AW$3)</f>
        <v>0</v>
      </c>
      <c r="AX96" s="385" t="n">
        <f aca="false">COUNTIF($K$44:$K96,AX$3)</f>
        <v>0</v>
      </c>
      <c r="AY96" s="385" t="n">
        <f aca="false">COUNTIF($K$44:$K96,AY$3)</f>
        <v>0</v>
      </c>
      <c r="AZ96" s="385" t="n">
        <f aca="false">COUNTIF($K$44:$K96,AZ$3)</f>
        <v>0</v>
      </c>
    </row>
    <row r="97" customFormat="false" ht="15.75" hidden="false" customHeight="true" outlineLevel="0" collapsed="false">
      <c r="A97" s="416" t="n">
        <v>54</v>
      </c>
      <c r="B97" s="417" t="n">
        <f aca="false">B96</f>
        <v>5</v>
      </c>
      <c r="C97" s="401"/>
      <c r="D97" s="402" t="n">
        <f aca="false">D96</f>
        <v>2</v>
      </c>
      <c r="E97" s="403"/>
      <c r="F97" s="390" t="n">
        <f aca="false">F92</f>
        <v>0</v>
      </c>
      <c r="G97" s="439"/>
      <c r="H97" s="392"/>
      <c r="I97" s="428" t="str">
        <f aca="false">CONCATENATE(G97,H97)</f>
        <v/>
      </c>
      <c r="J97" s="394" t="e">
        <f aca="false">VLOOKUP($I97,MASTER,9,0)</f>
        <v>#N/A</v>
      </c>
      <c r="K97" s="395" t="e">
        <f aca="false">VLOOKUP($I97,MASTER,10,0)</f>
        <v>#N/A</v>
      </c>
      <c r="L97" s="431" t="e">
        <f aca="false">VLOOKUP($I97,MASTER,10,0)</f>
        <v>#N/A</v>
      </c>
      <c r="M97" s="385" t="n">
        <f aca="false">COUNTIF($K$44:$K97,M$3)</f>
        <v>0</v>
      </c>
      <c r="N97" s="385" t="n">
        <f aca="false">COUNTIF($K$44:$K97,N$3)</f>
        <v>0</v>
      </c>
      <c r="O97" s="385" t="n">
        <f aca="false">COUNTIF($K$44:$K97,O$3)</f>
        <v>0</v>
      </c>
      <c r="P97" s="385" t="n">
        <f aca="false">COUNTIF($K$44:$K97,P$3)</f>
        <v>0</v>
      </c>
      <c r="Q97" s="385" t="n">
        <f aca="false">COUNTIF($K$44:$K97,Q$3)</f>
        <v>0</v>
      </c>
      <c r="R97" s="385" t="n">
        <f aca="false">COUNTIF($K$44:$K97,R$3)</f>
        <v>0</v>
      </c>
      <c r="S97" s="385" t="n">
        <f aca="false">COUNTIF($K$44:$K97,S$3)</f>
        <v>0</v>
      </c>
      <c r="T97" s="385" t="n">
        <f aca="false">COUNTIF($K$44:$K97,T$3)</f>
        <v>0</v>
      </c>
      <c r="U97" s="385" t="n">
        <f aca="false">COUNTIF($K$44:$K97,U$3)</f>
        <v>0</v>
      </c>
      <c r="V97" s="385" t="n">
        <f aca="false">COUNTIF($K$44:$K97,V$3)</f>
        <v>0</v>
      </c>
      <c r="W97" s="385" t="n">
        <f aca="false">COUNTIF($K$44:$K97,W$3)</f>
        <v>0</v>
      </c>
      <c r="X97" s="385" t="n">
        <f aca="false">COUNTIF($K$44:$K97,X$3)</f>
        <v>0</v>
      </c>
      <c r="Y97" s="385" t="n">
        <f aca="false">COUNTIF($J$44:$J97,Y$3)</f>
        <v>0</v>
      </c>
      <c r="Z97" s="385" t="n">
        <f aca="false">COUNTIF($J$44:$J97,Z$3)</f>
        <v>0</v>
      </c>
      <c r="AA97" s="385" t="n">
        <f aca="false">COUNTIF($J$44:$J97,AA$3)</f>
        <v>0</v>
      </c>
      <c r="AB97" s="385" t="n">
        <f aca="false">COUNTIF($J$44:$J97,AB$3)</f>
        <v>0</v>
      </c>
      <c r="AC97" s="385" t="n">
        <f aca="false">COUNTIF($J$44:$J97,AC$3)</f>
        <v>0</v>
      </c>
      <c r="AD97" s="385" t="n">
        <f aca="false">COUNTIF($J$44:$J97,AD$3)</f>
        <v>0</v>
      </c>
      <c r="AE97" s="385" t="n">
        <f aca="false">COUNTIF($J$44:$J97,AE$3)</f>
        <v>0</v>
      </c>
      <c r="AF97" s="385" t="n">
        <f aca="false">COUNTIF($J$44:$J97,AF$3)</f>
        <v>0</v>
      </c>
      <c r="AG97" s="385" t="n">
        <f aca="false">COUNTIF($K$44:$K97,AG$3)</f>
        <v>0</v>
      </c>
      <c r="AH97" s="385" t="n">
        <f aca="false">COUNTIF($K$44:$K97,AH$3)</f>
        <v>0</v>
      </c>
      <c r="AI97" s="385" t="n">
        <f aca="false">COUNTIF($K$44:$K97,AI$3)</f>
        <v>0</v>
      </c>
      <c r="AJ97" s="385" t="n">
        <f aca="false">COUNTIF($K$44:$K97,AJ$3)</f>
        <v>0</v>
      </c>
      <c r="AK97" s="385" t="n">
        <f aca="false">COUNTIF($K$44:$K97,AK$3)</f>
        <v>0</v>
      </c>
      <c r="AL97" s="385" t="n">
        <f aca="false">COUNTIF($K$44:$K97,AL$3)</f>
        <v>0</v>
      </c>
      <c r="AM97" s="385" t="n">
        <f aca="false">COUNTIF($K$44:$K97,AM$3)</f>
        <v>0</v>
      </c>
      <c r="AN97" s="385" t="n">
        <f aca="false">COUNTIF($K$44:$K97,AN$3)</f>
        <v>0</v>
      </c>
      <c r="AO97" s="385" t="n">
        <f aca="false">COUNTIF($K$44:$K97,AO$3)</f>
        <v>0</v>
      </c>
      <c r="AP97" s="385" t="n">
        <f aca="false">COUNTIF($K$44:$K97,AP$3)</f>
        <v>0</v>
      </c>
      <c r="AQ97" s="385" t="n">
        <f aca="false">COUNTIF($K$44:$K97,AQ$3)</f>
        <v>0</v>
      </c>
      <c r="AR97" s="385" t="n">
        <f aca="false">COUNTIF($K$44:$K97,AR$3)</f>
        <v>0</v>
      </c>
      <c r="AS97" s="385" t="n">
        <f aca="false">COUNTIF($K$44:$K97,AS$3)</f>
        <v>0</v>
      </c>
      <c r="AT97" s="385" t="n">
        <f aca="false">COUNTIF($K$44:$K97,AT$3)</f>
        <v>0</v>
      </c>
      <c r="AU97" s="385" t="n">
        <f aca="false">COUNTIF($K$44:$K97,AU$3)</f>
        <v>0</v>
      </c>
      <c r="AV97" s="385" t="n">
        <f aca="false">COUNTIF($K$44:$K97,AV$3)</f>
        <v>0</v>
      </c>
      <c r="AW97" s="385" t="n">
        <f aca="false">COUNTIF($K$44:$K97,AW$3)</f>
        <v>0</v>
      </c>
      <c r="AX97" s="385" t="n">
        <f aca="false">COUNTIF($K$44:$K97,AX$3)</f>
        <v>0</v>
      </c>
      <c r="AY97" s="385" t="n">
        <f aca="false">COUNTIF($K$44:$K97,AY$3)</f>
        <v>0</v>
      </c>
      <c r="AZ97" s="385" t="n">
        <f aca="false">COUNTIF($K$44:$K97,AZ$3)</f>
        <v>0</v>
      </c>
    </row>
    <row r="98" customFormat="false" ht="15.75" hidden="false" customHeight="true" outlineLevel="0" collapsed="false">
      <c r="A98" s="406" t="n">
        <v>55</v>
      </c>
      <c r="B98" s="407" t="n">
        <v>5</v>
      </c>
      <c r="C98" s="408" t="n">
        <f aca="false">C92+1</f>
        <v>6</v>
      </c>
      <c r="D98" s="409" t="n">
        <f aca="false">D97</f>
        <v>2</v>
      </c>
      <c r="E98" s="410"/>
      <c r="F98" s="390" t="n">
        <f aca="false">F92</f>
        <v>0</v>
      </c>
      <c r="G98" s="440"/>
      <c r="H98" s="412"/>
      <c r="I98" s="433" t="str">
        <f aca="false">CONCATENATE(G98,H98)</f>
        <v/>
      </c>
      <c r="J98" s="394" t="e">
        <f aca="false">VLOOKUP($I98,MASTER,9,0)</f>
        <v>#N/A</v>
      </c>
      <c r="K98" s="395" t="e">
        <f aca="false">VLOOKUP($I98,MASTER,10,0)</f>
        <v>#N/A</v>
      </c>
      <c r="L98" s="427" t="e">
        <f aca="false">VLOOKUP($I98,MASTER,10,0)</f>
        <v>#N/A</v>
      </c>
      <c r="M98" s="385" t="n">
        <f aca="false">COUNTIF($K$44:$K98,M$3)</f>
        <v>0</v>
      </c>
      <c r="N98" s="385" t="n">
        <f aca="false">COUNTIF($K$44:$K98,N$3)</f>
        <v>0</v>
      </c>
      <c r="O98" s="385" t="n">
        <f aca="false">COUNTIF($K$44:$K98,O$3)</f>
        <v>0</v>
      </c>
      <c r="P98" s="385" t="n">
        <f aca="false">COUNTIF($K$44:$K98,P$3)</f>
        <v>0</v>
      </c>
      <c r="Q98" s="385" t="n">
        <f aca="false">COUNTIF($K$44:$K98,Q$3)</f>
        <v>0</v>
      </c>
      <c r="R98" s="385" t="n">
        <f aca="false">COUNTIF($K$44:$K98,R$3)</f>
        <v>0</v>
      </c>
      <c r="S98" s="385" t="n">
        <f aca="false">COUNTIF($K$44:$K98,S$3)</f>
        <v>0</v>
      </c>
      <c r="T98" s="385" t="n">
        <f aca="false">COUNTIF($K$44:$K98,T$3)</f>
        <v>0</v>
      </c>
      <c r="U98" s="385" t="n">
        <f aca="false">COUNTIF($K$44:$K98,U$3)</f>
        <v>0</v>
      </c>
      <c r="V98" s="385" t="n">
        <f aca="false">COUNTIF($K$44:$K98,V$3)</f>
        <v>0</v>
      </c>
      <c r="W98" s="385" t="n">
        <f aca="false">COUNTIF($K$44:$K98,W$3)</f>
        <v>0</v>
      </c>
      <c r="X98" s="385" t="n">
        <f aca="false">COUNTIF($K$44:$K98,X$3)</f>
        <v>0</v>
      </c>
      <c r="Y98" s="385" t="n">
        <f aca="false">COUNTIF($J$44:$J98,Y$3)</f>
        <v>0</v>
      </c>
      <c r="Z98" s="385" t="n">
        <f aca="false">COUNTIF($J$44:$J98,Z$3)</f>
        <v>0</v>
      </c>
      <c r="AA98" s="385" t="n">
        <f aca="false">COUNTIF($J$44:$J98,AA$3)</f>
        <v>0</v>
      </c>
      <c r="AB98" s="385" t="n">
        <f aca="false">COUNTIF($J$44:$J98,AB$3)</f>
        <v>0</v>
      </c>
      <c r="AC98" s="385" t="n">
        <f aca="false">COUNTIF($J$44:$J98,AC$3)</f>
        <v>0</v>
      </c>
      <c r="AD98" s="385" t="n">
        <f aca="false">COUNTIF($J$44:$J98,AD$3)</f>
        <v>0</v>
      </c>
      <c r="AE98" s="385" t="n">
        <f aca="false">COUNTIF($J$44:$J98,AE$3)</f>
        <v>0</v>
      </c>
      <c r="AF98" s="385" t="n">
        <f aca="false">COUNTIF($J$44:$J98,AF$3)</f>
        <v>0</v>
      </c>
      <c r="AG98" s="385" t="n">
        <f aca="false">COUNTIF($K$44:$K98,AG$3)</f>
        <v>0</v>
      </c>
      <c r="AH98" s="385" t="n">
        <f aca="false">COUNTIF($K$44:$K98,AH$3)</f>
        <v>0</v>
      </c>
      <c r="AI98" s="385" t="n">
        <f aca="false">COUNTIF($K$44:$K98,AI$3)</f>
        <v>0</v>
      </c>
      <c r="AJ98" s="385" t="n">
        <f aca="false">COUNTIF($K$44:$K98,AJ$3)</f>
        <v>0</v>
      </c>
      <c r="AK98" s="385" t="n">
        <f aca="false">COUNTIF($K$44:$K98,AK$3)</f>
        <v>0</v>
      </c>
      <c r="AL98" s="385" t="n">
        <f aca="false">COUNTIF($K$44:$K98,AL$3)</f>
        <v>0</v>
      </c>
      <c r="AM98" s="385" t="n">
        <f aca="false">COUNTIF($K$44:$K98,AM$3)</f>
        <v>0</v>
      </c>
      <c r="AN98" s="385" t="n">
        <f aca="false">COUNTIF($K$44:$K98,AN$3)</f>
        <v>0</v>
      </c>
      <c r="AO98" s="385" t="n">
        <f aca="false">COUNTIF($K$44:$K98,AO$3)</f>
        <v>0</v>
      </c>
      <c r="AP98" s="385" t="n">
        <f aca="false">COUNTIF($K$44:$K98,AP$3)</f>
        <v>0</v>
      </c>
      <c r="AQ98" s="385" t="n">
        <f aca="false">COUNTIF($K$44:$K98,AQ$3)</f>
        <v>0</v>
      </c>
      <c r="AR98" s="385" t="n">
        <f aca="false">COUNTIF($K$44:$K98,AR$3)</f>
        <v>0</v>
      </c>
      <c r="AS98" s="385" t="n">
        <f aca="false">COUNTIF($K$44:$K98,AS$3)</f>
        <v>0</v>
      </c>
      <c r="AT98" s="385" t="n">
        <f aca="false">COUNTIF($K$44:$K98,AT$3)</f>
        <v>0</v>
      </c>
      <c r="AU98" s="385" t="n">
        <f aca="false">COUNTIF($K$44:$K98,AU$3)</f>
        <v>0</v>
      </c>
      <c r="AV98" s="385" t="n">
        <f aca="false">COUNTIF($K$44:$K98,AV$3)</f>
        <v>0</v>
      </c>
      <c r="AW98" s="385" t="n">
        <f aca="false">COUNTIF($K$44:$K98,AW$3)</f>
        <v>0</v>
      </c>
      <c r="AX98" s="385" t="n">
        <f aca="false">COUNTIF($K$44:$K98,AX$3)</f>
        <v>0</v>
      </c>
      <c r="AY98" s="385" t="n">
        <f aca="false">COUNTIF($K$44:$K98,AY$3)</f>
        <v>0</v>
      </c>
      <c r="AZ98" s="385" t="n">
        <f aca="false">COUNTIF($K$44:$K98,AZ$3)</f>
        <v>0</v>
      </c>
    </row>
    <row r="99" customFormat="false" ht="15.75" hidden="false" customHeight="true" outlineLevel="0" collapsed="false">
      <c r="A99" s="386" t="n">
        <v>56</v>
      </c>
      <c r="B99" s="387" t="n">
        <f aca="false">B98</f>
        <v>5</v>
      </c>
      <c r="C99" s="388"/>
      <c r="D99" s="387" t="n">
        <f aca="false">D98</f>
        <v>2</v>
      </c>
      <c r="E99" s="389"/>
      <c r="F99" s="390" t="n">
        <f aca="false">F92</f>
        <v>0</v>
      </c>
      <c r="G99" s="439"/>
      <c r="H99" s="414"/>
      <c r="I99" s="428" t="str">
        <f aca="false">CONCATENATE(G99,H99)</f>
        <v/>
      </c>
      <c r="J99" s="394" t="e">
        <f aca="false">VLOOKUP($I99,MASTER,9,0)</f>
        <v>#N/A</v>
      </c>
      <c r="K99" s="395" t="e">
        <f aca="false">VLOOKUP($I99,MASTER,10,0)</f>
        <v>#N/A</v>
      </c>
      <c r="L99" s="429" t="e">
        <f aca="false">VLOOKUP($I99,MASTER,10,0)</f>
        <v>#N/A</v>
      </c>
      <c r="M99" s="385" t="n">
        <f aca="false">COUNTIF($K$44:$K99,M$3)</f>
        <v>0</v>
      </c>
      <c r="N99" s="385" t="n">
        <f aca="false">COUNTIF($K$44:$K99,N$3)</f>
        <v>0</v>
      </c>
      <c r="O99" s="385" t="n">
        <f aca="false">COUNTIF($K$44:$K99,O$3)</f>
        <v>0</v>
      </c>
      <c r="P99" s="385" t="n">
        <f aca="false">COUNTIF($K$44:$K99,P$3)</f>
        <v>0</v>
      </c>
      <c r="Q99" s="385" t="n">
        <f aca="false">COUNTIF($K$44:$K99,Q$3)</f>
        <v>0</v>
      </c>
      <c r="R99" s="385" t="n">
        <f aca="false">COUNTIF($K$44:$K99,R$3)</f>
        <v>0</v>
      </c>
      <c r="S99" s="385" t="n">
        <f aca="false">COUNTIF($K$44:$K99,S$3)</f>
        <v>0</v>
      </c>
      <c r="T99" s="385" t="n">
        <f aca="false">COUNTIF($K$44:$K99,T$3)</f>
        <v>0</v>
      </c>
      <c r="U99" s="385" t="n">
        <f aca="false">COUNTIF($K$44:$K99,U$3)</f>
        <v>0</v>
      </c>
      <c r="V99" s="385" t="n">
        <f aca="false">COUNTIF($K$44:$K99,V$3)</f>
        <v>0</v>
      </c>
      <c r="W99" s="385" t="n">
        <f aca="false">COUNTIF($K$44:$K99,W$3)</f>
        <v>0</v>
      </c>
      <c r="X99" s="385" t="n">
        <f aca="false">COUNTIF($K$44:$K99,X$3)</f>
        <v>0</v>
      </c>
      <c r="Y99" s="385" t="n">
        <f aca="false">COUNTIF($J$44:$J99,Y$3)</f>
        <v>0</v>
      </c>
      <c r="Z99" s="385" t="n">
        <f aca="false">COUNTIF($J$44:$J99,Z$3)</f>
        <v>0</v>
      </c>
      <c r="AA99" s="385" t="n">
        <f aca="false">COUNTIF($J$44:$J99,AA$3)</f>
        <v>0</v>
      </c>
      <c r="AB99" s="385" t="n">
        <f aca="false">COUNTIF($J$44:$J99,AB$3)</f>
        <v>0</v>
      </c>
      <c r="AC99" s="385" t="n">
        <f aca="false">COUNTIF($J$44:$J99,AC$3)</f>
        <v>0</v>
      </c>
      <c r="AD99" s="385" t="n">
        <f aca="false">COUNTIF($J$44:$J99,AD$3)</f>
        <v>0</v>
      </c>
      <c r="AE99" s="385" t="n">
        <f aca="false">COUNTIF($J$44:$J99,AE$3)</f>
        <v>0</v>
      </c>
      <c r="AF99" s="385" t="n">
        <f aca="false">COUNTIF($J$44:$J99,AF$3)</f>
        <v>0</v>
      </c>
      <c r="AG99" s="385" t="n">
        <f aca="false">COUNTIF($K$44:$K99,AG$3)</f>
        <v>0</v>
      </c>
      <c r="AH99" s="385" t="n">
        <f aca="false">COUNTIF($K$44:$K99,AH$3)</f>
        <v>0</v>
      </c>
      <c r="AI99" s="385" t="n">
        <f aca="false">COUNTIF($K$44:$K99,AI$3)</f>
        <v>0</v>
      </c>
      <c r="AJ99" s="385" t="n">
        <f aca="false">COUNTIF($K$44:$K99,AJ$3)</f>
        <v>0</v>
      </c>
      <c r="AK99" s="385" t="n">
        <f aca="false">COUNTIF($K$44:$K99,AK$3)</f>
        <v>0</v>
      </c>
      <c r="AL99" s="385" t="n">
        <f aca="false">COUNTIF($K$44:$K99,AL$3)</f>
        <v>0</v>
      </c>
      <c r="AM99" s="385" t="n">
        <f aca="false">COUNTIF($K$44:$K99,AM$3)</f>
        <v>0</v>
      </c>
      <c r="AN99" s="385" t="n">
        <f aca="false">COUNTIF($K$44:$K99,AN$3)</f>
        <v>0</v>
      </c>
      <c r="AO99" s="385" t="n">
        <f aca="false">COUNTIF($K$44:$K99,AO$3)</f>
        <v>0</v>
      </c>
      <c r="AP99" s="385" t="n">
        <f aca="false">COUNTIF($K$44:$K99,AP$3)</f>
        <v>0</v>
      </c>
      <c r="AQ99" s="385" t="n">
        <f aca="false">COUNTIF($K$44:$K99,AQ$3)</f>
        <v>0</v>
      </c>
      <c r="AR99" s="385" t="n">
        <f aca="false">COUNTIF($K$44:$K99,AR$3)</f>
        <v>0</v>
      </c>
      <c r="AS99" s="385" t="n">
        <f aca="false">COUNTIF($K$44:$K99,AS$3)</f>
        <v>0</v>
      </c>
      <c r="AT99" s="385" t="n">
        <f aca="false">COUNTIF($K$44:$K99,AT$3)</f>
        <v>0</v>
      </c>
      <c r="AU99" s="385" t="n">
        <f aca="false">COUNTIF($K$44:$K99,AU$3)</f>
        <v>0</v>
      </c>
      <c r="AV99" s="385" t="n">
        <f aca="false">COUNTIF($K$44:$K99,AV$3)</f>
        <v>0</v>
      </c>
      <c r="AW99" s="385" t="n">
        <f aca="false">COUNTIF($K$44:$K99,AW$3)</f>
        <v>0</v>
      </c>
      <c r="AX99" s="385" t="n">
        <f aca="false">COUNTIF($K$44:$K99,AX$3)</f>
        <v>0</v>
      </c>
      <c r="AY99" s="385" t="n">
        <f aca="false">COUNTIF($K$44:$K99,AY$3)</f>
        <v>0</v>
      </c>
      <c r="AZ99" s="385" t="n">
        <f aca="false">COUNTIF($K$44:$K99,AZ$3)</f>
        <v>0</v>
      </c>
    </row>
    <row r="100" customFormat="false" ht="15.75" hidden="false" customHeight="true" outlineLevel="0" collapsed="false">
      <c r="A100" s="386" t="n">
        <v>57</v>
      </c>
      <c r="B100" s="387" t="n">
        <f aca="false">B99</f>
        <v>5</v>
      </c>
      <c r="C100" s="397"/>
      <c r="D100" s="387" t="n">
        <f aca="false">D99</f>
        <v>2</v>
      </c>
      <c r="E100" s="389"/>
      <c r="F100" s="390" t="n">
        <f aca="false">F92</f>
        <v>0</v>
      </c>
      <c r="G100" s="439"/>
      <c r="H100" s="414"/>
      <c r="I100" s="428" t="str">
        <f aca="false">CONCATENATE(G100,H100)</f>
        <v/>
      </c>
      <c r="J100" s="394" t="e">
        <f aca="false">VLOOKUP($I100,MASTER,9,0)</f>
        <v>#N/A</v>
      </c>
      <c r="K100" s="395" t="e">
        <f aca="false">VLOOKUP($I100,MASTER,10,0)</f>
        <v>#N/A</v>
      </c>
      <c r="L100" s="429" t="e">
        <f aca="false">VLOOKUP($I100,MASTER,10,0)</f>
        <v>#N/A</v>
      </c>
      <c r="M100" s="385" t="n">
        <f aca="false">COUNTIF($K$44:$K100,M$3)</f>
        <v>0</v>
      </c>
      <c r="N100" s="385" t="n">
        <f aca="false">COUNTIF($K$44:$K100,N$3)</f>
        <v>0</v>
      </c>
      <c r="O100" s="385" t="n">
        <f aca="false">COUNTIF($K$44:$K100,O$3)</f>
        <v>0</v>
      </c>
      <c r="P100" s="385" t="n">
        <f aca="false">COUNTIF($K$44:$K100,P$3)</f>
        <v>0</v>
      </c>
      <c r="Q100" s="385" t="n">
        <f aca="false">COUNTIF($K$44:$K100,Q$3)</f>
        <v>0</v>
      </c>
      <c r="R100" s="385" t="n">
        <f aca="false">COUNTIF($K$44:$K100,R$3)</f>
        <v>0</v>
      </c>
      <c r="S100" s="385" t="n">
        <f aca="false">COUNTIF($K$44:$K100,S$3)</f>
        <v>0</v>
      </c>
      <c r="T100" s="385" t="n">
        <f aca="false">COUNTIF($K$44:$K100,T$3)</f>
        <v>0</v>
      </c>
      <c r="U100" s="385" t="n">
        <f aca="false">COUNTIF($K$44:$K100,U$3)</f>
        <v>0</v>
      </c>
      <c r="V100" s="385" t="n">
        <f aca="false">COUNTIF($K$44:$K100,V$3)</f>
        <v>0</v>
      </c>
      <c r="W100" s="385" t="n">
        <f aca="false">COUNTIF($K$44:$K100,W$3)</f>
        <v>0</v>
      </c>
      <c r="X100" s="385" t="n">
        <f aca="false">COUNTIF($K$44:$K100,X$3)</f>
        <v>0</v>
      </c>
      <c r="Y100" s="385" t="n">
        <f aca="false">COUNTIF($J$44:$J100,Y$3)</f>
        <v>0</v>
      </c>
      <c r="Z100" s="385" t="n">
        <f aca="false">COUNTIF($J$44:$J100,Z$3)</f>
        <v>0</v>
      </c>
      <c r="AA100" s="385" t="n">
        <f aca="false">COUNTIF($J$44:$J100,AA$3)</f>
        <v>0</v>
      </c>
      <c r="AB100" s="385" t="n">
        <f aca="false">COUNTIF($J$44:$J100,AB$3)</f>
        <v>0</v>
      </c>
      <c r="AC100" s="385" t="n">
        <f aca="false">COUNTIF($J$44:$J100,AC$3)</f>
        <v>0</v>
      </c>
      <c r="AD100" s="385" t="n">
        <f aca="false">COUNTIF($J$44:$J100,AD$3)</f>
        <v>0</v>
      </c>
      <c r="AE100" s="385" t="n">
        <f aca="false">COUNTIF($J$44:$J100,AE$3)</f>
        <v>0</v>
      </c>
      <c r="AF100" s="385" t="n">
        <f aca="false">COUNTIF($J$44:$J100,AF$3)</f>
        <v>0</v>
      </c>
      <c r="AG100" s="385" t="n">
        <f aca="false">COUNTIF($K$44:$K100,AG$3)</f>
        <v>0</v>
      </c>
      <c r="AH100" s="385" t="n">
        <f aca="false">COUNTIF($K$44:$K100,AH$3)</f>
        <v>0</v>
      </c>
      <c r="AI100" s="385" t="n">
        <f aca="false">COUNTIF($K$44:$K100,AI$3)</f>
        <v>0</v>
      </c>
      <c r="AJ100" s="385" t="n">
        <f aca="false">COUNTIF($K$44:$K100,AJ$3)</f>
        <v>0</v>
      </c>
      <c r="AK100" s="385" t="n">
        <f aca="false">COUNTIF($K$44:$K100,AK$3)</f>
        <v>0</v>
      </c>
      <c r="AL100" s="385" t="n">
        <f aca="false">COUNTIF($K$44:$K100,AL$3)</f>
        <v>0</v>
      </c>
      <c r="AM100" s="385" t="n">
        <f aca="false">COUNTIF($K$44:$K100,AM$3)</f>
        <v>0</v>
      </c>
      <c r="AN100" s="385" t="n">
        <f aca="false">COUNTIF($K$44:$K100,AN$3)</f>
        <v>0</v>
      </c>
      <c r="AO100" s="385" t="n">
        <f aca="false">COUNTIF($K$44:$K100,AO$3)</f>
        <v>0</v>
      </c>
      <c r="AP100" s="385" t="n">
        <f aca="false">COUNTIF($K$44:$K100,AP$3)</f>
        <v>0</v>
      </c>
      <c r="AQ100" s="385" t="n">
        <f aca="false">COUNTIF($K$44:$K100,AQ$3)</f>
        <v>0</v>
      </c>
      <c r="AR100" s="385" t="n">
        <f aca="false">COUNTIF($K$44:$K100,AR$3)</f>
        <v>0</v>
      </c>
      <c r="AS100" s="385" t="n">
        <f aca="false">COUNTIF($K$44:$K100,AS$3)</f>
        <v>0</v>
      </c>
      <c r="AT100" s="385" t="n">
        <f aca="false">COUNTIF($K$44:$K100,AT$3)</f>
        <v>0</v>
      </c>
      <c r="AU100" s="385" t="n">
        <f aca="false">COUNTIF($K$44:$K100,AU$3)</f>
        <v>0</v>
      </c>
      <c r="AV100" s="385" t="n">
        <f aca="false">COUNTIF($K$44:$K100,AV$3)</f>
        <v>0</v>
      </c>
      <c r="AW100" s="385" t="n">
        <f aca="false">COUNTIF($K$44:$K100,AW$3)</f>
        <v>0</v>
      </c>
      <c r="AX100" s="385" t="n">
        <f aca="false">COUNTIF($K$44:$K100,AX$3)</f>
        <v>0</v>
      </c>
      <c r="AY100" s="385" t="n">
        <f aca="false">COUNTIF($K$44:$K100,AY$3)</f>
        <v>0</v>
      </c>
      <c r="AZ100" s="385" t="n">
        <f aca="false">COUNTIF($K$44:$K100,AZ$3)</f>
        <v>0</v>
      </c>
    </row>
    <row r="101" customFormat="false" ht="15.75" hidden="false" customHeight="true" outlineLevel="0" collapsed="false">
      <c r="A101" s="386" t="n">
        <v>58</v>
      </c>
      <c r="B101" s="387" t="n">
        <f aca="false">B100</f>
        <v>5</v>
      </c>
      <c r="C101" s="397"/>
      <c r="D101" s="387" t="n">
        <f aca="false">D100</f>
        <v>2</v>
      </c>
      <c r="E101" s="389"/>
      <c r="F101" s="390" t="n">
        <f aca="false">F92</f>
        <v>0</v>
      </c>
      <c r="G101" s="439"/>
      <c r="H101" s="414"/>
      <c r="I101" s="428" t="str">
        <f aca="false">CONCATENATE(G101,H101)</f>
        <v/>
      </c>
      <c r="J101" s="394" t="e">
        <f aca="false">VLOOKUP($I101,MASTER,9,0)</f>
        <v>#N/A</v>
      </c>
      <c r="K101" s="395" t="e">
        <f aca="false">VLOOKUP($I101,MASTER,10,0)</f>
        <v>#N/A</v>
      </c>
      <c r="L101" s="429" t="e">
        <f aca="false">VLOOKUP($I101,MASTER,10,0)</f>
        <v>#N/A</v>
      </c>
      <c r="M101" s="385" t="n">
        <f aca="false">COUNTIF($K$44:$K101,M$3)</f>
        <v>0</v>
      </c>
      <c r="N101" s="385" t="n">
        <f aca="false">COUNTIF($K$44:$K101,N$3)</f>
        <v>0</v>
      </c>
      <c r="O101" s="385" t="n">
        <f aca="false">COUNTIF($K$44:$K101,O$3)</f>
        <v>0</v>
      </c>
      <c r="P101" s="385" t="n">
        <f aca="false">COUNTIF($K$44:$K101,P$3)</f>
        <v>0</v>
      </c>
      <c r="Q101" s="385" t="n">
        <f aca="false">COUNTIF($K$44:$K101,Q$3)</f>
        <v>0</v>
      </c>
      <c r="R101" s="385" t="n">
        <f aca="false">COUNTIF($K$44:$K101,R$3)</f>
        <v>0</v>
      </c>
      <c r="S101" s="385" t="n">
        <f aca="false">COUNTIF($K$44:$K101,S$3)</f>
        <v>0</v>
      </c>
      <c r="T101" s="385" t="n">
        <f aca="false">COUNTIF($K$44:$K101,T$3)</f>
        <v>0</v>
      </c>
      <c r="U101" s="385" t="n">
        <f aca="false">COUNTIF($K$44:$K101,U$3)</f>
        <v>0</v>
      </c>
      <c r="V101" s="385" t="n">
        <f aca="false">COUNTIF($K$44:$K101,V$3)</f>
        <v>0</v>
      </c>
      <c r="W101" s="385" t="n">
        <f aca="false">COUNTIF($K$44:$K101,W$3)</f>
        <v>0</v>
      </c>
      <c r="X101" s="385" t="n">
        <f aca="false">COUNTIF($K$44:$K101,X$3)</f>
        <v>0</v>
      </c>
      <c r="Y101" s="385" t="n">
        <f aca="false">COUNTIF($J$44:$J101,Y$3)</f>
        <v>0</v>
      </c>
      <c r="Z101" s="385" t="n">
        <f aca="false">COUNTIF($J$44:$J101,Z$3)</f>
        <v>0</v>
      </c>
      <c r="AA101" s="385" t="n">
        <f aca="false">COUNTIF($J$44:$J101,AA$3)</f>
        <v>0</v>
      </c>
      <c r="AB101" s="385" t="n">
        <f aca="false">COUNTIF($J$44:$J101,AB$3)</f>
        <v>0</v>
      </c>
      <c r="AC101" s="385" t="n">
        <f aca="false">COUNTIF($J$44:$J101,AC$3)</f>
        <v>0</v>
      </c>
      <c r="AD101" s="385" t="n">
        <f aca="false">COUNTIF($J$44:$J101,AD$3)</f>
        <v>0</v>
      </c>
      <c r="AE101" s="385" t="n">
        <f aca="false">COUNTIF($J$44:$J101,AE$3)</f>
        <v>0</v>
      </c>
      <c r="AF101" s="385" t="n">
        <f aca="false">COUNTIF($J$44:$J101,AF$3)</f>
        <v>0</v>
      </c>
      <c r="AG101" s="385" t="n">
        <f aca="false">COUNTIF($K$44:$K101,AG$3)</f>
        <v>0</v>
      </c>
      <c r="AH101" s="385" t="n">
        <f aca="false">COUNTIF($K$44:$K101,AH$3)</f>
        <v>0</v>
      </c>
      <c r="AI101" s="385" t="n">
        <f aca="false">COUNTIF($K$44:$K101,AI$3)</f>
        <v>0</v>
      </c>
      <c r="AJ101" s="385" t="n">
        <f aca="false">COUNTIF($K$44:$K101,AJ$3)</f>
        <v>0</v>
      </c>
      <c r="AK101" s="385" t="n">
        <f aca="false">COUNTIF($K$44:$K101,AK$3)</f>
        <v>0</v>
      </c>
      <c r="AL101" s="385" t="n">
        <f aca="false">COUNTIF($K$44:$K101,AL$3)</f>
        <v>0</v>
      </c>
      <c r="AM101" s="385" t="n">
        <f aca="false">COUNTIF($K$44:$K101,AM$3)</f>
        <v>0</v>
      </c>
      <c r="AN101" s="385" t="n">
        <f aca="false">COUNTIF($K$44:$K101,AN$3)</f>
        <v>0</v>
      </c>
      <c r="AO101" s="385" t="n">
        <f aca="false">COUNTIF($K$44:$K101,AO$3)</f>
        <v>0</v>
      </c>
      <c r="AP101" s="385" t="n">
        <f aca="false">COUNTIF($K$44:$K101,AP$3)</f>
        <v>0</v>
      </c>
      <c r="AQ101" s="385" t="n">
        <f aca="false">COUNTIF($K$44:$K101,AQ$3)</f>
        <v>0</v>
      </c>
      <c r="AR101" s="385" t="n">
        <f aca="false">COUNTIF($K$44:$K101,AR$3)</f>
        <v>0</v>
      </c>
      <c r="AS101" s="385" t="n">
        <f aca="false">COUNTIF($K$44:$K101,AS$3)</f>
        <v>0</v>
      </c>
      <c r="AT101" s="385" t="n">
        <f aca="false">COUNTIF($K$44:$K101,AT$3)</f>
        <v>0</v>
      </c>
      <c r="AU101" s="385" t="n">
        <f aca="false">COUNTIF($K$44:$K101,AU$3)</f>
        <v>0</v>
      </c>
      <c r="AV101" s="385" t="n">
        <f aca="false">COUNTIF($K$44:$K101,AV$3)</f>
        <v>0</v>
      </c>
      <c r="AW101" s="385" t="n">
        <f aca="false">COUNTIF($K$44:$K101,AW$3)</f>
        <v>0</v>
      </c>
      <c r="AX101" s="385" t="n">
        <f aca="false">COUNTIF($K$44:$K101,AX$3)</f>
        <v>0</v>
      </c>
      <c r="AY101" s="385" t="n">
        <f aca="false">COUNTIF($K$44:$K101,AY$3)</f>
        <v>0</v>
      </c>
      <c r="AZ101" s="385" t="n">
        <f aca="false">COUNTIF($K$44:$K101,AZ$3)</f>
        <v>0</v>
      </c>
    </row>
    <row r="102" customFormat="false" ht="15.75" hidden="false" customHeight="true" outlineLevel="0" collapsed="false">
      <c r="A102" s="386" t="n">
        <v>59</v>
      </c>
      <c r="B102" s="387" t="n">
        <f aca="false">B101</f>
        <v>5</v>
      </c>
      <c r="C102" s="397"/>
      <c r="D102" s="387" t="n">
        <f aca="false">D101</f>
        <v>2</v>
      </c>
      <c r="E102" s="389"/>
      <c r="F102" s="390" t="n">
        <f aca="false">F92</f>
        <v>0</v>
      </c>
      <c r="G102" s="439"/>
      <c r="H102" s="414"/>
      <c r="I102" s="428" t="str">
        <f aca="false">CONCATENATE(G102,H102)</f>
        <v/>
      </c>
      <c r="J102" s="394" t="e">
        <f aca="false">VLOOKUP($I102,MASTER,9,0)</f>
        <v>#N/A</v>
      </c>
      <c r="K102" s="395" t="e">
        <f aca="false">VLOOKUP($I102,MASTER,10,0)</f>
        <v>#N/A</v>
      </c>
      <c r="L102" s="429" t="e">
        <f aca="false">VLOOKUP($I102,MASTER,10,0)</f>
        <v>#N/A</v>
      </c>
      <c r="M102" s="385" t="n">
        <f aca="false">COUNTIF($K$44:$K102,M$3)</f>
        <v>0</v>
      </c>
      <c r="N102" s="385" t="n">
        <f aca="false">COUNTIF($K$44:$K102,N$3)</f>
        <v>0</v>
      </c>
      <c r="O102" s="385" t="n">
        <f aca="false">COUNTIF($K$44:$K102,O$3)</f>
        <v>0</v>
      </c>
      <c r="P102" s="385" t="n">
        <f aca="false">COUNTIF($K$44:$K102,P$3)</f>
        <v>0</v>
      </c>
      <c r="Q102" s="385" t="n">
        <f aca="false">COUNTIF($K$44:$K102,Q$3)</f>
        <v>0</v>
      </c>
      <c r="R102" s="385" t="n">
        <f aca="false">COUNTIF($K$44:$K102,R$3)</f>
        <v>0</v>
      </c>
      <c r="S102" s="385" t="n">
        <f aca="false">COUNTIF($K$44:$K102,S$3)</f>
        <v>0</v>
      </c>
      <c r="T102" s="385" t="n">
        <f aca="false">COUNTIF($K$44:$K102,T$3)</f>
        <v>0</v>
      </c>
      <c r="U102" s="385" t="n">
        <f aca="false">COUNTIF($K$44:$K102,U$3)</f>
        <v>0</v>
      </c>
      <c r="V102" s="385" t="n">
        <f aca="false">COUNTIF($K$44:$K102,V$3)</f>
        <v>0</v>
      </c>
      <c r="W102" s="385" t="n">
        <f aca="false">COUNTIF($K$44:$K102,W$3)</f>
        <v>0</v>
      </c>
      <c r="X102" s="385" t="n">
        <f aca="false">COUNTIF($K$44:$K102,X$3)</f>
        <v>0</v>
      </c>
      <c r="Y102" s="385" t="n">
        <f aca="false">COUNTIF($J$44:$J102,Y$3)</f>
        <v>0</v>
      </c>
      <c r="Z102" s="385" t="n">
        <f aca="false">COUNTIF($J$44:$J102,Z$3)</f>
        <v>0</v>
      </c>
      <c r="AA102" s="385" t="n">
        <f aca="false">COUNTIF($J$44:$J102,AA$3)</f>
        <v>0</v>
      </c>
      <c r="AB102" s="385" t="n">
        <f aca="false">COUNTIF($J$44:$J102,AB$3)</f>
        <v>0</v>
      </c>
      <c r="AC102" s="385" t="n">
        <f aca="false">COUNTIF($J$44:$J102,AC$3)</f>
        <v>0</v>
      </c>
      <c r="AD102" s="385" t="n">
        <f aca="false">COUNTIF($J$44:$J102,AD$3)</f>
        <v>0</v>
      </c>
      <c r="AE102" s="385" t="n">
        <f aca="false">COUNTIF($J$44:$J102,AE$3)</f>
        <v>0</v>
      </c>
      <c r="AF102" s="385" t="n">
        <f aca="false">COUNTIF($J$44:$J102,AF$3)</f>
        <v>0</v>
      </c>
      <c r="AG102" s="385" t="n">
        <f aca="false">COUNTIF($K$44:$K102,AG$3)</f>
        <v>0</v>
      </c>
      <c r="AH102" s="385" t="n">
        <f aca="false">COUNTIF($K$44:$K102,AH$3)</f>
        <v>0</v>
      </c>
      <c r="AI102" s="385" t="n">
        <f aca="false">COUNTIF($K$44:$K102,AI$3)</f>
        <v>0</v>
      </c>
      <c r="AJ102" s="385" t="n">
        <f aca="false">COUNTIF($K$44:$K102,AJ$3)</f>
        <v>0</v>
      </c>
      <c r="AK102" s="385" t="n">
        <f aca="false">COUNTIF($K$44:$K102,AK$3)</f>
        <v>0</v>
      </c>
      <c r="AL102" s="385" t="n">
        <f aca="false">COUNTIF($K$44:$K102,AL$3)</f>
        <v>0</v>
      </c>
      <c r="AM102" s="385" t="n">
        <f aca="false">COUNTIF($K$44:$K102,AM$3)</f>
        <v>0</v>
      </c>
      <c r="AN102" s="385" t="n">
        <f aca="false">COUNTIF($K$44:$K102,AN$3)</f>
        <v>0</v>
      </c>
      <c r="AO102" s="385" t="n">
        <f aca="false">COUNTIF($K$44:$K102,AO$3)</f>
        <v>0</v>
      </c>
      <c r="AP102" s="385" t="n">
        <f aca="false">COUNTIF($K$44:$K102,AP$3)</f>
        <v>0</v>
      </c>
      <c r="AQ102" s="385" t="n">
        <f aca="false">COUNTIF($K$44:$K102,AQ$3)</f>
        <v>0</v>
      </c>
      <c r="AR102" s="385" t="n">
        <f aca="false">COUNTIF($K$44:$K102,AR$3)</f>
        <v>0</v>
      </c>
      <c r="AS102" s="385" t="n">
        <f aca="false">COUNTIF($K$44:$K102,AS$3)</f>
        <v>0</v>
      </c>
      <c r="AT102" s="385" t="n">
        <f aca="false">COUNTIF($K$44:$K102,AT$3)</f>
        <v>0</v>
      </c>
      <c r="AU102" s="385" t="n">
        <f aca="false">COUNTIF($K$44:$K102,AU$3)</f>
        <v>0</v>
      </c>
      <c r="AV102" s="385" t="n">
        <f aca="false">COUNTIF($K$44:$K102,AV$3)</f>
        <v>0</v>
      </c>
      <c r="AW102" s="385" t="n">
        <f aca="false">COUNTIF($K$44:$K102,AW$3)</f>
        <v>0</v>
      </c>
      <c r="AX102" s="385" t="n">
        <f aca="false">COUNTIF($K$44:$K102,AX$3)</f>
        <v>0</v>
      </c>
      <c r="AY102" s="385" t="n">
        <f aca="false">COUNTIF($K$44:$K102,AY$3)</f>
        <v>0</v>
      </c>
      <c r="AZ102" s="385" t="n">
        <f aca="false">COUNTIF($K$44:$K102,AZ$3)</f>
        <v>0</v>
      </c>
    </row>
    <row r="103" customFormat="false" ht="15.75" hidden="false" customHeight="true" outlineLevel="0" collapsed="false">
      <c r="A103" s="416" t="n">
        <v>60</v>
      </c>
      <c r="B103" s="417" t="n">
        <f aca="false">B102</f>
        <v>5</v>
      </c>
      <c r="C103" s="401"/>
      <c r="D103" s="418" t="n">
        <f aca="false">D102</f>
        <v>2</v>
      </c>
      <c r="E103" s="419"/>
      <c r="F103" s="420" t="n">
        <f aca="false">F92</f>
        <v>0</v>
      </c>
      <c r="G103" s="441"/>
      <c r="H103" s="421"/>
      <c r="I103" s="436" t="str">
        <f aca="false">CONCATENATE(G103,H103)</f>
        <v/>
      </c>
      <c r="J103" s="423" t="e">
        <f aca="false">VLOOKUP($I103,MASTER,9,0)</f>
        <v>#N/A</v>
      </c>
      <c r="K103" s="424" t="e">
        <f aca="false">VLOOKUP($I103,MASTER,10,0)</f>
        <v>#N/A</v>
      </c>
      <c r="L103" s="431" t="e">
        <f aca="false">VLOOKUP($I103,MASTER,10,0)</f>
        <v>#N/A</v>
      </c>
      <c r="M103" s="385" t="n">
        <f aca="false">COUNTIF($K$44:$K103,M$3)</f>
        <v>0</v>
      </c>
      <c r="N103" s="385" t="n">
        <f aca="false">COUNTIF($K$44:$K103,N$3)</f>
        <v>0</v>
      </c>
      <c r="O103" s="385" t="n">
        <f aca="false">COUNTIF($K$44:$K103,O$3)</f>
        <v>0</v>
      </c>
      <c r="P103" s="385" t="n">
        <f aca="false">COUNTIF($K$44:$K103,P$3)</f>
        <v>0</v>
      </c>
      <c r="Q103" s="385" t="n">
        <f aca="false">COUNTIF($K$44:$K103,Q$3)</f>
        <v>0</v>
      </c>
      <c r="R103" s="385" t="n">
        <f aca="false">COUNTIF($K$44:$K103,R$3)</f>
        <v>0</v>
      </c>
      <c r="S103" s="385" t="n">
        <f aca="false">COUNTIF($K$44:$K103,S$3)</f>
        <v>0</v>
      </c>
      <c r="T103" s="385" t="n">
        <f aca="false">COUNTIF($K$44:$K103,T$3)</f>
        <v>0</v>
      </c>
      <c r="U103" s="385" t="n">
        <f aca="false">COUNTIF($K$44:$K103,U$3)</f>
        <v>0</v>
      </c>
      <c r="V103" s="385" t="n">
        <f aca="false">COUNTIF($K$44:$K103,V$3)</f>
        <v>0</v>
      </c>
      <c r="W103" s="385" t="n">
        <f aca="false">COUNTIF($K$44:$K103,W$3)</f>
        <v>0</v>
      </c>
      <c r="X103" s="385" t="n">
        <f aca="false">COUNTIF($K$44:$K103,X$3)</f>
        <v>0</v>
      </c>
      <c r="Y103" s="385" t="n">
        <f aca="false">COUNTIF($J$44:$J103,Y$3)</f>
        <v>0</v>
      </c>
      <c r="Z103" s="385" t="n">
        <f aca="false">COUNTIF($J$44:$J103,Z$3)</f>
        <v>0</v>
      </c>
      <c r="AA103" s="385" t="n">
        <f aca="false">COUNTIF($J$44:$J103,AA$3)</f>
        <v>0</v>
      </c>
      <c r="AB103" s="385" t="n">
        <f aca="false">COUNTIF($J$44:$J103,AB$3)</f>
        <v>0</v>
      </c>
      <c r="AC103" s="385" t="n">
        <f aca="false">COUNTIF($J$44:$J103,AC$3)</f>
        <v>0</v>
      </c>
      <c r="AD103" s="385" t="n">
        <f aca="false">COUNTIF($J$44:$J103,AD$3)</f>
        <v>0</v>
      </c>
      <c r="AE103" s="385" t="n">
        <f aca="false">COUNTIF($J$44:$J103,AE$3)</f>
        <v>0</v>
      </c>
      <c r="AF103" s="385" t="n">
        <f aca="false">COUNTIF($J$44:$J103,AF$3)</f>
        <v>0</v>
      </c>
      <c r="AG103" s="385" t="n">
        <f aca="false">COUNTIF($K$44:$K103,AG$3)</f>
        <v>0</v>
      </c>
      <c r="AH103" s="385" t="n">
        <f aca="false">COUNTIF($K$44:$K103,AH$3)</f>
        <v>0</v>
      </c>
      <c r="AI103" s="385" t="n">
        <f aca="false">COUNTIF($K$44:$K103,AI$3)</f>
        <v>0</v>
      </c>
      <c r="AJ103" s="385" t="n">
        <f aca="false">COUNTIF($K$44:$K103,AJ$3)</f>
        <v>0</v>
      </c>
      <c r="AK103" s="385" t="n">
        <f aca="false">COUNTIF($K$44:$K103,AK$3)</f>
        <v>0</v>
      </c>
      <c r="AL103" s="385" t="n">
        <f aca="false">COUNTIF($K$44:$K103,AL$3)</f>
        <v>0</v>
      </c>
      <c r="AM103" s="385" t="n">
        <f aca="false">COUNTIF($K$44:$K103,AM$3)</f>
        <v>0</v>
      </c>
      <c r="AN103" s="385" t="n">
        <f aca="false">COUNTIF($K$44:$K103,AN$3)</f>
        <v>0</v>
      </c>
      <c r="AO103" s="385" t="n">
        <f aca="false">COUNTIF($K$44:$K103,AO$3)</f>
        <v>0</v>
      </c>
      <c r="AP103" s="385" t="n">
        <f aca="false">COUNTIF($K$44:$K103,AP$3)</f>
        <v>0</v>
      </c>
      <c r="AQ103" s="385" t="n">
        <f aca="false">COUNTIF($K$44:$K103,AQ$3)</f>
        <v>0</v>
      </c>
      <c r="AR103" s="385" t="n">
        <f aca="false">COUNTIF($K$44:$K103,AR$3)</f>
        <v>0</v>
      </c>
      <c r="AS103" s="385" t="n">
        <f aca="false">COUNTIF($K$44:$K103,AS$3)</f>
        <v>0</v>
      </c>
      <c r="AT103" s="385" t="n">
        <f aca="false">COUNTIF($K$44:$K103,AT$3)</f>
        <v>0</v>
      </c>
      <c r="AU103" s="385" t="n">
        <f aca="false">COUNTIF($K$44:$K103,AU$3)</f>
        <v>0</v>
      </c>
      <c r="AV103" s="385" t="n">
        <f aca="false">COUNTIF($K$44:$K103,AV$3)</f>
        <v>0</v>
      </c>
      <c r="AW103" s="385" t="n">
        <f aca="false">COUNTIF($K$44:$K103,AW$3)</f>
        <v>0</v>
      </c>
      <c r="AX103" s="385" t="n">
        <f aca="false">COUNTIF($K$44:$K103,AX$3)</f>
        <v>0</v>
      </c>
      <c r="AY103" s="385" t="n">
        <f aca="false">COUNTIF($K$44:$K103,AY$3)</f>
        <v>0</v>
      </c>
      <c r="AZ103" s="385" t="n">
        <f aca="false">COUNTIF($K$44:$K103,AZ$3)</f>
        <v>0</v>
      </c>
    </row>
    <row r="104" customFormat="false" ht="15.75" hidden="false" customHeight="true" outlineLevel="0" collapsed="false">
      <c r="A104" s="406" t="n">
        <v>61</v>
      </c>
      <c r="B104" s="407" t="n">
        <v>6</v>
      </c>
      <c r="C104" s="374" t="n">
        <v>5</v>
      </c>
      <c r="D104" s="376" t="n">
        <v>2</v>
      </c>
      <c r="E104" s="377"/>
      <c r="F104" s="378" t="n">
        <v>0</v>
      </c>
      <c r="G104" s="439"/>
      <c r="H104" s="380"/>
      <c r="I104" s="426" t="str">
        <f aca="false">CONCATENATE(G104,H104)</f>
        <v/>
      </c>
      <c r="J104" s="382" t="e">
        <f aca="false">VLOOKUP($I104,MASTER,9,0)</f>
        <v>#N/A</v>
      </c>
      <c r="K104" s="383" t="e">
        <f aca="false">VLOOKUP($I104,MASTER,10,0)</f>
        <v>#N/A</v>
      </c>
      <c r="L104" s="427" t="e">
        <f aca="false">VLOOKUP($I104,MASTER,10,0)</f>
        <v>#N/A</v>
      </c>
      <c r="M104" s="385" t="n">
        <f aca="false">COUNTIF($K$44:$K104,M$3)</f>
        <v>0</v>
      </c>
      <c r="N104" s="385" t="n">
        <f aca="false">COUNTIF($K$44:$K104,N$3)</f>
        <v>0</v>
      </c>
      <c r="O104" s="385" t="n">
        <f aca="false">COUNTIF($K$44:$K104,O$3)</f>
        <v>0</v>
      </c>
      <c r="P104" s="385" t="n">
        <f aca="false">COUNTIF($K$44:$K104,P$3)</f>
        <v>0</v>
      </c>
      <c r="Q104" s="385" t="n">
        <f aca="false">COUNTIF($K$44:$K104,Q$3)</f>
        <v>0</v>
      </c>
      <c r="R104" s="385" t="n">
        <f aca="false">COUNTIF($K$44:$K104,R$3)</f>
        <v>0</v>
      </c>
      <c r="S104" s="385" t="n">
        <f aca="false">COUNTIF($K$44:$K104,S$3)</f>
        <v>0</v>
      </c>
      <c r="T104" s="385" t="n">
        <f aca="false">COUNTIF($K$44:$K104,T$3)</f>
        <v>0</v>
      </c>
      <c r="U104" s="385" t="n">
        <f aca="false">COUNTIF($K$44:$K104,U$3)</f>
        <v>0</v>
      </c>
      <c r="V104" s="385" t="n">
        <f aca="false">COUNTIF($K$44:$K104,V$3)</f>
        <v>0</v>
      </c>
      <c r="W104" s="385" t="n">
        <f aca="false">COUNTIF($K$44:$K104,W$3)</f>
        <v>0</v>
      </c>
      <c r="X104" s="385" t="n">
        <f aca="false">COUNTIF($K$44:$K104,X$3)</f>
        <v>0</v>
      </c>
      <c r="Y104" s="385" t="n">
        <f aca="false">COUNTIF($J$44:$J104,Y$3)</f>
        <v>0</v>
      </c>
      <c r="Z104" s="385" t="n">
        <f aca="false">COUNTIF($J$44:$J104,Z$3)</f>
        <v>0</v>
      </c>
      <c r="AA104" s="385" t="n">
        <f aca="false">COUNTIF($J$44:$J104,AA$3)</f>
        <v>0</v>
      </c>
      <c r="AB104" s="385" t="n">
        <f aca="false">COUNTIF($J$44:$J104,AB$3)</f>
        <v>0</v>
      </c>
      <c r="AC104" s="385" t="n">
        <f aca="false">COUNTIF($J$44:$J104,AC$3)</f>
        <v>0</v>
      </c>
      <c r="AD104" s="385" t="n">
        <f aca="false">COUNTIF($J$44:$J104,AD$3)</f>
        <v>0</v>
      </c>
      <c r="AE104" s="385" t="n">
        <f aca="false">COUNTIF($J$44:$J104,AE$3)</f>
        <v>0</v>
      </c>
      <c r="AF104" s="385" t="n">
        <f aca="false">COUNTIF($J$44:$J104,AF$3)</f>
        <v>0</v>
      </c>
      <c r="AG104" s="385" t="n">
        <f aca="false">COUNTIF($K$44:$K104,AG$3)</f>
        <v>0</v>
      </c>
      <c r="AH104" s="385" t="n">
        <f aca="false">COUNTIF($K$44:$K104,AH$3)</f>
        <v>0</v>
      </c>
      <c r="AI104" s="385" t="n">
        <f aca="false">COUNTIF($K$44:$K104,AI$3)</f>
        <v>0</v>
      </c>
      <c r="AJ104" s="385" t="n">
        <f aca="false">COUNTIF($K$44:$K104,AJ$3)</f>
        <v>0</v>
      </c>
      <c r="AK104" s="385" t="n">
        <f aca="false">COUNTIF($K$44:$K104,AK$3)</f>
        <v>0</v>
      </c>
      <c r="AL104" s="385" t="n">
        <f aca="false">COUNTIF($K$44:$K104,AL$3)</f>
        <v>0</v>
      </c>
      <c r="AM104" s="385" t="n">
        <f aca="false">COUNTIF($K$44:$K104,AM$3)</f>
        <v>0</v>
      </c>
      <c r="AN104" s="385" t="n">
        <f aca="false">COUNTIF($K$44:$K104,AN$3)</f>
        <v>0</v>
      </c>
      <c r="AO104" s="385" t="n">
        <f aca="false">COUNTIF($K$44:$K104,AO$3)</f>
        <v>0</v>
      </c>
      <c r="AP104" s="385" t="n">
        <f aca="false">COUNTIF($K$44:$K104,AP$3)</f>
        <v>0</v>
      </c>
      <c r="AQ104" s="385" t="n">
        <f aca="false">COUNTIF($K$44:$K104,AQ$3)</f>
        <v>0</v>
      </c>
      <c r="AR104" s="385" t="n">
        <f aca="false">COUNTIF($K$44:$K104,AR$3)</f>
        <v>0</v>
      </c>
      <c r="AS104" s="385" t="n">
        <f aca="false">COUNTIF($K$44:$K104,AS$3)</f>
        <v>0</v>
      </c>
      <c r="AT104" s="385" t="n">
        <f aca="false">COUNTIF($K$44:$K104,AT$3)</f>
        <v>0</v>
      </c>
      <c r="AU104" s="385" t="n">
        <f aca="false">COUNTIF($K$44:$K104,AU$3)</f>
        <v>0</v>
      </c>
      <c r="AV104" s="385" t="n">
        <f aca="false">COUNTIF($K$44:$K104,AV$3)</f>
        <v>0</v>
      </c>
      <c r="AW104" s="385" t="n">
        <f aca="false">COUNTIF($K$44:$K104,AW$3)</f>
        <v>0</v>
      </c>
      <c r="AX104" s="385" t="n">
        <f aca="false">COUNTIF($K$44:$K104,AX$3)</f>
        <v>0</v>
      </c>
      <c r="AY104" s="385" t="n">
        <f aca="false">COUNTIF($K$44:$K104,AY$3)</f>
        <v>0</v>
      </c>
      <c r="AZ104" s="385" t="n">
        <f aca="false">COUNTIF($K$44:$K104,AZ$3)</f>
        <v>0</v>
      </c>
    </row>
    <row r="105" customFormat="false" ht="15.75" hidden="false" customHeight="true" outlineLevel="0" collapsed="false">
      <c r="A105" s="386" t="n">
        <v>62</v>
      </c>
      <c r="B105" s="387" t="n">
        <f aca="false">B104</f>
        <v>6</v>
      </c>
      <c r="C105" s="388"/>
      <c r="D105" s="387" t="n">
        <f aca="false">D104</f>
        <v>2</v>
      </c>
      <c r="E105" s="389"/>
      <c r="F105" s="390" t="n">
        <f aca="false">F104</f>
        <v>0</v>
      </c>
      <c r="G105" s="439"/>
      <c r="H105" s="392"/>
      <c r="I105" s="428" t="str">
        <f aca="false">CONCATENATE(G105,H105)</f>
        <v/>
      </c>
      <c r="J105" s="394" t="e">
        <f aca="false">VLOOKUP($I105,MASTER,9,0)</f>
        <v>#N/A</v>
      </c>
      <c r="K105" s="395" t="e">
        <f aca="false">VLOOKUP($I105,MASTER,10,0)</f>
        <v>#N/A</v>
      </c>
      <c r="L105" s="429" t="e">
        <f aca="false">VLOOKUP($I105,MASTER,10,0)</f>
        <v>#N/A</v>
      </c>
      <c r="M105" s="385" t="n">
        <f aca="false">COUNTIF($K$44:$K105,M$3)</f>
        <v>0</v>
      </c>
      <c r="N105" s="385" t="n">
        <f aca="false">COUNTIF($K$44:$K105,N$3)</f>
        <v>0</v>
      </c>
      <c r="O105" s="385" t="n">
        <f aca="false">COUNTIF($K$44:$K105,O$3)</f>
        <v>0</v>
      </c>
      <c r="P105" s="385" t="n">
        <f aca="false">COUNTIF($K$44:$K105,P$3)</f>
        <v>0</v>
      </c>
      <c r="Q105" s="385" t="n">
        <f aca="false">COUNTIF($K$44:$K105,Q$3)</f>
        <v>0</v>
      </c>
      <c r="R105" s="385" t="n">
        <f aca="false">COUNTIF($K$44:$K105,R$3)</f>
        <v>0</v>
      </c>
      <c r="S105" s="385" t="n">
        <f aca="false">COUNTIF($K$44:$K105,S$3)</f>
        <v>0</v>
      </c>
      <c r="T105" s="385" t="n">
        <f aca="false">COUNTIF($K$44:$K105,T$3)</f>
        <v>0</v>
      </c>
      <c r="U105" s="385" t="n">
        <f aca="false">COUNTIF($K$44:$K105,U$3)</f>
        <v>0</v>
      </c>
      <c r="V105" s="385" t="n">
        <f aca="false">COUNTIF($K$44:$K105,V$3)</f>
        <v>0</v>
      </c>
      <c r="W105" s="385" t="n">
        <f aca="false">COUNTIF($K$44:$K105,W$3)</f>
        <v>0</v>
      </c>
      <c r="X105" s="385" t="n">
        <f aca="false">COUNTIF($K$44:$K105,X$3)</f>
        <v>0</v>
      </c>
      <c r="Y105" s="385" t="n">
        <f aca="false">COUNTIF($J$44:$J105,Y$3)</f>
        <v>0</v>
      </c>
      <c r="Z105" s="385" t="n">
        <f aca="false">COUNTIF($J$44:$J105,Z$3)</f>
        <v>0</v>
      </c>
      <c r="AA105" s="385" t="n">
        <f aca="false">COUNTIF($J$44:$J105,AA$3)</f>
        <v>0</v>
      </c>
      <c r="AB105" s="385" t="n">
        <f aca="false">COUNTIF($J$44:$J105,AB$3)</f>
        <v>0</v>
      </c>
      <c r="AC105" s="385" t="n">
        <f aca="false">COUNTIF($J$44:$J105,AC$3)</f>
        <v>0</v>
      </c>
      <c r="AD105" s="385" t="n">
        <f aca="false">COUNTIF($J$44:$J105,AD$3)</f>
        <v>0</v>
      </c>
      <c r="AE105" s="385" t="n">
        <f aca="false">COUNTIF($J$44:$J105,AE$3)</f>
        <v>0</v>
      </c>
      <c r="AF105" s="385" t="n">
        <f aca="false">COUNTIF($J$44:$J105,AF$3)</f>
        <v>0</v>
      </c>
      <c r="AG105" s="385" t="n">
        <f aca="false">COUNTIF($K$44:$K105,AG$3)</f>
        <v>0</v>
      </c>
      <c r="AH105" s="385" t="n">
        <f aca="false">COUNTIF($K$44:$K105,AH$3)</f>
        <v>0</v>
      </c>
      <c r="AI105" s="385" t="n">
        <f aca="false">COUNTIF($K$44:$K105,AI$3)</f>
        <v>0</v>
      </c>
      <c r="AJ105" s="385" t="n">
        <f aca="false">COUNTIF($K$44:$K105,AJ$3)</f>
        <v>0</v>
      </c>
      <c r="AK105" s="385" t="n">
        <f aca="false">COUNTIF($K$44:$K105,AK$3)</f>
        <v>0</v>
      </c>
      <c r="AL105" s="385" t="n">
        <f aca="false">COUNTIF($K$44:$K105,AL$3)</f>
        <v>0</v>
      </c>
      <c r="AM105" s="385" t="n">
        <f aca="false">COUNTIF($K$44:$K105,AM$3)</f>
        <v>0</v>
      </c>
      <c r="AN105" s="385" t="n">
        <f aca="false">COUNTIF($K$44:$K105,AN$3)</f>
        <v>0</v>
      </c>
      <c r="AO105" s="385" t="n">
        <f aca="false">COUNTIF($K$44:$K105,AO$3)</f>
        <v>0</v>
      </c>
      <c r="AP105" s="385" t="n">
        <f aca="false">COUNTIF($K$44:$K105,AP$3)</f>
        <v>0</v>
      </c>
      <c r="AQ105" s="385" t="n">
        <f aca="false">COUNTIF($K$44:$K105,AQ$3)</f>
        <v>0</v>
      </c>
      <c r="AR105" s="385" t="n">
        <f aca="false">COUNTIF($K$44:$K105,AR$3)</f>
        <v>0</v>
      </c>
      <c r="AS105" s="385" t="n">
        <f aca="false">COUNTIF($K$44:$K105,AS$3)</f>
        <v>0</v>
      </c>
      <c r="AT105" s="385" t="n">
        <f aca="false">COUNTIF($K$44:$K105,AT$3)</f>
        <v>0</v>
      </c>
      <c r="AU105" s="385" t="n">
        <f aca="false">COUNTIF($K$44:$K105,AU$3)</f>
        <v>0</v>
      </c>
      <c r="AV105" s="385" t="n">
        <f aca="false">COUNTIF($K$44:$K105,AV$3)</f>
        <v>0</v>
      </c>
      <c r="AW105" s="385" t="n">
        <f aca="false">COUNTIF($K$44:$K105,AW$3)</f>
        <v>0</v>
      </c>
      <c r="AX105" s="385" t="n">
        <f aca="false">COUNTIF($K$44:$K105,AX$3)</f>
        <v>0</v>
      </c>
      <c r="AY105" s="385" t="n">
        <f aca="false">COUNTIF($K$44:$K105,AY$3)</f>
        <v>0</v>
      </c>
      <c r="AZ105" s="385" t="n">
        <f aca="false">COUNTIF($K$44:$K105,AZ$3)</f>
        <v>0</v>
      </c>
    </row>
    <row r="106" customFormat="false" ht="15.75" hidden="false" customHeight="true" outlineLevel="0" collapsed="false">
      <c r="A106" s="386" t="n">
        <v>63</v>
      </c>
      <c r="B106" s="387" t="n">
        <f aca="false">B105</f>
        <v>6</v>
      </c>
      <c r="C106" s="397"/>
      <c r="D106" s="387" t="n">
        <f aca="false">D105</f>
        <v>2</v>
      </c>
      <c r="E106" s="389"/>
      <c r="F106" s="390" t="n">
        <f aca="false">F104</f>
        <v>0</v>
      </c>
      <c r="G106" s="439"/>
      <c r="H106" s="392"/>
      <c r="I106" s="428" t="str">
        <f aca="false">CONCATENATE(G106,H106)</f>
        <v/>
      </c>
      <c r="J106" s="394" t="e">
        <f aca="false">VLOOKUP($I106,MASTER,9,0)</f>
        <v>#N/A</v>
      </c>
      <c r="K106" s="395" t="e">
        <f aca="false">VLOOKUP($I106,MASTER,10,0)</f>
        <v>#N/A</v>
      </c>
      <c r="L106" s="429" t="e">
        <f aca="false">VLOOKUP($I106,MASTER,10,0)</f>
        <v>#N/A</v>
      </c>
      <c r="M106" s="385" t="n">
        <f aca="false">COUNTIF($K$44:$K106,M$3)</f>
        <v>0</v>
      </c>
      <c r="N106" s="385" t="n">
        <f aca="false">COUNTIF($K$44:$K106,N$3)</f>
        <v>0</v>
      </c>
      <c r="O106" s="385" t="n">
        <f aca="false">COUNTIF($K$44:$K106,O$3)</f>
        <v>0</v>
      </c>
      <c r="P106" s="385" t="n">
        <f aca="false">COUNTIF($K$44:$K106,P$3)</f>
        <v>0</v>
      </c>
      <c r="Q106" s="385" t="n">
        <f aca="false">COUNTIF($K$44:$K106,Q$3)</f>
        <v>0</v>
      </c>
      <c r="R106" s="385" t="n">
        <f aca="false">COUNTIF($K$44:$K106,R$3)</f>
        <v>0</v>
      </c>
      <c r="S106" s="385" t="n">
        <f aca="false">COUNTIF($K$44:$K106,S$3)</f>
        <v>0</v>
      </c>
      <c r="T106" s="385" t="n">
        <f aca="false">COUNTIF($K$44:$K106,T$3)</f>
        <v>0</v>
      </c>
      <c r="U106" s="385" t="n">
        <f aca="false">COUNTIF($K$44:$K106,U$3)</f>
        <v>0</v>
      </c>
      <c r="V106" s="385" t="n">
        <f aca="false">COUNTIF($K$44:$K106,V$3)</f>
        <v>0</v>
      </c>
      <c r="W106" s="385" t="n">
        <f aca="false">COUNTIF($K$44:$K106,W$3)</f>
        <v>0</v>
      </c>
      <c r="X106" s="385" t="n">
        <f aca="false">COUNTIF($K$44:$K106,X$3)</f>
        <v>0</v>
      </c>
      <c r="Y106" s="385" t="n">
        <f aca="false">COUNTIF($J$44:$J106,Y$3)</f>
        <v>0</v>
      </c>
      <c r="Z106" s="385" t="n">
        <f aca="false">COUNTIF($J$44:$J106,Z$3)</f>
        <v>0</v>
      </c>
      <c r="AA106" s="385" t="n">
        <f aca="false">COUNTIF($J$44:$J106,AA$3)</f>
        <v>0</v>
      </c>
      <c r="AB106" s="385" t="n">
        <f aca="false">COUNTIF($J$44:$J106,AB$3)</f>
        <v>0</v>
      </c>
      <c r="AC106" s="385" t="n">
        <f aca="false">COUNTIF($J$44:$J106,AC$3)</f>
        <v>0</v>
      </c>
      <c r="AD106" s="385" t="n">
        <f aca="false">COUNTIF($J$44:$J106,AD$3)</f>
        <v>0</v>
      </c>
      <c r="AE106" s="385" t="n">
        <f aca="false">COUNTIF($J$44:$J106,AE$3)</f>
        <v>0</v>
      </c>
      <c r="AF106" s="385" t="n">
        <f aca="false">COUNTIF($J$44:$J106,AF$3)</f>
        <v>0</v>
      </c>
      <c r="AG106" s="385" t="n">
        <f aca="false">COUNTIF($K$44:$K106,AG$3)</f>
        <v>0</v>
      </c>
      <c r="AH106" s="385" t="n">
        <f aca="false">COUNTIF($K$44:$K106,AH$3)</f>
        <v>0</v>
      </c>
      <c r="AI106" s="385" t="n">
        <f aca="false">COUNTIF($K$44:$K106,AI$3)</f>
        <v>0</v>
      </c>
      <c r="AJ106" s="385" t="n">
        <f aca="false">COUNTIF($K$44:$K106,AJ$3)</f>
        <v>0</v>
      </c>
      <c r="AK106" s="385" t="n">
        <f aca="false">COUNTIF($K$44:$K106,AK$3)</f>
        <v>0</v>
      </c>
      <c r="AL106" s="385" t="n">
        <f aca="false">COUNTIF($K$44:$K106,AL$3)</f>
        <v>0</v>
      </c>
      <c r="AM106" s="385" t="n">
        <f aca="false">COUNTIF($K$44:$K106,AM$3)</f>
        <v>0</v>
      </c>
      <c r="AN106" s="385" t="n">
        <f aca="false">COUNTIF($K$44:$K106,AN$3)</f>
        <v>0</v>
      </c>
      <c r="AO106" s="385" t="n">
        <f aca="false">COUNTIF($K$44:$K106,AO$3)</f>
        <v>0</v>
      </c>
      <c r="AP106" s="385" t="n">
        <f aca="false">COUNTIF($K$44:$K106,AP$3)</f>
        <v>0</v>
      </c>
      <c r="AQ106" s="385" t="n">
        <f aca="false">COUNTIF($K$44:$K106,AQ$3)</f>
        <v>0</v>
      </c>
      <c r="AR106" s="385" t="n">
        <f aca="false">COUNTIF($K$44:$K106,AR$3)</f>
        <v>0</v>
      </c>
      <c r="AS106" s="385" t="n">
        <f aca="false">COUNTIF($K$44:$K106,AS$3)</f>
        <v>0</v>
      </c>
      <c r="AT106" s="385" t="n">
        <f aca="false">COUNTIF($K$44:$K106,AT$3)</f>
        <v>0</v>
      </c>
      <c r="AU106" s="385" t="n">
        <f aca="false">COUNTIF($K$44:$K106,AU$3)</f>
        <v>0</v>
      </c>
      <c r="AV106" s="385" t="n">
        <f aca="false">COUNTIF($K$44:$K106,AV$3)</f>
        <v>0</v>
      </c>
      <c r="AW106" s="385" t="n">
        <f aca="false">COUNTIF($K$44:$K106,AW$3)</f>
        <v>0</v>
      </c>
      <c r="AX106" s="385" t="n">
        <f aca="false">COUNTIF($K$44:$K106,AX$3)</f>
        <v>0</v>
      </c>
      <c r="AY106" s="385" t="n">
        <f aca="false">COUNTIF($K$44:$K106,AY$3)</f>
        <v>0</v>
      </c>
      <c r="AZ106" s="385" t="n">
        <f aca="false">COUNTIF($K$44:$K106,AZ$3)</f>
        <v>0</v>
      </c>
    </row>
    <row r="107" customFormat="false" ht="15.75" hidden="false" customHeight="true" outlineLevel="0" collapsed="false">
      <c r="A107" s="386" t="n">
        <v>64</v>
      </c>
      <c r="B107" s="387" t="n">
        <f aca="false">B106</f>
        <v>6</v>
      </c>
      <c r="C107" s="397"/>
      <c r="D107" s="387" t="n">
        <f aca="false">D106</f>
        <v>2</v>
      </c>
      <c r="E107" s="389"/>
      <c r="F107" s="390" t="n">
        <f aca="false">F104</f>
        <v>0</v>
      </c>
      <c r="G107" s="439"/>
      <c r="H107" s="392"/>
      <c r="I107" s="428" t="str">
        <f aca="false">CONCATENATE(G107,H107)</f>
        <v/>
      </c>
      <c r="J107" s="394" t="e">
        <f aca="false">VLOOKUP($I107,MASTER,9,0)</f>
        <v>#N/A</v>
      </c>
      <c r="K107" s="395" t="e">
        <f aca="false">VLOOKUP($I107,MASTER,10,0)</f>
        <v>#N/A</v>
      </c>
      <c r="L107" s="429" t="e">
        <f aca="false">VLOOKUP($I107,MASTER,10,0)</f>
        <v>#N/A</v>
      </c>
      <c r="M107" s="385" t="n">
        <f aca="false">COUNTIF($K$44:$K107,M$3)</f>
        <v>0</v>
      </c>
      <c r="N107" s="385" t="n">
        <f aca="false">COUNTIF($K$44:$K107,N$3)</f>
        <v>0</v>
      </c>
      <c r="O107" s="385" t="n">
        <f aca="false">COUNTIF($K$44:$K107,O$3)</f>
        <v>0</v>
      </c>
      <c r="P107" s="385" t="n">
        <f aca="false">COUNTIF($K$44:$K107,P$3)</f>
        <v>0</v>
      </c>
      <c r="Q107" s="385" t="n">
        <f aca="false">COUNTIF($K$44:$K107,Q$3)</f>
        <v>0</v>
      </c>
      <c r="R107" s="385" t="n">
        <f aca="false">COUNTIF($K$44:$K107,R$3)</f>
        <v>0</v>
      </c>
      <c r="S107" s="385" t="n">
        <f aca="false">COUNTIF($K$44:$K107,S$3)</f>
        <v>0</v>
      </c>
      <c r="T107" s="385" t="n">
        <f aca="false">COUNTIF($K$44:$K107,T$3)</f>
        <v>0</v>
      </c>
      <c r="U107" s="385" t="n">
        <f aca="false">COUNTIF($K$44:$K107,U$3)</f>
        <v>0</v>
      </c>
      <c r="V107" s="385" t="n">
        <f aca="false">COUNTIF($K$44:$K107,V$3)</f>
        <v>0</v>
      </c>
      <c r="W107" s="385" t="n">
        <f aca="false">COUNTIF($K$44:$K107,W$3)</f>
        <v>0</v>
      </c>
      <c r="X107" s="385" t="n">
        <f aca="false">COUNTIF($K$44:$K107,X$3)</f>
        <v>0</v>
      </c>
      <c r="Y107" s="385" t="n">
        <f aca="false">COUNTIF($J$44:$J107,Y$3)</f>
        <v>0</v>
      </c>
      <c r="Z107" s="385" t="n">
        <f aca="false">COUNTIF($J$44:$J107,Z$3)</f>
        <v>0</v>
      </c>
      <c r="AA107" s="385" t="n">
        <f aca="false">COUNTIF($J$44:$J107,AA$3)</f>
        <v>0</v>
      </c>
      <c r="AB107" s="385" t="n">
        <f aca="false">COUNTIF($J$44:$J107,AB$3)</f>
        <v>0</v>
      </c>
      <c r="AC107" s="385" t="n">
        <f aca="false">COUNTIF($J$44:$J107,AC$3)</f>
        <v>0</v>
      </c>
      <c r="AD107" s="385" t="n">
        <f aca="false">COUNTIF($J$44:$J107,AD$3)</f>
        <v>0</v>
      </c>
      <c r="AE107" s="385" t="n">
        <f aca="false">COUNTIF($J$44:$J107,AE$3)</f>
        <v>0</v>
      </c>
      <c r="AF107" s="385" t="n">
        <f aca="false">COUNTIF($J$44:$J107,AF$3)</f>
        <v>0</v>
      </c>
      <c r="AG107" s="385" t="n">
        <f aca="false">COUNTIF($K$44:$K107,AG$3)</f>
        <v>0</v>
      </c>
      <c r="AH107" s="385" t="n">
        <f aca="false">COUNTIF($K$44:$K107,AH$3)</f>
        <v>0</v>
      </c>
      <c r="AI107" s="385" t="n">
        <f aca="false">COUNTIF($K$44:$K107,AI$3)</f>
        <v>0</v>
      </c>
      <c r="AJ107" s="385" t="n">
        <f aca="false">COUNTIF($K$44:$K107,AJ$3)</f>
        <v>0</v>
      </c>
      <c r="AK107" s="385" t="n">
        <f aca="false">COUNTIF($K$44:$K107,AK$3)</f>
        <v>0</v>
      </c>
      <c r="AL107" s="385" t="n">
        <f aca="false">COUNTIF($K$44:$K107,AL$3)</f>
        <v>0</v>
      </c>
      <c r="AM107" s="385" t="n">
        <f aca="false">COUNTIF($K$44:$K107,AM$3)</f>
        <v>0</v>
      </c>
      <c r="AN107" s="385" t="n">
        <f aca="false">COUNTIF($K$44:$K107,AN$3)</f>
        <v>0</v>
      </c>
      <c r="AO107" s="385" t="n">
        <f aca="false">COUNTIF($K$44:$K107,AO$3)</f>
        <v>0</v>
      </c>
      <c r="AP107" s="385" t="n">
        <f aca="false">COUNTIF($K$44:$K107,AP$3)</f>
        <v>0</v>
      </c>
      <c r="AQ107" s="385" t="n">
        <f aca="false">COUNTIF($K$44:$K107,AQ$3)</f>
        <v>0</v>
      </c>
      <c r="AR107" s="385" t="n">
        <f aca="false">COUNTIF($K$44:$K107,AR$3)</f>
        <v>0</v>
      </c>
      <c r="AS107" s="385" t="n">
        <f aca="false">COUNTIF($K$44:$K107,AS$3)</f>
        <v>0</v>
      </c>
      <c r="AT107" s="385" t="n">
        <f aca="false">COUNTIF($K$44:$K107,AT$3)</f>
        <v>0</v>
      </c>
      <c r="AU107" s="385" t="n">
        <f aca="false">COUNTIF($K$44:$K107,AU$3)</f>
        <v>0</v>
      </c>
      <c r="AV107" s="385" t="n">
        <f aca="false">COUNTIF($K$44:$K107,AV$3)</f>
        <v>0</v>
      </c>
      <c r="AW107" s="385" t="n">
        <f aca="false">COUNTIF($K$44:$K107,AW$3)</f>
        <v>0</v>
      </c>
      <c r="AX107" s="385" t="n">
        <f aca="false">COUNTIF($K$44:$K107,AX$3)</f>
        <v>0</v>
      </c>
      <c r="AY107" s="385" t="n">
        <f aca="false">COUNTIF($K$44:$K107,AY$3)</f>
        <v>0</v>
      </c>
      <c r="AZ107" s="385" t="n">
        <f aca="false">COUNTIF($K$44:$K107,AZ$3)</f>
        <v>0</v>
      </c>
    </row>
    <row r="108" customFormat="false" ht="15.75" hidden="false" customHeight="true" outlineLevel="0" collapsed="false">
      <c r="A108" s="386" t="n">
        <v>65</v>
      </c>
      <c r="B108" s="387" t="n">
        <f aca="false">B107</f>
        <v>6</v>
      </c>
      <c r="C108" s="397"/>
      <c r="D108" s="387" t="n">
        <f aca="false">D107</f>
        <v>2</v>
      </c>
      <c r="E108" s="389"/>
      <c r="F108" s="390" t="n">
        <f aca="false">F104</f>
        <v>0</v>
      </c>
      <c r="G108" s="439"/>
      <c r="H108" s="392"/>
      <c r="I108" s="428" t="str">
        <f aca="false">CONCATENATE(G108,H108)</f>
        <v/>
      </c>
      <c r="J108" s="394" t="e">
        <f aca="false">VLOOKUP($I108,MASTER,9,0)</f>
        <v>#N/A</v>
      </c>
      <c r="K108" s="395" t="e">
        <f aca="false">VLOOKUP($I108,MASTER,10,0)</f>
        <v>#N/A</v>
      </c>
      <c r="L108" s="429" t="e">
        <f aca="false">VLOOKUP($I108,MASTER,10,0)</f>
        <v>#N/A</v>
      </c>
      <c r="M108" s="385" t="n">
        <f aca="false">COUNTIF($K$44:$K108,M$3)</f>
        <v>0</v>
      </c>
      <c r="N108" s="385" t="n">
        <f aca="false">COUNTIF($K$44:$K108,N$3)</f>
        <v>0</v>
      </c>
      <c r="O108" s="385" t="n">
        <f aca="false">COUNTIF($K$44:$K108,O$3)</f>
        <v>0</v>
      </c>
      <c r="P108" s="385" t="n">
        <f aca="false">COUNTIF($K$44:$K108,P$3)</f>
        <v>0</v>
      </c>
      <c r="Q108" s="385" t="n">
        <f aca="false">COUNTIF($K$44:$K108,Q$3)</f>
        <v>0</v>
      </c>
      <c r="R108" s="385" t="n">
        <f aca="false">COUNTIF($K$44:$K108,R$3)</f>
        <v>0</v>
      </c>
      <c r="S108" s="385" t="n">
        <f aca="false">COUNTIF($K$44:$K108,S$3)</f>
        <v>0</v>
      </c>
      <c r="T108" s="385" t="n">
        <f aca="false">COUNTIF($K$44:$K108,T$3)</f>
        <v>0</v>
      </c>
      <c r="U108" s="385" t="n">
        <f aca="false">COUNTIF($K$44:$K108,U$3)</f>
        <v>0</v>
      </c>
      <c r="V108" s="385" t="n">
        <f aca="false">COUNTIF($K$44:$K108,V$3)</f>
        <v>0</v>
      </c>
      <c r="W108" s="385" t="n">
        <f aca="false">COUNTIF($K$44:$K108,W$3)</f>
        <v>0</v>
      </c>
      <c r="X108" s="385" t="n">
        <f aca="false">COUNTIF($K$44:$K108,X$3)</f>
        <v>0</v>
      </c>
      <c r="Y108" s="385" t="n">
        <f aca="false">COUNTIF($J$44:$J108,Y$3)</f>
        <v>0</v>
      </c>
      <c r="Z108" s="385" t="n">
        <f aca="false">COUNTIF($J$44:$J108,Z$3)</f>
        <v>0</v>
      </c>
      <c r="AA108" s="385" t="n">
        <f aca="false">COUNTIF($J$44:$J108,AA$3)</f>
        <v>0</v>
      </c>
      <c r="AB108" s="385" t="n">
        <f aca="false">COUNTIF($J$44:$J108,AB$3)</f>
        <v>0</v>
      </c>
      <c r="AC108" s="385" t="n">
        <f aca="false">COUNTIF($J$44:$J108,AC$3)</f>
        <v>0</v>
      </c>
      <c r="AD108" s="385" t="n">
        <f aca="false">COUNTIF($J$44:$J108,AD$3)</f>
        <v>0</v>
      </c>
      <c r="AE108" s="385" t="n">
        <f aca="false">COUNTIF($J$44:$J108,AE$3)</f>
        <v>0</v>
      </c>
      <c r="AF108" s="385" t="n">
        <f aca="false">COUNTIF($J$44:$J108,AF$3)</f>
        <v>0</v>
      </c>
      <c r="AG108" s="385" t="n">
        <f aca="false">COUNTIF($K$44:$K108,AG$3)</f>
        <v>0</v>
      </c>
      <c r="AH108" s="385" t="n">
        <f aca="false">COUNTIF($K$44:$K108,AH$3)</f>
        <v>0</v>
      </c>
      <c r="AI108" s="385" t="n">
        <f aca="false">COUNTIF($K$44:$K108,AI$3)</f>
        <v>0</v>
      </c>
      <c r="AJ108" s="385" t="n">
        <f aca="false">COUNTIF($K$44:$K108,AJ$3)</f>
        <v>0</v>
      </c>
      <c r="AK108" s="385" t="n">
        <f aca="false">COUNTIF($K$44:$K108,AK$3)</f>
        <v>0</v>
      </c>
      <c r="AL108" s="385" t="n">
        <f aca="false">COUNTIF($K$44:$K108,AL$3)</f>
        <v>0</v>
      </c>
      <c r="AM108" s="385" t="n">
        <f aca="false">COUNTIF($K$44:$K108,AM$3)</f>
        <v>0</v>
      </c>
      <c r="AN108" s="385" t="n">
        <f aca="false">COUNTIF($K$44:$K108,AN$3)</f>
        <v>0</v>
      </c>
      <c r="AO108" s="385" t="n">
        <f aca="false">COUNTIF($K$44:$K108,AO$3)</f>
        <v>0</v>
      </c>
      <c r="AP108" s="385" t="n">
        <f aca="false">COUNTIF($K$44:$K108,AP$3)</f>
        <v>0</v>
      </c>
      <c r="AQ108" s="385" t="n">
        <f aca="false">COUNTIF($K$44:$K108,AQ$3)</f>
        <v>0</v>
      </c>
      <c r="AR108" s="385" t="n">
        <f aca="false">COUNTIF($K$44:$K108,AR$3)</f>
        <v>0</v>
      </c>
      <c r="AS108" s="385" t="n">
        <f aca="false">COUNTIF($K$44:$K108,AS$3)</f>
        <v>0</v>
      </c>
      <c r="AT108" s="385" t="n">
        <f aca="false">COUNTIF($K$44:$K108,AT$3)</f>
        <v>0</v>
      </c>
      <c r="AU108" s="385" t="n">
        <f aca="false">COUNTIF($K$44:$K108,AU$3)</f>
        <v>0</v>
      </c>
      <c r="AV108" s="385" t="n">
        <f aca="false">COUNTIF($K$44:$K108,AV$3)</f>
        <v>0</v>
      </c>
      <c r="AW108" s="385" t="n">
        <f aca="false">COUNTIF($K$44:$K108,AW$3)</f>
        <v>0</v>
      </c>
      <c r="AX108" s="385" t="n">
        <f aca="false">COUNTIF($K$44:$K108,AX$3)</f>
        <v>0</v>
      </c>
      <c r="AY108" s="385" t="n">
        <f aca="false">COUNTIF($K$44:$K108,AY$3)</f>
        <v>0</v>
      </c>
      <c r="AZ108" s="385" t="n">
        <f aca="false">COUNTIF($K$44:$K108,AZ$3)</f>
        <v>0</v>
      </c>
    </row>
    <row r="109" customFormat="false" ht="15.75" hidden="false" customHeight="true" outlineLevel="0" collapsed="false">
      <c r="A109" s="416" t="n">
        <v>66</v>
      </c>
      <c r="B109" s="417" t="n">
        <f aca="false">B108</f>
        <v>6</v>
      </c>
      <c r="C109" s="401"/>
      <c r="D109" s="402" t="n">
        <f aca="false">D108</f>
        <v>2</v>
      </c>
      <c r="E109" s="403"/>
      <c r="F109" s="390" t="n">
        <f aca="false">F104</f>
        <v>0</v>
      </c>
      <c r="G109" s="439"/>
      <c r="H109" s="392"/>
      <c r="I109" s="428" t="str">
        <f aca="false">CONCATENATE(G109,H109)</f>
        <v/>
      </c>
      <c r="J109" s="394" t="e">
        <f aca="false">VLOOKUP($I109,MASTER,9,0)</f>
        <v>#N/A</v>
      </c>
      <c r="K109" s="395" t="e">
        <f aca="false">VLOOKUP($I109,MASTER,10,0)</f>
        <v>#N/A</v>
      </c>
      <c r="L109" s="431" t="e">
        <f aca="false">VLOOKUP($I109,MASTER,10,0)</f>
        <v>#N/A</v>
      </c>
      <c r="M109" s="385" t="n">
        <f aca="false">COUNTIF($K$44:$K109,M$3)</f>
        <v>0</v>
      </c>
      <c r="N109" s="385" t="n">
        <f aca="false">COUNTIF($K$44:$K109,N$3)</f>
        <v>0</v>
      </c>
      <c r="O109" s="385" t="n">
        <f aca="false">COUNTIF($K$44:$K109,O$3)</f>
        <v>0</v>
      </c>
      <c r="P109" s="385" t="n">
        <f aca="false">COUNTIF($K$44:$K109,P$3)</f>
        <v>0</v>
      </c>
      <c r="Q109" s="385" t="n">
        <f aca="false">COUNTIF($K$44:$K109,Q$3)</f>
        <v>0</v>
      </c>
      <c r="R109" s="385" t="n">
        <f aca="false">COUNTIF($K$44:$K109,R$3)</f>
        <v>0</v>
      </c>
      <c r="S109" s="385" t="n">
        <f aca="false">COUNTIF($K$44:$K109,S$3)</f>
        <v>0</v>
      </c>
      <c r="T109" s="385" t="n">
        <f aca="false">COUNTIF($K$44:$K109,T$3)</f>
        <v>0</v>
      </c>
      <c r="U109" s="385" t="n">
        <f aca="false">COUNTIF($K$44:$K109,U$3)</f>
        <v>0</v>
      </c>
      <c r="V109" s="385" t="n">
        <f aca="false">COUNTIF($K$44:$K109,V$3)</f>
        <v>0</v>
      </c>
      <c r="W109" s="385" t="n">
        <f aca="false">COUNTIF($K$44:$K109,W$3)</f>
        <v>0</v>
      </c>
      <c r="X109" s="385" t="n">
        <f aca="false">COUNTIF($K$44:$K109,X$3)</f>
        <v>0</v>
      </c>
      <c r="Y109" s="385" t="n">
        <f aca="false">COUNTIF($J$44:$J109,Y$3)</f>
        <v>0</v>
      </c>
      <c r="Z109" s="385" t="n">
        <f aca="false">COUNTIF($J$44:$J109,Z$3)</f>
        <v>0</v>
      </c>
      <c r="AA109" s="385" t="n">
        <f aca="false">COUNTIF($J$44:$J109,AA$3)</f>
        <v>0</v>
      </c>
      <c r="AB109" s="385" t="n">
        <f aca="false">COUNTIF($J$44:$J109,AB$3)</f>
        <v>0</v>
      </c>
      <c r="AC109" s="385" t="n">
        <f aca="false">COUNTIF($J$44:$J109,AC$3)</f>
        <v>0</v>
      </c>
      <c r="AD109" s="385" t="n">
        <f aca="false">COUNTIF($J$44:$J109,AD$3)</f>
        <v>0</v>
      </c>
      <c r="AE109" s="385" t="n">
        <f aca="false">COUNTIF($J$44:$J109,AE$3)</f>
        <v>0</v>
      </c>
      <c r="AF109" s="385" t="n">
        <f aca="false">COUNTIF($J$44:$J109,AF$3)</f>
        <v>0</v>
      </c>
      <c r="AG109" s="385" t="n">
        <f aca="false">COUNTIF($K$44:$K109,AG$3)</f>
        <v>0</v>
      </c>
      <c r="AH109" s="385" t="n">
        <f aca="false">COUNTIF($K$44:$K109,AH$3)</f>
        <v>0</v>
      </c>
      <c r="AI109" s="385" t="n">
        <f aca="false">COUNTIF($K$44:$K109,AI$3)</f>
        <v>0</v>
      </c>
      <c r="AJ109" s="385" t="n">
        <f aca="false">COUNTIF($K$44:$K109,AJ$3)</f>
        <v>0</v>
      </c>
      <c r="AK109" s="385" t="n">
        <f aca="false">COUNTIF($K$44:$K109,AK$3)</f>
        <v>0</v>
      </c>
      <c r="AL109" s="385" t="n">
        <f aca="false">COUNTIF($K$44:$K109,AL$3)</f>
        <v>0</v>
      </c>
      <c r="AM109" s="385" t="n">
        <f aca="false">COUNTIF($K$44:$K109,AM$3)</f>
        <v>0</v>
      </c>
      <c r="AN109" s="385" t="n">
        <f aca="false">COUNTIF($K$44:$K109,AN$3)</f>
        <v>0</v>
      </c>
      <c r="AO109" s="385" t="n">
        <f aca="false">COUNTIF($K$44:$K109,AO$3)</f>
        <v>0</v>
      </c>
      <c r="AP109" s="385" t="n">
        <f aca="false">COUNTIF($K$44:$K109,AP$3)</f>
        <v>0</v>
      </c>
      <c r="AQ109" s="385" t="n">
        <f aca="false">COUNTIF($K$44:$K109,AQ$3)</f>
        <v>0</v>
      </c>
      <c r="AR109" s="385" t="n">
        <f aca="false">COUNTIF($K$44:$K109,AR$3)</f>
        <v>0</v>
      </c>
      <c r="AS109" s="385" t="n">
        <f aca="false">COUNTIF($K$44:$K109,AS$3)</f>
        <v>0</v>
      </c>
      <c r="AT109" s="385" t="n">
        <f aca="false">COUNTIF($K$44:$K109,AT$3)</f>
        <v>0</v>
      </c>
      <c r="AU109" s="385" t="n">
        <f aca="false">COUNTIF($K$44:$K109,AU$3)</f>
        <v>0</v>
      </c>
      <c r="AV109" s="385" t="n">
        <f aca="false">COUNTIF($K$44:$K109,AV$3)</f>
        <v>0</v>
      </c>
      <c r="AW109" s="385" t="n">
        <f aca="false">COUNTIF($K$44:$K109,AW$3)</f>
        <v>0</v>
      </c>
      <c r="AX109" s="385" t="n">
        <f aca="false">COUNTIF($K$44:$K109,AX$3)</f>
        <v>0</v>
      </c>
      <c r="AY109" s="385" t="n">
        <f aca="false">COUNTIF($K$44:$K109,AY$3)</f>
        <v>0</v>
      </c>
      <c r="AZ109" s="385" t="n">
        <f aca="false">COUNTIF($K$44:$K109,AZ$3)</f>
        <v>0</v>
      </c>
    </row>
    <row r="110" customFormat="false" ht="15.75" hidden="false" customHeight="true" outlineLevel="0" collapsed="false">
      <c r="A110" s="406" t="n">
        <v>67</v>
      </c>
      <c r="B110" s="407" t="n">
        <v>6</v>
      </c>
      <c r="C110" s="408" t="n">
        <f aca="false">C104+1</f>
        <v>6</v>
      </c>
      <c r="D110" s="409" t="n">
        <f aca="false">D109</f>
        <v>2</v>
      </c>
      <c r="E110" s="410"/>
      <c r="F110" s="390" t="n">
        <f aca="false">F104</f>
        <v>0</v>
      </c>
      <c r="G110" s="440"/>
      <c r="H110" s="412"/>
      <c r="I110" s="433" t="str">
        <f aca="false">CONCATENATE(G110,H110)</f>
        <v/>
      </c>
      <c r="J110" s="394" t="e">
        <f aca="false">VLOOKUP($I110,MASTER,9,0)</f>
        <v>#N/A</v>
      </c>
      <c r="K110" s="395" t="e">
        <f aca="false">VLOOKUP($I110,MASTER,10,0)</f>
        <v>#N/A</v>
      </c>
      <c r="L110" s="427" t="e">
        <f aca="false">VLOOKUP($I110,MASTER,10,0)</f>
        <v>#N/A</v>
      </c>
      <c r="M110" s="385" t="n">
        <f aca="false">COUNTIF($K$44:$K110,M$3)</f>
        <v>0</v>
      </c>
      <c r="N110" s="385" t="n">
        <f aca="false">COUNTIF($K$44:$K110,N$3)</f>
        <v>0</v>
      </c>
      <c r="O110" s="385" t="n">
        <f aca="false">COUNTIF($K$44:$K110,O$3)</f>
        <v>0</v>
      </c>
      <c r="P110" s="385" t="n">
        <f aca="false">COUNTIF($K$44:$K110,P$3)</f>
        <v>0</v>
      </c>
      <c r="Q110" s="385" t="n">
        <f aca="false">COUNTIF($K$44:$K110,Q$3)</f>
        <v>0</v>
      </c>
      <c r="R110" s="385" t="n">
        <f aca="false">COUNTIF($K$44:$K110,R$3)</f>
        <v>0</v>
      </c>
      <c r="S110" s="385" t="n">
        <f aca="false">COUNTIF($K$44:$K110,S$3)</f>
        <v>0</v>
      </c>
      <c r="T110" s="385" t="n">
        <f aca="false">COUNTIF($K$44:$K110,T$3)</f>
        <v>0</v>
      </c>
      <c r="U110" s="385" t="n">
        <f aca="false">COUNTIF($K$44:$K110,U$3)</f>
        <v>0</v>
      </c>
      <c r="V110" s="385" t="n">
        <f aca="false">COUNTIF($K$44:$K110,V$3)</f>
        <v>0</v>
      </c>
      <c r="W110" s="385" t="n">
        <f aca="false">COUNTIF($K$44:$K110,W$3)</f>
        <v>0</v>
      </c>
      <c r="X110" s="385" t="n">
        <f aca="false">COUNTIF($K$44:$K110,X$3)</f>
        <v>0</v>
      </c>
      <c r="Y110" s="385" t="n">
        <f aca="false">COUNTIF($J$44:$J110,Y$3)</f>
        <v>0</v>
      </c>
      <c r="Z110" s="385" t="n">
        <f aca="false">COUNTIF($J$44:$J110,Z$3)</f>
        <v>0</v>
      </c>
      <c r="AA110" s="385" t="n">
        <f aca="false">COUNTIF($J$44:$J110,AA$3)</f>
        <v>0</v>
      </c>
      <c r="AB110" s="385" t="n">
        <f aca="false">COUNTIF($J$44:$J110,AB$3)</f>
        <v>0</v>
      </c>
      <c r="AC110" s="385" t="n">
        <f aca="false">COUNTIF($J$44:$J110,AC$3)</f>
        <v>0</v>
      </c>
      <c r="AD110" s="385" t="n">
        <f aca="false">COUNTIF($J$44:$J110,AD$3)</f>
        <v>0</v>
      </c>
      <c r="AE110" s="385" t="n">
        <f aca="false">COUNTIF($J$44:$J110,AE$3)</f>
        <v>0</v>
      </c>
      <c r="AF110" s="385" t="n">
        <f aca="false">COUNTIF($J$44:$J110,AF$3)</f>
        <v>0</v>
      </c>
      <c r="AG110" s="385" t="n">
        <f aca="false">COUNTIF($K$44:$K110,AG$3)</f>
        <v>0</v>
      </c>
      <c r="AH110" s="385" t="n">
        <f aca="false">COUNTIF($K$44:$K110,AH$3)</f>
        <v>0</v>
      </c>
      <c r="AI110" s="385" t="n">
        <f aca="false">COUNTIF($K$44:$K110,AI$3)</f>
        <v>0</v>
      </c>
      <c r="AJ110" s="385" t="n">
        <f aca="false">COUNTIF($K$44:$K110,AJ$3)</f>
        <v>0</v>
      </c>
      <c r="AK110" s="385" t="n">
        <f aca="false">COUNTIF($K$44:$K110,AK$3)</f>
        <v>0</v>
      </c>
      <c r="AL110" s="385" t="n">
        <f aca="false">COUNTIF($K$44:$K110,AL$3)</f>
        <v>0</v>
      </c>
      <c r="AM110" s="385" t="n">
        <f aca="false">COUNTIF($K$44:$K110,AM$3)</f>
        <v>0</v>
      </c>
      <c r="AN110" s="385" t="n">
        <f aca="false">COUNTIF($K$44:$K110,AN$3)</f>
        <v>0</v>
      </c>
      <c r="AO110" s="385" t="n">
        <f aca="false">COUNTIF($K$44:$K110,AO$3)</f>
        <v>0</v>
      </c>
      <c r="AP110" s="385" t="n">
        <f aca="false">COUNTIF($K$44:$K110,AP$3)</f>
        <v>0</v>
      </c>
      <c r="AQ110" s="385" t="n">
        <f aca="false">COUNTIF($K$44:$K110,AQ$3)</f>
        <v>0</v>
      </c>
      <c r="AR110" s="385" t="n">
        <f aca="false">COUNTIF($K$44:$K110,AR$3)</f>
        <v>0</v>
      </c>
      <c r="AS110" s="385" t="n">
        <f aca="false">COUNTIF($K$44:$K110,AS$3)</f>
        <v>0</v>
      </c>
      <c r="AT110" s="385" t="n">
        <f aca="false">COUNTIF($K$44:$K110,AT$3)</f>
        <v>0</v>
      </c>
      <c r="AU110" s="385" t="n">
        <f aca="false">COUNTIF($K$44:$K110,AU$3)</f>
        <v>0</v>
      </c>
      <c r="AV110" s="385" t="n">
        <f aca="false">COUNTIF($K$44:$K110,AV$3)</f>
        <v>0</v>
      </c>
      <c r="AW110" s="385" t="n">
        <f aca="false">COUNTIF($K$44:$K110,AW$3)</f>
        <v>0</v>
      </c>
      <c r="AX110" s="385" t="n">
        <f aca="false">COUNTIF($K$44:$K110,AX$3)</f>
        <v>0</v>
      </c>
      <c r="AY110" s="385" t="n">
        <f aca="false">COUNTIF($K$44:$K110,AY$3)</f>
        <v>0</v>
      </c>
      <c r="AZ110" s="385" t="n">
        <f aca="false">COUNTIF($K$44:$K110,AZ$3)</f>
        <v>0</v>
      </c>
    </row>
    <row r="111" customFormat="false" ht="15.75" hidden="false" customHeight="true" outlineLevel="0" collapsed="false">
      <c r="A111" s="386" t="n">
        <v>68</v>
      </c>
      <c r="B111" s="387" t="n">
        <f aca="false">B110</f>
        <v>6</v>
      </c>
      <c r="C111" s="388"/>
      <c r="D111" s="387" t="n">
        <f aca="false">D110</f>
        <v>2</v>
      </c>
      <c r="E111" s="389"/>
      <c r="F111" s="390" t="n">
        <f aca="false">F104</f>
        <v>0</v>
      </c>
      <c r="G111" s="439"/>
      <c r="H111" s="414"/>
      <c r="I111" s="428" t="str">
        <f aca="false">CONCATENATE(G111,H111)</f>
        <v/>
      </c>
      <c r="J111" s="394" t="e">
        <f aca="false">VLOOKUP($I111,MASTER,9,0)</f>
        <v>#N/A</v>
      </c>
      <c r="K111" s="395" t="e">
        <f aca="false">VLOOKUP($I111,MASTER,10,0)</f>
        <v>#N/A</v>
      </c>
      <c r="L111" s="429" t="e">
        <f aca="false">VLOOKUP($I111,MASTER,10,0)</f>
        <v>#N/A</v>
      </c>
      <c r="M111" s="385" t="n">
        <f aca="false">COUNTIF($K$44:$K111,M$3)</f>
        <v>0</v>
      </c>
      <c r="N111" s="385" t="n">
        <f aca="false">COUNTIF($K$44:$K111,N$3)</f>
        <v>0</v>
      </c>
      <c r="O111" s="385" t="n">
        <f aca="false">COUNTIF($K$44:$K111,O$3)</f>
        <v>0</v>
      </c>
      <c r="P111" s="385" t="n">
        <f aca="false">COUNTIF($K$44:$K111,P$3)</f>
        <v>0</v>
      </c>
      <c r="Q111" s="385" t="n">
        <f aca="false">COUNTIF($K$44:$K111,Q$3)</f>
        <v>0</v>
      </c>
      <c r="R111" s="385" t="n">
        <f aca="false">COUNTIF($K$44:$K111,R$3)</f>
        <v>0</v>
      </c>
      <c r="S111" s="385" t="n">
        <f aca="false">COUNTIF($K$44:$K111,S$3)</f>
        <v>0</v>
      </c>
      <c r="T111" s="385" t="n">
        <f aca="false">COUNTIF($K$44:$K111,T$3)</f>
        <v>0</v>
      </c>
      <c r="U111" s="385" t="n">
        <f aca="false">COUNTIF($K$44:$K111,U$3)</f>
        <v>0</v>
      </c>
      <c r="V111" s="385" t="n">
        <f aca="false">COUNTIF($K$44:$K111,V$3)</f>
        <v>0</v>
      </c>
      <c r="W111" s="385" t="n">
        <f aca="false">COUNTIF($K$44:$K111,W$3)</f>
        <v>0</v>
      </c>
      <c r="X111" s="385" t="n">
        <f aca="false">COUNTIF($K$44:$K111,X$3)</f>
        <v>0</v>
      </c>
      <c r="Y111" s="385" t="n">
        <f aca="false">COUNTIF($J$44:$J111,Y$3)</f>
        <v>0</v>
      </c>
      <c r="Z111" s="385" t="n">
        <f aca="false">COUNTIF($J$44:$J111,Z$3)</f>
        <v>0</v>
      </c>
      <c r="AA111" s="385" t="n">
        <f aca="false">COUNTIF($J$44:$J111,AA$3)</f>
        <v>0</v>
      </c>
      <c r="AB111" s="385" t="n">
        <f aca="false">COUNTIF($J$44:$J111,AB$3)</f>
        <v>0</v>
      </c>
      <c r="AC111" s="385" t="n">
        <f aca="false">COUNTIF($J$44:$J111,AC$3)</f>
        <v>0</v>
      </c>
      <c r="AD111" s="385" t="n">
        <f aca="false">COUNTIF($J$44:$J111,AD$3)</f>
        <v>0</v>
      </c>
      <c r="AE111" s="385" t="n">
        <f aca="false">COUNTIF($J$44:$J111,AE$3)</f>
        <v>0</v>
      </c>
      <c r="AF111" s="385" t="n">
        <f aca="false">COUNTIF($J$44:$J111,AF$3)</f>
        <v>0</v>
      </c>
      <c r="AG111" s="385" t="n">
        <f aca="false">COUNTIF($K$44:$K111,AG$3)</f>
        <v>0</v>
      </c>
      <c r="AH111" s="385" t="n">
        <f aca="false">COUNTIF($K$44:$K111,AH$3)</f>
        <v>0</v>
      </c>
      <c r="AI111" s="385" t="n">
        <f aca="false">COUNTIF($K$44:$K111,AI$3)</f>
        <v>0</v>
      </c>
      <c r="AJ111" s="385" t="n">
        <f aca="false">COUNTIF($K$44:$K111,AJ$3)</f>
        <v>0</v>
      </c>
      <c r="AK111" s="385" t="n">
        <f aca="false">COUNTIF($K$44:$K111,AK$3)</f>
        <v>0</v>
      </c>
      <c r="AL111" s="385" t="n">
        <f aca="false">COUNTIF($K$44:$K111,AL$3)</f>
        <v>0</v>
      </c>
      <c r="AM111" s="385" t="n">
        <f aca="false">COUNTIF($K$44:$K111,AM$3)</f>
        <v>0</v>
      </c>
      <c r="AN111" s="385" t="n">
        <f aca="false">COUNTIF($K$44:$K111,AN$3)</f>
        <v>0</v>
      </c>
      <c r="AO111" s="385" t="n">
        <f aca="false">COUNTIF($K$44:$K111,AO$3)</f>
        <v>0</v>
      </c>
      <c r="AP111" s="385" t="n">
        <f aca="false">COUNTIF($K$44:$K111,AP$3)</f>
        <v>0</v>
      </c>
      <c r="AQ111" s="385" t="n">
        <f aca="false">COUNTIF($K$44:$K111,AQ$3)</f>
        <v>0</v>
      </c>
      <c r="AR111" s="385" t="n">
        <f aca="false">COUNTIF($K$44:$K111,AR$3)</f>
        <v>0</v>
      </c>
      <c r="AS111" s="385" t="n">
        <f aca="false">COUNTIF($K$44:$K111,AS$3)</f>
        <v>0</v>
      </c>
      <c r="AT111" s="385" t="n">
        <f aca="false">COUNTIF($K$44:$K111,AT$3)</f>
        <v>0</v>
      </c>
      <c r="AU111" s="385" t="n">
        <f aca="false">COUNTIF($K$44:$K111,AU$3)</f>
        <v>0</v>
      </c>
      <c r="AV111" s="385" t="n">
        <f aca="false">COUNTIF($K$44:$K111,AV$3)</f>
        <v>0</v>
      </c>
      <c r="AW111" s="385" t="n">
        <f aca="false">COUNTIF($K$44:$K111,AW$3)</f>
        <v>0</v>
      </c>
      <c r="AX111" s="385" t="n">
        <f aca="false">COUNTIF($K$44:$K111,AX$3)</f>
        <v>0</v>
      </c>
      <c r="AY111" s="385" t="n">
        <f aca="false">COUNTIF($K$44:$K111,AY$3)</f>
        <v>0</v>
      </c>
      <c r="AZ111" s="385" t="n">
        <f aca="false">COUNTIF($K$44:$K111,AZ$3)</f>
        <v>0</v>
      </c>
    </row>
    <row r="112" customFormat="false" ht="15.75" hidden="false" customHeight="true" outlineLevel="0" collapsed="false">
      <c r="A112" s="386" t="n">
        <v>69</v>
      </c>
      <c r="B112" s="387" t="n">
        <f aca="false">B111</f>
        <v>6</v>
      </c>
      <c r="C112" s="397"/>
      <c r="D112" s="387" t="n">
        <f aca="false">D111</f>
        <v>2</v>
      </c>
      <c r="E112" s="389"/>
      <c r="F112" s="390" t="n">
        <f aca="false">F104</f>
        <v>0</v>
      </c>
      <c r="G112" s="439"/>
      <c r="H112" s="414"/>
      <c r="I112" s="428" t="str">
        <f aca="false">CONCATENATE(G112,H112)</f>
        <v/>
      </c>
      <c r="J112" s="394" t="e">
        <f aca="false">VLOOKUP($I112,MASTER,9,0)</f>
        <v>#N/A</v>
      </c>
      <c r="K112" s="395" t="e">
        <f aca="false">VLOOKUP($I112,MASTER,10,0)</f>
        <v>#N/A</v>
      </c>
      <c r="L112" s="429" t="e">
        <f aca="false">VLOOKUP($I112,MASTER,10,0)</f>
        <v>#N/A</v>
      </c>
      <c r="M112" s="385" t="n">
        <f aca="false">COUNTIF($K$44:$K112,M$3)</f>
        <v>0</v>
      </c>
      <c r="N112" s="385" t="n">
        <f aca="false">COUNTIF($K$44:$K112,N$3)</f>
        <v>0</v>
      </c>
      <c r="O112" s="385" t="n">
        <f aca="false">COUNTIF($K$44:$K112,O$3)</f>
        <v>0</v>
      </c>
      <c r="P112" s="385" t="n">
        <f aca="false">COUNTIF($K$44:$K112,P$3)</f>
        <v>0</v>
      </c>
      <c r="Q112" s="385" t="n">
        <f aca="false">COUNTIF($K$44:$K112,Q$3)</f>
        <v>0</v>
      </c>
      <c r="R112" s="385" t="n">
        <f aca="false">COUNTIF($K$44:$K112,R$3)</f>
        <v>0</v>
      </c>
      <c r="S112" s="385" t="n">
        <f aca="false">COUNTIF($K$44:$K112,S$3)</f>
        <v>0</v>
      </c>
      <c r="T112" s="385" t="n">
        <f aca="false">COUNTIF($K$44:$K112,T$3)</f>
        <v>0</v>
      </c>
      <c r="U112" s="385" t="n">
        <f aca="false">COUNTIF($K$44:$K112,U$3)</f>
        <v>0</v>
      </c>
      <c r="V112" s="385" t="n">
        <f aca="false">COUNTIF($K$44:$K112,V$3)</f>
        <v>0</v>
      </c>
      <c r="W112" s="385" t="n">
        <f aca="false">COUNTIF($K$44:$K112,W$3)</f>
        <v>0</v>
      </c>
      <c r="X112" s="385" t="n">
        <f aca="false">COUNTIF($K$44:$K112,X$3)</f>
        <v>0</v>
      </c>
      <c r="Y112" s="385" t="n">
        <f aca="false">COUNTIF($J$44:$J112,Y$3)</f>
        <v>0</v>
      </c>
      <c r="Z112" s="385" t="n">
        <f aca="false">COUNTIF($J$44:$J112,Z$3)</f>
        <v>0</v>
      </c>
      <c r="AA112" s="385" t="n">
        <f aca="false">COUNTIF($J$44:$J112,AA$3)</f>
        <v>0</v>
      </c>
      <c r="AB112" s="385" t="n">
        <f aca="false">COUNTIF($J$44:$J112,AB$3)</f>
        <v>0</v>
      </c>
      <c r="AC112" s="385" t="n">
        <f aca="false">COUNTIF($J$44:$J112,AC$3)</f>
        <v>0</v>
      </c>
      <c r="AD112" s="385" t="n">
        <f aca="false">COUNTIF($J$44:$J112,AD$3)</f>
        <v>0</v>
      </c>
      <c r="AE112" s="385" t="n">
        <f aca="false">COUNTIF($J$44:$J112,AE$3)</f>
        <v>0</v>
      </c>
      <c r="AF112" s="385" t="n">
        <f aca="false">COUNTIF($J$44:$J112,AF$3)</f>
        <v>0</v>
      </c>
      <c r="AG112" s="385" t="n">
        <f aca="false">COUNTIF($K$44:$K112,AG$3)</f>
        <v>0</v>
      </c>
      <c r="AH112" s="385" t="n">
        <f aca="false">COUNTIF($K$44:$K112,AH$3)</f>
        <v>0</v>
      </c>
      <c r="AI112" s="385" t="n">
        <f aca="false">COUNTIF($K$44:$K112,AI$3)</f>
        <v>0</v>
      </c>
      <c r="AJ112" s="385" t="n">
        <f aca="false">COUNTIF($K$44:$K112,AJ$3)</f>
        <v>0</v>
      </c>
      <c r="AK112" s="385" t="n">
        <f aca="false">COUNTIF($K$44:$K112,AK$3)</f>
        <v>0</v>
      </c>
      <c r="AL112" s="385" t="n">
        <f aca="false">COUNTIF($K$44:$K112,AL$3)</f>
        <v>0</v>
      </c>
      <c r="AM112" s="385" t="n">
        <f aca="false">COUNTIF($K$44:$K112,AM$3)</f>
        <v>0</v>
      </c>
      <c r="AN112" s="385" t="n">
        <f aca="false">COUNTIF($K$44:$K112,AN$3)</f>
        <v>0</v>
      </c>
      <c r="AO112" s="385" t="n">
        <f aca="false">COUNTIF($K$44:$K112,AO$3)</f>
        <v>0</v>
      </c>
      <c r="AP112" s="385" t="n">
        <f aca="false">COUNTIF($K$44:$K112,AP$3)</f>
        <v>0</v>
      </c>
      <c r="AQ112" s="385" t="n">
        <f aca="false">COUNTIF($K$44:$K112,AQ$3)</f>
        <v>0</v>
      </c>
      <c r="AR112" s="385" t="n">
        <f aca="false">COUNTIF($K$44:$K112,AR$3)</f>
        <v>0</v>
      </c>
      <c r="AS112" s="385" t="n">
        <f aca="false">COUNTIF($K$44:$K112,AS$3)</f>
        <v>0</v>
      </c>
      <c r="AT112" s="385" t="n">
        <f aca="false">COUNTIF($K$44:$K112,AT$3)</f>
        <v>0</v>
      </c>
      <c r="AU112" s="385" t="n">
        <f aca="false">COUNTIF($K$44:$K112,AU$3)</f>
        <v>0</v>
      </c>
      <c r="AV112" s="385" t="n">
        <f aca="false">COUNTIF($K$44:$K112,AV$3)</f>
        <v>0</v>
      </c>
      <c r="AW112" s="385" t="n">
        <f aca="false">COUNTIF($K$44:$K112,AW$3)</f>
        <v>0</v>
      </c>
      <c r="AX112" s="385" t="n">
        <f aca="false">COUNTIF($K$44:$K112,AX$3)</f>
        <v>0</v>
      </c>
      <c r="AY112" s="385" t="n">
        <f aca="false">COUNTIF($K$44:$K112,AY$3)</f>
        <v>0</v>
      </c>
      <c r="AZ112" s="385" t="n">
        <f aca="false">COUNTIF($K$44:$K112,AZ$3)</f>
        <v>0</v>
      </c>
    </row>
    <row r="113" customFormat="false" ht="15.75" hidden="false" customHeight="true" outlineLevel="0" collapsed="false">
      <c r="A113" s="386" t="n">
        <v>70</v>
      </c>
      <c r="B113" s="387" t="n">
        <f aca="false">B112</f>
        <v>6</v>
      </c>
      <c r="C113" s="397"/>
      <c r="D113" s="387" t="n">
        <f aca="false">D112</f>
        <v>2</v>
      </c>
      <c r="E113" s="389"/>
      <c r="F113" s="390" t="n">
        <f aca="false">F104</f>
        <v>0</v>
      </c>
      <c r="G113" s="439"/>
      <c r="H113" s="414"/>
      <c r="I113" s="428" t="str">
        <f aca="false">CONCATENATE(G113,H113)</f>
        <v/>
      </c>
      <c r="J113" s="394" t="e">
        <f aca="false">VLOOKUP($I113,MASTER,9,0)</f>
        <v>#N/A</v>
      </c>
      <c r="K113" s="395" t="e">
        <f aca="false">VLOOKUP($I113,MASTER,10,0)</f>
        <v>#N/A</v>
      </c>
      <c r="L113" s="429" t="e">
        <f aca="false">VLOOKUP($I113,MASTER,10,0)</f>
        <v>#N/A</v>
      </c>
      <c r="M113" s="385" t="n">
        <f aca="false">COUNTIF($K$44:$K113,M$3)</f>
        <v>0</v>
      </c>
      <c r="N113" s="385" t="n">
        <f aca="false">COUNTIF($K$44:$K113,N$3)</f>
        <v>0</v>
      </c>
      <c r="O113" s="385" t="n">
        <f aca="false">COUNTIF($K$44:$K113,O$3)</f>
        <v>0</v>
      </c>
      <c r="P113" s="385" t="n">
        <f aca="false">COUNTIF($K$44:$K113,P$3)</f>
        <v>0</v>
      </c>
      <c r="Q113" s="385" t="n">
        <f aca="false">COUNTIF($K$44:$K113,Q$3)</f>
        <v>0</v>
      </c>
      <c r="R113" s="385" t="n">
        <f aca="false">COUNTIF($K$44:$K113,R$3)</f>
        <v>0</v>
      </c>
      <c r="S113" s="385" t="n">
        <f aca="false">COUNTIF($K$44:$K113,S$3)</f>
        <v>0</v>
      </c>
      <c r="T113" s="385" t="n">
        <f aca="false">COUNTIF($K$44:$K113,T$3)</f>
        <v>0</v>
      </c>
      <c r="U113" s="385" t="n">
        <f aca="false">COUNTIF($K$44:$K113,U$3)</f>
        <v>0</v>
      </c>
      <c r="V113" s="385" t="n">
        <f aca="false">COUNTIF($K$44:$K113,V$3)</f>
        <v>0</v>
      </c>
      <c r="W113" s="385" t="n">
        <f aca="false">COUNTIF($K$44:$K113,W$3)</f>
        <v>0</v>
      </c>
      <c r="X113" s="385" t="n">
        <f aca="false">COUNTIF($K$44:$K113,X$3)</f>
        <v>0</v>
      </c>
      <c r="Y113" s="385" t="n">
        <f aca="false">COUNTIF($J$44:$J113,Y$3)</f>
        <v>0</v>
      </c>
      <c r="Z113" s="385" t="n">
        <f aca="false">COUNTIF($J$44:$J113,Z$3)</f>
        <v>0</v>
      </c>
      <c r="AA113" s="385" t="n">
        <f aca="false">COUNTIF($J$44:$J113,AA$3)</f>
        <v>0</v>
      </c>
      <c r="AB113" s="385" t="n">
        <f aca="false">COUNTIF($J$44:$J113,AB$3)</f>
        <v>0</v>
      </c>
      <c r="AC113" s="385" t="n">
        <f aca="false">COUNTIF($J$44:$J113,AC$3)</f>
        <v>0</v>
      </c>
      <c r="AD113" s="385" t="n">
        <f aca="false">COUNTIF($J$44:$J113,AD$3)</f>
        <v>0</v>
      </c>
      <c r="AE113" s="385" t="n">
        <f aca="false">COUNTIF($J$44:$J113,AE$3)</f>
        <v>0</v>
      </c>
      <c r="AF113" s="385" t="n">
        <f aca="false">COUNTIF($J$44:$J113,AF$3)</f>
        <v>0</v>
      </c>
      <c r="AG113" s="385" t="n">
        <f aca="false">COUNTIF($K$44:$K113,AG$3)</f>
        <v>0</v>
      </c>
      <c r="AH113" s="385" t="n">
        <f aca="false">COUNTIF($K$44:$K113,AH$3)</f>
        <v>0</v>
      </c>
      <c r="AI113" s="385" t="n">
        <f aca="false">COUNTIF($K$44:$K113,AI$3)</f>
        <v>0</v>
      </c>
      <c r="AJ113" s="385" t="n">
        <f aca="false">COUNTIF($K$44:$K113,AJ$3)</f>
        <v>0</v>
      </c>
      <c r="AK113" s="385" t="n">
        <f aca="false">COUNTIF($K$44:$K113,AK$3)</f>
        <v>0</v>
      </c>
      <c r="AL113" s="385" t="n">
        <f aca="false">COUNTIF($K$44:$K113,AL$3)</f>
        <v>0</v>
      </c>
      <c r="AM113" s="385" t="n">
        <f aca="false">COUNTIF($K$44:$K113,AM$3)</f>
        <v>0</v>
      </c>
      <c r="AN113" s="385" t="n">
        <f aca="false">COUNTIF($K$44:$K113,AN$3)</f>
        <v>0</v>
      </c>
      <c r="AO113" s="385" t="n">
        <f aca="false">COUNTIF($K$44:$K113,AO$3)</f>
        <v>0</v>
      </c>
      <c r="AP113" s="385" t="n">
        <f aca="false">COUNTIF($K$44:$K113,AP$3)</f>
        <v>0</v>
      </c>
      <c r="AQ113" s="385" t="n">
        <f aca="false">COUNTIF($K$44:$K113,AQ$3)</f>
        <v>0</v>
      </c>
      <c r="AR113" s="385" t="n">
        <f aca="false">COUNTIF($K$44:$K113,AR$3)</f>
        <v>0</v>
      </c>
      <c r="AS113" s="385" t="n">
        <f aca="false">COUNTIF($K$44:$K113,AS$3)</f>
        <v>0</v>
      </c>
      <c r="AT113" s="385" t="n">
        <f aca="false">COUNTIF($K$44:$K113,AT$3)</f>
        <v>0</v>
      </c>
      <c r="AU113" s="385" t="n">
        <f aca="false">COUNTIF($K$44:$K113,AU$3)</f>
        <v>0</v>
      </c>
      <c r="AV113" s="385" t="n">
        <f aca="false">COUNTIF($K$44:$K113,AV$3)</f>
        <v>0</v>
      </c>
      <c r="AW113" s="385" t="n">
        <f aca="false">COUNTIF($K$44:$K113,AW$3)</f>
        <v>0</v>
      </c>
      <c r="AX113" s="385" t="n">
        <f aca="false">COUNTIF($K$44:$K113,AX$3)</f>
        <v>0</v>
      </c>
      <c r="AY113" s="385" t="n">
        <f aca="false">COUNTIF($K$44:$K113,AY$3)</f>
        <v>0</v>
      </c>
      <c r="AZ113" s="385" t="n">
        <f aca="false">COUNTIF($K$44:$K113,AZ$3)</f>
        <v>0</v>
      </c>
    </row>
    <row r="114" customFormat="false" ht="15.75" hidden="false" customHeight="true" outlineLevel="0" collapsed="false">
      <c r="A114" s="386" t="n">
        <v>71</v>
      </c>
      <c r="B114" s="387" t="n">
        <f aca="false">B113</f>
        <v>6</v>
      </c>
      <c r="C114" s="397"/>
      <c r="D114" s="387" t="n">
        <f aca="false">D113</f>
        <v>2</v>
      </c>
      <c r="E114" s="389"/>
      <c r="F114" s="390" t="n">
        <f aca="false">F104</f>
        <v>0</v>
      </c>
      <c r="G114" s="439"/>
      <c r="H114" s="414"/>
      <c r="I114" s="428" t="str">
        <f aca="false">CONCATENATE(G114,H114)</f>
        <v/>
      </c>
      <c r="J114" s="394" t="e">
        <f aca="false">VLOOKUP($I114,MASTER,9,0)</f>
        <v>#N/A</v>
      </c>
      <c r="K114" s="395" t="e">
        <f aca="false">VLOOKUP($I114,MASTER,10,0)</f>
        <v>#N/A</v>
      </c>
      <c r="L114" s="429" t="e">
        <f aca="false">VLOOKUP($I114,MASTER,10,0)</f>
        <v>#N/A</v>
      </c>
      <c r="M114" s="385" t="n">
        <f aca="false">COUNTIF($K$44:$K114,M$3)</f>
        <v>0</v>
      </c>
      <c r="N114" s="385" t="n">
        <f aca="false">COUNTIF($K$44:$K114,N$3)</f>
        <v>0</v>
      </c>
      <c r="O114" s="385" t="n">
        <f aca="false">COUNTIF($K$44:$K114,O$3)</f>
        <v>0</v>
      </c>
      <c r="P114" s="385" t="n">
        <f aca="false">COUNTIF($K$44:$K114,P$3)</f>
        <v>0</v>
      </c>
      <c r="Q114" s="385" t="n">
        <f aca="false">COUNTIF($K$44:$K114,Q$3)</f>
        <v>0</v>
      </c>
      <c r="R114" s="385" t="n">
        <f aca="false">COUNTIF($K$44:$K114,R$3)</f>
        <v>0</v>
      </c>
      <c r="S114" s="385" t="n">
        <f aca="false">COUNTIF($K$44:$K114,S$3)</f>
        <v>0</v>
      </c>
      <c r="T114" s="385" t="n">
        <f aca="false">COUNTIF($K$44:$K114,T$3)</f>
        <v>0</v>
      </c>
      <c r="U114" s="385" t="n">
        <f aca="false">COUNTIF($K$44:$K114,U$3)</f>
        <v>0</v>
      </c>
      <c r="V114" s="385" t="n">
        <f aca="false">COUNTIF($K$44:$K114,V$3)</f>
        <v>0</v>
      </c>
      <c r="W114" s="385" t="n">
        <f aca="false">COUNTIF($K$44:$K114,W$3)</f>
        <v>0</v>
      </c>
      <c r="X114" s="385" t="n">
        <f aca="false">COUNTIF($K$44:$K114,X$3)</f>
        <v>0</v>
      </c>
      <c r="Y114" s="385" t="n">
        <f aca="false">COUNTIF($J$44:$J114,Y$3)</f>
        <v>0</v>
      </c>
      <c r="Z114" s="385" t="n">
        <f aca="false">COUNTIF($J$44:$J114,Z$3)</f>
        <v>0</v>
      </c>
      <c r="AA114" s="385" t="n">
        <f aca="false">COUNTIF($J$44:$J114,AA$3)</f>
        <v>0</v>
      </c>
      <c r="AB114" s="385" t="n">
        <f aca="false">COUNTIF($J$44:$J114,AB$3)</f>
        <v>0</v>
      </c>
      <c r="AC114" s="385" t="n">
        <f aca="false">COUNTIF($J$44:$J114,AC$3)</f>
        <v>0</v>
      </c>
      <c r="AD114" s="385" t="n">
        <f aca="false">COUNTIF($J$44:$J114,AD$3)</f>
        <v>0</v>
      </c>
      <c r="AE114" s="385" t="n">
        <f aca="false">COUNTIF($J$44:$J114,AE$3)</f>
        <v>0</v>
      </c>
      <c r="AF114" s="385" t="n">
        <f aca="false">COUNTIF($J$44:$J114,AF$3)</f>
        <v>0</v>
      </c>
      <c r="AG114" s="385" t="n">
        <f aca="false">COUNTIF($K$44:$K114,AG$3)</f>
        <v>0</v>
      </c>
      <c r="AH114" s="385" t="n">
        <f aca="false">COUNTIF($K$44:$K114,AH$3)</f>
        <v>0</v>
      </c>
      <c r="AI114" s="385" t="n">
        <f aca="false">COUNTIF($K$44:$K114,AI$3)</f>
        <v>0</v>
      </c>
      <c r="AJ114" s="385" t="n">
        <f aca="false">COUNTIF($K$44:$K114,AJ$3)</f>
        <v>0</v>
      </c>
      <c r="AK114" s="385" t="n">
        <f aca="false">COUNTIF($K$44:$K114,AK$3)</f>
        <v>0</v>
      </c>
      <c r="AL114" s="385" t="n">
        <f aca="false">COUNTIF($K$44:$K114,AL$3)</f>
        <v>0</v>
      </c>
      <c r="AM114" s="385" t="n">
        <f aca="false">COUNTIF($K$44:$K114,AM$3)</f>
        <v>0</v>
      </c>
      <c r="AN114" s="385" t="n">
        <f aca="false">COUNTIF($K$44:$K114,AN$3)</f>
        <v>0</v>
      </c>
      <c r="AO114" s="385" t="n">
        <f aca="false">COUNTIF($K$44:$K114,AO$3)</f>
        <v>0</v>
      </c>
      <c r="AP114" s="385" t="n">
        <f aca="false">COUNTIF($K$44:$K114,AP$3)</f>
        <v>0</v>
      </c>
      <c r="AQ114" s="385" t="n">
        <f aca="false">COUNTIF($K$44:$K114,AQ$3)</f>
        <v>0</v>
      </c>
      <c r="AR114" s="385" t="n">
        <f aca="false">COUNTIF($K$44:$K114,AR$3)</f>
        <v>0</v>
      </c>
      <c r="AS114" s="385" t="n">
        <f aca="false">COUNTIF($K$44:$K114,AS$3)</f>
        <v>0</v>
      </c>
      <c r="AT114" s="385" t="n">
        <f aca="false">COUNTIF($K$44:$K114,AT$3)</f>
        <v>0</v>
      </c>
      <c r="AU114" s="385" t="n">
        <f aca="false">COUNTIF($K$44:$K114,AU$3)</f>
        <v>0</v>
      </c>
      <c r="AV114" s="385" t="n">
        <f aca="false">COUNTIF($K$44:$K114,AV$3)</f>
        <v>0</v>
      </c>
      <c r="AW114" s="385" t="n">
        <f aca="false">COUNTIF($K$44:$K114,AW$3)</f>
        <v>0</v>
      </c>
      <c r="AX114" s="385" t="n">
        <f aca="false">COUNTIF($K$44:$K114,AX$3)</f>
        <v>0</v>
      </c>
      <c r="AY114" s="385" t="n">
        <f aca="false">COUNTIF($K$44:$K114,AY$3)</f>
        <v>0</v>
      </c>
      <c r="AZ114" s="385" t="n">
        <f aca="false">COUNTIF($K$44:$K114,AZ$3)</f>
        <v>0</v>
      </c>
    </row>
    <row r="115" customFormat="false" ht="15.75" hidden="false" customHeight="true" outlineLevel="0" collapsed="false">
      <c r="A115" s="416" t="n">
        <v>72</v>
      </c>
      <c r="B115" s="417" t="n">
        <f aca="false">B114</f>
        <v>6</v>
      </c>
      <c r="C115" s="401"/>
      <c r="D115" s="418" t="n">
        <f aca="false">D114</f>
        <v>2</v>
      </c>
      <c r="E115" s="419"/>
      <c r="F115" s="420" t="n">
        <f aca="false">F104</f>
        <v>0</v>
      </c>
      <c r="G115" s="441"/>
      <c r="H115" s="421"/>
      <c r="I115" s="436" t="str">
        <f aca="false">CONCATENATE(G115,H115)</f>
        <v/>
      </c>
      <c r="J115" s="423" t="e">
        <f aca="false">VLOOKUP($I115,MASTER,9,0)</f>
        <v>#N/A</v>
      </c>
      <c r="K115" s="424" t="e">
        <f aca="false">VLOOKUP($I115,MASTER,10,0)</f>
        <v>#N/A</v>
      </c>
      <c r="L115" s="431" t="e">
        <f aca="false">VLOOKUP($I115,MASTER,10,0)</f>
        <v>#N/A</v>
      </c>
      <c r="M115" s="385" t="n">
        <f aca="false">COUNTIF($K$44:$K115,M$3)</f>
        <v>0</v>
      </c>
      <c r="N115" s="385" t="n">
        <f aca="false">COUNTIF($K$44:$K115,N$3)</f>
        <v>0</v>
      </c>
      <c r="O115" s="385" t="n">
        <f aca="false">COUNTIF($K$44:$K115,O$3)</f>
        <v>0</v>
      </c>
      <c r="P115" s="385" t="n">
        <f aca="false">COUNTIF($K$44:$K115,P$3)</f>
        <v>0</v>
      </c>
      <c r="Q115" s="385" t="n">
        <f aca="false">COUNTIF($K$44:$K115,Q$3)</f>
        <v>0</v>
      </c>
      <c r="R115" s="385" t="n">
        <f aca="false">COUNTIF($K$44:$K115,R$3)</f>
        <v>0</v>
      </c>
      <c r="S115" s="385" t="n">
        <f aca="false">COUNTIF($K$44:$K115,S$3)</f>
        <v>0</v>
      </c>
      <c r="T115" s="385" t="n">
        <f aca="false">COUNTIF($K$44:$K115,T$3)</f>
        <v>0</v>
      </c>
      <c r="U115" s="385" t="n">
        <f aca="false">COUNTIF($K$44:$K115,U$3)</f>
        <v>0</v>
      </c>
      <c r="V115" s="385" t="n">
        <f aca="false">COUNTIF($K$44:$K115,V$3)</f>
        <v>0</v>
      </c>
      <c r="W115" s="385" t="n">
        <f aca="false">COUNTIF($K$44:$K115,W$3)</f>
        <v>0</v>
      </c>
      <c r="X115" s="385" t="n">
        <f aca="false">COUNTIF($K$44:$K115,X$3)</f>
        <v>0</v>
      </c>
      <c r="Y115" s="385" t="n">
        <f aca="false">COUNTIF($J$44:$J115,Y$3)</f>
        <v>0</v>
      </c>
      <c r="Z115" s="385" t="n">
        <f aca="false">COUNTIF($J$44:$J115,Z$3)</f>
        <v>0</v>
      </c>
      <c r="AA115" s="385" t="n">
        <f aca="false">COUNTIF($J$44:$J115,AA$3)</f>
        <v>0</v>
      </c>
      <c r="AB115" s="385" t="n">
        <f aca="false">COUNTIF($J$44:$J115,AB$3)</f>
        <v>0</v>
      </c>
      <c r="AC115" s="385" t="n">
        <f aca="false">COUNTIF($J$44:$J115,AC$3)</f>
        <v>0</v>
      </c>
      <c r="AD115" s="385" t="n">
        <f aca="false">COUNTIF($J$44:$J115,AD$3)</f>
        <v>0</v>
      </c>
      <c r="AE115" s="385" t="n">
        <f aca="false">COUNTIF($J$44:$J115,AE$3)</f>
        <v>0</v>
      </c>
      <c r="AF115" s="385" t="n">
        <f aca="false">COUNTIF($J$44:$J115,AF$3)</f>
        <v>0</v>
      </c>
      <c r="AG115" s="385" t="n">
        <f aca="false">COUNTIF($K$44:$K115,AG$3)</f>
        <v>0</v>
      </c>
      <c r="AH115" s="385" t="n">
        <f aca="false">COUNTIF($K$44:$K115,AH$3)</f>
        <v>0</v>
      </c>
      <c r="AI115" s="385" t="n">
        <f aca="false">COUNTIF($K$44:$K115,AI$3)</f>
        <v>0</v>
      </c>
      <c r="AJ115" s="385" t="n">
        <f aca="false">COUNTIF($K$44:$K115,AJ$3)</f>
        <v>0</v>
      </c>
      <c r="AK115" s="385" t="n">
        <f aca="false">COUNTIF($K$44:$K115,AK$3)</f>
        <v>0</v>
      </c>
      <c r="AL115" s="385" t="n">
        <f aca="false">COUNTIF($K$44:$K115,AL$3)</f>
        <v>0</v>
      </c>
      <c r="AM115" s="385" t="n">
        <f aca="false">COUNTIF($K$44:$K115,AM$3)</f>
        <v>0</v>
      </c>
      <c r="AN115" s="385" t="n">
        <f aca="false">COUNTIF($K$44:$K115,AN$3)</f>
        <v>0</v>
      </c>
      <c r="AO115" s="385" t="n">
        <f aca="false">COUNTIF($K$44:$K115,AO$3)</f>
        <v>0</v>
      </c>
      <c r="AP115" s="385" t="n">
        <f aca="false">COUNTIF($K$44:$K115,AP$3)</f>
        <v>0</v>
      </c>
      <c r="AQ115" s="385" t="n">
        <f aca="false">COUNTIF($K$44:$K115,AQ$3)</f>
        <v>0</v>
      </c>
      <c r="AR115" s="385" t="n">
        <f aca="false">COUNTIF($K$44:$K115,AR$3)</f>
        <v>0</v>
      </c>
      <c r="AS115" s="385" t="n">
        <f aca="false">COUNTIF($K$44:$K115,AS$3)</f>
        <v>0</v>
      </c>
      <c r="AT115" s="385" t="n">
        <f aca="false">COUNTIF($K$44:$K115,AT$3)</f>
        <v>0</v>
      </c>
      <c r="AU115" s="385" t="n">
        <f aca="false">COUNTIF($K$44:$K115,AU$3)</f>
        <v>0</v>
      </c>
      <c r="AV115" s="385" t="n">
        <f aca="false">COUNTIF($K$44:$K115,AV$3)</f>
        <v>0</v>
      </c>
      <c r="AW115" s="385" t="n">
        <f aca="false">COUNTIF($K$44:$K115,AW$3)</f>
        <v>0</v>
      </c>
      <c r="AX115" s="385" t="n">
        <f aca="false">COUNTIF($K$44:$K115,AX$3)</f>
        <v>0</v>
      </c>
      <c r="AY115" s="385" t="n">
        <f aca="false">COUNTIF($K$44:$K115,AY$3)</f>
        <v>0</v>
      </c>
      <c r="AZ115" s="385" t="n">
        <f aca="false">COUNTIF($K$44:$K115,AZ$3)</f>
        <v>0</v>
      </c>
    </row>
    <row r="116" customFormat="false" ht="15.75" hidden="false" customHeight="true" outlineLevel="0" collapsed="false">
      <c r="A116" s="406" t="n">
        <v>73</v>
      </c>
      <c r="B116" s="407" t="n">
        <v>7</v>
      </c>
      <c r="C116" s="374" t="n">
        <v>7</v>
      </c>
      <c r="D116" s="376" t="n">
        <v>1</v>
      </c>
      <c r="E116" s="377"/>
      <c r="F116" s="378" t="n">
        <v>0</v>
      </c>
      <c r="G116" s="439"/>
      <c r="H116" s="380"/>
      <c r="I116" s="426" t="str">
        <f aca="false">CONCATENATE(G116,H116)</f>
        <v/>
      </c>
      <c r="J116" s="382" t="e">
        <f aca="false">VLOOKUP($I116,MASTER,9,0)</f>
        <v>#N/A</v>
      </c>
      <c r="K116" s="383" t="e">
        <f aca="false">VLOOKUP($I116,MASTER,10,0)</f>
        <v>#N/A</v>
      </c>
      <c r="L116" s="429" t="e">
        <f aca="false">VLOOKUP($I116,MASTER,10,0)</f>
        <v>#N/A</v>
      </c>
      <c r="M116" s="385" t="n">
        <f aca="false">COUNTIF($K$44:$K116,M$3)</f>
        <v>0</v>
      </c>
      <c r="N116" s="385" t="n">
        <f aca="false">COUNTIF($K$44:$K116,N$3)</f>
        <v>0</v>
      </c>
      <c r="O116" s="385" t="n">
        <f aca="false">COUNTIF($K$44:$K116,O$3)</f>
        <v>0</v>
      </c>
      <c r="P116" s="385" t="n">
        <f aca="false">COUNTIF($K$44:$K116,P$3)</f>
        <v>0</v>
      </c>
      <c r="Q116" s="385" t="n">
        <f aca="false">COUNTIF($K$44:$K116,Q$3)</f>
        <v>0</v>
      </c>
      <c r="R116" s="385" t="n">
        <f aca="false">COUNTIF($K$44:$K116,R$3)</f>
        <v>0</v>
      </c>
      <c r="S116" s="385" t="n">
        <f aca="false">COUNTIF($K$44:$K116,S$3)</f>
        <v>0</v>
      </c>
      <c r="T116" s="385" t="n">
        <f aca="false">COUNTIF($K$44:$K116,T$3)</f>
        <v>0</v>
      </c>
      <c r="U116" s="385" t="n">
        <f aca="false">COUNTIF($K$44:$K116,U$3)</f>
        <v>0</v>
      </c>
      <c r="V116" s="385" t="n">
        <f aca="false">COUNTIF($K$44:$K116,V$3)</f>
        <v>0</v>
      </c>
      <c r="W116" s="385" t="n">
        <f aca="false">COUNTIF($K$44:$K116,W$3)</f>
        <v>0</v>
      </c>
      <c r="X116" s="385" t="n">
        <f aca="false">COUNTIF($K$44:$K116,X$3)</f>
        <v>0</v>
      </c>
      <c r="Y116" s="385" t="n">
        <f aca="false">COUNTIF($J$44:$J116,Y$3)</f>
        <v>0</v>
      </c>
      <c r="Z116" s="385" t="n">
        <f aca="false">COUNTIF($J$44:$J116,Z$3)</f>
        <v>0</v>
      </c>
      <c r="AA116" s="385" t="n">
        <f aca="false">COUNTIF($J$44:$J116,AA$3)</f>
        <v>0</v>
      </c>
      <c r="AB116" s="385" t="n">
        <f aca="false">COUNTIF($J$44:$J116,AB$3)</f>
        <v>0</v>
      </c>
      <c r="AC116" s="385" t="n">
        <f aca="false">COUNTIF($J$44:$J116,AC$3)</f>
        <v>0</v>
      </c>
      <c r="AD116" s="385" t="n">
        <f aca="false">COUNTIF($J$44:$J116,AD$3)</f>
        <v>0</v>
      </c>
      <c r="AE116" s="385" t="n">
        <f aca="false">COUNTIF($J$44:$J116,AE$3)</f>
        <v>0</v>
      </c>
      <c r="AF116" s="385" t="n">
        <f aca="false">COUNTIF($J$44:$J116,AF$3)</f>
        <v>0</v>
      </c>
      <c r="AG116" s="385" t="n">
        <f aca="false">COUNTIF($K$44:$K116,AG$3)</f>
        <v>0</v>
      </c>
      <c r="AH116" s="385" t="n">
        <f aca="false">COUNTIF($K$44:$K116,AH$3)</f>
        <v>0</v>
      </c>
      <c r="AI116" s="385" t="n">
        <f aca="false">COUNTIF($K$44:$K116,AI$3)</f>
        <v>0</v>
      </c>
      <c r="AJ116" s="385" t="n">
        <f aca="false">COUNTIF($K$44:$K116,AJ$3)</f>
        <v>0</v>
      </c>
      <c r="AK116" s="385" t="n">
        <f aca="false">COUNTIF($K$44:$K116,AK$3)</f>
        <v>0</v>
      </c>
      <c r="AL116" s="385" t="n">
        <f aca="false">COUNTIF($K$44:$K116,AL$3)</f>
        <v>0</v>
      </c>
      <c r="AM116" s="385" t="n">
        <f aca="false">COUNTIF($K$44:$K116,AM$3)</f>
        <v>0</v>
      </c>
      <c r="AN116" s="385" t="n">
        <f aca="false">COUNTIF($K$44:$K116,AN$3)</f>
        <v>0</v>
      </c>
      <c r="AO116" s="385" t="n">
        <f aca="false">COUNTIF($K$44:$K116,AO$3)</f>
        <v>0</v>
      </c>
      <c r="AP116" s="385" t="n">
        <f aca="false">COUNTIF($K$44:$K116,AP$3)</f>
        <v>0</v>
      </c>
      <c r="AQ116" s="385" t="n">
        <f aca="false">COUNTIF($K$44:$K116,AQ$3)</f>
        <v>0</v>
      </c>
      <c r="AR116" s="385" t="n">
        <f aca="false">COUNTIF($K$44:$K116,AR$3)</f>
        <v>0</v>
      </c>
      <c r="AS116" s="385" t="n">
        <f aca="false">COUNTIF($K$44:$K116,AS$3)</f>
        <v>0</v>
      </c>
      <c r="AT116" s="385" t="n">
        <f aca="false">COUNTIF($K$44:$K116,AT$3)</f>
        <v>0</v>
      </c>
      <c r="AU116" s="385" t="n">
        <f aca="false">COUNTIF($K$44:$K116,AU$3)</f>
        <v>0</v>
      </c>
      <c r="AV116" s="385" t="n">
        <f aca="false">COUNTIF($K$44:$K116,AV$3)</f>
        <v>0</v>
      </c>
      <c r="AW116" s="385" t="n">
        <f aca="false">COUNTIF($K$44:$K116,AW$3)</f>
        <v>0</v>
      </c>
      <c r="AX116" s="385" t="n">
        <f aca="false">COUNTIF($K$44:$K116,AX$3)</f>
        <v>0</v>
      </c>
      <c r="AY116" s="385" t="n">
        <f aca="false">COUNTIF($K$44:$K116,AY$3)</f>
        <v>0</v>
      </c>
      <c r="AZ116" s="385" t="n">
        <f aca="false">COUNTIF($K$44:$K116,AZ$3)</f>
        <v>0</v>
      </c>
    </row>
    <row r="117" customFormat="false" ht="15.75" hidden="false" customHeight="true" outlineLevel="0" collapsed="false">
      <c r="A117" s="386" t="n">
        <v>74</v>
      </c>
      <c r="B117" s="387" t="n">
        <f aca="false">B116</f>
        <v>7</v>
      </c>
      <c r="C117" s="388"/>
      <c r="D117" s="387" t="n">
        <f aca="false">D116</f>
        <v>1</v>
      </c>
      <c r="E117" s="389"/>
      <c r="F117" s="390" t="n">
        <f aca="false">F116</f>
        <v>0</v>
      </c>
      <c r="G117" s="439"/>
      <c r="H117" s="392"/>
      <c r="I117" s="428" t="str">
        <f aca="false">CONCATENATE(G117,H117)</f>
        <v/>
      </c>
      <c r="J117" s="394" t="e">
        <f aca="false">VLOOKUP($I117,MASTER,9,0)</f>
        <v>#N/A</v>
      </c>
      <c r="K117" s="395" t="e">
        <f aca="false">VLOOKUP($I117,MASTER,10,0)</f>
        <v>#N/A</v>
      </c>
      <c r="L117" s="429" t="e">
        <f aca="false">VLOOKUP($I117,MASTER,10,0)</f>
        <v>#N/A</v>
      </c>
      <c r="M117" s="385" t="n">
        <f aca="false">COUNTIF($K$44:$K117,M$3)</f>
        <v>0</v>
      </c>
      <c r="N117" s="385" t="n">
        <f aca="false">COUNTIF($K$44:$K117,N$3)</f>
        <v>0</v>
      </c>
      <c r="O117" s="385" t="n">
        <f aca="false">COUNTIF($K$44:$K117,O$3)</f>
        <v>0</v>
      </c>
      <c r="P117" s="385" t="n">
        <f aca="false">COUNTIF($K$44:$K117,P$3)</f>
        <v>0</v>
      </c>
      <c r="Q117" s="385" t="n">
        <f aca="false">COUNTIF($K$44:$K117,Q$3)</f>
        <v>0</v>
      </c>
      <c r="R117" s="385" t="n">
        <f aca="false">COUNTIF($K$44:$K117,R$3)</f>
        <v>0</v>
      </c>
      <c r="S117" s="385" t="n">
        <f aca="false">COUNTIF($K$44:$K117,S$3)</f>
        <v>0</v>
      </c>
      <c r="T117" s="385" t="n">
        <f aca="false">COUNTIF($K$44:$K117,T$3)</f>
        <v>0</v>
      </c>
      <c r="U117" s="385" t="n">
        <f aca="false">COUNTIF($K$44:$K117,U$3)</f>
        <v>0</v>
      </c>
      <c r="V117" s="385" t="n">
        <f aca="false">COUNTIF($K$44:$K117,V$3)</f>
        <v>0</v>
      </c>
      <c r="W117" s="385" t="n">
        <f aca="false">COUNTIF($K$44:$K117,W$3)</f>
        <v>0</v>
      </c>
      <c r="X117" s="385" t="n">
        <f aca="false">COUNTIF($K$44:$K117,X$3)</f>
        <v>0</v>
      </c>
      <c r="Y117" s="385" t="n">
        <f aca="false">COUNTIF($J$44:$J117,Y$3)</f>
        <v>0</v>
      </c>
      <c r="Z117" s="385" t="n">
        <f aca="false">COUNTIF($J$44:$J117,Z$3)</f>
        <v>0</v>
      </c>
      <c r="AA117" s="385" t="n">
        <f aca="false">COUNTIF($J$44:$J117,AA$3)</f>
        <v>0</v>
      </c>
      <c r="AB117" s="385" t="n">
        <f aca="false">COUNTIF($J$44:$J117,AB$3)</f>
        <v>0</v>
      </c>
      <c r="AC117" s="385" t="n">
        <f aca="false">COUNTIF($J$44:$J117,AC$3)</f>
        <v>0</v>
      </c>
      <c r="AD117" s="385" t="n">
        <f aca="false">COUNTIF($J$44:$J117,AD$3)</f>
        <v>0</v>
      </c>
      <c r="AE117" s="385" t="n">
        <f aca="false">COUNTIF($J$44:$J117,AE$3)</f>
        <v>0</v>
      </c>
      <c r="AF117" s="385" t="n">
        <f aca="false">COUNTIF($J$44:$J117,AF$3)</f>
        <v>0</v>
      </c>
      <c r="AG117" s="385" t="n">
        <f aca="false">COUNTIF($K$44:$K117,AG$3)</f>
        <v>0</v>
      </c>
      <c r="AH117" s="385" t="n">
        <f aca="false">COUNTIF($K$44:$K117,AH$3)</f>
        <v>0</v>
      </c>
      <c r="AI117" s="385" t="n">
        <f aca="false">COUNTIF($K$44:$K117,AI$3)</f>
        <v>0</v>
      </c>
      <c r="AJ117" s="385" t="n">
        <f aca="false">COUNTIF($K$44:$K117,AJ$3)</f>
        <v>0</v>
      </c>
      <c r="AK117" s="385" t="n">
        <f aca="false">COUNTIF($K$44:$K117,AK$3)</f>
        <v>0</v>
      </c>
      <c r="AL117" s="385" t="n">
        <f aca="false">COUNTIF($K$44:$K117,AL$3)</f>
        <v>0</v>
      </c>
      <c r="AM117" s="385" t="n">
        <f aca="false">COUNTIF($K$44:$K117,AM$3)</f>
        <v>0</v>
      </c>
      <c r="AN117" s="385" t="n">
        <f aca="false">COUNTIF($K$44:$K117,AN$3)</f>
        <v>0</v>
      </c>
      <c r="AO117" s="385" t="n">
        <f aca="false">COUNTIF($K$44:$K117,AO$3)</f>
        <v>0</v>
      </c>
      <c r="AP117" s="385" t="n">
        <f aca="false">COUNTIF($K$44:$K117,AP$3)</f>
        <v>0</v>
      </c>
      <c r="AQ117" s="385" t="n">
        <f aca="false">COUNTIF($K$44:$K117,AQ$3)</f>
        <v>0</v>
      </c>
      <c r="AR117" s="385" t="n">
        <f aca="false">COUNTIF($K$44:$K117,AR$3)</f>
        <v>0</v>
      </c>
      <c r="AS117" s="385" t="n">
        <f aca="false">COUNTIF($K$44:$K117,AS$3)</f>
        <v>0</v>
      </c>
      <c r="AT117" s="385" t="n">
        <f aca="false">COUNTIF($K$44:$K117,AT$3)</f>
        <v>0</v>
      </c>
      <c r="AU117" s="385" t="n">
        <f aca="false">COUNTIF($K$44:$K117,AU$3)</f>
        <v>0</v>
      </c>
      <c r="AV117" s="385" t="n">
        <f aca="false">COUNTIF($K$44:$K117,AV$3)</f>
        <v>0</v>
      </c>
      <c r="AW117" s="385" t="n">
        <f aca="false">COUNTIF($K$44:$K117,AW$3)</f>
        <v>0</v>
      </c>
      <c r="AX117" s="385" t="n">
        <f aca="false">COUNTIF($K$44:$K117,AX$3)</f>
        <v>0</v>
      </c>
      <c r="AY117" s="385" t="n">
        <f aca="false">COUNTIF($K$44:$K117,AY$3)</f>
        <v>0</v>
      </c>
      <c r="AZ117" s="385" t="n">
        <f aca="false">COUNTIF($K$44:$K117,AZ$3)</f>
        <v>0</v>
      </c>
    </row>
    <row r="118" customFormat="false" ht="15.75" hidden="false" customHeight="true" outlineLevel="0" collapsed="false">
      <c r="A118" s="386" t="n">
        <v>75</v>
      </c>
      <c r="B118" s="387" t="n">
        <f aca="false">B117</f>
        <v>7</v>
      </c>
      <c r="C118" s="397"/>
      <c r="D118" s="387" t="n">
        <f aca="false">D117</f>
        <v>1</v>
      </c>
      <c r="E118" s="389"/>
      <c r="F118" s="390" t="n">
        <f aca="false">F116</f>
        <v>0</v>
      </c>
      <c r="G118" s="439"/>
      <c r="H118" s="392"/>
      <c r="I118" s="428" t="str">
        <f aca="false">CONCATENATE(G118,H118)</f>
        <v/>
      </c>
      <c r="J118" s="394" t="e">
        <f aca="false">VLOOKUP($I118,MASTER,9,0)</f>
        <v>#N/A</v>
      </c>
      <c r="K118" s="395" t="e">
        <f aca="false">VLOOKUP($I118,MASTER,10,0)</f>
        <v>#N/A</v>
      </c>
      <c r="L118" s="429" t="e">
        <f aca="false">VLOOKUP($I118,MASTER,10,0)</f>
        <v>#N/A</v>
      </c>
      <c r="M118" s="385" t="n">
        <f aca="false">COUNTIF($K$44:$K118,M$3)</f>
        <v>0</v>
      </c>
      <c r="N118" s="385" t="n">
        <f aca="false">COUNTIF($K$44:$K118,N$3)</f>
        <v>0</v>
      </c>
      <c r="O118" s="385" t="n">
        <f aca="false">COUNTIF($K$44:$K118,O$3)</f>
        <v>0</v>
      </c>
      <c r="P118" s="385" t="n">
        <f aca="false">COUNTIF($K$44:$K118,P$3)</f>
        <v>0</v>
      </c>
      <c r="Q118" s="385" t="n">
        <f aca="false">COUNTIF($K$44:$K118,Q$3)</f>
        <v>0</v>
      </c>
      <c r="R118" s="385" t="n">
        <f aca="false">COUNTIF($K$44:$K118,R$3)</f>
        <v>0</v>
      </c>
      <c r="S118" s="385" t="n">
        <f aca="false">COUNTIF($K$44:$K118,S$3)</f>
        <v>0</v>
      </c>
      <c r="T118" s="385" t="n">
        <f aca="false">COUNTIF($K$44:$K118,T$3)</f>
        <v>0</v>
      </c>
      <c r="U118" s="385" t="n">
        <f aca="false">COUNTIF($K$44:$K118,U$3)</f>
        <v>0</v>
      </c>
      <c r="V118" s="385" t="n">
        <f aca="false">COUNTIF($K$44:$K118,V$3)</f>
        <v>0</v>
      </c>
      <c r="W118" s="385" t="n">
        <f aca="false">COUNTIF($K$44:$K118,W$3)</f>
        <v>0</v>
      </c>
      <c r="X118" s="385" t="n">
        <f aca="false">COUNTIF($K$44:$K118,X$3)</f>
        <v>0</v>
      </c>
      <c r="Y118" s="385" t="n">
        <f aca="false">COUNTIF($J$44:$J118,Y$3)</f>
        <v>0</v>
      </c>
      <c r="Z118" s="385" t="n">
        <f aca="false">COUNTIF($J$44:$J118,Z$3)</f>
        <v>0</v>
      </c>
      <c r="AA118" s="385" t="n">
        <f aca="false">COUNTIF($J$44:$J118,AA$3)</f>
        <v>0</v>
      </c>
      <c r="AB118" s="385" t="n">
        <f aca="false">COUNTIF($J$44:$J118,AB$3)</f>
        <v>0</v>
      </c>
      <c r="AC118" s="385" t="n">
        <f aca="false">COUNTIF($J$44:$J118,AC$3)</f>
        <v>0</v>
      </c>
      <c r="AD118" s="385" t="n">
        <f aca="false">COUNTIF($J$44:$J118,AD$3)</f>
        <v>0</v>
      </c>
      <c r="AE118" s="385" t="n">
        <f aca="false">COUNTIF($J$44:$J118,AE$3)</f>
        <v>0</v>
      </c>
      <c r="AF118" s="385" t="n">
        <f aca="false">COUNTIF($J$44:$J118,AF$3)</f>
        <v>0</v>
      </c>
      <c r="AG118" s="385" t="n">
        <f aca="false">COUNTIF($K$44:$K118,AG$3)</f>
        <v>0</v>
      </c>
      <c r="AH118" s="385" t="n">
        <f aca="false">COUNTIF($K$44:$K118,AH$3)</f>
        <v>0</v>
      </c>
      <c r="AI118" s="385" t="n">
        <f aca="false">COUNTIF($K$44:$K118,AI$3)</f>
        <v>0</v>
      </c>
      <c r="AJ118" s="385" t="n">
        <f aca="false">COUNTIF($K$44:$K118,AJ$3)</f>
        <v>0</v>
      </c>
      <c r="AK118" s="385" t="n">
        <f aca="false">COUNTIF($K$44:$K118,AK$3)</f>
        <v>0</v>
      </c>
      <c r="AL118" s="385" t="n">
        <f aca="false">COUNTIF($K$44:$K118,AL$3)</f>
        <v>0</v>
      </c>
      <c r="AM118" s="385" t="n">
        <f aca="false">COUNTIF($K$44:$K118,AM$3)</f>
        <v>0</v>
      </c>
      <c r="AN118" s="385" t="n">
        <f aca="false">COUNTIF($K$44:$K118,AN$3)</f>
        <v>0</v>
      </c>
      <c r="AO118" s="385" t="n">
        <f aca="false">COUNTIF($K$44:$K118,AO$3)</f>
        <v>0</v>
      </c>
      <c r="AP118" s="385" t="n">
        <f aca="false">COUNTIF($K$44:$K118,AP$3)</f>
        <v>0</v>
      </c>
      <c r="AQ118" s="385" t="n">
        <f aca="false">COUNTIF($K$44:$K118,AQ$3)</f>
        <v>0</v>
      </c>
      <c r="AR118" s="385" t="n">
        <f aca="false">COUNTIF($K$44:$K118,AR$3)</f>
        <v>0</v>
      </c>
      <c r="AS118" s="385" t="n">
        <f aca="false">COUNTIF($K$44:$K118,AS$3)</f>
        <v>0</v>
      </c>
      <c r="AT118" s="385" t="n">
        <f aca="false">COUNTIF($K$44:$K118,AT$3)</f>
        <v>0</v>
      </c>
      <c r="AU118" s="385" t="n">
        <f aca="false">COUNTIF($K$44:$K118,AU$3)</f>
        <v>0</v>
      </c>
      <c r="AV118" s="385" t="n">
        <f aca="false">COUNTIF($K$44:$K118,AV$3)</f>
        <v>0</v>
      </c>
      <c r="AW118" s="385" t="n">
        <f aca="false">COUNTIF($K$44:$K118,AW$3)</f>
        <v>0</v>
      </c>
      <c r="AX118" s="385" t="n">
        <f aca="false">COUNTIF($K$44:$K118,AX$3)</f>
        <v>0</v>
      </c>
      <c r="AY118" s="385" t="n">
        <f aca="false">COUNTIF($K$44:$K118,AY$3)</f>
        <v>0</v>
      </c>
      <c r="AZ118" s="385" t="n">
        <f aca="false">COUNTIF($K$44:$K118,AZ$3)</f>
        <v>0</v>
      </c>
    </row>
    <row r="119" customFormat="false" ht="15.75" hidden="false" customHeight="true" outlineLevel="0" collapsed="false">
      <c r="A119" s="386" t="n">
        <v>76</v>
      </c>
      <c r="B119" s="387" t="n">
        <f aca="false">B118</f>
        <v>7</v>
      </c>
      <c r="C119" s="397"/>
      <c r="D119" s="387" t="n">
        <f aca="false">D118</f>
        <v>1</v>
      </c>
      <c r="E119" s="389"/>
      <c r="F119" s="390" t="n">
        <f aca="false">F116</f>
        <v>0</v>
      </c>
      <c r="G119" s="439"/>
      <c r="H119" s="392"/>
      <c r="I119" s="428" t="str">
        <f aca="false">CONCATENATE(G119,H119)</f>
        <v/>
      </c>
      <c r="J119" s="394" t="e">
        <f aca="false">VLOOKUP($I119,MASTER,9,0)</f>
        <v>#N/A</v>
      </c>
      <c r="K119" s="395" t="e">
        <f aca="false">VLOOKUP($I119,MASTER,10,0)</f>
        <v>#N/A</v>
      </c>
      <c r="L119" s="429" t="e">
        <f aca="false">VLOOKUP($I119,MASTER,10,0)</f>
        <v>#N/A</v>
      </c>
      <c r="M119" s="385" t="n">
        <f aca="false">COUNTIF($K$44:$K119,M$3)</f>
        <v>0</v>
      </c>
      <c r="N119" s="385" t="n">
        <f aca="false">COUNTIF($K$44:$K119,N$3)</f>
        <v>0</v>
      </c>
      <c r="O119" s="385" t="n">
        <f aca="false">COUNTIF($K$44:$K119,O$3)</f>
        <v>0</v>
      </c>
      <c r="P119" s="385" t="n">
        <f aca="false">COUNTIF($K$44:$K119,P$3)</f>
        <v>0</v>
      </c>
      <c r="Q119" s="385" t="n">
        <f aca="false">COUNTIF($K$44:$K119,Q$3)</f>
        <v>0</v>
      </c>
      <c r="R119" s="385" t="n">
        <f aca="false">COUNTIF($K$44:$K119,R$3)</f>
        <v>0</v>
      </c>
      <c r="S119" s="385" t="n">
        <f aca="false">COUNTIF($K$44:$K119,S$3)</f>
        <v>0</v>
      </c>
      <c r="T119" s="385" t="n">
        <f aca="false">COUNTIF($K$44:$K119,T$3)</f>
        <v>0</v>
      </c>
      <c r="U119" s="385" t="n">
        <f aca="false">COUNTIF($K$44:$K119,U$3)</f>
        <v>0</v>
      </c>
      <c r="V119" s="385" t="n">
        <f aca="false">COUNTIF($K$44:$K119,V$3)</f>
        <v>0</v>
      </c>
      <c r="W119" s="385" t="n">
        <f aca="false">COUNTIF($K$44:$K119,W$3)</f>
        <v>0</v>
      </c>
      <c r="X119" s="385" t="n">
        <f aca="false">COUNTIF($K$44:$K119,X$3)</f>
        <v>0</v>
      </c>
      <c r="Y119" s="385" t="n">
        <f aca="false">COUNTIF($J$44:$J119,Y$3)</f>
        <v>0</v>
      </c>
      <c r="Z119" s="385" t="n">
        <f aca="false">COUNTIF($J$44:$J119,Z$3)</f>
        <v>0</v>
      </c>
      <c r="AA119" s="385" t="n">
        <f aca="false">COUNTIF($J$44:$J119,AA$3)</f>
        <v>0</v>
      </c>
      <c r="AB119" s="385" t="n">
        <f aca="false">COUNTIF($J$44:$J119,AB$3)</f>
        <v>0</v>
      </c>
      <c r="AC119" s="385" t="n">
        <f aca="false">COUNTIF($J$44:$J119,AC$3)</f>
        <v>0</v>
      </c>
      <c r="AD119" s="385" t="n">
        <f aca="false">COUNTIF($J$44:$J119,AD$3)</f>
        <v>0</v>
      </c>
      <c r="AE119" s="385" t="n">
        <f aca="false">COUNTIF($J$44:$J119,AE$3)</f>
        <v>0</v>
      </c>
      <c r="AF119" s="385" t="n">
        <f aca="false">COUNTIF($J$44:$J119,AF$3)</f>
        <v>0</v>
      </c>
      <c r="AG119" s="385" t="n">
        <f aca="false">COUNTIF($K$44:$K119,AG$3)</f>
        <v>0</v>
      </c>
      <c r="AH119" s="385" t="n">
        <f aca="false">COUNTIF($K$44:$K119,AH$3)</f>
        <v>0</v>
      </c>
      <c r="AI119" s="385" t="n">
        <f aca="false">COUNTIF($K$44:$K119,AI$3)</f>
        <v>0</v>
      </c>
      <c r="AJ119" s="385" t="n">
        <f aca="false">COUNTIF($K$44:$K119,AJ$3)</f>
        <v>0</v>
      </c>
      <c r="AK119" s="385" t="n">
        <f aca="false">COUNTIF($K$44:$K119,AK$3)</f>
        <v>0</v>
      </c>
      <c r="AL119" s="385" t="n">
        <f aca="false">COUNTIF($K$44:$K119,AL$3)</f>
        <v>0</v>
      </c>
      <c r="AM119" s="385" t="n">
        <f aca="false">COUNTIF($K$44:$K119,AM$3)</f>
        <v>0</v>
      </c>
      <c r="AN119" s="385" t="n">
        <f aca="false">COUNTIF($K$44:$K119,AN$3)</f>
        <v>0</v>
      </c>
      <c r="AO119" s="385" t="n">
        <f aca="false">COUNTIF($K$44:$K119,AO$3)</f>
        <v>0</v>
      </c>
      <c r="AP119" s="385" t="n">
        <f aca="false">COUNTIF($K$44:$K119,AP$3)</f>
        <v>0</v>
      </c>
      <c r="AQ119" s="385" t="n">
        <f aca="false">COUNTIF($K$44:$K119,AQ$3)</f>
        <v>0</v>
      </c>
      <c r="AR119" s="385" t="n">
        <f aca="false">COUNTIF($K$44:$K119,AR$3)</f>
        <v>0</v>
      </c>
      <c r="AS119" s="385" t="n">
        <f aca="false">COUNTIF($K$44:$K119,AS$3)</f>
        <v>0</v>
      </c>
      <c r="AT119" s="385" t="n">
        <f aca="false">COUNTIF($K$44:$K119,AT$3)</f>
        <v>0</v>
      </c>
      <c r="AU119" s="385" t="n">
        <f aca="false">COUNTIF($K$44:$K119,AU$3)</f>
        <v>0</v>
      </c>
      <c r="AV119" s="385" t="n">
        <f aca="false">COUNTIF($K$44:$K119,AV$3)</f>
        <v>0</v>
      </c>
      <c r="AW119" s="385" t="n">
        <f aca="false">COUNTIF($K$44:$K119,AW$3)</f>
        <v>0</v>
      </c>
      <c r="AX119" s="385" t="n">
        <f aca="false">COUNTIF($K$44:$K119,AX$3)</f>
        <v>0</v>
      </c>
      <c r="AY119" s="385" t="n">
        <f aca="false">COUNTIF($K$44:$K119,AY$3)</f>
        <v>0</v>
      </c>
      <c r="AZ119" s="385" t="n">
        <f aca="false">COUNTIF($K$44:$K119,AZ$3)</f>
        <v>0</v>
      </c>
    </row>
    <row r="120" customFormat="false" ht="15.75" hidden="false" customHeight="true" outlineLevel="0" collapsed="false">
      <c r="A120" s="386" t="n">
        <v>77</v>
      </c>
      <c r="B120" s="387" t="n">
        <f aca="false">B119</f>
        <v>7</v>
      </c>
      <c r="C120" s="397"/>
      <c r="D120" s="387" t="n">
        <f aca="false">D119</f>
        <v>1</v>
      </c>
      <c r="E120" s="389"/>
      <c r="F120" s="390" t="n">
        <f aca="false">F116</f>
        <v>0</v>
      </c>
      <c r="G120" s="439"/>
      <c r="H120" s="392"/>
      <c r="I120" s="428" t="str">
        <f aca="false">CONCATENATE(G120,H120)</f>
        <v/>
      </c>
      <c r="J120" s="394" t="e">
        <f aca="false">VLOOKUP($I120,MASTER,9,0)</f>
        <v>#N/A</v>
      </c>
      <c r="K120" s="395" t="e">
        <f aca="false">VLOOKUP($I120,MASTER,10,0)</f>
        <v>#N/A</v>
      </c>
      <c r="L120" s="429" t="e">
        <f aca="false">VLOOKUP($I120,MASTER,10,0)</f>
        <v>#N/A</v>
      </c>
      <c r="M120" s="385" t="n">
        <f aca="false">COUNTIF($K$44:$K120,M$3)</f>
        <v>0</v>
      </c>
      <c r="N120" s="385" t="n">
        <f aca="false">COUNTIF($K$44:$K120,N$3)</f>
        <v>0</v>
      </c>
      <c r="O120" s="385" t="n">
        <f aca="false">COUNTIF($K$44:$K120,O$3)</f>
        <v>0</v>
      </c>
      <c r="P120" s="385" t="n">
        <f aca="false">COUNTIF($K$44:$K120,P$3)</f>
        <v>0</v>
      </c>
      <c r="Q120" s="385" t="n">
        <f aca="false">COUNTIF($K$44:$K120,Q$3)</f>
        <v>0</v>
      </c>
      <c r="R120" s="385" t="n">
        <f aca="false">COUNTIF($K$44:$K120,R$3)</f>
        <v>0</v>
      </c>
      <c r="S120" s="385" t="n">
        <f aca="false">COUNTIF($K$44:$K120,S$3)</f>
        <v>0</v>
      </c>
      <c r="T120" s="385" t="n">
        <f aca="false">COUNTIF($K$44:$K120,T$3)</f>
        <v>0</v>
      </c>
      <c r="U120" s="385" t="n">
        <f aca="false">COUNTIF($K$44:$K120,U$3)</f>
        <v>0</v>
      </c>
      <c r="V120" s="385" t="n">
        <f aca="false">COUNTIF($K$44:$K120,V$3)</f>
        <v>0</v>
      </c>
      <c r="W120" s="385" t="n">
        <f aca="false">COUNTIF($K$44:$K120,W$3)</f>
        <v>0</v>
      </c>
      <c r="X120" s="385" t="n">
        <f aca="false">COUNTIF($K$44:$K120,X$3)</f>
        <v>0</v>
      </c>
      <c r="Y120" s="385" t="n">
        <f aca="false">COUNTIF($J$44:$J120,Y$3)</f>
        <v>0</v>
      </c>
      <c r="Z120" s="385" t="n">
        <f aca="false">COUNTIF($J$44:$J120,Z$3)</f>
        <v>0</v>
      </c>
      <c r="AA120" s="385" t="n">
        <f aca="false">COUNTIF($J$44:$J120,AA$3)</f>
        <v>0</v>
      </c>
      <c r="AB120" s="385" t="n">
        <f aca="false">COUNTIF($J$44:$J120,AB$3)</f>
        <v>0</v>
      </c>
      <c r="AC120" s="385" t="n">
        <f aca="false">COUNTIF($J$44:$J120,AC$3)</f>
        <v>0</v>
      </c>
      <c r="AD120" s="385" t="n">
        <f aca="false">COUNTIF($J$44:$J120,AD$3)</f>
        <v>0</v>
      </c>
      <c r="AE120" s="385" t="n">
        <f aca="false">COUNTIF($J$44:$J120,AE$3)</f>
        <v>0</v>
      </c>
      <c r="AF120" s="385" t="n">
        <f aca="false">COUNTIF($J$44:$J120,AF$3)</f>
        <v>0</v>
      </c>
      <c r="AG120" s="385" t="n">
        <f aca="false">COUNTIF($K$44:$K120,AG$3)</f>
        <v>0</v>
      </c>
      <c r="AH120" s="385" t="n">
        <f aca="false">COUNTIF($K$44:$K120,AH$3)</f>
        <v>0</v>
      </c>
      <c r="AI120" s="385" t="n">
        <f aca="false">COUNTIF($K$44:$K120,AI$3)</f>
        <v>0</v>
      </c>
      <c r="AJ120" s="385" t="n">
        <f aca="false">COUNTIF($K$44:$K120,AJ$3)</f>
        <v>0</v>
      </c>
      <c r="AK120" s="385" t="n">
        <f aca="false">COUNTIF($K$44:$K120,AK$3)</f>
        <v>0</v>
      </c>
      <c r="AL120" s="385" t="n">
        <f aca="false">COUNTIF($K$44:$K120,AL$3)</f>
        <v>0</v>
      </c>
      <c r="AM120" s="385" t="n">
        <f aca="false">COUNTIF($K$44:$K120,AM$3)</f>
        <v>0</v>
      </c>
      <c r="AN120" s="385" t="n">
        <f aca="false">COUNTIF($K$44:$K120,AN$3)</f>
        <v>0</v>
      </c>
      <c r="AO120" s="385" t="n">
        <f aca="false">COUNTIF($K$44:$K120,AO$3)</f>
        <v>0</v>
      </c>
      <c r="AP120" s="385" t="n">
        <f aca="false">COUNTIF($K$44:$K120,AP$3)</f>
        <v>0</v>
      </c>
      <c r="AQ120" s="385" t="n">
        <f aca="false">COUNTIF($K$44:$K120,AQ$3)</f>
        <v>0</v>
      </c>
      <c r="AR120" s="385" t="n">
        <f aca="false">COUNTIF($K$44:$K120,AR$3)</f>
        <v>0</v>
      </c>
      <c r="AS120" s="385" t="n">
        <f aca="false">COUNTIF($K$44:$K120,AS$3)</f>
        <v>0</v>
      </c>
      <c r="AT120" s="385" t="n">
        <f aca="false">COUNTIF($K$44:$K120,AT$3)</f>
        <v>0</v>
      </c>
      <c r="AU120" s="385" t="n">
        <f aca="false">COUNTIF($K$44:$K120,AU$3)</f>
        <v>0</v>
      </c>
      <c r="AV120" s="385" t="n">
        <f aca="false">COUNTIF($K$44:$K120,AV$3)</f>
        <v>0</v>
      </c>
      <c r="AW120" s="385" t="n">
        <f aca="false">COUNTIF($K$44:$K120,AW$3)</f>
        <v>0</v>
      </c>
      <c r="AX120" s="385" t="n">
        <f aca="false">COUNTIF($K$44:$K120,AX$3)</f>
        <v>0</v>
      </c>
      <c r="AY120" s="385" t="n">
        <f aca="false">COUNTIF($K$44:$K120,AY$3)</f>
        <v>0</v>
      </c>
      <c r="AZ120" s="385" t="n">
        <f aca="false">COUNTIF($K$44:$K120,AZ$3)</f>
        <v>0</v>
      </c>
    </row>
    <row r="121" customFormat="false" ht="15.75" hidden="false" customHeight="true" outlineLevel="0" collapsed="false">
      <c r="A121" s="416" t="n">
        <v>78</v>
      </c>
      <c r="B121" s="417" t="n">
        <f aca="false">B120</f>
        <v>7</v>
      </c>
      <c r="C121" s="401"/>
      <c r="D121" s="402" t="n">
        <f aca="false">D120</f>
        <v>1</v>
      </c>
      <c r="E121" s="403"/>
      <c r="F121" s="390" t="n">
        <f aca="false">F116</f>
        <v>0</v>
      </c>
      <c r="G121" s="439"/>
      <c r="H121" s="392"/>
      <c r="I121" s="428" t="str">
        <f aca="false">CONCATENATE(G121,H121)</f>
        <v/>
      </c>
      <c r="J121" s="394" t="e">
        <f aca="false">VLOOKUP($I121,MASTER,9,0)</f>
        <v>#N/A</v>
      </c>
      <c r="K121" s="395" t="e">
        <f aca="false">VLOOKUP($I121,MASTER,10,0)</f>
        <v>#N/A</v>
      </c>
      <c r="L121" s="431" t="e">
        <f aca="false">VLOOKUP($I121,MASTER,10,0)</f>
        <v>#N/A</v>
      </c>
      <c r="M121" s="385" t="n">
        <f aca="false">COUNTIF($K$44:$K121,M$3)</f>
        <v>0</v>
      </c>
      <c r="N121" s="385" t="n">
        <f aca="false">COUNTIF($K$44:$K121,N$3)</f>
        <v>0</v>
      </c>
      <c r="O121" s="385" t="n">
        <f aca="false">COUNTIF($K$44:$K121,O$3)</f>
        <v>0</v>
      </c>
      <c r="P121" s="385" t="n">
        <f aca="false">COUNTIF($K$44:$K121,P$3)</f>
        <v>0</v>
      </c>
      <c r="Q121" s="385" t="n">
        <f aca="false">COUNTIF($K$44:$K121,Q$3)</f>
        <v>0</v>
      </c>
      <c r="R121" s="385" t="n">
        <f aca="false">COUNTIF($K$44:$K121,R$3)</f>
        <v>0</v>
      </c>
      <c r="S121" s="385" t="n">
        <f aca="false">COUNTIF($K$44:$K121,S$3)</f>
        <v>0</v>
      </c>
      <c r="T121" s="385" t="n">
        <f aca="false">COUNTIF($K$44:$K121,T$3)</f>
        <v>0</v>
      </c>
      <c r="U121" s="385" t="n">
        <f aca="false">COUNTIF($K$44:$K121,U$3)</f>
        <v>0</v>
      </c>
      <c r="V121" s="385" t="n">
        <f aca="false">COUNTIF($K$44:$K121,V$3)</f>
        <v>0</v>
      </c>
      <c r="W121" s="385" t="n">
        <f aca="false">COUNTIF($K$44:$K121,W$3)</f>
        <v>0</v>
      </c>
      <c r="X121" s="385" t="n">
        <f aca="false">COUNTIF($K$44:$K121,X$3)</f>
        <v>0</v>
      </c>
      <c r="Y121" s="385" t="n">
        <f aca="false">COUNTIF($J$44:$J121,Y$3)</f>
        <v>0</v>
      </c>
      <c r="Z121" s="385" t="n">
        <f aca="false">COUNTIF($J$44:$J121,Z$3)</f>
        <v>0</v>
      </c>
      <c r="AA121" s="385" t="n">
        <f aca="false">COUNTIF($J$44:$J121,AA$3)</f>
        <v>0</v>
      </c>
      <c r="AB121" s="385" t="n">
        <f aca="false">COUNTIF($J$44:$J121,AB$3)</f>
        <v>0</v>
      </c>
      <c r="AC121" s="385" t="n">
        <f aca="false">COUNTIF($J$44:$J121,AC$3)</f>
        <v>0</v>
      </c>
      <c r="AD121" s="385" t="n">
        <f aca="false">COUNTIF($J$44:$J121,AD$3)</f>
        <v>0</v>
      </c>
      <c r="AE121" s="385" t="n">
        <f aca="false">COUNTIF($J$44:$J121,AE$3)</f>
        <v>0</v>
      </c>
      <c r="AF121" s="385" t="n">
        <f aca="false">COUNTIF($J$44:$J121,AF$3)</f>
        <v>0</v>
      </c>
      <c r="AG121" s="385" t="n">
        <f aca="false">COUNTIF($K$44:$K121,AG$3)</f>
        <v>0</v>
      </c>
      <c r="AH121" s="385" t="n">
        <f aca="false">COUNTIF($K$44:$K121,AH$3)</f>
        <v>0</v>
      </c>
      <c r="AI121" s="385" t="n">
        <f aca="false">COUNTIF($K$44:$K121,AI$3)</f>
        <v>0</v>
      </c>
      <c r="AJ121" s="385" t="n">
        <f aca="false">COUNTIF($K$44:$K121,AJ$3)</f>
        <v>0</v>
      </c>
      <c r="AK121" s="385" t="n">
        <f aca="false">COUNTIF($K$44:$K121,AK$3)</f>
        <v>0</v>
      </c>
      <c r="AL121" s="385" t="n">
        <f aca="false">COUNTIF($K$44:$K121,AL$3)</f>
        <v>0</v>
      </c>
      <c r="AM121" s="385" t="n">
        <f aca="false">COUNTIF($K$44:$K121,AM$3)</f>
        <v>0</v>
      </c>
      <c r="AN121" s="385" t="n">
        <f aca="false">COUNTIF($K$44:$K121,AN$3)</f>
        <v>0</v>
      </c>
      <c r="AO121" s="385" t="n">
        <f aca="false">COUNTIF($K$44:$K121,AO$3)</f>
        <v>0</v>
      </c>
      <c r="AP121" s="385" t="n">
        <f aca="false">COUNTIF($K$44:$K121,AP$3)</f>
        <v>0</v>
      </c>
      <c r="AQ121" s="385" t="n">
        <f aca="false">COUNTIF($K$44:$K121,AQ$3)</f>
        <v>0</v>
      </c>
      <c r="AR121" s="385" t="n">
        <f aca="false">COUNTIF($K$44:$K121,AR$3)</f>
        <v>0</v>
      </c>
      <c r="AS121" s="385" t="n">
        <f aca="false">COUNTIF($K$44:$K121,AS$3)</f>
        <v>0</v>
      </c>
      <c r="AT121" s="385" t="n">
        <f aca="false">COUNTIF($K$44:$K121,AT$3)</f>
        <v>0</v>
      </c>
      <c r="AU121" s="385" t="n">
        <f aca="false">COUNTIF($K$44:$K121,AU$3)</f>
        <v>0</v>
      </c>
      <c r="AV121" s="385" t="n">
        <f aca="false">COUNTIF($K$44:$K121,AV$3)</f>
        <v>0</v>
      </c>
      <c r="AW121" s="385" t="n">
        <f aca="false">COUNTIF($K$44:$K121,AW$3)</f>
        <v>0</v>
      </c>
      <c r="AX121" s="385" t="n">
        <f aca="false">COUNTIF($K$44:$K121,AX$3)</f>
        <v>0</v>
      </c>
      <c r="AY121" s="385" t="n">
        <f aca="false">COUNTIF($K$44:$K121,AY$3)</f>
        <v>0</v>
      </c>
      <c r="AZ121" s="385" t="n">
        <f aca="false">COUNTIF($K$44:$K121,AZ$3)</f>
        <v>0</v>
      </c>
    </row>
    <row r="122" customFormat="false" ht="15.75" hidden="false" customHeight="true" outlineLevel="0" collapsed="false">
      <c r="A122" s="406" t="n">
        <v>79</v>
      </c>
      <c r="B122" s="407" t="n">
        <v>7</v>
      </c>
      <c r="C122" s="408" t="n">
        <f aca="false">C116+1</f>
        <v>8</v>
      </c>
      <c r="D122" s="409" t="n">
        <f aca="false">D121</f>
        <v>1</v>
      </c>
      <c r="E122" s="410"/>
      <c r="F122" s="390" t="n">
        <f aca="false">F116</f>
        <v>0</v>
      </c>
      <c r="G122" s="440"/>
      <c r="H122" s="412"/>
      <c r="I122" s="433" t="str">
        <f aca="false">CONCATENATE(G122,H122)</f>
        <v/>
      </c>
      <c r="J122" s="394" t="e">
        <f aca="false">VLOOKUP($I122,MASTER,9,0)</f>
        <v>#N/A</v>
      </c>
      <c r="K122" s="395" t="e">
        <f aca="false">VLOOKUP($I122,MASTER,10,0)</f>
        <v>#N/A</v>
      </c>
      <c r="L122" s="427" t="e">
        <f aca="false">VLOOKUP($I122,MASTER,10,0)</f>
        <v>#N/A</v>
      </c>
      <c r="M122" s="385" t="n">
        <f aca="false">COUNTIF($K$44:$K122,M$3)</f>
        <v>0</v>
      </c>
      <c r="N122" s="385" t="n">
        <f aca="false">COUNTIF($K$44:$K122,N$3)</f>
        <v>0</v>
      </c>
      <c r="O122" s="385" t="n">
        <f aca="false">COUNTIF($K$44:$K122,O$3)</f>
        <v>0</v>
      </c>
      <c r="P122" s="385" t="n">
        <f aca="false">COUNTIF($K$44:$K122,P$3)</f>
        <v>0</v>
      </c>
      <c r="Q122" s="385" t="n">
        <f aca="false">COUNTIF($K$44:$K122,Q$3)</f>
        <v>0</v>
      </c>
      <c r="R122" s="385" t="n">
        <f aca="false">COUNTIF($K$44:$K122,R$3)</f>
        <v>0</v>
      </c>
      <c r="S122" s="385" t="n">
        <f aca="false">COUNTIF($K$44:$K122,S$3)</f>
        <v>0</v>
      </c>
      <c r="T122" s="385" t="n">
        <f aca="false">COUNTIF($K$44:$K122,T$3)</f>
        <v>0</v>
      </c>
      <c r="U122" s="385" t="n">
        <f aca="false">COUNTIF($K$44:$K122,U$3)</f>
        <v>0</v>
      </c>
      <c r="V122" s="385" t="n">
        <f aca="false">COUNTIF($K$44:$K122,V$3)</f>
        <v>0</v>
      </c>
      <c r="W122" s="385" t="n">
        <f aca="false">COUNTIF($K$44:$K122,W$3)</f>
        <v>0</v>
      </c>
      <c r="X122" s="385" t="n">
        <f aca="false">COUNTIF($K$44:$K122,X$3)</f>
        <v>0</v>
      </c>
      <c r="Y122" s="385" t="n">
        <f aca="false">COUNTIF($J$44:$J122,Y$3)</f>
        <v>0</v>
      </c>
      <c r="Z122" s="385" t="n">
        <f aca="false">COUNTIF($J$44:$J122,Z$3)</f>
        <v>0</v>
      </c>
      <c r="AA122" s="385" t="n">
        <f aca="false">COUNTIF($J$44:$J122,AA$3)</f>
        <v>0</v>
      </c>
      <c r="AB122" s="385" t="n">
        <f aca="false">COUNTIF($J$44:$J122,AB$3)</f>
        <v>0</v>
      </c>
      <c r="AC122" s="385" t="n">
        <f aca="false">COUNTIF($J$44:$J122,AC$3)</f>
        <v>0</v>
      </c>
      <c r="AD122" s="385" t="n">
        <f aca="false">COUNTIF($J$44:$J122,AD$3)</f>
        <v>0</v>
      </c>
      <c r="AE122" s="385" t="n">
        <f aca="false">COUNTIF($J$44:$J122,AE$3)</f>
        <v>0</v>
      </c>
      <c r="AF122" s="385" t="n">
        <f aca="false">COUNTIF($J$44:$J122,AF$3)</f>
        <v>0</v>
      </c>
      <c r="AG122" s="385" t="n">
        <f aca="false">COUNTIF($K$44:$K122,AG$3)</f>
        <v>0</v>
      </c>
      <c r="AH122" s="385" t="n">
        <f aca="false">COUNTIF($K$44:$K122,AH$3)</f>
        <v>0</v>
      </c>
      <c r="AI122" s="385" t="n">
        <f aca="false">COUNTIF($K$44:$K122,AI$3)</f>
        <v>0</v>
      </c>
      <c r="AJ122" s="385" t="n">
        <f aca="false">COUNTIF($K$44:$K122,AJ$3)</f>
        <v>0</v>
      </c>
      <c r="AK122" s="385" t="n">
        <f aca="false">COUNTIF($K$44:$K122,AK$3)</f>
        <v>0</v>
      </c>
      <c r="AL122" s="385" t="n">
        <f aca="false">COUNTIF($K$44:$K122,AL$3)</f>
        <v>0</v>
      </c>
      <c r="AM122" s="385" t="n">
        <f aca="false">COUNTIF($K$44:$K122,AM$3)</f>
        <v>0</v>
      </c>
      <c r="AN122" s="385" t="n">
        <f aca="false">COUNTIF($K$44:$K122,AN$3)</f>
        <v>0</v>
      </c>
      <c r="AO122" s="385" t="n">
        <f aca="false">COUNTIF($K$44:$K122,AO$3)</f>
        <v>0</v>
      </c>
      <c r="AP122" s="385" t="n">
        <f aca="false">COUNTIF($K$44:$K122,AP$3)</f>
        <v>0</v>
      </c>
      <c r="AQ122" s="385" t="n">
        <f aca="false">COUNTIF($K$44:$K122,AQ$3)</f>
        <v>0</v>
      </c>
      <c r="AR122" s="385" t="n">
        <f aca="false">COUNTIF($K$44:$K122,AR$3)</f>
        <v>0</v>
      </c>
      <c r="AS122" s="385" t="n">
        <f aca="false">COUNTIF($K$44:$K122,AS$3)</f>
        <v>0</v>
      </c>
      <c r="AT122" s="385" t="n">
        <f aca="false">COUNTIF($K$44:$K122,AT$3)</f>
        <v>0</v>
      </c>
      <c r="AU122" s="385" t="n">
        <f aca="false">COUNTIF($K$44:$K122,AU$3)</f>
        <v>0</v>
      </c>
      <c r="AV122" s="385" t="n">
        <f aca="false">COUNTIF($K$44:$K122,AV$3)</f>
        <v>0</v>
      </c>
      <c r="AW122" s="385" t="n">
        <f aca="false">COUNTIF($K$44:$K122,AW$3)</f>
        <v>0</v>
      </c>
      <c r="AX122" s="385" t="n">
        <f aca="false">COUNTIF($K$44:$K122,AX$3)</f>
        <v>0</v>
      </c>
      <c r="AY122" s="385" t="n">
        <f aca="false">COUNTIF($K$44:$K122,AY$3)</f>
        <v>0</v>
      </c>
      <c r="AZ122" s="385" t="n">
        <f aca="false">COUNTIF($K$44:$K122,AZ$3)</f>
        <v>0</v>
      </c>
    </row>
    <row r="123" customFormat="false" ht="15.75" hidden="false" customHeight="true" outlineLevel="0" collapsed="false">
      <c r="A123" s="386" t="n">
        <v>80</v>
      </c>
      <c r="B123" s="387" t="n">
        <f aca="false">B122</f>
        <v>7</v>
      </c>
      <c r="C123" s="388"/>
      <c r="D123" s="387" t="n">
        <f aca="false">D122</f>
        <v>1</v>
      </c>
      <c r="E123" s="389"/>
      <c r="F123" s="390" t="n">
        <f aca="false">F116</f>
        <v>0</v>
      </c>
      <c r="G123" s="439"/>
      <c r="H123" s="414"/>
      <c r="I123" s="428" t="str">
        <f aca="false">CONCATENATE(G123,H123)</f>
        <v/>
      </c>
      <c r="J123" s="394" t="e">
        <f aca="false">VLOOKUP($I123,MASTER,9,0)</f>
        <v>#N/A</v>
      </c>
      <c r="K123" s="395" t="e">
        <f aca="false">VLOOKUP($I123,MASTER,10,0)</f>
        <v>#N/A</v>
      </c>
      <c r="L123" s="429" t="e">
        <f aca="false">VLOOKUP($I123,MASTER,10,0)</f>
        <v>#N/A</v>
      </c>
      <c r="M123" s="385" t="n">
        <f aca="false">COUNTIF($K$44:$K123,M$3)</f>
        <v>0</v>
      </c>
      <c r="N123" s="385" t="n">
        <f aca="false">COUNTIF($K$44:$K123,N$3)</f>
        <v>0</v>
      </c>
      <c r="O123" s="385" t="n">
        <f aca="false">COUNTIF($K$44:$K123,O$3)</f>
        <v>0</v>
      </c>
      <c r="P123" s="385" t="n">
        <f aca="false">COUNTIF($K$44:$K123,P$3)</f>
        <v>0</v>
      </c>
      <c r="Q123" s="385" t="n">
        <f aca="false">COUNTIF($K$44:$K123,Q$3)</f>
        <v>0</v>
      </c>
      <c r="R123" s="385" t="n">
        <f aca="false">COUNTIF($K$44:$K123,R$3)</f>
        <v>0</v>
      </c>
      <c r="S123" s="385" t="n">
        <f aca="false">COUNTIF($K$44:$K123,S$3)</f>
        <v>0</v>
      </c>
      <c r="T123" s="385" t="n">
        <f aca="false">COUNTIF($K$44:$K123,T$3)</f>
        <v>0</v>
      </c>
      <c r="U123" s="385" t="n">
        <f aca="false">COUNTIF($K$44:$K123,U$3)</f>
        <v>0</v>
      </c>
      <c r="V123" s="385" t="n">
        <f aca="false">COUNTIF($K$44:$K123,V$3)</f>
        <v>0</v>
      </c>
      <c r="W123" s="385" t="n">
        <f aca="false">COUNTIF($K$44:$K123,W$3)</f>
        <v>0</v>
      </c>
      <c r="X123" s="385" t="n">
        <f aca="false">COUNTIF($K$44:$K123,X$3)</f>
        <v>0</v>
      </c>
      <c r="Y123" s="385" t="n">
        <f aca="false">COUNTIF($J$44:$J123,Y$3)</f>
        <v>0</v>
      </c>
      <c r="Z123" s="385" t="n">
        <f aca="false">COUNTIF($J$44:$J123,Z$3)</f>
        <v>0</v>
      </c>
      <c r="AA123" s="385" t="n">
        <f aca="false">COUNTIF($J$44:$J123,AA$3)</f>
        <v>0</v>
      </c>
      <c r="AB123" s="385" t="n">
        <f aca="false">COUNTIF($J$44:$J123,AB$3)</f>
        <v>0</v>
      </c>
      <c r="AC123" s="385" t="n">
        <f aca="false">COUNTIF($J$44:$J123,AC$3)</f>
        <v>0</v>
      </c>
      <c r="AD123" s="385" t="n">
        <f aca="false">COUNTIF($J$44:$J123,AD$3)</f>
        <v>0</v>
      </c>
      <c r="AE123" s="385" t="n">
        <f aca="false">COUNTIF($J$44:$J123,AE$3)</f>
        <v>0</v>
      </c>
      <c r="AF123" s="385" t="n">
        <f aca="false">COUNTIF($J$44:$J123,AF$3)</f>
        <v>0</v>
      </c>
      <c r="AG123" s="385" t="n">
        <f aca="false">COUNTIF($K$44:$K123,AG$3)</f>
        <v>0</v>
      </c>
      <c r="AH123" s="385" t="n">
        <f aca="false">COUNTIF($K$44:$K123,AH$3)</f>
        <v>0</v>
      </c>
      <c r="AI123" s="385" t="n">
        <f aca="false">COUNTIF($K$44:$K123,AI$3)</f>
        <v>0</v>
      </c>
      <c r="AJ123" s="385" t="n">
        <f aca="false">COUNTIF($K$44:$K123,AJ$3)</f>
        <v>0</v>
      </c>
      <c r="AK123" s="385" t="n">
        <f aca="false">COUNTIF($K$44:$K123,AK$3)</f>
        <v>0</v>
      </c>
      <c r="AL123" s="385" t="n">
        <f aca="false">COUNTIF($K$44:$K123,AL$3)</f>
        <v>0</v>
      </c>
      <c r="AM123" s="385" t="n">
        <f aca="false">COUNTIF($K$44:$K123,AM$3)</f>
        <v>0</v>
      </c>
      <c r="AN123" s="385" t="n">
        <f aca="false">COUNTIF($K$44:$K123,AN$3)</f>
        <v>0</v>
      </c>
      <c r="AO123" s="385" t="n">
        <f aca="false">COUNTIF($K$44:$K123,AO$3)</f>
        <v>0</v>
      </c>
      <c r="AP123" s="385" t="n">
        <f aca="false">COUNTIF($K$44:$K123,AP$3)</f>
        <v>0</v>
      </c>
      <c r="AQ123" s="385" t="n">
        <f aca="false">COUNTIF($K$44:$K123,AQ$3)</f>
        <v>0</v>
      </c>
      <c r="AR123" s="385" t="n">
        <f aca="false">COUNTIF($K$44:$K123,AR$3)</f>
        <v>0</v>
      </c>
      <c r="AS123" s="385" t="n">
        <f aca="false">COUNTIF($K$44:$K123,AS$3)</f>
        <v>0</v>
      </c>
      <c r="AT123" s="385" t="n">
        <f aca="false">COUNTIF($K$44:$K123,AT$3)</f>
        <v>0</v>
      </c>
      <c r="AU123" s="385" t="n">
        <f aca="false">COUNTIF($K$44:$K123,AU$3)</f>
        <v>0</v>
      </c>
      <c r="AV123" s="385" t="n">
        <f aca="false">COUNTIF($K$44:$K123,AV$3)</f>
        <v>0</v>
      </c>
      <c r="AW123" s="385" t="n">
        <f aca="false">COUNTIF($K$44:$K123,AW$3)</f>
        <v>0</v>
      </c>
      <c r="AX123" s="385" t="n">
        <f aca="false">COUNTIF($K$44:$K123,AX$3)</f>
        <v>0</v>
      </c>
      <c r="AY123" s="385" t="n">
        <f aca="false">COUNTIF($K$44:$K123,AY$3)</f>
        <v>0</v>
      </c>
      <c r="AZ123" s="385" t="n">
        <f aca="false">COUNTIF($K$44:$K123,AZ$3)</f>
        <v>0</v>
      </c>
    </row>
    <row r="124" customFormat="false" ht="15.75" hidden="false" customHeight="true" outlineLevel="0" collapsed="false">
      <c r="A124" s="386" t="n">
        <v>81</v>
      </c>
      <c r="B124" s="387" t="n">
        <f aca="false">B123</f>
        <v>7</v>
      </c>
      <c r="C124" s="397"/>
      <c r="D124" s="387" t="n">
        <f aca="false">D123</f>
        <v>1</v>
      </c>
      <c r="E124" s="389"/>
      <c r="F124" s="390" t="n">
        <f aca="false">F116</f>
        <v>0</v>
      </c>
      <c r="G124" s="439"/>
      <c r="H124" s="414"/>
      <c r="I124" s="428" t="str">
        <f aca="false">CONCATENATE(G124,H124)</f>
        <v/>
      </c>
      <c r="J124" s="394" t="e">
        <f aca="false">VLOOKUP($I124,MASTER,9,0)</f>
        <v>#N/A</v>
      </c>
      <c r="K124" s="395" t="e">
        <f aca="false">VLOOKUP($I124,MASTER,10,0)</f>
        <v>#N/A</v>
      </c>
      <c r="L124" s="429" t="e">
        <f aca="false">VLOOKUP($I124,MASTER,10,0)</f>
        <v>#N/A</v>
      </c>
      <c r="M124" s="385" t="n">
        <f aca="false">COUNTIF($K$44:$K124,M$3)</f>
        <v>0</v>
      </c>
      <c r="N124" s="385" t="n">
        <f aca="false">COUNTIF($K$44:$K124,N$3)</f>
        <v>0</v>
      </c>
      <c r="O124" s="385" t="n">
        <f aca="false">COUNTIF($K$44:$K124,O$3)</f>
        <v>0</v>
      </c>
      <c r="P124" s="385" t="n">
        <f aca="false">COUNTIF($K$44:$K124,P$3)</f>
        <v>0</v>
      </c>
      <c r="Q124" s="385" t="n">
        <f aca="false">COUNTIF($K$44:$K124,Q$3)</f>
        <v>0</v>
      </c>
      <c r="R124" s="385" t="n">
        <f aca="false">COUNTIF($K$44:$K124,R$3)</f>
        <v>0</v>
      </c>
      <c r="S124" s="385" t="n">
        <f aca="false">COUNTIF($K$44:$K124,S$3)</f>
        <v>0</v>
      </c>
      <c r="T124" s="385" t="n">
        <f aca="false">COUNTIF($K$44:$K124,T$3)</f>
        <v>0</v>
      </c>
      <c r="U124" s="385" t="n">
        <f aca="false">COUNTIF($K$44:$K124,U$3)</f>
        <v>0</v>
      </c>
      <c r="V124" s="385" t="n">
        <f aca="false">COUNTIF($K$44:$K124,V$3)</f>
        <v>0</v>
      </c>
      <c r="W124" s="385" t="n">
        <f aca="false">COUNTIF($K$44:$K124,W$3)</f>
        <v>0</v>
      </c>
      <c r="X124" s="385" t="n">
        <f aca="false">COUNTIF($K$44:$K124,X$3)</f>
        <v>0</v>
      </c>
      <c r="Y124" s="385" t="n">
        <f aca="false">COUNTIF($J$44:$J124,Y$3)</f>
        <v>0</v>
      </c>
      <c r="Z124" s="385" t="n">
        <f aca="false">COUNTIF($J$44:$J124,Z$3)</f>
        <v>0</v>
      </c>
      <c r="AA124" s="385" t="n">
        <f aca="false">COUNTIF($J$44:$J124,AA$3)</f>
        <v>0</v>
      </c>
      <c r="AB124" s="385" t="n">
        <f aca="false">COUNTIF($J$44:$J124,AB$3)</f>
        <v>0</v>
      </c>
      <c r="AC124" s="385" t="n">
        <f aca="false">COUNTIF($J$44:$J124,AC$3)</f>
        <v>0</v>
      </c>
      <c r="AD124" s="385" t="n">
        <f aca="false">COUNTIF($J$44:$J124,AD$3)</f>
        <v>0</v>
      </c>
      <c r="AE124" s="385" t="n">
        <f aca="false">COUNTIF($J$44:$J124,AE$3)</f>
        <v>0</v>
      </c>
      <c r="AF124" s="385" t="n">
        <f aca="false">COUNTIF($J$44:$J124,AF$3)</f>
        <v>0</v>
      </c>
      <c r="AG124" s="385" t="n">
        <f aca="false">COUNTIF($K$44:$K124,AG$3)</f>
        <v>0</v>
      </c>
      <c r="AH124" s="385" t="n">
        <f aca="false">COUNTIF($K$44:$K124,AH$3)</f>
        <v>0</v>
      </c>
      <c r="AI124" s="385" t="n">
        <f aca="false">COUNTIF($K$44:$K124,AI$3)</f>
        <v>0</v>
      </c>
      <c r="AJ124" s="385" t="n">
        <f aca="false">COUNTIF($K$44:$K124,AJ$3)</f>
        <v>0</v>
      </c>
      <c r="AK124" s="385" t="n">
        <f aca="false">COUNTIF($K$44:$K124,AK$3)</f>
        <v>0</v>
      </c>
      <c r="AL124" s="385" t="n">
        <f aca="false">COUNTIF($K$44:$K124,AL$3)</f>
        <v>0</v>
      </c>
      <c r="AM124" s="385" t="n">
        <f aca="false">COUNTIF($K$44:$K124,AM$3)</f>
        <v>0</v>
      </c>
      <c r="AN124" s="385" t="n">
        <f aca="false">COUNTIF($K$44:$K124,AN$3)</f>
        <v>0</v>
      </c>
      <c r="AO124" s="385" t="n">
        <f aca="false">COUNTIF($K$44:$K124,AO$3)</f>
        <v>0</v>
      </c>
      <c r="AP124" s="385" t="n">
        <f aca="false">COUNTIF($K$44:$K124,AP$3)</f>
        <v>0</v>
      </c>
      <c r="AQ124" s="385" t="n">
        <f aca="false">COUNTIF($K$44:$K124,AQ$3)</f>
        <v>0</v>
      </c>
      <c r="AR124" s="385" t="n">
        <f aca="false">COUNTIF($K$44:$K124,AR$3)</f>
        <v>0</v>
      </c>
      <c r="AS124" s="385" t="n">
        <f aca="false">COUNTIF($K$44:$K124,AS$3)</f>
        <v>0</v>
      </c>
      <c r="AT124" s="385" t="n">
        <f aca="false">COUNTIF($K$44:$K124,AT$3)</f>
        <v>0</v>
      </c>
      <c r="AU124" s="385" t="n">
        <f aca="false">COUNTIF($K$44:$K124,AU$3)</f>
        <v>0</v>
      </c>
      <c r="AV124" s="385" t="n">
        <f aca="false">COUNTIF($K$44:$K124,AV$3)</f>
        <v>0</v>
      </c>
      <c r="AW124" s="385" t="n">
        <f aca="false">COUNTIF($K$44:$K124,AW$3)</f>
        <v>0</v>
      </c>
      <c r="AX124" s="385" t="n">
        <f aca="false">COUNTIF($K$44:$K124,AX$3)</f>
        <v>0</v>
      </c>
      <c r="AY124" s="385" t="n">
        <f aca="false">COUNTIF($K$44:$K124,AY$3)</f>
        <v>0</v>
      </c>
      <c r="AZ124" s="385" t="n">
        <f aca="false">COUNTIF($K$44:$K124,AZ$3)</f>
        <v>0</v>
      </c>
    </row>
    <row r="125" customFormat="false" ht="15.75" hidden="false" customHeight="true" outlineLevel="0" collapsed="false">
      <c r="A125" s="386" t="n">
        <v>82</v>
      </c>
      <c r="B125" s="387" t="n">
        <f aca="false">B124</f>
        <v>7</v>
      </c>
      <c r="C125" s="397"/>
      <c r="D125" s="387" t="n">
        <f aca="false">D124</f>
        <v>1</v>
      </c>
      <c r="E125" s="389"/>
      <c r="F125" s="390" t="n">
        <f aca="false">F116</f>
        <v>0</v>
      </c>
      <c r="G125" s="439"/>
      <c r="H125" s="414"/>
      <c r="I125" s="428" t="str">
        <f aca="false">CONCATENATE(G125,H125)</f>
        <v/>
      </c>
      <c r="J125" s="394" t="e">
        <f aca="false">VLOOKUP($I125,MASTER,9,0)</f>
        <v>#N/A</v>
      </c>
      <c r="K125" s="395" t="e">
        <f aca="false">VLOOKUP($I125,MASTER,10,0)</f>
        <v>#N/A</v>
      </c>
      <c r="L125" s="429" t="e">
        <f aca="false">VLOOKUP($I125,MASTER,10,0)</f>
        <v>#N/A</v>
      </c>
      <c r="M125" s="385" t="n">
        <f aca="false">COUNTIF($K$44:$K125,M$3)</f>
        <v>0</v>
      </c>
      <c r="N125" s="385" t="n">
        <f aca="false">COUNTIF($K$44:$K125,N$3)</f>
        <v>0</v>
      </c>
      <c r="O125" s="385" t="n">
        <f aca="false">COUNTIF($K$44:$K125,O$3)</f>
        <v>0</v>
      </c>
      <c r="P125" s="385" t="n">
        <f aca="false">COUNTIF($K$44:$K125,P$3)</f>
        <v>0</v>
      </c>
      <c r="Q125" s="385" t="n">
        <f aca="false">COUNTIF($K$44:$K125,Q$3)</f>
        <v>0</v>
      </c>
      <c r="R125" s="385" t="n">
        <f aca="false">COUNTIF($K$44:$K125,R$3)</f>
        <v>0</v>
      </c>
      <c r="S125" s="385" t="n">
        <f aca="false">COUNTIF($K$44:$K125,S$3)</f>
        <v>0</v>
      </c>
      <c r="T125" s="385" t="n">
        <f aca="false">COUNTIF($K$44:$K125,T$3)</f>
        <v>0</v>
      </c>
      <c r="U125" s="385" t="n">
        <f aca="false">COUNTIF($K$44:$K125,U$3)</f>
        <v>0</v>
      </c>
      <c r="V125" s="385" t="n">
        <f aca="false">COUNTIF($K$44:$K125,V$3)</f>
        <v>0</v>
      </c>
      <c r="W125" s="385" t="n">
        <f aca="false">COUNTIF($K$44:$K125,W$3)</f>
        <v>0</v>
      </c>
      <c r="X125" s="385" t="n">
        <f aca="false">COUNTIF($K$44:$K125,X$3)</f>
        <v>0</v>
      </c>
      <c r="Y125" s="385" t="n">
        <f aca="false">COUNTIF($J$44:$J125,Y$3)</f>
        <v>0</v>
      </c>
      <c r="Z125" s="385" t="n">
        <f aca="false">COUNTIF($J$44:$J125,Z$3)</f>
        <v>0</v>
      </c>
      <c r="AA125" s="385" t="n">
        <f aca="false">COUNTIF($J$44:$J125,AA$3)</f>
        <v>0</v>
      </c>
      <c r="AB125" s="385" t="n">
        <f aca="false">COUNTIF($J$44:$J125,AB$3)</f>
        <v>0</v>
      </c>
      <c r="AC125" s="385" t="n">
        <f aca="false">COUNTIF($J$44:$J125,AC$3)</f>
        <v>0</v>
      </c>
      <c r="AD125" s="385" t="n">
        <f aca="false">COUNTIF($J$44:$J125,AD$3)</f>
        <v>0</v>
      </c>
      <c r="AE125" s="385" t="n">
        <f aca="false">COUNTIF($J$44:$J125,AE$3)</f>
        <v>0</v>
      </c>
      <c r="AF125" s="385" t="n">
        <f aca="false">COUNTIF($J$44:$J125,AF$3)</f>
        <v>0</v>
      </c>
      <c r="AG125" s="385" t="n">
        <f aca="false">COUNTIF($K$44:$K125,AG$3)</f>
        <v>0</v>
      </c>
      <c r="AH125" s="385" t="n">
        <f aca="false">COUNTIF($K$44:$K125,AH$3)</f>
        <v>0</v>
      </c>
      <c r="AI125" s="385" t="n">
        <f aca="false">COUNTIF($K$44:$K125,AI$3)</f>
        <v>0</v>
      </c>
      <c r="AJ125" s="385" t="n">
        <f aca="false">COUNTIF($K$44:$K125,AJ$3)</f>
        <v>0</v>
      </c>
      <c r="AK125" s="385" t="n">
        <f aca="false">COUNTIF($K$44:$K125,AK$3)</f>
        <v>0</v>
      </c>
      <c r="AL125" s="385" t="n">
        <f aca="false">COUNTIF($K$44:$K125,AL$3)</f>
        <v>0</v>
      </c>
      <c r="AM125" s="385" t="n">
        <f aca="false">COUNTIF($K$44:$K125,AM$3)</f>
        <v>0</v>
      </c>
      <c r="AN125" s="385" t="n">
        <f aca="false">COUNTIF($K$44:$K125,AN$3)</f>
        <v>0</v>
      </c>
      <c r="AO125" s="385" t="n">
        <f aca="false">COUNTIF($K$44:$K125,AO$3)</f>
        <v>0</v>
      </c>
      <c r="AP125" s="385" t="n">
        <f aca="false">COUNTIF($K$44:$K125,AP$3)</f>
        <v>0</v>
      </c>
      <c r="AQ125" s="385" t="n">
        <f aca="false">COUNTIF($K$44:$K125,AQ$3)</f>
        <v>0</v>
      </c>
      <c r="AR125" s="385" t="n">
        <f aca="false">COUNTIF($K$44:$K125,AR$3)</f>
        <v>0</v>
      </c>
      <c r="AS125" s="385" t="n">
        <f aca="false">COUNTIF($K$44:$K125,AS$3)</f>
        <v>0</v>
      </c>
      <c r="AT125" s="385" t="n">
        <f aca="false">COUNTIF($K$44:$K125,AT$3)</f>
        <v>0</v>
      </c>
      <c r="AU125" s="385" t="n">
        <f aca="false">COUNTIF($K$44:$K125,AU$3)</f>
        <v>0</v>
      </c>
      <c r="AV125" s="385" t="n">
        <f aca="false">COUNTIF($K$44:$K125,AV$3)</f>
        <v>0</v>
      </c>
      <c r="AW125" s="385" t="n">
        <f aca="false">COUNTIF($K$44:$K125,AW$3)</f>
        <v>0</v>
      </c>
      <c r="AX125" s="385" t="n">
        <f aca="false">COUNTIF($K$44:$K125,AX$3)</f>
        <v>0</v>
      </c>
      <c r="AY125" s="385" t="n">
        <f aca="false">COUNTIF($K$44:$K125,AY$3)</f>
        <v>0</v>
      </c>
      <c r="AZ125" s="385" t="n">
        <f aca="false">COUNTIF($K$44:$K125,AZ$3)</f>
        <v>0</v>
      </c>
    </row>
    <row r="126" customFormat="false" ht="15.75" hidden="false" customHeight="true" outlineLevel="0" collapsed="false">
      <c r="A126" s="386" t="n">
        <v>83</v>
      </c>
      <c r="B126" s="387" t="n">
        <f aca="false">B125</f>
        <v>7</v>
      </c>
      <c r="C126" s="397"/>
      <c r="D126" s="387" t="n">
        <f aca="false">D125</f>
        <v>1</v>
      </c>
      <c r="E126" s="389"/>
      <c r="F126" s="390" t="n">
        <f aca="false">F116</f>
        <v>0</v>
      </c>
      <c r="G126" s="439"/>
      <c r="H126" s="414"/>
      <c r="I126" s="428" t="str">
        <f aca="false">CONCATENATE(G126,H126)</f>
        <v/>
      </c>
      <c r="J126" s="394" t="e">
        <f aca="false">VLOOKUP($I126,MASTER,9,0)</f>
        <v>#N/A</v>
      </c>
      <c r="K126" s="395" t="e">
        <f aca="false">VLOOKUP($I126,MASTER,10,0)</f>
        <v>#N/A</v>
      </c>
      <c r="L126" s="429" t="e">
        <f aca="false">VLOOKUP($I126,MASTER,10,0)</f>
        <v>#N/A</v>
      </c>
      <c r="M126" s="385" t="n">
        <f aca="false">COUNTIF($K$44:$K126,M$3)</f>
        <v>0</v>
      </c>
      <c r="N126" s="385" t="n">
        <f aca="false">COUNTIF($K$44:$K126,N$3)</f>
        <v>0</v>
      </c>
      <c r="O126" s="385" t="n">
        <f aca="false">COUNTIF($K$44:$K126,O$3)</f>
        <v>0</v>
      </c>
      <c r="P126" s="385" t="n">
        <f aca="false">COUNTIF($K$44:$K126,P$3)</f>
        <v>0</v>
      </c>
      <c r="Q126" s="385" t="n">
        <f aca="false">COUNTIF($K$44:$K126,Q$3)</f>
        <v>0</v>
      </c>
      <c r="R126" s="385" t="n">
        <f aca="false">COUNTIF($K$44:$K126,R$3)</f>
        <v>0</v>
      </c>
      <c r="S126" s="385" t="n">
        <f aca="false">COUNTIF($K$44:$K126,S$3)</f>
        <v>0</v>
      </c>
      <c r="T126" s="385" t="n">
        <f aca="false">COUNTIF($K$44:$K126,T$3)</f>
        <v>0</v>
      </c>
      <c r="U126" s="385" t="n">
        <f aca="false">COUNTIF($K$44:$K126,U$3)</f>
        <v>0</v>
      </c>
      <c r="V126" s="385" t="n">
        <f aca="false">COUNTIF($K$44:$K126,V$3)</f>
        <v>0</v>
      </c>
      <c r="W126" s="385" t="n">
        <f aca="false">COUNTIF($K$44:$K126,W$3)</f>
        <v>0</v>
      </c>
      <c r="X126" s="385" t="n">
        <f aca="false">COUNTIF($K$44:$K126,X$3)</f>
        <v>0</v>
      </c>
      <c r="Y126" s="385" t="n">
        <f aca="false">COUNTIF($J$44:$J126,Y$3)</f>
        <v>0</v>
      </c>
      <c r="Z126" s="385" t="n">
        <f aca="false">COUNTIF($J$44:$J126,Z$3)</f>
        <v>0</v>
      </c>
      <c r="AA126" s="385" t="n">
        <f aca="false">COUNTIF($J$44:$J126,AA$3)</f>
        <v>0</v>
      </c>
      <c r="AB126" s="385" t="n">
        <f aca="false">COUNTIF($J$44:$J126,AB$3)</f>
        <v>0</v>
      </c>
      <c r="AC126" s="385" t="n">
        <f aca="false">COUNTIF($J$44:$J126,AC$3)</f>
        <v>0</v>
      </c>
      <c r="AD126" s="385" t="n">
        <f aca="false">COUNTIF($J$44:$J126,AD$3)</f>
        <v>0</v>
      </c>
      <c r="AE126" s="385" t="n">
        <f aca="false">COUNTIF($J$44:$J126,AE$3)</f>
        <v>0</v>
      </c>
      <c r="AF126" s="385" t="n">
        <f aca="false">COUNTIF($J$44:$J126,AF$3)</f>
        <v>0</v>
      </c>
      <c r="AG126" s="385" t="n">
        <f aca="false">COUNTIF($K$44:$K126,AG$3)</f>
        <v>0</v>
      </c>
      <c r="AH126" s="385" t="n">
        <f aca="false">COUNTIF($K$44:$K126,AH$3)</f>
        <v>0</v>
      </c>
      <c r="AI126" s="385" t="n">
        <f aca="false">COUNTIF($K$44:$K126,AI$3)</f>
        <v>0</v>
      </c>
      <c r="AJ126" s="385" t="n">
        <f aca="false">COUNTIF($K$44:$K126,AJ$3)</f>
        <v>0</v>
      </c>
      <c r="AK126" s="385" t="n">
        <f aca="false">COUNTIF($K$44:$K126,AK$3)</f>
        <v>0</v>
      </c>
      <c r="AL126" s="385" t="n">
        <f aca="false">COUNTIF($K$44:$K126,AL$3)</f>
        <v>0</v>
      </c>
      <c r="AM126" s="385" t="n">
        <f aca="false">COUNTIF($K$44:$K126,AM$3)</f>
        <v>0</v>
      </c>
      <c r="AN126" s="385" t="n">
        <f aca="false">COUNTIF($K$44:$K126,AN$3)</f>
        <v>0</v>
      </c>
      <c r="AO126" s="385" t="n">
        <f aca="false">COUNTIF($K$44:$K126,AO$3)</f>
        <v>0</v>
      </c>
      <c r="AP126" s="385" t="n">
        <f aca="false">COUNTIF($K$44:$K126,AP$3)</f>
        <v>0</v>
      </c>
      <c r="AQ126" s="385" t="n">
        <f aca="false">COUNTIF($K$44:$K126,AQ$3)</f>
        <v>0</v>
      </c>
      <c r="AR126" s="385" t="n">
        <f aca="false">COUNTIF($K$44:$K126,AR$3)</f>
        <v>0</v>
      </c>
      <c r="AS126" s="385" t="n">
        <f aca="false">COUNTIF($K$44:$K126,AS$3)</f>
        <v>0</v>
      </c>
      <c r="AT126" s="385" t="n">
        <f aca="false">COUNTIF($K$44:$K126,AT$3)</f>
        <v>0</v>
      </c>
      <c r="AU126" s="385" t="n">
        <f aca="false">COUNTIF($K$44:$K126,AU$3)</f>
        <v>0</v>
      </c>
      <c r="AV126" s="385" t="n">
        <f aca="false">COUNTIF($K$44:$K126,AV$3)</f>
        <v>0</v>
      </c>
      <c r="AW126" s="385" t="n">
        <f aca="false">COUNTIF($K$44:$K126,AW$3)</f>
        <v>0</v>
      </c>
      <c r="AX126" s="385" t="n">
        <f aca="false">COUNTIF($K$44:$K126,AX$3)</f>
        <v>0</v>
      </c>
      <c r="AY126" s="385" t="n">
        <f aca="false">COUNTIF($K$44:$K126,AY$3)</f>
        <v>0</v>
      </c>
      <c r="AZ126" s="385" t="n">
        <f aca="false">COUNTIF($K$44:$K126,AZ$3)</f>
        <v>0</v>
      </c>
    </row>
    <row r="127" customFormat="false" ht="15.75" hidden="false" customHeight="true" outlineLevel="0" collapsed="false">
      <c r="A127" s="416" t="n">
        <v>84</v>
      </c>
      <c r="B127" s="417" t="n">
        <f aca="false">B126</f>
        <v>7</v>
      </c>
      <c r="C127" s="401"/>
      <c r="D127" s="418" t="n">
        <f aca="false">D126</f>
        <v>1</v>
      </c>
      <c r="E127" s="419"/>
      <c r="F127" s="420" t="n">
        <f aca="false">F116</f>
        <v>0</v>
      </c>
      <c r="G127" s="441"/>
      <c r="H127" s="421"/>
      <c r="I127" s="436" t="str">
        <f aca="false">CONCATENATE(G127,H127)</f>
        <v/>
      </c>
      <c r="J127" s="423" t="e">
        <f aca="false">VLOOKUP($I127,MASTER,9,0)</f>
        <v>#N/A</v>
      </c>
      <c r="K127" s="424" t="e">
        <f aca="false">VLOOKUP($I127,MASTER,10,0)</f>
        <v>#N/A</v>
      </c>
      <c r="L127" s="431" t="e">
        <f aca="false">VLOOKUP($I127,MASTER,10,0)</f>
        <v>#N/A</v>
      </c>
      <c r="M127" s="385" t="n">
        <f aca="false">COUNTIF($K$44:$K127,M$3)</f>
        <v>0</v>
      </c>
      <c r="N127" s="385" t="n">
        <f aca="false">COUNTIF($K$44:$K127,N$3)</f>
        <v>0</v>
      </c>
      <c r="O127" s="385" t="n">
        <f aca="false">COUNTIF($K$44:$K127,O$3)</f>
        <v>0</v>
      </c>
      <c r="P127" s="385" t="n">
        <f aca="false">COUNTIF($K$44:$K127,P$3)</f>
        <v>0</v>
      </c>
      <c r="Q127" s="385" t="n">
        <f aca="false">COUNTIF($K$44:$K127,Q$3)</f>
        <v>0</v>
      </c>
      <c r="R127" s="385" t="n">
        <f aca="false">COUNTIF($K$44:$K127,R$3)</f>
        <v>0</v>
      </c>
      <c r="S127" s="385" t="n">
        <f aca="false">COUNTIF($K$44:$K127,S$3)</f>
        <v>0</v>
      </c>
      <c r="T127" s="385" t="n">
        <f aca="false">COUNTIF($K$44:$K127,T$3)</f>
        <v>0</v>
      </c>
      <c r="U127" s="385" t="n">
        <f aca="false">COUNTIF($K$44:$K127,U$3)</f>
        <v>0</v>
      </c>
      <c r="V127" s="385" t="n">
        <f aca="false">COUNTIF($K$44:$K127,V$3)</f>
        <v>0</v>
      </c>
      <c r="W127" s="385" t="n">
        <f aca="false">COUNTIF($K$44:$K127,W$3)</f>
        <v>0</v>
      </c>
      <c r="X127" s="385" t="n">
        <f aca="false">COUNTIF($K$44:$K127,X$3)</f>
        <v>0</v>
      </c>
      <c r="Y127" s="385" t="n">
        <f aca="false">COUNTIF($J$44:$J127,Y$3)</f>
        <v>0</v>
      </c>
      <c r="Z127" s="385" t="n">
        <f aca="false">COUNTIF($J$44:$J127,Z$3)</f>
        <v>0</v>
      </c>
      <c r="AA127" s="385" t="n">
        <f aca="false">COUNTIF($J$44:$J127,AA$3)</f>
        <v>0</v>
      </c>
      <c r="AB127" s="385" t="n">
        <f aca="false">COUNTIF($J$44:$J127,AB$3)</f>
        <v>0</v>
      </c>
      <c r="AC127" s="385" t="n">
        <f aca="false">COUNTIF($J$44:$J127,AC$3)</f>
        <v>0</v>
      </c>
      <c r="AD127" s="385" t="n">
        <f aca="false">COUNTIF($J$44:$J127,AD$3)</f>
        <v>0</v>
      </c>
      <c r="AE127" s="385" t="n">
        <f aca="false">COUNTIF($J$44:$J127,AE$3)</f>
        <v>0</v>
      </c>
      <c r="AF127" s="385" t="n">
        <f aca="false">COUNTIF($J$44:$J127,AF$3)</f>
        <v>0</v>
      </c>
      <c r="AG127" s="385" t="n">
        <f aca="false">COUNTIF($K$44:$K127,AG$3)</f>
        <v>0</v>
      </c>
      <c r="AH127" s="385" t="n">
        <f aca="false">COUNTIF($K$44:$K127,AH$3)</f>
        <v>0</v>
      </c>
      <c r="AI127" s="385" t="n">
        <f aca="false">COUNTIF($K$44:$K127,AI$3)</f>
        <v>0</v>
      </c>
      <c r="AJ127" s="385" t="n">
        <f aca="false">COUNTIF($K$44:$K127,AJ$3)</f>
        <v>0</v>
      </c>
      <c r="AK127" s="385" t="n">
        <f aca="false">COUNTIF($K$44:$K127,AK$3)</f>
        <v>0</v>
      </c>
      <c r="AL127" s="385" t="n">
        <f aca="false">COUNTIF($K$44:$K127,AL$3)</f>
        <v>0</v>
      </c>
      <c r="AM127" s="385" t="n">
        <f aca="false">COUNTIF($K$44:$K127,AM$3)</f>
        <v>0</v>
      </c>
      <c r="AN127" s="385" t="n">
        <f aca="false">COUNTIF($K$44:$K127,AN$3)</f>
        <v>0</v>
      </c>
      <c r="AO127" s="385" t="n">
        <f aca="false">COUNTIF($K$44:$K127,AO$3)</f>
        <v>0</v>
      </c>
      <c r="AP127" s="385" t="n">
        <f aca="false">COUNTIF($K$44:$K127,AP$3)</f>
        <v>0</v>
      </c>
      <c r="AQ127" s="385" t="n">
        <f aca="false">COUNTIF($K$44:$K127,AQ$3)</f>
        <v>0</v>
      </c>
      <c r="AR127" s="385" t="n">
        <f aca="false">COUNTIF($K$44:$K127,AR$3)</f>
        <v>0</v>
      </c>
      <c r="AS127" s="385" t="n">
        <f aca="false">COUNTIF($K$44:$K127,AS$3)</f>
        <v>0</v>
      </c>
      <c r="AT127" s="385" t="n">
        <f aca="false">COUNTIF($K$44:$K127,AT$3)</f>
        <v>0</v>
      </c>
      <c r="AU127" s="385" t="n">
        <f aca="false">COUNTIF($K$44:$K127,AU$3)</f>
        <v>0</v>
      </c>
      <c r="AV127" s="385" t="n">
        <f aca="false">COUNTIF($K$44:$K127,AV$3)</f>
        <v>0</v>
      </c>
      <c r="AW127" s="385" t="n">
        <f aca="false">COUNTIF($K$44:$K127,AW$3)</f>
        <v>0</v>
      </c>
      <c r="AX127" s="385" t="n">
        <f aca="false">COUNTIF($K$44:$K127,AX$3)</f>
        <v>0</v>
      </c>
      <c r="AY127" s="385" t="n">
        <f aca="false">COUNTIF($K$44:$K127,AY$3)</f>
        <v>0</v>
      </c>
      <c r="AZ127" s="385" t="n">
        <f aca="false">COUNTIF($K$44:$K127,AZ$3)</f>
        <v>0</v>
      </c>
    </row>
    <row r="128" customFormat="false" ht="15.75" hidden="false" customHeight="true" outlineLevel="0" collapsed="false">
      <c r="A128" s="406" t="n">
        <v>85</v>
      </c>
      <c r="B128" s="407" t="n">
        <v>8</v>
      </c>
      <c r="C128" s="374" t="n">
        <v>7</v>
      </c>
      <c r="D128" s="376" t="n">
        <v>2</v>
      </c>
      <c r="E128" s="377"/>
      <c r="F128" s="378" t="n">
        <v>0</v>
      </c>
      <c r="G128" s="439"/>
      <c r="H128" s="380"/>
      <c r="I128" s="426" t="str">
        <f aca="false">CONCATENATE(G128,H128)</f>
        <v/>
      </c>
      <c r="J128" s="382" t="e">
        <f aca="false">VLOOKUP($I128,MASTER,9,0)</f>
        <v>#N/A</v>
      </c>
      <c r="K128" s="383" t="e">
        <f aca="false">VLOOKUP($I128,MASTER,10,0)</f>
        <v>#N/A</v>
      </c>
      <c r="L128" s="427" t="e">
        <f aca="false">VLOOKUP($I128,MASTER,10,0)</f>
        <v>#N/A</v>
      </c>
      <c r="M128" s="385" t="n">
        <f aca="false">COUNTIF($K$44:$K128,M$3)</f>
        <v>0</v>
      </c>
      <c r="N128" s="385" t="n">
        <f aca="false">COUNTIF($K$44:$K128,N$3)</f>
        <v>0</v>
      </c>
      <c r="O128" s="385" t="n">
        <f aca="false">COUNTIF($K$44:$K128,O$3)</f>
        <v>0</v>
      </c>
      <c r="P128" s="385" t="n">
        <f aca="false">COUNTIF($K$44:$K128,P$3)</f>
        <v>0</v>
      </c>
      <c r="Q128" s="385" t="n">
        <f aca="false">COUNTIF($K$44:$K128,Q$3)</f>
        <v>0</v>
      </c>
      <c r="R128" s="385" t="n">
        <f aca="false">COUNTIF($K$44:$K128,R$3)</f>
        <v>0</v>
      </c>
      <c r="S128" s="385" t="n">
        <f aca="false">COUNTIF($K$44:$K128,S$3)</f>
        <v>0</v>
      </c>
      <c r="T128" s="385" t="n">
        <f aca="false">COUNTIF($K$44:$K128,T$3)</f>
        <v>0</v>
      </c>
      <c r="U128" s="385" t="n">
        <f aca="false">COUNTIF($K$44:$K128,U$3)</f>
        <v>0</v>
      </c>
      <c r="V128" s="385" t="n">
        <f aca="false">COUNTIF($K$44:$K128,V$3)</f>
        <v>0</v>
      </c>
      <c r="W128" s="385" t="n">
        <f aca="false">COUNTIF($K$44:$K128,W$3)</f>
        <v>0</v>
      </c>
      <c r="X128" s="385" t="n">
        <f aca="false">COUNTIF($K$44:$K128,X$3)</f>
        <v>0</v>
      </c>
      <c r="Y128" s="385" t="n">
        <f aca="false">COUNTIF($J$44:$J128,Y$3)</f>
        <v>0</v>
      </c>
      <c r="Z128" s="385" t="n">
        <f aca="false">COUNTIF($J$44:$J128,Z$3)</f>
        <v>0</v>
      </c>
      <c r="AA128" s="385" t="n">
        <f aca="false">COUNTIF($J$44:$J128,AA$3)</f>
        <v>0</v>
      </c>
      <c r="AB128" s="385" t="n">
        <f aca="false">COUNTIF($J$44:$J128,AB$3)</f>
        <v>0</v>
      </c>
      <c r="AC128" s="385" t="n">
        <f aca="false">COUNTIF($J$44:$J128,AC$3)</f>
        <v>0</v>
      </c>
      <c r="AD128" s="385" t="n">
        <f aca="false">COUNTIF($J$44:$J128,AD$3)</f>
        <v>0</v>
      </c>
      <c r="AE128" s="385" t="n">
        <f aca="false">COUNTIF($J$44:$J128,AE$3)</f>
        <v>0</v>
      </c>
      <c r="AF128" s="385" t="n">
        <f aca="false">COUNTIF($J$44:$J128,AF$3)</f>
        <v>0</v>
      </c>
      <c r="AG128" s="385" t="n">
        <f aca="false">COUNTIF($K$44:$K128,AG$3)</f>
        <v>0</v>
      </c>
      <c r="AH128" s="385" t="n">
        <f aca="false">COUNTIF($K$44:$K128,AH$3)</f>
        <v>0</v>
      </c>
      <c r="AI128" s="385" t="n">
        <f aca="false">COUNTIF($K$44:$K128,AI$3)</f>
        <v>0</v>
      </c>
      <c r="AJ128" s="385" t="n">
        <f aca="false">COUNTIF($K$44:$K128,AJ$3)</f>
        <v>0</v>
      </c>
      <c r="AK128" s="385" t="n">
        <f aca="false">COUNTIF($K$44:$K128,AK$3)</f>
        <v>0</v>
      </c>
      <c r="AL128" s="385" t="n">
        <f aca="false">COUNTIF($K$44:$K128,AL$3)</f>
        <v>0</v>
      </c>
      <c r="AM128" s="385" t="n">
        <f aca="false">COUNTIF($K$44:$K128,AM$3)</f>
        <v>0</v>
      </c>
      <c r="AN128" s="385" t="n">
        <f aca="false">COUNTIF($K$44:$K128,AN$3)</f>
        <v>0</v>
      </c>
      <c r="AO128" s="385" t="n">
        <f aca="false">COUNTIF($K$44:$K128,AO$3)</f>
        <v>0</v>
      </c>
      <c r="AP128" s="385" t="n">
        <f aca="false">COUNTIF($K$44:$K128,AP$3)</f>
        <v>0</v>
      </c>
      <c r="AQ128" s="385" t="n">
        <f aca="false">COUNTIF($K$44:$K128,AQ$3)</f>
        <v>0</v>
      </c>
      <c r="AR128" s="385" t="n">
        <f aca="false">COUNTIF($K$44:$K128,AR$3)</f>
        <v>0</v>
      </c>
      <c r="AS128" s="385" t="n">
        <f aca="false">COUNTIF($K$44:$K128,AS$3)</f>
        <v>0</v>
      </c>
      <c r="AT128" s="385" t="n">
        <f aca="false">COUNTIF($K$44:$K128,AT$3)</f>
        <v>0</v>
      </c>
      <c r="AU128" s="385" t="n">
        <f aca="false">COUNTIF($K$44:$K128,AU$3)</f>
        <v>0</v>
      </c>
      <c r="AV128" s="385" t="n">
        <f aca="false">COUNTIF($K$44:$K128,AV$3)</f>
        <v>0</v>
      </c>
      <c r="AW128" s="385" t="n">
        <f aca="false">COUNTIF($K$44:$K128,AW$3)</f>
        <v>0</v>
      </c>
      <c r="AX128" s="385" t="n">
        <f aca="false">COUNTIF($K$44:$K128,AX$3)</f>
        <v>0</v>
      </c>
      <c r="AY128" s="385" t="n">
        <f aca="false">COUNTIF($K$44:$K128,AY$3)</f>
        <v>0</v>
      </c>
      <c r="AZ128" s="385" t="n">
        <f aca="false">COUNTIF($K$44:$K128,AZ$3)</f>
        <v>0</v>
      </c>
    </row>
    <row r="129" customFormat="false" ht="15.75" hidden="false" customHeight="true" outlineLevel="0" collapsed="false">
      <c r="A129" s="386" t="n">
        <v>86</v>
      </c>
      <c r="B129" s="387" t="n">
        <f aca="false">B128</f>
        <v>8</v>
      </c>
      <c r="C129" s="388"/>
      <c r="D129" s="387" t="n">
        <f aca="false">D128</f>
        <v>2</v>
      </c>
      <c r="E129" s="389"/>
      <c r="F129" s="390" t="n">
        <f aca="false">F128</f>
        <v>0</v>
      </c>
      <c r="G129" s="439"/>
      <c r="H129" s="392"/>
      <c r="I129" s="428" t="str">
        <f aca="false">CONCATENATE(G129,H129)</f>
        <v/>
      </c>
      <c r="J129" s="394" t="e">
        <f aca="false">VLOOKUP($I129,MASTER,9,0)</f>
        <v>#N/A</v>
      </c>
      <c r="K129" s="395" t="e">
        <f aca="false">VLOOKUP($I129,MASTER,10,0)</f>
        <v>#N/A</v>
      </c>
      <c r="L129" s="429" t="e">
        <f aca="false">VLOOKUP($I129,MASTER,10,0)</f>
        <v>#N/A</v>
      </c>
      <c r="M129" s="385" t="n">
        <f aca="false">COUNTIF($K$44:$K129,M$3)</f>
        <v>0</v>
      </c>
      <c r="N129" s="385" t="n">
        <f aca="false">COUNTIF($K$44:$K129,N$3)</f>
        <v>0</v>
      </c>
      <c r="O129" s="385" t="n">
        <f aca="false">COUNTIF($K$44:$K129,O$3)</f>
        <v>0</v>
      </c>
      <c r="P129" s="385" t="n">
        <f aca="false">COUNTIF($K$44:$K129,P$3)</f>
        <v>0</v>
      </c>
      <c r="Q129" s="385" t="n">
        <f aca="false">COUNTIF($K$44:$K129,Q$3)</f>
        <v>0</v>
      </c>
      <c r="R129" s="385" t="n">
        <f aca="false">COUNTIF($K$44:$K129,R$3)</f>
        <v>0</v>
      </c>
      <c r="S129" s="385" t="n">
        <f aca="false">COUNTIF($K$44:$K129,S$3)</f>
        <v>0</v>
      </c>
      <c r="T129" s="385" t="n">
        <f aca="false">COUNTIF($K$44:$K129,T$3)</f>
        <v>0</v>
      </c>
      <c r="U129" s="385" t="n">
        <f aca="false">COUNTIF($K$44:$K129,U$3)</f>
        <v>0</v>
      </c>
      <c r="V129" s="385" t="n">
        <f aca="false">COUNTIF($K$44:$K129,V$3)</f>
        <v>0</v>
      </c>
      <c r="W129" s="385" t="n">
        <f aca="false">COUNTIF($K$44:$K129,W$3)</f>
        <v>0</v>
      </c>
      <c r="X129" s="385" t="n">
        <f aca="false">COUNTIF($K$44:$K129,X$3)</f>
        <v>0</v>
      </c>
      <c r="Y129" s="385" t="n">
        <f aca="false">COUNTIF($J$44:$J129,Y$3)</f>
        <v>0</v>
      </c>
      <c r="Z129" s="385" t="n">
        <f aca="false">COUNTIF($J$44:$J129,Z$3)</f>
        <v>0</v>
      </c>
      <c r="AA129" s="385" t="n">
        <f aca="false">COUNTIF($J$44:$J129,AA$3)</f>
        <v>0</v>
      </c>
      <c r="AB129" s="385" t="n">
        <f aca="false">COUNTIF($J$44:$J129,AB$3)</f>
        <v>0</v>
      </c>
      <c r="AC129" s="385" t="n">
        <f aca="false">COUNTIF($J$44:$J129,AC$3)</f>
        <v>0</v>
      </c>
      <c r="AD129" s="385" t="n">
        <f aca="false">COUNTIF($J$44:$J129,AD$3)</f>
        <v>0</v>
      </c>
      <c r="AE129" s="385" t="n">
        <f aca="false">COUNTIF($J$44:$J129,AE$3)</f>
        <v>0</v>
      </c>
      <c r="AF129" s="385" t="n">
        <f aca="false">COUNTIF($J$44:$J129,AF$3)</f>
        <v>0</v>
      </c>
      <c r="AG129" s="385" t="n">
        <f aca="false">COUNTIF($K$44:$K129,AG$3)</f>
        <v>0</v>
      </c>
      <c r="AH129" s="385" t="n">
        <f aca="false">COUNTIF($K$44:$K129,AH$3)</f>
        <v>0</v>
      </c>
      <c r="AI129" s="385" t="n">
        <f aca="false">COUNTIF($K$44:$K129,AI$3)</f>
        <v>0</v>
      </c>
      <c r="AJ129" s="385" t="n">
        <f aca="false">COUNTIF($K$44:$K129,AJ$3)</f>
        <v>0</v>
      </c>
      <c r="AK129" s="385" t="n">
        <f aca="false">COUNTIF($K$44:$K129,AK$3)</f>
        <v>0</v>
      </c>
      <c r="AL129" s="385" t="n">
        <f aca="false">COUNTIF($K$44:$K129,AL$3)</f>
        <v>0</v>
      </c>
      <c r="AM129" s="385" t="n">
        <f aca="false">COUNTIF($K$44:$K129,AM$3)</f>
        <v>0</v>
      </c>
      <c r="AN129" s="385" t="n">
        <f aca="false">COUNTIF($K$44:$K129,AN$3)</f>
        <v>0</v>
      </c>
      <c r="AO129" s="385" t="n">
        <f aca="false">COUNTIF($K$44:$K129,AO$3)</f>
        <v>0</v>
      </c>
      <c r="AP129" s="385" t="n">
        <f aca="false">COUNTIF($K$44:$K129,AP$3)</f>
        <v>0</v>
      </c>
      <c r="AQ129" s="385" t="n">
        <f aca="false">COUNTIF($K$44:$K129,AQ$3)</f>
        <v>0</v>
      </c>
      <c r="AR129" s="385" t="n">
        <f aca="false">COUNTIF($K$44:$K129,AR$3)</f>
        <v>0</v>
      </c>
      <c r="AS129" s="385" t="n">
        <f aca="false">COUNTIF($K$44:$K129,AS$3)</f>
        <v>0</v>
      </c>
      <c r="AT129" s="385" t="n">
        <f aca="false">COUNTIF($K$44:$K129,AT$3)</f>
        <v>0</v>
      </c>
      <c r="AU129" s="385" t="n">
        <f aca="false">COUNTIF($K$44:$K129,AU$3)</f>
        <v>0</v>
      </c>
      <c r="AV129" s="385" t="n">
        <f aca="false">COUNTIF($K$44:$K129,AV$3)</f>
        <v>0</v>
      </c>
      <c r="AW129" s="385" t="n">
        <f aca="false">COUNTIF($K$44:$K129,AW$3)</f>
        <v>0</v>
      </c>
      <c r="AX129" s="385" t="n">
        <f aca="false">COUNTIF($K$44:$K129,AX$3)</f>
        <v>0</v>
      </c>
      <c r="AY129" s="385" t="n">
        <f aca="false">COUNTIF($K$44:$K129,AY$3)</f>
        <v>0</v>
      </c>
      <c r="AZ129" s="385" t="n">
        <f aca="false">COUNTIF($K$44:$K129,AZ$3)</f>
        <v>0</v>
      </c>
    </row>
    <row r="130" customFormat="false" ht="15.75" hidden="false" customHeight="true" outlineLevel="0" collapsed="false">
      <c r="A130" s="386" t="n">
        <v>87</v>
      </c>
      <c r="B130" s="387" t="n">
        <f aca="false">B129</f>
        <v>8</v>
      </c>
      <c r="C130" s="397"/>
      <c r="D130" s="387" t="n">
        <f aca="false">D129</f>
        <v>2</v>
      </c>
      <c r="E130" s="389"/>
      <c r="F130" s="390" t="n">
        <f aca="false">F128</f>
        <v>0</v>
      </c>
      <c r="G130" s="439"/>
      <c r="H130" s="392"/>
      <c r="I130" s="428" t="str">
        <f aca="false">CONCATENATE(G130,H130)</f>
        <v/>
      </c>
      <c r="J130" s="394" t="e">
        <f aca="false">VLOOKUP($I130,MASTER,9,0)</f>
        <v>#N/A</v>
      </c>
      <c r="K130" s="395" t="e">
        <f aca="false">VLOOKUP($I130,MASTER,10,0)</f>
        <v>#N/A</v>
      </c>
      <c r="L130" s="429" t="e">
        <f aca="false">VLOOKUP($I130,MASTER,10,0)</f>
        <v>#N/A</v>
      </c>
      <c r="M130" s="385" t="n">
        <f aca="false">COUNTIF($K$44:$K130,M$3)</f>
        <v>0</v>
      </c>
      <c r="N130" s="385" t="n">
        <f aca="false">COUNTIF($K$44:$K130,N$3)</f>
        <v>0</v>
      </c>
      <c r="O130" s="385" t="n">
        <f aca="false">COUNTIF($K$44:$K130,O$3)</f>
        <v>0</v>
      </c>
      <c r="P130" s="385" t="n">
        <f aca="false">COUNTIF($K$44:$K130,P$3)</f>
        <v>0</v>
      </c>
      <c r="Q130" s="385" t="n">
        <f aca="false">COUNTIF($K$44:$K130,Q$3)</f>
        <v>0</v>
      </c>
      <c r="R130" s="385" t="n">
        <f aca="false">COUNTIF($K$44:$K130,R$3)</f>
        <v>0</v>
      </c>
      <c r="S130" s="385" t="n">
        <f aca="false">COUNTIF($K$44:$K130,S$3)</f>
        <v>0</v>
      </c>
      <c r="T130" s="385" t="n">
        <f aca="false">COUNTIF($K$44:$K130,T$3)</f>
        <v>0</v>
      </c>
      <c r="U130" s="385" t="n">
        <f aca="false">COUNTIF($K$44:$K130,U$3)</f>
        <v>0</v>
      </c>
      <c r="V130" s="385" t="n">
        <f aca="false">COUNTIF($K$44:$K130,V$3)</f>
        <v>0</v>
      </c>
      <c r="W130" s="385" t="n">
        <f aca="false">COUNTIF($K$44:$K130,W$3)</f>
        <v>0</v>
      </c>
      <c r="X130" s="385" t="n">
        <f aca="false">COUNTIF($K$44:$K130,X$3)</f>
        <v>0</v>
      </c>
      <c r="Y130" s="385" t="n">
        <f aca="false">COUNTIF($J$44:$J130,Y$3)</f>
        <v>0</v>
      </c>
      <c r="Z130" s="385" t="n">
        <f aca="false">COUNTIF($J$44:$J130,Z$3)</f>
        <v>0</v>
      </c>
      <c r="AA130" s="385" t="n">
        <f aca="false">COUNTIF($J$44:$J130,AA$3)</f>
        <v>0</v>
      </c>
      <c r="AB130" s="385" t="n">
        <f aca="false">COUNTIF($J$44:$J130,AB$3)</f>
        <v>0</v>
      </c>
      <c r="AC130" s="385" t="n">
        <f aca="false">COUNTIF($J$44:$J130,AC$3)</f>
        <v>0</v>
      </c>
      <c r="AD130" s="385" t="n">
        <f aca="false">COUNTIF($J$44:$J130,AD$3)</f>
        <v>0</v>
      </c>
      <c r="AE130" s="385" t="n">
        <f aca="false">COUNTIF($J$44:$J130,AE$3)</f>
        <v>0</v>
      </c>
      <c r="AF130" s="385" t="n">
        <f aca="false">COUNTIF($J$44:$J130,AF$3)</f>
        <v>0</v>
      </c>
      <c r="AG130" s="385" t="n">
        <f aca="false">COUNTIF($K$44:$K130,AG$3)</f>
        <v>0</v>
      </c>
      <c r="AH130" s="385" t="n">
        <f aca="false">COUNTIF($K$44:$K130,AH$3)</f>
        <v>0</v>
      </c>
      <c r="AI130" s="385" t="n">
        <f aca="false">COUNTIF($K$44:$K130,AI$3)</f>
        <v>0</v>
      </c>
      <c r="AJ130" s="385" t="n">
        <f aca="false">COUNTIF($K$44:$K130,AJ$3)</f>
        <v>0</v>
      </c>
      <c r="AK130" s="385" t="n">
        <f aca="false">COUNTIF($K$44:$K130,AK$3)</f>
        <v>0</v>
      </c>
      <c r="AL130" s="385" t="n">
        <f aca="false">COUNTIF($K$44:$K130,AL$3)</f>
        <v>0</v>
      </c>
      <c r="AM130" s="385" t="n">
        <f aca="false">COUNTIF($K$44:$K130,AM$3)</f>
        <v>0</v>
      </c>
      <c r="AN130" s="385" t="n">
        <f aca="false">COUNTIF($K$44:$K130,AN$3)</f>
        <v>0</v>
      </c>
      <c r="AO130" s="385" t="n">
        <f aca="false">COUNTIF($K$44:$K130,AO$3)</f>
        <v>0</v>
      </c>
      <c r="AP130" s="385" t="n">
        <f aca="false">COUNTIF($K$44:$K130,AP$3)</f>
        <v>0</v>
      </c>
      <c r="AQ130" s="385" t="n">
        <f aca="false">COUNTIF($K$44:$K130,AQ$3)</f>
        <v>0</v>
      </c>
      <c r="AR130" s="385" t="n">
        <f aca="false">COUNTIF($K$44:$K130,AR$3)</f>
        <v>0</v>
      </c>
      <c r="AS130" s="385" t="n">
        <f aca="false">COUNTIF($K$44:$K130,AS$3)</f>
        <v>0</v>
      </c>
      <c r="AT130" s="385" t="n">
        <f aca="false">COUNTIF($K$44:$K130,AT$3)</f>
        <v>0</v>
      </c>
      <c r="AU130" s="385" t="n">
        <f aca="false">COUNTIF($K$44:$K130,AU$3)</f>
        <v>0</v>
      </c>
      <c r="AV130" s="385" t="n">
        <f aca="false">COUNTIF($K$44:$K130,AV$3)</f>
        <v>0</v>
      </c>
      <c r="AW130" s="385" t="n">
        <f aca="false">COUNTIF($K$44:$K130,AW$3)</f>
        <v>0</v>
      </c>
      <c r="AX130" s="385" t="n">
        <f aca="false">COUNTIF($K$44:$K130,AX$3)</f>
        <v>0</v>
      </c>
      <c r="AY130" s="385" t="n">
        <f aca="false">COUNTIF($K$44:$K130,AY$3)</f>
        <v>0</v>
      </c>
      <c r="AZ130" s="385" t="n">
        <f aca="false">COUNTIF($K$44:$K130,AZ$3)</f>
        <v>0</v>
      </c>
    </row>
    <row r="131" customFormat="false" ht="15.75" hidden="false" customHeight="true" outlineLevel="0" collapsed="false">
      <c r="A131" s="386" t="n">
        <v>88</v>
      </c>
      <c r="B131" s="387" t="n">
        <f aca="false">B130</f>
        <v>8</v>
      </c>
      <c r="C131" s="397"/>
      <c r="D131" s="387" t="n">
        <f aca="false">D130</f>
        <v>2</v>
      </c>
      <c r="E131" s="389"/>
      <c r="F131" s="390" t="n">
        <f aca="false">F128</f>
        <v>0</v>
      </c>
      <c r="G131" s="439"/>
      <c r="H131" s="392"/>
      <c r="I131" s="428" t="str">
        <f aca="false">CONCATENATE(G131,H131)</f>
        <v/>
      </c>
      <c r="J131" s="394" t="e">
        <f aca="false">VLOOKUP($I131,MASTER,9,0)</f>
        <v>#N/A</v>
      </c>
      <c r="K131" s="395" t="e">
        <f aca="false">VLOOKUP($I131,MASTER,10,0)</f>
        <v>#N/A</v>
      </c>
      <c r="L131" s="429" t="e">
        <f aca="false">VLOOKUP($I131,MASTER,10,0)</f>
        <v>#N/A</v>
      </c>
      <c r="M131" s="385" t="n">
        <f aca="false">COUNTIF($K$44:$K131,M$3)</f>
        <v>0</v>
      </c>
      <c r="N131" s="385" t="n">
        <f aca="false">COUNTIF($K$44:$K131,N$3)</f>
        <v>0</v>
      </c>
      <c r="O131" s="385" t="n">
        <f aca="false">COUNTIF($K$44:$K131,O$3)</f>
        <v>0</v>
      </c>
      <c r="P131" s="385" t="n">
        <f aca="false">COUNTIF($K$44:$K131,P$3)</f>
        <v>0</v>
      </c>
      <c r="Q131" s="385" t="n">
        <f aca="false">COUNTIF($K$44:$K131,Q$3)</f>
        <v>0</v>
      </c>
      <c r="R131" s="385" t="n">
        <f aca="false">COUNTIF($K$44:$K131,R$3)</f>
        <v>0</v>
      </c>
      <c r="S131" s="385" t="n">
        <f aca="false">COUNTIF($K$44:$K131,S$3)</f>
        <v>0</v>
      </c>
      <c r="T131" s="385" t="n">
        <f aca="false">COUNTIF($K$44:$K131,T$3)</f>
        <v>0</v>
      </c>
      <c r="U131" s="385" t="n">
        <f aca="false">COUNTIF($K$44:$K131,U$3)</f>
        <v>0</v>
      </c>
      <c r="V131" s="385" t="n">
        <f aca="false">COUNTIF($K$44:$K131,V$3)</f>
        <v>0</v>
      </c>
      <c r="W131" s="385" t="n">
        <f aca="false">COUNTIF($K$44:$K131,W$3)</f>
        <v>0</v>
      </c>
      <c r="X131" s="385" t="n">
        <f aca="false">COUNTIF($K$44:$K131,X$3)</f>
        <v>0</v>
      </c>
      <c r="Y131" s="385" t="n">
        <f aca="false">COUNTIF($J$44:$J131,Y$3)</f>
        <v>0</v>
      </c>
      <c r="Z131" s="385" t="n">
        <f aca="false">COUNTIF($J$44:$J131,Z$3)</f>
        <v>0</v>
      </c>
      <c r="AA131" s="385" t="n">
        <f aca="false">COUNTIF($J$44:$J131,AA$3)</f>
        <v>0</v>
      </c>
      <c r="AB131" s="385" t="n">
        <f aca="false">COUNTIF($J$44:$J131,AB$3)</f>
        <v>0</v>
      </c>
      <c r="AC131" s="385" t="n">
        <f aca="false">COUNTIF($J$44:$J131,AC$3)</f>
        <v>0</v>
      </c>
      <c r="AD131" s="385" t="n">
        <f aca="false">COUNTIF($J$44:$J131,AD$3)</f>
        <v>0</v>
      </c>
      <c r="AE131" s="385" t="n">
        <f aca="false">COUNTIF($J$44:$J131,AE$3)</f>
        <v>0</v>
      </c>
      <c r="AF131" s="385" t="n">
        <f aca="false">COUNTIF($J$44:$J131,AF$3)</f>
        <v>0</v>
      </c>
      <c r="AG131" s="385" t="n">
        <f aca="false">COUNTIF($K$44:$K131,AG$3)</f>
        <v>0</v>
      </c>
      <c r="AH131" s="385" t="n">
        <f aca="false">COUNTIF($K$44:$K131,AH$3)</f>
        <v>0</v>
      </c>
      <c r="AI131" s="385" t="n">
        <f aca="false">COUNTIF($K$44:$K131,AI$3)</f>
        <v>0</v>
      </c>
      <c r="AJ131" s="385" t="n">
        <f aca="false">COUNTIF($K$44:$K131,AJ$3)</f>
        <v>0</v>
      </c>
      <c r="AK131" s="385" t="n">
        <f aca="false">COUNTIF($K$44:$K131,AK$3)</f>
        <v>0</v>
      </c>
      <c r="AL131" s="385" t="n">
        <f aca="false">COUNTIF($K$44:$K131,AL$3)</f>
        <v>0</v>
      </c>
      <c r="AM131" s="385" t="n">
        <f aca="false">COUNTIF($K$44:$K131,AM$3)</f>
        <v>0</v>
      </c>
      <c r="AN131" s="385" t="n">
        <f aca="false">COUNTIF($K$44:$K131,AN$3)</f>
        <v>0</v>
      </c>
      <c r="AO131" s="385" t="n">
        <f aca="false">COUNTIF($K$44:$K131,AO$3)</f>
        <v>0</v>
      </c>
      <c r="AP131" s="385" t="n">
        <f aca="false">COUNTIF($K$44:$K131,AP$3)</f>
        <v>0</v>
      </c>
      <c r="AQ131" s="385" t="n">
        <f aca="false">COUNTIF($K$44:$K131,AQ$3)</f>
        <v>0</v>
      </c>
      <c r="AR131" s="385" t="n">
        <f aca="false">COUNTIF($K$44:$K131,AR$3)</f>
        <v>0</v>
      </c>
      <c r="AS131" s="385" t="n">
        <f aca="false">COUNTIF($K$44:$K131,AS$3)</f>
        <v>0</v>
      </c>
      <c r="AT131" s="385" t="n">
        <f aca="false">COUNTIF($K$44:$K131,AT$3)</f>
        <v>0</v>
      </c>
      <c r="AU131" s="385" t="n">
        <f aca="false">COUNTIF($K$44:$K131,AU$3)</f>
        <v>0</v>
      </c>
      <c r="AV131" s="385" t="n">
        <f aca="false">COUNTIF($K$44:$K131,AV$3)</f>
        <v>0</v>
      </c>
      <c r="AW131" s="385" t="n">
        <f aca="false">COUNTIF($K$44:$K131,AW$3)</f>
        <v>0</v>
      </c>
      <c r="AX131" s="385" t="n">
        <f aca="false">COUNTIF($K$44:$K131,AX$3)</f>
        <v>0</v>
      </c>
      <c r="AY131" s="385" t="n">
        <f aca="false">COUNTIF($K$44:$K131,AY$3)</f>
        <v>0</v>
      </c>
      <c r="AZ131" s="385" t="n">
        <f aca="false">COUNTIF($K$44:$K131,AZ$3)</f>
        <v>0</v>
      </c>
    </row>
    <row r="132" customFormat="false" ht="15.75" hidden="false" customHeight="true" outlineLevel="0" collapsed="false">
      <c r="A132" s="386" t="n">
        <v>89</v>
      </c>
      <c r="B132" s="387" t="n">
        <f aca="false">B131</f>
        <v>8</v>
      </c>
      <c r="C132" s="397"/>
      <c r="D132" s="387" t="n">
        <f aca="false">D131</f>
        <v>2</v>
      </c>
      <c r="E132" s="389"/>
      <c r="F132" s="390" t="n">
        <f aca="false">F128</f>
        <v>0</v>
      </c>
      <c r="G132" s="439"/>
      <c r="H132" s="392"/>
      <c r="I132" s="428" t="str">
        <f aca="false">CONCATENATE(G132,H132)</f>
        <v/>
      </c>
      <c r="J132" s="394" t="e">
        <f aca="false">VLOOKUP($I132,MASTER,9,0)</f>
        <v>#N/A</v>
      </c>
      <c r="K132" s="395" t="e">
        <f aca="false">VLOOKUP($I132,MASTER,10,0)</f>
        <v>#N/A</v>
      </c>
      <c r="L132" s="429" t="e">
        <f aca="false">VLOOKUP($I132,MASTER,10,0)</f>
        <v>#N/A</v>
      </c>
      <c r="M132" s="385" t="n">
        <f aca="false">COUNTIF($K$44:$K132,M$3)</f>
        <v>0</v>
      </c>
      <c r="N132" s="385" t="n">
        <f aca="false">COUNTIF($K$44:$K132,N$3)</f>
        <v>0</v>
      </c>
      <c r="O132" s="385" t="n">
        <f aca="false">COUNTIF($K$44:$K132,O$3)</f>
        <v>0</v>
      </c>
      <c r="P132" s="385" t="n">
        <f aca="false">COUNTIF($K$44:$K132,P$3)</f>
        <v>0</v>
      </c>
      <c r="Q132" s="385" t="n">
        <f aca="false">COUNTIF($K$44:$K132,Q$3)</f>
        <v>0</v>
      </c>
      <c r="R132" s="385" t="n">
        <f aca="false">COUNTIF($K$44:$K132,R$3)</f>
        <v>0</v>
      </c>
      <c r="S132" s="385" t="n">
        <f aca="false">COUNTIF($K$44:$K132,S$3)</f>
        <v>0</v>
      </c>
      <c r="T132" s="385" t="n">
        <f aca="false">COUNTIF($K$44:$K132,T$3)</f>
        <v>0</v>
      </c>
      <c r="U132" s="385" t="n">
        <f aca="false">COUNTIF($K$44:$K132,U$3)</f>
        <v>0</v>
      </c>
      <c r="V132" s="385" t="n">
        <f aca="false">COUNTIF($K$44:$K132,V$3)</f>
        <v>0</v>
      </c>
      <c r="W132" s="385" t="n">
        <f aca="false">COUNTIF($K$44:$K132,W$3)</f>
        <v>0</v>
      </c>
      <c r="X132" s="385" t="n">
        <f aca="false">COUNTIF($K$44:$K132,X$3)</f>
        <v>0</v>
      </c>
      <c r="Y132" s="385" t="n">
        <f aca="false">COUNTIF($J$44:$J132,Y$3)</f>
        <v>0</v>
      </c>
      <c r="Z132" s="385" t="n">
        <f aca="false">COUNTIF($J$44:$J132,Z$3)</f>
        <v>0</v>
      </c>
      <c r="AA132" s="385" t="n">
        <f aca="false">COUNTIF($J$44:$J132,AA$3)</f>
        <v>0</v>
      </c>
      <c r="AB132" s="385" t="n">
        <f aca="false">COUNTIF($J$44:$J132,AB$3)</f>
        <v>0</v>
      </c>
      <c r="AC132" s="385" t="n">
        <f aca="false">COUNTIF($J$44:$J132,AC$3)</f>
        <v>0</v>
      </c>
      <c r="AD132" s="385" t="n">
        <f aca="false">COUNTIF($J$44:$J132,AD$3)</f>
        <v>0</v>
      </c>
      <c r="AE132" s="385" t="n">
        <f aca="false">COUNTIF($J$44:$J132,AE$3)</f>
        <v>0</v>
      </c>
      <c r="AF132" s="385" t="n">
        <f aca="false">COUNTIF($J$44:$J132,AF$3)</f>
        <v>0</v>
      </c>
      <c r="AG132" s="385" t="n">
        <f aca="false">COUNTIF($K$44:$K132,AG$3)</f>
        <v>0</v>
      </c>
      <c r="AH132" s="385" t="n">
        <f aca="false">COUNTIF($K$44:$K132,AH$3)</f>
        <v>0</v>
      </c>
      <c r="AI132" s="385" t="n">
        <f aca="false">COUNTIF($K$44:$K132,AI$3)</f>
        <v>0</v>
      </c>
      <c r="AJ132" s="385" t="n">
        <f aca="false">COUNTIF($K$44:$K132,AJ$3)</f>
        <v>0</v>
      </c>
      <c r="AK132" s="385" t="n">
        <f aca="false">COUNTIF($K$44:$K132,AK$3)</f>
        <v>0</v>
      </c>
      <c r="AL132" s="385" t="n">
        <f aca="false">COUNTIF($K$44:$K132,AL$3)</f>
        <v>0</v>
      </c>
      <c r="AM132" s="385" t="n">
        <f aca="false">COUNTIF($K$44:$K132,AM$3)</f>
        <v>0</v>
      </c>
      <c r="AN132" s="385" t="n">
        <f aca="false">COUNTIF($K$44:$K132,AN$3)</f>
        <v>0</v>
      </c>
      <c r="AO132" s="385" t="n">
        <f aca="false">COUNTIF($K$44:$K132,AO$3)</f>
        <v>0</v>
      </c>
      <c r="AP132" s="385" t="n">
        <f aca="false">COUNTIF($K$44:$K132,AP$3)</f>
        <v>0</v>
      </c>
      <c r="AQ132" s="385" t="n">
        <f aca="false">COUNTIF($K$44:$K132,AQ$3)</f>
        <v>0</v>
      </c>
      <c r="AR132" s="385" t="n">
        <f aca="false">COUNTIF($K$44:$K132,AR$3)</f>
        <v>0</v>
      </c>
      <c r="AS132" s="385" t="n">
        <f aca="false">COUNTIF($K$44:$K132,AS$3)</f>
        <v>0</v>
      </c>
      <c r="AT132" s="385" t="n">
        <f aca="false">COUNTIF($K$44:$K132,AT$3)</f>
        <v>0</v>
      </c>
      <c r="AU132" s="385" t="n">
        <f aca="false">COUNTIF($K$44:$K132,AU$3)</f>
        <v>0</v>
      </c>
      <c r="AV132" s="385" t="n">
        <f aca="false">COUNTIF($K$44:$K132,AV$3)</f>
        <v>0</v>
      </c>
      <c r="AW132" s="385" t="n">
        <f aca="false">COUNTIF($K$44:$K132,AW$3)</f>
        <v>0</v>
      </c>
      <c r="AX132" s="385" t="n">
        <f aca="false">COUNTIF($K$44:$K132,AX$3)</f>
        <v>0</v>
      </c>
      <c r="AY132" s="385" t="n">
        <f aca="false">COUNTIF($K$44:$K132,AY$3)</f>
        <v>0</v>
      </c>
      <c r="AZ132" s="385" t="n">
        <f aca="false">COUNTIF($K$44:$K132,AZ$3)</f>
        <v>0</v>
      </c>
    </row>
    <row r="133" customFormat="false" ht="15.75" hidden="false" customHeight="true" outlineLevel="0" collapsed="false">
      <c r="A133" s="416" t="n">
        <v>90</v>
      </c>
      <c r="B133" s="417" t="n">
        <f aca="false">B132</f>
        <v>8</v>
      </c>
      <c r="C133" s="401"/>
      <c r="D133" s="402" t="n">
        <f aca="false">D132</f>
        <v>2</v>
      </c>
      <c r="E133" s="403"/>
      <c r="F133" s="390" t="n">
        <f aca="false">F128</f>
        <v>0</v>
      </c>
      <c r="G133" s="439"/>
      <c r="H133" s="392"/>
      <c r="I133" s="428" t="str">
        <f aca="false">CONCATENATE(G133,H133)</f>
        <v/>
      </c>
      <c r="J133" s="394" t="e">
        <f aca="false">VLOOKUP($I133,MASTER,9,0)</f>
        <v>#N/A</v>
      </c>
      <c r="K133" s="395" t="e">
        <f aca="false">VLOOKUP($I133,MASTER,10,0)</f>
        <v>#N/A</v>
      </c>
      <c r="L133" s="431" t="e">
        <f aca="false">VLOOKUP($I133,MASTER,10,0)</f>
        <v>#N/A</v>
      </c>
      <c r="M133" s="385" t="n">
        <f aca="false">COUNTIF($K$44:$K133,M$3)</f>
        <v>0</v>
      </c>
      <c r="N133" s="385" t="n">
        <f aca="false">COUNTIF($K$44:$K133,N$3)</f>
        <v>0</v>
      </c>
      <c r="O133" s="385" t="n">
        <f aca="false">COUNTIF($K$44:$K133,O$3)</f>
        <v>0</v>
      </c>
      <c r="P133" s="385" t="n">
        <f aca="false">COUNTIF($K$44:$K133,P$3)</f>
        <v>0</v>
      </c>
      <c r="Q133" s="385" t="n">
        <f aca="false">COUNTIF($K$44:$K133,Q$3)</f>
        <v>0</v>
      </c>
      <c r="R133" s="385" t="n">
        <f aca="false">COUNTIF($K$44:$K133,R$3)</f>
        <v>0</v>
      </c>
      <c r="S133" s="385" t="n">
        <f aca="false">COUNTIF($K$44:$K133,S$3)</f>
        <v>0</v>
      </c>
      <c r="T133" s="385" t="n">
        <f aca="false">COUNTIF($K$44:$K133,T$3)</f>
        <v>0</v>
      </c>
      <c r="U133" s="385" t="n">
        <f aca="false">COUNTIF($K$44:$K133,U$3)</f>
        <v>0</v>
      </c>
      <c r="V133" s="385" t="n">
        <f aca="false">COUNTIF($K$44:$K133,V$3)</f>
        <v>0</v>
      </c>
      <c r="W133" s="385" t="n">
        <f aca="false">COUNTIF($K$44:$K133,W$3)</f>
        <v>0</v>
      </c>
      <c r="X133" s="385" t="n">
        <f aca="false">COUNTIF($K$44:$K133,X$3)</f>
        <v>0</v>
      </c>
      <c r="Y133" s="385" t="n">
        <f aca="false">COUNTIF($J$44:$J133,Y$3)</f>
        <v>0</v>
      </c>
      <c r="Z133" s="385" t="n">
        <f aca="false">COUNTIF($J$44:$J133,Z$3)</f>
        <v>0</v>
      </c>
      <c r="AA133" s="385" t="n">
        <f aca="false">COUNTIF($J$44:$J133,AA$3)</f>
        <v>0</v>
      </c>
      <c r="AB133" s="385" t="n">
        <f aca="false">COUNTIF($J$44:$J133,AB$3)</f>
        <v>0</v>
      </c>
      <c r="AC133" s="385" t="n">
        <f aca="false">COUNTIF($J$44:$J133,AC$3)</f>
        <v>0</v>
      </c>
      <c r="AD133" s="385" t="n">
        <f aca="false">COUNTIF($J$44:$J133,AD$3)</f>
        <v>0</v>
      </c>
      <c r="AE133" s="385" t="n">
        <f aca="false">COUNTIF($J$44:$J133,AE$3)</f>
        <v>0</v>
      </c>
      <c r="AF133" s="385" t="n">
        <f aca="false">COUNTIF($J$44:$J133,AF$3)</f>
        <v>0</v>
      </c>
      <c r="AG133" s="385" t="n">
        <f aca="false">COUNTIF($K$44:$K133,AG$3)</f>
        <v>0</v>
      </c>
      <c r="AH133" s="385" t="n">
        <f aca="false">COUNTIF($K$44:$K133,AH$3)</f>
        <v>0</v>
      </c>
      <c r="AI133" s="385" t="n">
        <f aca="false">COUNTIF($K$44:$K133,AI$3)</f>
        <v>0</v>
      </c>
      <c r="AJ133" s="385" t="n">
        <f aca="false">COUNTIF($K$44:$K133,AJ$3)</f>
        <v>0</v>
      </c>
      <c r="AK133" s="385" t="n">
        <f aca="false">COUNTIF($K$44:$K133,AK$3)</f>
        <v>0</v>
      </c>
      <c r="AL133" s="385" t="n">
        <f aca="false">COUNTIF($K$44:$K133,AL$3)</f>
        <v>0</v>
      </c>
      <c r="AM133" s="385" t="n">
        <f aca="false">COUNTIF($K$44:$K133,AM$3)</f>
        <v>0</v>
      </c>
      <c r="AN133" s="385" t="n">
        <f aca="false">COUNTIF($K$44:$K133,AN$3)</f>
        <v>0</v>
      </c>
      <c r="AO133" s="385" t="n">
        <f aca="false">COUNTIF($K$44:$K133,AO$3)</f>
        <v>0</v>
      </c>
      <c r="AP133" s="385" t="n">
        <f aca="false">COUNTIF($K$44:$K133,AP$3)</f>
        <v>0</v>
      </c>
      <c r="AQ133" s="385" t="n">
        <f aca="false">COUNTIF($K$44:$K133,AQ$3)</f>
        <v>0</v>
      </c>
      <c r="AR133" s="385" t="n">
        <f aca="false">COUNTIF($K$44:$K133,AR$3)</f>
        <v>0</v>
      </c>
      <c r="AS133" s="385" t="n">
        <f aca="false">COUNTIF($K$44:$K133,AS$3)</f>
        <v>0</v>
      </c>
      <c r="AT133" s="385" t="n">
        <f aca="false">COUNTIF($K$44:$K133,AT$3)</f>
        <v>0</v>
      </c>
      <c r="AU133" s="385" t="n">
        <f aca="false">COUNTIF($K$44:$K133,AU$3)</f>
        <v>0</v>
      </c>
      <c r="AV133" s="385" t="n">
        <f aca="false">COUNTIF($K$44:$K133,AV$3)</f>
        <v>0</v>
      </c>
      <c r="AW133" s="385" t="n">
        <f aca="false">COUNTIF($K$44:$K133,AW$3)</f>
        <v>0</v>
      </c>
      <c r="AX133" s="385" t="n">
        <f aca="false">COUNTIF($K$44:$K133,AX$3)</f>
        <v>0</v>
      </c>
      <c r="AY133" s="385" t="n">
        <f aca="false">COUNTIF($K$44:$K133,AY$3)</f>
        <v>0</v>
      </c>
      <c r="AZ133" s="385" t="n">
        <f aca="false">COUNTIF($K$44:$K133,AZ$3)</f>
        <v>0</v>
      </c>
    </row>
    <row r="134" customFormat="false" ht="15.75" hidden="false" customHeight="true" outlineLevel="0" collapsed="false">
      <c r="A134" s="406" t="n">
        <v>91</v>
      </c>
      <c r="B134" s="407" t="n">
        <v>8</v>
      </c>
      <c r="C134" s="408" t="n">
        <f aca="false">C128+1</f>
        <v>8</v>
      </c>
      <c r="D134" s="409" t="n">
        <f aca="false">D133</f>
        <v>2</v>
      </c>
      <c r="E134" s="410"/>
      <c r="F134" s="390" t="n">
        <f aca="false">F128</f>
        <v>0</v>
      </c>
      <c r="G134" s="440"/>
      <c r="H134" s="412"/>
      <c r="I134" s="433" t="str">
        <f aca="false">CONCATENATE(G134,H134)</f>
        <v/>
      </c>
      <c r="J134" s="394" t="e">
        <f aca="false">VLOOKUP($I134,MASTER,9,0)</f>
        <v>#N/A</v>
      </c>
      <c r="K134" s="395" t="e">
        <f aca="false">VLOOKUP($I134,MASTER,10,0)</f>
        <v>#N/A</v>
      </c>
      <c r="L134" s="427" t="e">
        <f aca="false">VLOOKUP($I134,MASTER,10,0)</f>
        <v>#N/A</v>
      </c>
      <c r="M134" s="385" t="n">
        <f aca="false">COUNTIF($K$44:$K134,M$3)</f>
        <v>0</v>
      </c>
      <c r="N134" s="385" t="n">
        <f aca="false">COUNTIF($K$44:$K134,N$3)</f>
        <v>0</v>
      </c>
      <c r="O134" s="385" t="n">
        <f aca="false">COUNTIF($K$44:$K134,O$3)</f>
        <v>0</v>
      </c>
      <c r="P134" s="385" t="n">
        <f aca="false">COUNTIF($K$44:$K134,P$3)</f>
        <v>0</v>
      </c>
      <c r="Q134" s="385" t="n">
        <f aca="false">COUNTIF($K$44:$K134,Q$3)</f>
        <v>0</v>
      </c>
      <c r="R134" s="385" t="n">
        <f aca="false">COUNTIF($K$44:$K134,R$3)</f>
        <v>0</v>
      </c>
      <c r="S134" s="385" t="n">
        <f aca="false">COUNTIF($K$44:$K134,S$3)</f>
        <v>0</v>
      </c>
      <c r="T134" s="385" t="n">
        <f aca="false">COUNTIF($K$44:$K134,T$3)</f>
        <v>0</v>
      </c>
      <c r="U134" s="385" t="n">
        <f aca="false">COUNTIF($K$44:$K134,U$3)</f>
        <v>0</v>
      </c>
      <c r="V134" s="385" t="n">
        <f aca="false">COUNTIF($K$44:$K134,V$3)</f>
        <v>0</v>
      </c>
      <c r="W134" s="385" t="n">
        <f aca="false">COUNTIF($K$44:$K134,W$3)</f>
        <v>0</v>
      </c>
      <c r="X134" s="385" t="n">
        <f aca="false">COUNTIF($K$44:$K134,X$3)</f>
        <v>0</v>
      </c>
      <c r="Y134" s="385" t="n">
        <f aca="false">COUNTIF($J$44:$J134,Y$3)</f>
        <v>0</v>
      </c>
      <c r="Z134" s="385" t="n">
        <f aca="false">COUNTIF($J$44:$J134,Z$3)</f>
        <v>0</v>
      </c>
      <c r="AA134" s="385" t="n">
        <f aca="false">COUNTIF($J$44:$J134,AA$3)</f>
        <v>0</v>
      </c>
      <c r="AB134" s="385" t="n">
        <f aca="false">COUNTIF($J$44:$J134,AB$3)</f>
        <v>0</v>
      </c>
      <c r="AC134" s="385" t="n">
        <f aca="false">COUNTIF($J$44:$J134,AC$3)</f>
        <v>0</v>
      </c>
      <c r="AD134" s="385" t="n">
        <f aca="false">COUNTIF($J$44:$J134,AD$3)</f>
        <v>0</v>
      </c>
      <c r="AE134" s="385" t="n">
        <f aca="false">COUNTIF($J$44:$J134,AE$3)</f>
        <v>0</v>
      </c>
      <c r="AF134" s="385" t="n">
        <f aca="false">COUNTIF($J$44:$J134,AF$3)</f>
        <v>0</v>
      </c>
      <c r="AG134" s="385" t="n">
        <f aca="false">COUNTIF($K$44:$K134,AG$3)</f>
        <v>0</v>
      </c>
      <c r="AH134" s="385" t="n">
        <f aca="false">COUNTIF($K$44:$K134,AH$3)</f>
        <v>0</v>
      </c>
      <c r="AI134" s="385" t="n">
        <f aca="false">COUNTIF($K$44:$K134,AI$3)</f>
        <v>0</v>
      </c>
      <c r="AJ134" s="385" t="n">
        <f aca="false">COUNTIF($K$44:$K134,AJ$3)</f>
        <v>0</v>
      </c>
      <c r="AK134" s="385" t="n">
        <f aca="false">COUNTIF($K$44:$K134,AK$3)</f>
        <v>0</v>
      </c>
      <c r="AL134" s="385" t="n">
        <f aca="false">COUNTIF($K$44:$K134,AL$3)</f>
        <v>0</v>
      </c>
      <c r="AM134" s="385" t="n">
        <f aca="false">COUNTIF($K$44:$K134,AM$3)</f>
        <v>0</v>
      </c>
      <c r="AN134" s="385" t="n">
        <f aca="false">COUNTIF($K$44:$K134,AN$3)</f>
        <v>0</v>
      </c>
      <c r="AO134" s="385" t="n">
        <f aca="false">COUNTIF($K$44:$K134,AO$3)</f>
        <v>0</v>
      </c>
      <c r="AP134" s="385" t="n">
        <f aca="false">COUNTIF($K$44:$K134,AP$3)</f>
        <v>0</v>
      </c>
      <c r="AQ134" s="385" t="n">
        <f aca="false">COUNTIF($K$44:$K134,AQ$3)</f>
        <v>0</v>
      </c>
      <c r="AR134" s="385" t="n">
        <f aca="false">COUNTIF($K$44:$K134,AR$3)</f>
        <v>0</v>
      </c>
      <c r="AS134" s="385" t="n">
        <f aca="false">COUNTIF($K$44:$K134,AS$3)</f>
        <v>0</v>
      </c>
      <c r="AT134" s="385" t="n">
        <f aca="false">COUNTIF($K$44:$K134,AT$3)</f>
        <v>0</v>
      </c>
      <c r="AU134" s="385" t="n">
        <f aca="false">COUNTIF($K$44:$K134,AU$3)</f>
        <v>0</v>
      </c>
      <c r="AV134" s="385" t="n">
        <f aca="false">COUNTIF($K$44:$K134,AV$3)</f>
        <v>0</v>
      </c>
      <c r="AW134" s="385" t="n">
        <f aca="false">COUNTIF($K$44:$K134,AW$3)</f>
        <v>0</v>
      </c>
      <c r="AX134" s="385" t="n">
        <f aca="false">COUNTIF($K$44:$K134,AX$3)</f>
        <v>0</v>
      </c>
      <c r="AY134" s="385" t="n">
        <f aca="false">COUNTIF($K$44:$K134,AY$3)</f>
        <v>0</v>
      </c>
      <c r="AZ134" s="385" t="n">
        <f aca="false">COUNTIF($K$44:$K134,AZ$3)</f>
        <v>0</v>
      </c>
    </row>
    <row r="135" customFormat="false" ht="15.75" hidden="false" customHeight="true" outlineLevel="0" collapsed="false">
      <c r="A135" s="386" t="n">
        <v>92</v>
      </c>
      <c r="B135" s="387" t="n">
        <f aca="false">B134</f>
        <v>8</v>
      </c>
      <c r="C135" s="388"/>
      <c r="D135" s="387" t="n">
        <f aca="false">D134</f>
        <v>2</v>
      </c>
      <c r="E135" s="389"/>
      <c r="F135" s="390" t="n">
        <f aca="false">F128</f>
        <v>0</v>
      </c>
      <c r="G135" s="439"/>
      <c r="H135" s="414"/>
      <c r="I135" s="428" t="str">
        <f aca="false">CONCATENATE(G135,H135)</f>
        <v/>
      </c>
      <c r="J135" s="394" t="e">
        <f aca="false">VLOOKUP($I135,MASTER,9,0)</f>
        <v>#N/A</v>
      </c>
      <c r="K135" s="395" t="e">
        <f aca="false">VLOOKUP($I135,MASTER,10,0)</f>
        <v>#N/A</v>
      </c>
      <c r="L135" s="429" t="e">
        <f aca="false">VLOOKUP($I135,MASTER,10,0)</f>
        <v>#N/A</v>
      </c>
      <c r="M135" s="385" t="n">
        <f aca="false">COUNTIF($K$44:$K135,M$3)</f>
        <v>0</v>
      </c>
      <c r="N135" s="385" t="n">
        <f aca="false">COUNTIF($K$44:$K135,N$3)</f>
        <v>0</v>
      </c>
      <c r="O135" s="385" t="n">
        <f aca="false">COUNTIF($K$44:$K135,O$3)</f>
        <v>0</v>
      </c>
      <c r="P135" s="385" t="n">
        <f aca="false">COUNTIF($K$44:$K135,P$3)</f>
        <v>0</v>
      </c>
      <c r="Q135" s="385" t="n">
        <f aca="false">COUNTIF($K$44:$K135,Q$3)</f>
        <v>0</v>
      </c>
      <c r="R135" s="385" t="n">
        <f aca="false">COUNTIF($K$44:$K135,R$3)</f>
        <v>0</v>
      </c>
      <c r="S135" s="385" t="n">
        <f aca="false">COUNTIF($K$44:$K135,S$3)</f>
        <v>0</v>
      </c>
      <c r="T135" s="385" t="n">
        <f aca="false">COUNTIF($K$44:$K135,T$3)</f>
        <v>0</v>
      </c>
      <c r="U135" s="385" t="n">
        <f aca="false">COUNTIF($K$44:$K135,U$3)</f>
        <v>0</v>
      </c>
      <c r="V135" s="385" t="n">
        <f aca="false">COUNTIF($K$44:$K135,V$3)</f>
        <v>0</v>
      </c>
      <c r="W135" s="385" t="n">
        <f aca="false">COUNTIF($K$44:$K135,W$3)</f>
        <v>0</v>
      </c>
      <c r="X135" s="385" t="n">
        <f aca="false">COUNTIF($K$44:$K135,X$3)</f>
        <v>0</v>
      </c>
      <c r="Y135" s="385" t="n">
        <f aca="false">COUNTIF($J$44:$J135,Y$3)</f>
        <v>0</v>
      </c>
      <c r="Z135" s="385" t="n">
        <f aca="false">COUNTIF($J$44:$J135,Z$3)</f>
        <v>0</v>
      </c>
      <c r="AA135" s="385" t="n">
        <f aca="false">COUNTIF($J$44:$J135,AA$3)</f>
        <v>0</v>
      </c>
      <c r="AB135" s="385" t="n">
        <f aca="false">COUNTIF($J$44:$J135,AB$3)</f>
        <v>0</v>
      </c>
      <c r="AC135" s="385" t="n">
        <f aca="false">COUNTIF($J$44:$J135,AC$3)</f>
        <v>0</v>
      </c>
      <c r="AD135" s="385" t="n">
        <f aca="false">COUNTIF($J$44:$J135,AD$3)</f>
        <v>0</v>
      </c>
      <c r="AE135" s="385" t="n">
        <f aca="false">COUNTIF($J$44:$J135,AE$3)</f>
        <v>0</v>
      </c>
      <c r="AF135" s="385" t="n">
        <f aca="false">COUNTIF($J$44:$J135,AF$3)</f>
        <v>0</v>
      </c>
      <c r="AG135" s="385" t="n">
        <f aca="false">COUNTIF($K$44:$K135,AG$3)</f>
        <v>0</v>
      </c>
      <c r="AH135" s="385" t="n">
        <f aca="false">COUNTIF($K$44:$K135,AH$3)</f>
        <v>0</v>
      </c>
      <c r="AI135" s="385" t="n">
        <f aca="false">COUNTIF($K$44:$K135,AI$3)</f>
        <v>0</v>
      </c>
      <c r="AJ135" s="385" t="n">
        <f aca="false">COUNTIF($K$44:$K135,AJ$3)</f>
        <v>0</v>
      </c>
      <c r="AK135" s="385" t="n">
        <f aca="false">COUNTIF($K$44:$K135,AK$3)</f>
        <v>0</v>
      </c>
      <c r="AL135" s="385" t="n">
        <f aca="false">COUNTIF($K$44:$K135,AL$3)</f>
        <v>0</v>
      </c>
      <c r="AM135" s="385" t="n">
        <f aca="false">COUNTIF($K$44:$K135,AM$3)</f>
        <v>0</v>
      </c>
      <c r="AN135" s="385" t="n">
        <f aca="false">COUNTIF($K$44:$K135,AN$3)</f>
        <v>0</v>
      </c>
      <c r="AO135" s="385" t="n">
        <f aca="false">COUNTIF($K$44:$K135,AO$3)</f>
        <v>0</v>
      </c>
      <c r="AP135" s="385" t="n">
        <f aca="false">COUNTIF($K$44:$K135,AP$3)</f>
        <v>0</v>
      </c>
      <c r="AQ135" s="385" t="n">
        <f aca="false">COUNTIF($K$44:$K135,AQ$3)</f>
        <v>0</v>
      </c>
      <c r="AR135" s="385" t="n">
        <f aca="false">COUNTIF($K$44:$K135,AR$3)</f>
        <v>0</v>
      </c>
      <c r="AS135" s="385" t="n">
        <f aca="false">COUNTIF($K$44:$K135,AS$3)</f>
        <v>0</v>
      </c>
      <c r="AT135" s="385" t="n">
        <f aca="false">COUNTIF($K$44:$K135,AT$3)</f>
        <v>0</v>
      </c>
      <c r="AU135" s="385" t="n">
        <f aca="false">COUNTIF($K$44:$K135,AU$3)</f>
        <v>0</v>
      </c>
      <c r="AV135" s="385" t="n">
        <f aca="false">COUNTIF($K$44:$K135,AV$3)</f>
        <v>0</v>
      </c>
      <c r="AW135" s="385" t="n">
        <f aca="false">COUNTIF($K$44:$K135,AW$3)</f>
        <v>0</v>
      </c>
      <c r="AX135" s="385" t="n">
        <f aca="false">COUNTIF($K$44:$K135,AX$3)</f>
        <v>0</v>
      </c>
      <c r="AY135" s="385" t="n">
        <f aca="false">COUNTIF($K$44:$K135,AY$3)</f>
        <v>0</v>
      </c>
      <c r="AZ135" s="385" t="n">
        <f aca="false">COUNTIF($K$44:$K135,AZ$3)</f>
        <v>0</v>
      </c>
    </row>
    <row r="136" customFormat="false" ht="15.75" hidden="false" customHeight="true" outlineLevel="0" collapsed="false">
      <c r="A136" s="386" t="n">
        <v>93</v>
      </c>
      <c r="B136" s="387" t="n">
        <f aca="false">B135</f>
        <v>8</v>
      </c>
      <c r="C136" s="397"/>
      <c r="D136" s="387" t="n">
        <f aca="false">D135</f>
        <v>2</v>
      </c>
      <c r="E136" s="389"/>
      <c r="F136" s="390" t="n">
        <f aca="false">F128</f>
        <v>0</v>
      </c>
      <c r="G136" s="439"/>
      <c r="H136" s="414"/>
      <c r="I136" s="428" t="str">
        <f aca="false">CONCATENATE(G136,H136)</f>
        <v/>
      </c>
      <c r="J136" s="394" t="e">
        <f aca="false">VLOOKUP($I136,MASTER,9,0)</f>
        <v>#N/A</v>
      </c>
      <c r="K136" s="395" t="e">
        <f aca="false">VLOOKUP($I136,MASTER,10,0)</f>
        <v>#N/A</v>
      </c>
      <c r="L136" s="429" t="e">
        <f aca="false">VLOOKUP($I136,MASTER,10,0)</f>
        <v>#N/A</v>
      </c>
      <c r="M136" s="385" t="n">
        <f aca="false">COUNTIF($K$44:$K136,M$3)</f>
        <v>0</v>
      </c>
      <c r="N136" s="385" t="n">
        <f aca="false">COUNTIF($K$44:$K136,N$3)</f>
        <v>0</v>
      </c>
      <c r="O136" s="385" t="n">
        <f aca="false">COUNTIF($K$44:$K136,O$3)</f>
        <v>0</v>
      </c>
      <c r="P136" s="385" t="n">
        <f aca="false">COUNTIF($K$44:$K136,P$3)</f>
        <v>0</v>
      </c>
      <c r="Q136" s="385" t="n">
        <f aca="false">COUNTIF($K$44:$K136,Q$3)</f>
        <v>0</v>
      </c>
      <c r="R136" s="385" t="n">
        <f aca="false">COUNTIF($K$44:$K136,R$3)</f>
        <v>0</v>
      </c>
      <c r="S136" s="385" t="n">
        <f aca="false">COUNTIF($K$44:$K136,S$3)</f>
        <v>0</v>
      </c>
      <c r="T136" s="385" t="n">
        <f aca="false">COUNTIF($K$44:$K136,T$3)</f>
        <v>0</v>
      </c>
      <c r="U136" s="385" t="n">
        <f aca="false">COUNTIF($K$44:$K136,U$3)</f>
        <v>0</v>
      </c>
      <c r="V136" s="385" t="n">
        <f aca="false">COUNTIF($K$44:$K136,V$3)</f>
        <v>0</v>
      </c>
      <c r="W136" s="385" t="n">
        <f aca="false">COUNTIF($K$44:$K136,W$3)</f>
        <v>0</v>
      </c>
      <c r="X136" s="385" t="n">
        <f aca="false">COUNTIF($K$44:$K136,X$3)</f>
        <v>0</v>
      </c>
      <c r="Y136" s="385" t="n">
        <f aca="false">COUNTIF($J$44:$J136,Y$3)</f>
        <v>0</v>
      </c>
      <c r="Z136" s="385" t="n">
        <f aca="false">COUNTIF($J$44:$J136,Z$3)</f>
        <v>0</v>
      </c>
      <c r="AA136" s="385" t="n">
        <f aca="false">COUNTIF($J$44:$J136,AA$3)</f>
        <v>0</v>
      </c>
      <c r="AB136" s="385" t="n">
        <f aca="false">COUNTIF($J$44:$J136,AB$3)</f>
        <v>0</v>
      </c>
      <c r="AC136" s="385" t="n">
        <f aca="false">COUNTIF($J$44:$J136,AC$3)</f>
        <v>0</v>
      </c>
      <c r="AD136" s="385" t="n">
        <f aca="false">COUNTIF($J$44:$J136,AD$3)</f>
        <v>0</v>
      </c>
      <c r="AE136" s="385" t="n">
        <f aca="false">COUNTIF($J$44:$J136,AE$3)</f>
        <v>0</v>
      </c>
      <c r="AF136" s="385" t="n">
        <f aca="false">COUNTIF($J$44:$J136,AF$3)</f>
        <v>0</v>
      </c>
      <c r="AG136" s="385" t="n">
        <f aca="false">COUNTIF($K$44:$K136,AG$3)</f>
        <v>0</v>
      </c>
      <c r="AH136" s="385" t="n">
        <f aca="false">COUNTIF($K$44:$K136,AH$3)</f>
        <v>0</v>
      </c>
      <c r="AI136" s="385" t="n">
        <f aca="false">COUNTIF($K$44:$K136,AI$3)</f>
        <v>0</v>
      </c>
      <c r="AJ136" s="385" t="n">
        <f aca="false">COUNTIF($K$44:$K136,AJ$3)</f>
        <v>0</v>
      </c>
      <c r="AK136" s="385" t="n">
        <f aca="false">COUNTIF($K$44:$K136,AK$3)</f>
        <v>0</v>
      </c>
      <c r="AL136" s="385" t="n">
        <f aca="false">COUNTIF($K$44:$K136,AL$3)</f>
        <v>0</v>
      </c>
      <c r="AM136" s="385" t="n">
        <f aca="false">COUNTIF($K$44:$K136,AM$3)</f>
        <v>0</v>
      </c>
      <c r="AN136" s="385" t="n">
        <f aca="false">COUNTIF($K$44:$K136,AN$3)</f>
        <v>0</v>
      </c>
      <c r="AO136" s="385" t="n">
        <f aca="false">COUNTIF($K$44:$K136,AO$3)</f>
        <v>0</v>
      </c>
      <c r="AP136" s="385" t="n">
        <f aca="false">COUNTIF($K$44:$K136,AP$3)</f>
        <v>0</v>
      </c>
      <c r="AQ136" s="385" t="n">
        <f aca="false">COUNTIF($K$44:$K136,AQ$3)</f>
        <v>0</v>
      </c>
      <c r="AR136" s="385" t="n">
        <f aca="false">COUNTIF($K$44:$K136,AR$3)</f>
        <v>0</v>
      </c>
      <c r="AS136" s="385" t="n">
        <f aca="false">COUNTIF($K$44:$K136,AS$3)</f>
        <v>0</v>
      </c>
      <c r="AT136" s="385" t="n">
        <f aca="false">COUNTIF($K$44:$K136,AT$3)</f>
        <v>0</v>
      </c>
      <c r="AU136" s="385" t="n">
        <f aca="false">COUNTIF($K$44:$K136,AU$3)</f>
        <v>0</v>
      </c>
      <c r="AV136" s="385" t="n">
        <f aca="false">COUNTIF($K$44:$K136,AV$3)</f>
        <v>0</v>
      </c>
      <c r="AW136" s="385" t="n">
        <f aca="false">COUNTIF($K$44:$K136,AW$3)</f>
        <v>0</v>
      </c>
      <c r="AX136" s="385" t="n">
        <f aca="false">COUNTIF($K$44:$K136,AX$3)</f>
        <v>0</v>
      </c>
      <c r="AY136" s="385" t="n">
        <f aca="false">COUNTIF($K$44:$K136,AY$3)</f>
        <v>0</v>
      </c>
      <c r="AZ136" s="385" t="n">
        <f aca="false">COUNTIF($K$44:$K136,AZ$3)</f>
        <v>0</v>
      </c>
    </row>
    <row r="137" customFormat="false" ht="15.75" hidden="false" customHeight="true" outlineLevel="0" collapsed="false">
      <c r="A137" s="386" t="n">
        <v>94</v>
      </c>
      <c r="B137" s="387" t="n">
        <f aca="false">B136</f>
        <v>8</v>
      </c>
      <c r="C137" s="397"/>
      <c r="D137" s="387" t="n">
        <f aca="false">D136</f>
        <v>2</v>
      </c>
      <c r="E137" s="389"/>
      <c r="F137" s="390" t="n">
        <f aca="false">F128</f>
        <v>0</v>
      </c>
      <c r="G137" s="439"/>
      <c r="H137" s="414"/>
      <c r="I137" s="428" t="str">
        <f aca="false">CONCATENATE(G137,H137)</f>
        <v/>
      </c>
      <c r="J137" s="394" t="e">
        <f aca="false">VLOOKUP($I137,MASTER,9,0)</f>
        <v>#N/A</v>
      </c>
      <c r="K137" s="395" t="e">
        <f aca="false">VLOOKUP($I137,MASTER,10,0)</f>
        <v>#N/A</v>
      </c>
      <c r="L137" s="429" t="e">
        <f aca="false">VLOOKUP($I137,MASTER,10,0)</f>
        <v>#N/A</v>
      </c>
      <c r="M137" s="385" t="n">
        <f aca="false">COUNTIF($K$44:$K137,M$3)</f>
        <v>0</v>
      </c>
      <c r="N137" s="385" t="n">
        <f aca="false">COUNTIF($K$44:$K137,N$3)</f>
        <v>0</v>
      </c>
      <c r="O137" s="385" t="n">
        <f aca="false">COUNTIF($K$44:$K137,O$3)</f>
        <v>0</v>
      </c>
      <c r="P137" s="385" t="n">
        <f aca="false">COUNTIF($K$44:$K137,P$3)</f>
        <v>0</v>
      </c>
      <c r="Q137" s="385" t="n">
        <f aca="false">COUNTIF($K$44:$K137,Q$3)</f>
        <v>0</v>
      </c>
      <c r="R137" s="385" t="n">
        <f aca="false">COUNTIF($K$44:$K137,R$3)</f>
        <v>0</v>
      </c>
      <c r="S137" s="385" t="n">
        <f aca="false">COUNTIF($K$44:$K137,S$3)</f>
        <v>0</v>
      </c>
      <c r="T137" s="385" t="n">
        <f aca="false">COUNTIF($K$44:$K137,T$3)</f>
        <v>0</v>
      </c>
      <c r="U137" s="385" t="n">
        <f aca="false">COUNTIF($K$44:$K137,U$3)</f>
        <v>0</v>
      </c>
      <c r="V137" s="385" t="n">
        <f aca="false">COUNTIF($K$44:$K137,V$3)</f>
        <v>0</v>
      </c>
      <c r="W137" s="385" t="n">
        <f aca="false">COUNTIF($K$44:$K137,W$3)</f>
        <v>0</v>
      </c>
      <c r="X137" s="385" t="n">
        <f aca="false">COUNTIF($K$44:$K137,X$3)</f>
        <v>0</v>
      </c>
      <c r="Y137" s="385" t="n">
        <f aca="false">COUNTIF($J$44:$J137,Y$3)</f>
        <v>0</v>
      </c>
      <c r="Z137" s="385" t="n">
        <f aca="false">COUNTIF($J$44:$J137,Z$3)</f>
        <v>0</v>
      </c>
      <c r="AA137" s="385" t="n">
        <f aca="false">COUNTIF($J$44:$J137,AA$3)</f>
        <v>0</v>
      </c>
      <c r="AB137" s="385" t="n">
        <f aca="false">COUNTIF($J$44:$J137,AB$3)</f>
        <v>0</v>
      </c>
      <c r="AC137" s="385" t="n">
        <f aca="false">COUNTIF($J$44:$J137,AC$3)</f>
        <v>0</v>
      </c>
      <c r="AD137" s="385" t="n">
        <f aca="false">COUNTIF($J$44:$J137,AD$3)</f>
        <v>0</v>
      </c>
      <c r="AE137" s="385" t="n">
        <f aca="false">COUNTIF($J$44:$J137,AE$3)</f>
        <v>0</v>
      </c>
      <c r="AF137" s="385" t="n">
        <f aca="false">COUNTIF($J$44:$J137,AF$3)</f>
        <v>0</v>
      </c>
      <c r="AG137" s="385" t="n">
        <f aca="false">COUNTIF($K$44:$K137,AG$3)</f>
        <v>0</v>
      </c>
      <c r="AH137" s="385" t="n">
        <f aca="false">COUNTIF($K$44:$K137,AH$3)</f>
        <v>0</v>
      </c>
      <c r="AI137" s="385" t="n">
        <f aca="false">COUNTIF($K$44:$K137,AI$3)</f>
        <v>0</v>
      </c>
      <c r="AJ137" s="385" t="n">
        <f aca="false">COUNTIF($K$44:$K137,AJ$3)</f>
        <v>0</v>
      </c>
      <c r="AK137" s="385" t="n">
        <f aca="false">COUNTIF($K$44:$K137,AK$3)</f>
        <v>0</v>
      </c>
      <c r="AL137" s="385" t="n">
        <f aca="false">COUNTIF($K$44:$K137,AL$3)</f>
        <v>0</v>
      </c>
      <c r="AM137" s="385" t="n">
        <f aca="false">COUNTIF($K$44:$K137,AM$3)</f>
        <v>0</v>
      </c>
      <c r="AN137" s="385" t="n">
        <f aca="false">COUNTIF($K$44:$K137,AN$3)</f>
        <v>0</v>
      </c>
      <c r="AO137" s="385" t="n">
        <f aca="false">COUNTIF($K$44:$K137,AO$3)</f>
        <v>0</v>
      </c>
      <c r="AP137" s="385" t="n">
        <f aca="false">COUNTIF($K$44:$K137,AP$3)</f>
        <v>0</v>
      </c>
      <c r="AQ137" s="385" t="n">
        <f aca="false">COUNTIF($K$44:$K137,AQ$3)</f>
        <v>0</v>
      </c>
      <c r="AR137" s="385" t="n">
        <f aca="false">COUNTIF($K$44:$K137,AR$3)</f>
        <v>0</v>
      </c>
      <c r="AS137" s="385" t="n">
        <f aca="false">COUNTIF($K$44:$K137,AS$3)</f>
        <v>0</v>
      </c>
      <c r="AT137" s="385" t="n">
        <f aca="false">COUNTIF($K$44:$K137,AT$3)</f>
        <v>0</v>
      </c>
      <c r="AU137" s="385" t="n">
        <f aca="false">COUNTIF($K$44:$K137,AU$3)</f>
        <v>0</v>
      </c>
      <c r="AV137" s="385" t="n">
        <f aca="false">COUNTIF($K$44:$K137,AV$3)</f>
        <v>0</v>
      </c>
      <c r="AW137" s="385" t="n">
        <f aca="false">COUNTIF($K$44:$K137,AW$3)</f>
        <v>0</v>
      </c>
      <c r="AX137" s="385" t="n">
        <f aca="false">COUNTIF($K$44:$K137,AX$3)</f>
        <v>0</v>
      </c>
      <c r="AY137" s="385" t="n">
        <f aca="false">COUNTIF($K$44:$K137,AY$3)</f>
        <v>0</v>
      </c>
      <c r="AZ137" s="385" t="n">
        <f aca="false">COUNTIF($K$44:$K137,AZ$3)</f>
        <v>0</v>
      </c>
    </row>
    <row r="138" customFormat="false" ht="15.75" hidden="false" customHeight="true" outlineLevel="0" collapsed="false">
      <c r="A138" s="386" t="n">
        <v>95</v>
      </c>
      <c r="B138" s="387" t="n">
        <f aca="false">B137</f>
        <v>8</v>
      </c>
      <c r="C138" s="397"/>
      <c r="D138" s="387" t="n">
        <f aca="false">D137</f>
        <v>2</v>
      </c>
      <c r="E138" s="389"/>
      <c r="F138" s="390" t="n">
        <f aca="false">F128</f>
        <v>0</v>
      </c>
      <c r="G138" s="439"/>
      <c r="H138" s="414"/>
      <c r="I138" s="428" t="str">
        <f aca="false">CONCATENATE(G138,H138)</f>
        <v/>
      </c>
      <c r="J138" s="394" t="e">
        <f aca="false">VLOOKUP($I138,MASTER,9,0)</f>
        <v>#N/A</v>
      </c>
      <c r="K138" s="395" t="e">
        <f aca="false">VLOOKUP($I138,MASTER,10,0)</f>
        <v>#N/A</v>
      </c>
      <c r="L138" s="429" t="e">
        <f aca="false">VLOOKUP($I138,MASTER,10,0)</f>
        <v>#N/A</v>
      </c>
      <c r="M138" s="385" t="n">
        <f aca="false">COUNTIF($K$44:$K138,M$3)</f>
        <v>0</v>
      </c>
      <c r="N138" s="385" t="n">
        <f aca="false">COUNTIF($K$44:$K138,N$3)</f>
        <v>0</v>
      </c>
      <c r="O138" s="385" t="n">
        <f aca="false">COUNTIF($K$44:$K138,O$3)</f>
        <v>0</v>
      </c>
      <c r="P138" s="385" t="n">
        <f aca="false">COUNTIF($K$44:$K138,P$3)</f>
        <v>0</v>
      </c>
      <c r="Q138" s="385" t="n">
        <f aca="false">COUNTIF($K$44:$K138,Q$3)</f>
        <v>0</v>
      </c>
      <c r="R138" s="385" t="n">
        <f aca="false">COUNTIF($K$44:$K138,R$3)</f>
        <v>0</v>
      </c>
      <c r="S138" s="385" t="n">
        <f aca="false">COUNTIF($K$44:$K138,S$3)</f>
        <v>0</v>
      </c>
      <c r="T138" s="385" t="n">
        <f aca="false">COUNTIF($K$44:$K138,T$3)</f>
        <v>0</v>
      </c>
      <c r="U138" s="385" t="n">
        <f aca="false">COUNTIF($K$44:$K138,U$3)</f>
        <v>0</v>
      </c>
      <c r="V138" s="385" t="n">
        <f aca="false">COUNTIF($K$44:$K138,V$3)</f>
        <v>0</v>
      </c>
      <c r="W138" s="385" t="n">
        <f aca="false">COUNTIF($K$44:$K138,W$3)</f>
        <v>0</v>
      </c>
      <c r="X138" s="385" t="n">
        <f aca="false">COUNTIF($K$44:$K138,X$3)</f>
        <v>0</v>
      </c>
      <c r="Y138" s="385" t="n">
        <f aca="false">COUNTIF($J$44:$J138,Y$3)</f>
        <v>0</v>
      </c>
      <c r="Z138" s="385" t="n">
        <f aca="false">COUNTIF($J$44:$J138,Z$3)</f>
        <v>0</v>
      </c>
      <c r="AA138" s="385" t="n">
        <f aca="false">COUNTIF($J$44:$J138,AA$3)</f>
        <v>0</v>
      </c>
      <c r="AB138" s="385" t="n">
        <f aca="false">COUNTIF($J$44:$J138,AB$3)</f>
        <v>0</v>
      </c>
      <c r="AC138" s="385" t="n">
        <f aca="false">COUNTIF($J$44:$J138,AC$3)</f>
        <v>0</v>
      </c>
      <c r="AD138" s="385" t="n">
        <f aca="false">COUNTIF($J$44:$J138,AD$3)</f>
        <v>0</v>
      </c>
      <c r="AE138" s="385" t="n">
        <f aca="false">COUNTIF($J$44:$J138,AE$3)</f>
        <v>0</v>
      </c>
      <c r="AF138" s="385" t="n">
        <f aca="false">COUNTIF($J$44:$J138,AF$3)</f>
        <v>0</v>
      </c>
      <c r="AG138" s="385" t="n">
        <f aca="false">COUNTIF($K$44:$K138,AG$3)</f>
        <v>0</v>
      </c>
      <c r="AH138" s="385" t="n">
        <f aca="false">COUNTIF($K$44:$K138,AH$3)</f>
        <v>0</v>
      </c>
      <c r="AI138" s="385" t="n">
        <f aca="false">COUNTIF($K$44:$K138,AI$3)</f>
        <v>0</v>
      </c>
      <c r="AJ138" s="385" t="n">
        <f aca="false">COUNTIF($K$44:$K138,AJ$3)</f>
        <v>0</v>
      </c>
      <c r="AK138" s="385" t="n">
        <f aca="false">COUNTIF($K$44:$K138,AK$3)</f>
        <v>0</v>
      </c>
      <c r="AL138" s="385" t="n">
        <f aca="false">COUNTIF($K$44:$K138,AL$3)</f>
        <v>0</v>
      </c>
      <c r="AM138" s="385" t="n">
        <f aca="false">COUNTIF($K$44:$K138,AM$3)</f>
        <v>0</v>
      </c>
      <c r="AN138" s="385" t="n">
        <f aca="false">COUNTIF($K$44:$K138,AN$3)</f>
        <v>0</v>
      </c>
      <c r="AO138" s="385" t="n">
        <f aca="false">COUNTIF($K$44:$K138,AO$3)</f>
        <v>0</v>
      </c>
      <c r="AP138" s="385" t="n">
        <f aca="false">COUNTIF($K$44:$K138,AP$3)</f>
        <v>0</v>
      </c>
      <c r="AQ138" s="385" t="n">
        <f aca="false">COUNTIF($K$44:$K138,AQ$3)</f>
        <v>0</v>
      </c>
      <c r="AR138" s="385" t="n">
        <f aca="false">COUNTIF($K$44:$K138,AR$3)</f>
        <v>0</v>
      </c>
      <c r="AS138" s="385" t="n">
        <f aca="false">COUNTIF($K$44:$K138,AS$3)</f>
        <v>0</v>
      </c>
      <c r="AT138" s="385" t="n">
        <f aca="false">COUNTIF($K$44:$K138,AT$3)</f>
        <v>0</v>
      </c>
      <c r="AU138" s="385" t="n">
        <f aca="false">COUNTIF($K$44:$K138,AU$3)</f>
        <v>0</v>
      </c>
      <c r="AV138" s="385" t="n">
        <f aca="false">COUNTIF($K$44:$K138,AV$3)</f>
        <v>0</v>
      </c>
      <c r="AW138" s="385" t="n">
        <f aca="false">COUNTIF($K$44:$K138,AW$3)</f>
        <v>0</v>
      </c>
      <c r="AX138" s="385" t="n">
        <f aca="false">COUNTIF($K$44:$K138,AX$3)</f>
        <v>0</v>
      </c>
      <c r="AY138" s="385" t="n">
        <f aca="false">COUNTIF($K$44:$K138,AY$3)</f>
        <v>0</v>
      </c>
      <c r="AZ138" s="385" t="n">
        <f aca="false">COUNTIF($K$44:$K138,AZ$3)</f>
        <v>0</v>
      </c>
    </row>
    <row r="139" customFormat="false" ht="15.75" hidden="false" customHeight="true" outlineLevel="0" collapsed="false">
      <c r="A139" s="416" t="n">
        <v>96</v>
      </c>
      <c r="B139" s="417" t="n">
        <f aca="false">B138</f>
        <v>8</v>
      </c>
      <c r="C139" s="401"/>
      <c r="D139" s="418" t="n">
        <f aca="false">D138</f>
        <v>2</v>
      </c>
      <c r="E139" s="419"/>
      <c r="F139" s="420" t="n">
        <f aca="false">F128</f>
        <v>0</v>
      </c>
      <c r="G139" s="441"/>
      <c r="H139" s="421"/>
      <c r="I139" s="436" t="str">
        <f aca="false">CONCATENATE(G139,H139)</f>
        <v/>
      </c>
      <c r="J139" s="423" t="e">
        <f aca="false">VLOOKUP($I139,MASTER,9,0)</f>
        <v>#N/A</v>
      </c>
      <c r="K139" s="424" t="e">
        <f aca="false">VLOOKUP($I139,MASTER,10,0)</f>
        <v>#N/A</v>
      </c>
      <c r="L139" s="431" t="e">
        <f aca="false">VLOOKUP($I139,MASTER,10,0)</f>
        <v>#N/A</v>
      </c>
      <c r="M139" s="385" t="n">
        <f aca="false">COUNTIF($K$44:$K139,M$3)</f>
        <v>0</v>
      </c>
      <c r="N139" s="385" t="n">
        <f aca="false">COUNTIF($K$44:$K139,N$3)</f>
        <v>0</v>
      </c>
      <c r="O139" s="385" t="n">
        <f aca="false">COUNTIF($K$44:$K139,O$3)</f>
        <v>0</v>
      </c>
      <c r="P139" s="385" t="n">
        <f aca="false">COUNTIF($K$44:$K139,P$3)</f>
        <v>0</v>
      </c>
      <c r="Q139" s="385" t="n">
        <f aca="false">COUNTIF($K$44:$K139,Q$3)</f>
        <v>0</v>
      </c>
      <c r="R139" s="385" t="n">
        <f aca="false">COUNTIF($K$44:$K139,R$3)</f>
        <v>0</v>
      </c>
      <c r="S139" s="385" t="n">
        <f aca="false">COUNTIF($K$44:$K139,S$3)</f>
        <v>0</v>
      </c>
      <c r="T139" s="385" t="n">
        <f aca="false">COUNTIF($K$44:$K139,T$3)</f>
        <v>0</v>
      </c>
      <c r="U139" s="385" t="n">
        <f aca="false">COUNTIF($K$44:$K139,U$3)</f>
        <v>0</v>
      </c>
      <c r="V139" s="385" t="n">
        <f aca="false">COUNTIF($K$44:$K139,V$3)</f>
        <v>0</v>
      </c>
      <c r="W139" s="385" t="n">
        <f aca="false">COUNTIF($K$44:$K139,W$3)</f>
        <v>0</v>
      </c>
      <c r="X139" s="385" t="n">
        <f aca="false">COUNTIF($K$44:$K139,X$3)</f>
        <v>0</v>
      </c>
      <c r="Y139" s="385" t="n">
        <f aca="false">COUNTIF($J$44:$J139,Y$3)</f>
        <v>0</v>
      </c>
      <c r="Z139" s="385" t="n">
        <f aca="false">COUNTIF($J$44:$J139,Z$3)</f>
        <v>0</v>
      </c>
      <c r="AA139" s="385" t="n">
        <f aca="false">COUNTIF($J$44:$J139,AA$3)</f>
        <v>0</v>
      </c>
      <c r="AB139" s="385" t="n">
        <f aca="false">COUNTIF($J$44:$J139,AB$3)</f>
        <v>0</v>
      </c>
      <c r="AC139" s="385" t="n">
        <f aca="false">COUNTIF($J$44:$J139,AC$3)</f>
        <v>0</v>
      </c>
      <c r="AD139" s="385" t="n">
        <f aca="false">COUNTIF($J$44:$J139,AD$3)</f>
        <v>0</v>
      </c>
      <c r="AE139" s="385" t="n">
        <f aca="false">COUNTIF($J$44:$J139,AE$3)</f>
        <v>0</v>
      </c>
      <c r="AF139" s="385" t="n">
        <f aca="false">COUNTIF($J$44:$J139,AF$3)</f>
        <v>0</v>
      </c>
      <c r="AG139" s="385" t="n">
        <f aca="false">COUNTIF($K$44:$K139,AG$3)</f>
        <v>0</v>
      </c>
      <c r="AH139" s="385" t="n">
        <f aca="false">COUNTIF($K$44:$K139,AH$3)</f>
        <v>0</v>
      </c>
      <c r="AI139" s="385" t="n">
        <f aca="false">COUNTIF($K$44:$K139,AI$3)</f>
        <v>0</v>
      </c>
      <c r="AJ139" s="385" t="n">
        <f aca="false">COUNTIF($K$44:$K139,AJ$3)</f>
        <v>0</v>
      </c>
      <c r="AK139" s="385" t="n">
        <f aca="false">COUNTIF($K$44:$K139,AK$3)</f>
        <v>0</v>
      </c>
      <c r="AL139" s="385" t="n">
        <f aca="false">COUNTIF($K$44:$K139,AL$3)</f>
        <v>0</v>
      </c>
      <c r="AM139" s="385" t="n">
        <f aca="false">COUNTIF($K$44:$K139,AM$3)</f>
        <v>0</v>
      </c>
      <c r="AN139" s="385" t="n">
        <f aca="false">COUNTIF($K$44:$K139,AN$3)</f>
        <v>0</v>
      </c>
      <c r="AO139" s="385" t="n">
        <f aca="false">COUNTIF($K$44:$K139,AO$3)</f>
        <v>0</v>
      </c>
      <c r="AP139" s="385" t="n">
        <f aca="false">COUNTIF($K$44:$K139,AP$3)</f>
        <v>0</v>
      </c>
      <c r="AQ139" s="385" t="n">
        <f aca="false">COUNTIF($K$44:$K139,AQ$3)</f>
        <v>0</v>
      </c>
      <c r="AR139" s="385" t="n">
        <f aca="false">COUNTIF($K$44:$K139,AR$3)</f>
        <v>0</v>
      </c>
      <c r="AS139" s="385" t="n">
        <f aca="false">COUNTIF($K$44:$K139,AS$3)</f>
        <v>0</v>
      </c>
      <c r="AT139" s="385" t="n">
        <f aca="false">COUNTIF($K$44:$K139,AT$3)</f>
        <v>0</v>
      </c>
      <c r="AU139" s="385" t="n">
        <f aca="false">COUNTIF($K$44:$K139,AU$3)</f>
        <v>0</v>
      </c>
      <c r="AV139" s="385" t="n">
        <f aca="false">COUNTIF($K$44:$K139,AV$3)</f>
        <v>0</v>
      </c>
      <c r="AW139" s="385" t="n">
        <f aca="false">COUNTIF($K$44:$K139,AW$3)</f>
        <v>0</v>
      </c>
      <c r="AX139" s="385" t="n">
        <f aca="false">COUNTIF($K$44:$K139,AX$3)</f>
        <v>0</v>
      </c>
      <c r="AY139" s="385" t="n">
        <f aca="false">COUNTIF($K$44:$K139,AY$3)</f>
        <v>0</v>
      </c>
      <c r="AZ139" s="385" t="n">
        <f aca="false">COUNTIF($K$44:$K139,AZ$3)</f>
        <v>0</v>
      </c>
    </row>
    <row r="140" customFormat="false" ht="15.75" hidden="false" customHeight="true" outlineLevel="0" collapsed="false">
      <c r="A140" s="406" t="n">
        <v>97</v>
      </c>
      <c r="B140" s="407" t="n">
        <v>9</v>
      </c>
      <c r="C140" s="374" t="n">
        <v>9</v>
      </c>
      <c r="D140" s="376" t="n">
        <v>1</v>
      </c>
      <c r="E140" s="377"/>
      <c r="F140" s="378" t="n">
        <v>0</v>
      </c>
      <c r="G140" s="439"/>
      <c r="H140" s="380"/>
      <c r="I140" s="426" t="str">
        <f aca="false">CONCATENATE(G140,H140)</f>
        <v/>
      </c>
      <c r="J140" s="382" t="e">
        <f aca="false">VLOOKUP($I140,MASTER,9,0)</f>
        <v>#N/A</v>
      </c>
      <c r="K140" s="383" t="e">
        <f aca="false">VLOOKUP($I140,MASTER,10,0)</f>
        <v>#N/A</v>
      </c>
      <c r="L140" s="427" t="e">
        <f aca="false">VLOOKUP($I140,MASTER,10,0)</f>
        <v>#N/A</v>
      </c>
      <c r="M140" s="385" t="n">
        <f aca="false">COUNTIF($K$44:$K140,M$3)</f>
        <v>0</v>
      </c>
      <c r="N140" s="385" t="n">
        <f aca="false">COUNTIF($K$44:$K140,N$3)</f>
        <v>0</v>
      </c>
      <c r="O140" s="385" t="n">
        <f aca="false">COUNTIF($K$44:$K140,O$3)</f>
        <v>0</v>
      </c>
      <c r="P140" s="385" t="n">
        <f aca="false">COUNTIF($K$44:$K140,P$3)</f>
        <v>0</v>
      </c>
      <c r="Q140" s="385" t="n">
        <f aca="false">COUNTIF($K$44:$K140,Q$3)</f>
        <v>0</v>
      </c>
      <c r="R140" s="385" t="n">
        <f aca="false">COUNTIF($K$44:$K140,R$3)</f>
        <v>0</v>
      </c>
      <c r="S140" s="385" t="n">
        <f aca="false">COUNTIF($K$44:$K140,S$3)</f>
        <v>0</v>
      </c>
      <c r="T140" s="385" t="n">
        <f aca="false">COUNTIF($K$44:$K140,T$3)</f>
        <v>0</v>
      </c>
      <c r="U140" s="385" t="n">
        <f aca="false">COUNTIF($K$44:$K140,U$3)</f>
        <v>0</v>
      </c>
      <c r="V140" s="385" t="n">
        <f aca="false">COUNTIF($K$44:$K140,V$3)</f>
        <v>0</v>
      </c>
      <c r="W140" s="385" t="n">
        <f aca="false">COUNTIF($K$44:$K140,W$3)</f>
        <v>0</v>
      </c>
      <c r="X140" s="385" t="n">
        <f aca="false">COUNTIF($K$44:$K140,X$3)</f>
        <v>0</v>
      </c>
      <c r="Y140" s="385" t="n">
        <f aca="false">COUNTIF($J$44:$J140,Y$3)</f>
        <v>0</v>
      </c>
      <c r="Z140" s="385" t="n">
        <f aca="false">COUNTIF($J$44:$J140,Z$3)</f>
        <v>0</v>
      </c>
      <c r="AA140" s="385" t="n">
        <f aca="false">COUNTIF($J$44:$J140,AA$3)</f>
        <v>0</v>
      </c>
      <c r="AB140" s="385" t="n">
        <f aca="false">COUNTIF($J$44:$J140,AB$3)</f>
        <v>0</v>
      </c>
      <c r="AC140" s="385" t="n">
        <f aca="false">COUNTIF($J$44:$J140,AC$3)</f>
        <v>0</v>
      </c>
      <c r="AD140" s="385" t="n">
        <f aca="false">COUNTIF($J$44:$J140,AD$3)</f>
        <v>0</v>
      </c>
      <c r="AE140" s="385" t="n">
        <f aca="false">COUNTIF($J$44:$J140,AE$3)</f>
        <v>0</v>
      </c>
      <c r="AF140" s="385" t="n">
        <f aca="false">COUNTIF($J$44:$J140,AF$3)</f>
        <v>0</v>
      </c>
      <c r="AG140" s="385" t="n">
        <f aca="false">COUNTIF($K$44:$K140,AG$3)</f>
        <v>0</v>
      </c>
      <c r="AH140" s="385" t="n">
        <f aca="false">COUNTIF($K$44:$K140,AH$3)</f>
        <v>0</v>
      </c>
      <c r="AI140" s="385" t="n">
        <f aca="false">COUNTIF($K$44:$K140,AI$3)</f>
        <v>0</v>
      </c>
      <c r="AJ140" s="385" t="n">
        <f aca="false">COUNTIF($K$44:$K140,AJ$3)</f>
        <v>0</v>
      </c>
      <c r="AK140" s="385" t="n">
        <f aca="false">COUNTIF($K$44:$K140,AK$3)</f>
        <v>0</v>
      </c>
      <c r="AL140" s="385" t="n">
        <f aca="false">COUNTIF($K$44:$K140,AL$3)</f>
        <v>0</v>
      </c>
      <c r="AM140" s="385" t="n">
        <f aca="false">COUNTIF($K$44:$K140,AM$3)</f>
        <v>0</v>
      </c>
      <c r="AN140" s="385" t="n">
        <f aca="false">COUNTIF($K$44:$K140,AN$3)</f>
        <v>0</v>
      </c>
      <c r="AO140" s="385" t="n">
        <f aca="false">COUNTIF($K$44:$K140,AO$3)</f>
        <v>0</v>
      </c>
      <c r="AP140" s="385" t="n">
        <f aca="false">COUNTIF($K$44:$K140,AP$3)</f>
        <v>0</v>
      </c>
      <c r="AQ140" s="385" t="n">
        <f aca="false">COUNTIF($K$44:$K140,AQ$3)</f>
        <v>0</v>
      </c>
      <c r="AR140" s="385" t="n">
        <f aca="false">COUNTIF($K$44:$K140,AR$3)</f>
        <v>0</v>
      </c>
      <c r="AS140" s="385" t="n">
        <f aca="false">COUNTIF($K$44:$K140,AS$3)</f>
        <v>0</v>
      </c>
      <c r="AT140" s="385" t="n">
        <f aca="false">COUNTIF($K$44:$K140,AT$3)</f>
        <v>0</v>
      </c>
      <c r="AU140" s="385" t="n">
        <f aca="false">COUNTIF($K$44:$K140,AU$3)</f>
        <v>0</v>
      </c>
      <c r="AV140" s="385" t="n">
        <f aca="false">COUNTIF($K$44:$K140,AV$3)</f>
        <v>0</v>
      </c>
      <c r="AW140" s="385" t="n">
        <f aca="false">COUNTIF($K$44:$K140,AW$3)</f>
        <v>0</v>
      </c>
      <c r="AX140" s="385" t="n">
        <f aca="false">COUNTIF($K$44:$K140,AX$3)</f>
        <v>0</v>
      </c>
      <c r="AY140" s="385" t="n">
        <f aca="false">COUNTIF($K$44:$K140,AY$3)</f>
        <v>0</v>
      </c>
      <c r="AZ140" s="385" t="n">
        <f aca="false">COUNTIF($K$44:$K140,AZ$3)</f>
        <v>0</v>
      </c>
    </row>
    <row r="141" customFormat="false" ht="15.75" hidden="false" customHeight="true" outlineLevel="0" collapsed="false">
      <c r="A141" s="386" t="n">
        <v>98</v>
      </c>
      <c r="B141" s="387" t="n">
        <f aca="false">B140</f>
        <v>9</v>
      </c>
      <c r="C141" s="388"/>
      <c r="D141" s="387" t="n">
        <f aca="false">D140</f>
        <v>1</v>
      </c>
      <c r="E141" s="389"/>
      <c r="F141" s="390" t="n">
        <f aca="false">F140</f>
        <v>0</v>
      </c>
      <c r="G141" s="439"/>
      <c r="H141" s="392"/>
      <c r="I141" s="428" t="str">
        <f aca="false">CONCATENATE(G141,H141)</f>
        <v/>
      </c>
      <c r="J141" s="394" t="e">
        <f aca="false">VLOOKUP($I141,MASTER,9,0)</f>
        <v>#N/A</v>
      </c>
      <c r="K141" s="395" t="e">
        <f aca="false">VLOOKUP($I141,MASTER,10,0)</f>
        <v>#N/A</v>
      </c>
      <c r="L141" s="429" t="e">
        <f aca="false">VLOOKUP($I141,MASTER,10,0)</f>
        <v>#N/A</v>
      </c>
      <c r="M141" s="385" t="n">
        <f aca="false">COUNTIF($K$44:$K141,M$3)</f>
        <v>0</v>
      </c>
      <c r="N141" s="385" t="n">
        <f aca="false">COUNTIF($K$44:$K141,N$3)</f>
        <v>0</v>
      </c>
      <c r="O141" s="385" t="n">
        <f aca="false">COUNTIF($K$44:$K141,O$3)</f>
        <v>0</v>
      </c>
      <c r="P141" s="385" t="n">
        <f aca="false">COUNTIF($K$44:$K141,P$3)</f>
        <v>0</v>
      </c>
      <c r="Q141" s="385" t="n">
        <f aca="false">COUNTIF($K$44:$K141,Q$3)</f>
        <v>0</v>
      </c>
      <c r="R141" s="385" t="n">
        <f aca="false">COUNTIF($K$44:$K141,R$3)</f>
        <v>0</v>
      </c>
      <c r="S141" s="385" t="n">
        <f aca="false">COUNTIF($K$44:$K141,S$3)</f>
        <v>0</v>
      </c>
      <c r="T141" s="385" t="n">
        <f aca="false">COUNTIF($K$44:$K141,T$3)</f>
        <v>0</v>
      </c>
      <c r="U141" s="385" t="n">
        <f aca="false">COUNTIF($K$44:$K141,U$3)</f>
        <v>0</v>
      </c>
      <c r="V141" s="385" t="n">
        <f aca="false">COUNTIF($K$44:$K141,V$3)</f>
        <v>0</v>
      </c>
      <c r="W141" s="385" t="n">
        <f aca="false">COUNTIF($K$44:$K141,W$3)</f>
        <v>0</v>
      </c>
      <c r="X141" s="385" t="n">
        <f aca="false">COUNTIF($K$44:$K141,X$3)</f>
        <v>0</v>
      </c>
      <c r="Y141" s="385" t="n">
        <f aca="false">COUNTIF($J$44:$J141,Y$3)</f>
        <v>0</v>
      </c>
      <c r="Z141" s="385" t="n">
        <f aca="false">COUNTIF($J$44:$J141,Z$3)</f>
        <v>0</v>
      </c>
      <c r="AA141" s="385" t="n">
        <f aca="false">COUNTIF($J$44:$J141,AA$3)</f>
        <v>0</v>
      </c>
      <c r="AB141" s="385" t="n">
        <f aca="false">COUNTIF($J$44:$J141,AB$3)</f>
        <v>0</v>
      </c>
      <c r="AC141" s="385" t="n">
        <f aca="false">COUNTIF($J$44:$J141,AC$3)</f>
        <v>0</v>
      </c>
      <c r="AD141" s="385" t="n">
        <f aca="false">COUNTIF($J$44:$J141,AD$3)</f>
        <v>0</v>
      </c>
      <c r="AE141" s="385" t="n">
        <f aca="false">COUNTIF($J$44:$J141,AE$3)</f>
        <v>0</v>
      </c>
      <c r="AF141" s="385" t="n">
        <f aca="false">COUNTIF($J$44:$J141,AF$3)</f>
        <v>0</v>
      </c>
      <c r="AG141" s="385" t="n">
        <f aca="false">COUNTIF($K$44:$K141,AG$3)</f>
        <v>0</v>
      </c>
      <c r="AH141" s="385" t="n">
        <f aca="false">COUNTIF($K$44:$K141,AH$3)</f>
        <v>0</v>
      </c>
      <c r="AI141" s="385" t="n">
        <f aca="false">COUNTIF($K$44:$K141,AI$3)</f>
        <v>0</v>
      </c>
      <c r="AJ141" s="385" t="n">
        <f aca="false">COUNTIF($K$44:$K141,AJ$3)</f>
        <v>0</v>
      </c>
      <c r="AK141" s="385" t="n">
        <f aca="false">COUNTIF($K$44:$K141,AK$3)</f>
        <v>0</v>
      </c>
      <c r="AL141" s="385" t="n">
        <f aca="false">COUNTIF($K$44:$K141,AL$3)</f>
        <v>0</v>
      </c>
      <c r="AM141" s="385" t="n">
        <f aca="false">COUNTIF($K$44:$K141,AM$3)</f>
        <v>0</v>
      </c>
      <c r="AN141" s="385" t="n">
        <f aca="false">COUNTIF($K$44:$K141,AN$3)</f>
        <v>0</v>
      </c>
      <c r="AO141" s="385" t="n">
        <f aca="false">COUNTIF($K$44:$K141,AO$3)</f>
        <v>0</v>
      </c>
      <c r="AP141" s="385" t="n">
        <f aca="false">COUNTIF($K$44:$K141,AP$3)</f>
        <v>0</v>
      </c>
      <c r="AQ141" s="385" t="n">
        <f aca="false">COUNTIF($K$44:$K141,AQ$3)</f>
        <v>0</v>
      </c>
      <c r="AR141" s="385" t="n">
        <f aca="false">COUNTIF($K$44:$K141,AR$3)</f>
        <v>0</v>
      </c>
      <c r="AS141" s="385" t="n">
        <f aca="false">COUNTIF($K$44:$K141,AS$3)</f>
        <v>0</v>
      </c>
      <c r="AT141" s="385" t="n">
        <f aca="false">COUNTIF($K$44:$K141,AT$3)</f>
        <v>0</v>
      </c>
      <c r="AU141" s="385" t="n">
        <f aca="false">COUNTIF($K$44:$K141,AU$3)</f>
        <v>0</v>
      </c>
      <c r="AV141" s="385" t="n">
        <f aca="false">COUNTIF($K$44:$K141,AV$3)</f>
        <v>0</v>
      </c>
      <c r="AW141" s="385" t="n">
        <f aca="false">COUNTIF($K$44:$K141,AW$3)</f>
        <v>0</v>
      </c>
      <c r="AX141" s="385" t="n">
        <f aca="false">COUNTIF($K$44:$K141,AX$3)</f>
        <v>0</v>
      </c>
      <c r="AY141" s="385" t="n">
        <f aca="false">COUNTIF($K$44:$K141,AY$3)</f>
        <v>0</v>
      </c>
      <c r="AZ141" s="385" t="n">
        <f aca="false">COUNTIF($K$44:$K141,AZ$3)</f>
        <v>0</v>
      </c>
    </row>
    <row r="142" customFormat="false" ht="15.75" hidden="false" customHeight="true" outlineLevel="0" collapsed="false">
      <c r="A142" s="386" t="n">
        <v>99</v>
      </c>
      <c r="B142" s="387" t="n">
        <f aca="false">B141</f>
        <v>9</v>
      </c>
      <c r="C142" s="397"/>
      <c r="D142" s="387" t="n">
        <f aca="false">D141</f>
        <v>1</v>
      </c>
      <c r="E142" s="389"/>
      <c r="F142" s="390" t="n">
        <f aca="false">F140</f>
        <v>0</v>
      </c>
      <c r="G142" s="439"/>
      <c r="H142" s="392"/>
      <c r="I142" s="428" t="str">
        <f aca="false">CONCATENATE(G142,H142)</f>
        <v/>
      </c>
      <c r="J142" s="394" t="e">
        <f aca="false">VLOOKUP($I142,MASTER,9,0)</f>
        <v>#N/A</v>
      </c>
      <c r="K142" s="395" t="e">
        <f aca="false">VLOOKUP($I142,MASTER,10,0)</f>
        <v>#N/A</v>
      </c>
      <c r="L142" s="429" t="e">
        <f aca="false">VLOOKUP($I142,MASTER,10,0)</f>
        <v>#N/A</v>
      </c>
      <c r="M142" s="385" t="n">
        <f aca="false">COUNTIF($K$44:$K142,M$3)</f>
        <v>0</v>
      </c>
      <c r="N142" s="385" t="n">
        <f aca="false">COUNTIF($K$44:$K142,N$3)</f>
        <v>0</v>
      </c>
      <c r="O142" s="385" t="n">
        <f aca="false">COUNTIF($K$44:$K142,O$3)</f>
        <v>0</v>
      </c>
      <c r="P142" s="385" t="n">
        <f aca="false">COUNTIF($K$44:$K142,P$3)</f>
        <v>0</v>
      </c>
      <c r="Q142" s="385" t="n">
        <f aca="false">COUNTIF($K$44:$K142,Q$3)</f>
        <v>0</v>
      </c>
      <c r="R142" s="385" t="n">
        <f aca="false">COUNTIF($K$44:$K142,R$3)</f>
        <v>0</v>
      </c>
      <c r="S142" s="385" t="n">
        <f aca="false">COUNTIF($K$44:$K142,S$3)</f>
        <v>0</v>
      </c>
      <c r="T142" s="385" t="n">
        <f aca="false">COUNTIF($K$44:$K142,T$3)</f>
        <v>0</v>
      </c>
      <c r="U142" s="385" t="n">
        <f aca="false">COUNTIF($K$44:$K142,U$3)</f>
        <v>0</v>
      </c>
      <c r="V142" s="385" t="n">
        <f aca="false">COUNTIF($K$44:$K142,V$3)</f>
        <v>0</v>
      </c>
      <c r="W142" s="385" t="n">
        <f aca="false">COUNTIF($K$44:$K142,W$3)</f>
        <v>0</v>
      </c>
      <c r="X142" s="385" t="n">
        <f aca="false">COUNTIF($K$44:$K142,X$3)</f>
        <v>0</v>
      </c>
      <c r="Y142" s="385" t="n">
        <f aca="false">COUNTIF($J$44:$J142,Y$3)</f>
        <v>0</v>
      </c>
      <c r="Z142" s="385" t="n">
        <f aca="false">COUNTIF($J$44:$J142,Z$3)</f>
        <v>0</v>
      </c>
      <c r="AA142" s="385" t="n">
        <f aca="false">COUNTIF($J$44:$J142,AA$3)</f>
        <v>0</v>
      </c>
      <c r="AB142" s="385" t="n">
        <f aca="false">COUNTIF($J$44:$J142,AB$3)</f>
        <v>0</v>
      </c>
      <c r="AC142" s="385" t="n">
        <f aca="false">COUNTIF($J$44:$J142,AC$3)</f>
        <v>0</v>
      </c>
      <c r="AD142" s="385" t="n">
        <f aca="false">COUNTIF($J$44:$J142,AD$3)</f>
        <v>0</v>
      </c>
      <c r="AE142" s="385" t="n">
        <f aca="false">COUNTIF($J$44:$J142,AE$3)</f>
        <v>0</v>
      </c>
      <c r="AF142" s="385" t="n">
        <f aca="false">COUNTIF($J$44:$J142,AF$3)</f>
        <v>0</v>
      </c>
      <c r="AG142" s="385" t="n">
        <f aca="false">COUNTIF($K$44:$K142,AG$3)</f>
        <v>0</v>
      </c>
      <c r="AH142" s="385" t="n">
        <f aca="false">COUNTIF($K$44:$K142,AH$3)</f>
        <v>0</v>
      </c>
      <c r="AI142" s="385" t="n">
        <f aca="false">COUNTIF($K$44:$K142,AI$3)</f>
        <v>0</v>
      </c>
      <c r="AJ142" s="385" t="n">
        <f aca="false">COUNTIF($K$44:$K142,AJ$3)</f>
        <v>0</v>
      </c>
      <c r="AK142" s="385" t="n">
        <f aca="false">COUNTIF($K$44:$K142,AK$3)</f>
        <v>0</v>
      </c>
      <c r="AL142" s="385" t="n">
        <f aca="false">COUNTIF($K$44:$K142,AL$3)</f>
        <v>0</v>
      </c>
      <c r="AM142" s="385" t="n">
        <f aca="false">COUNTIF($K$44:$K142,AM$3)</f>
        <v>0</v>
      </c>
      <c r="AN142" s="385" t="n">
        <f aca="false">COUNTIF($K$44:$K142,AN$3)</f>
        <v>0</v>
      </c>
      <c r="AO142" s="385" t="n">
        <f aca="false">COUNTIF($K$44:$K142,AO$3)</f>
        <v>0</v>
      </c>
      <c r="AP142" s="385" t="n">
        <f aca="false">COUNTIF($K$44:$K142,AP$3)</f>
        <v>0</v>
      </c>
      <c r="AQ142" s="385" t="n">
        <f aca="false">COUNTIF($K$44:$K142,AQ$3)</f>
        <v>0</v>
      </c>
      <c r="AR142" s="385" t="n">
        <f aca="false">COUNTIF($K$44:$K142,AR$3)</f>
        <v>0</v>
      </c>
      <c r="AS142" s="385" t="n">
        <f aca="false">COUNTIF($K$44:$K142,AS$3)</f>
        <v>0</v>
      </c>
      <c r="AT142" s="385" t="n">
        <f aca="false">COUNTIF($K$44:$K142,AT$3)</f>
        <v>0</v>
      </c>
      <c r="AU142" s="385" t="n">
        <f aca="false">COUNTIF($K$44:$K142,AU$3)</f>
        <v>0</v>
      </c>
      <c r="AV142" s="385" t="n">
        <f aca="false">COUNTIF($K$44:$K142,AV$3)</f>
        <v>0</v>
      </c>
      <c r="AW142" s="385" t="n">
        <f aca="false">COUNTIF($K$44:$K142,AW$3)</f>
        <v>0</v>
      </c>
      <c r="AX142" s="385" t="n">
        <f aca="false">COUNTIF($K$44:$K142,AX$3)</f>
        <v>0</v>
      </c>
      <c r="AY142" s="385" t="n">
        <f aca="false">COUNTIF($K$44:$K142,AY$3)</f>
        <v>0</v>
      </c>
      <c r="AZ142" s="385" t="n">
        <f aca="false">COUNTIF($K$44:$K142,AZ$3)</f>
        <v>0</v>
      </c>
    </row>
    <row r="143" customFormat="false" ht="15.75" hidden="false" customHeight="true" outlineLevel="0" collapsed="false">
      <c r="A143" s="386" t="n">
        <v>100</v>
      </c>
      <c r="B143" s="387" t="n">
        <f aca="false">B142</f>
        <v>9</v>
      </c>
      <c r="C143" s="397"/>
      <c r="D143" s="387" t="n">
        <f aca="false">D142</f>
        <v>1</v>
      </c>
      <c r="E143" s="389"/>
      <c r="F143" s="390" t="n">
        <f aca="false">F140</f>
        <v>0</v>
      </c>
      <c r="G143" s="439"/>
      <c r="H143" s="392"/>
      <c r="I143" s="428" t="str">
        <f aca="false">CONCATENATE(G143,H143)</f>
        <v/>
      </c>
      <c r="J143" s="394" t="e">
        <f aca="false">VLOOKUP($I143,MASTER,9,0)</f>
        <v>#N/A</v>
      </c>
      <c r="K143" s="395" t="e">
        <f aca="false">VLOOKUP($I143,MASTER,10,0)</f>
        <v>#N/A</v>
      </c>
      <c r="L143" s="429" t="e">
        <f aca="false">VLOOKUP($I143,MASTER,10,0)</f>
        <v>#N/A</v>
      </c>
      <c r="M143" s="385" t="n">
        <f aca="false">COUNTIF($K$44:$K143,M$3)</f>
        <v>0</v>
      </c>
      <c r="N143" s="385" t="n">
        <f aca="false">COUNTIF($K$44:$K143,N$3)</f>
        <v>0</v>
      </c>
      <c r="O143" s="385" t="n">
        <f aca="false">COUNTIF($K$44:$K143,O$3)</f>
        <v>0</v>
      </c>
      <c r="P143" s="385" t="n">
        <f aca="false">COUNTIF($K$44:$K143,P$3)</f>
        <v>0</v>
      </c>
      <c r="Q143" s="385" t="n">
        <f aca="false">COUNTIF($K$44:$K143,Q$3)</f>
        <v>0</v>
      </c>
      <c r="R143" s="385" t="n">
        <f aca="false">COUNTIF($K$44:$K143,R$3)</f>
        <v>0</v>
      </c>
      <c r="S143" s="385" t="n">
        <f aca="false">COUNTIF($K$44:$K143,S$3)</f>
        <v>0</v>
      </c>
      <c r="T143" s="385" t="n">
        <f aca="false">COUNTIF($K$44:$K143,T$3)</f>
        <v>0</v>
      </c>
      <c r="U143" s="385" t="n">
        <f aca="false">COUNTIF($K$44:$K143,U$3)</f>
        <v>0</v>
      </c>
      <c r="V143" s="385" t="n">
        <f aca="false">COUNTIF($K$44:$K143,V$3)</f>
        <v>0</v>
      </c>
      <c r="W143" s="385" t="n">
        <f aca="false">COUNTIF($K$44:$K143,W$3)</f>
        <v>0</v>
      </c>
      <c r="X143" s="385" t="n">
        <f aca="false">COUNTIF($K$44:$K143,X$3)</f>
        <v>0</v>
      </c>
      <c r="Y143" s="385" t="n">
        <f aca="false">COUNTIF($J$44:$J143,Y$3)</f>
        <v>0</v>
      </c>
      <c r="Z143" s="385" t="n">
        <f aca="false">COUNTIF($J$44:$J143,Z$3)</f>
        <v>0</v>
      </c>
      <c r="AA143" s="385" t="n">
        <f aca="false">COUNTIF($J$44:$J143,AA$3)</f>
        <v>0</v>
      </c>
      <c r="AB143" s="385" t="n">
        <f aca="false">COUNTIF($J$44:$J143,AB$3)</f>
        <v>0</v>
      </c>
      <c r="AC143" s="385" t="n">
        <f aca="false">COUNTIF($J$44:$J143,AC$3)</f>
        <v>0</v>
      </c>
      <c r="AD143" s="385" t="n">
        <f aca="false">COUNTIF($J$44:$J143,AD$3)</f>
        <v>0</v>
      </c>
      <c r="AE143" s="385" t="n">
        <f aca="false">COUNTIF($J$44:$J143,AE$3)</f>
        <v>0</v>
      </c>
      <c r="AF143" s="385" t="n">
        <f aca="false">COUNTIF($J$44:$J143,AF$3)</f>
        <v>0</v>
      </c>
      <c r="AG143" s="385" t="n">
        <f aca="false">COUNTIF($K$44:$K143,AG$3)</f>
        <v>0</v>
      </c>
      <c r="AH143" s="385" t="n">
        <f aca="false">COUNTIF($K$44:$K143,AH$3)</f>
        <v>0</v>
      </c>
      <c r="AI143" s="385" t="n">
        <f aca="false">COUNTIF($K$44:$K143,AI$3)</f>
        <v>0</v>
      </c>
      <c r="AJ143" s="385" t="n">
        <f aca="false">COUNTIF($K$44:$K143,AJ$3)</f>
        <v>0</v>
      </c>
      <c r="AK143" s="385" t="n">
        <f aca="false">COUNTIF($K$44:$K143,AK$3)</f>
        <v>0</v>
      </c>
      <c r="AL143" s="385" t="n">
        <f aca="false">COUNTIF($K$44:$K143,AL$3)</f>
        <v>0</v>
      </c>
      <c r="AM143" s="385" t="n">
        <f aca="false">COUNTIF($K$44:$K143,AM$3)</f>
        <v>0</v>
      </c>
      <c r="AN143" s="385" t="n">
        <f aca="false">COUNTIF($K$44:$K143,AN$3)</f>
        <v>0</v>
      </c>
      <c r="AO143" s="385" t="n">
        <f aca="false">COUNTIF($K$44:$K143,AO$3)</f>
        <v>0</v>
      </c>
      <c r="AP143" s="385" t="n">
        <f aca="false">COUNTIF($K$44:$K143,AP$3)</f>
        <v>0</v>
      </c>
      <c r="AQ143" s="385" t="n">
        <f aca="false">COUNTIF($K$44:$K143,AQ$3)</f>
        <v>0</v>
      </c>
      <c r="AR143" s="385" t="n">
        <f aca="false">COUNTIF($K$44:$K143,AR$3)</f>
        <v>0</v>
      </c>
      <c r="AS143" s="385" t="n">
        <f aca="false">COUNTIF($K$44:$K143,AS$3)</f>
        <v>0</v>
      </c>
      <c r="AT143" s="385" t="n">
        <f aca="false">COUNTIF($K$44:$K143,AT$3)</f>
        <v>0</v>
      </c>
      <c r="AU143" s="385" t="n">
        <f aca="false">COUNTIF($K$44:$K143,AU$3)</f>
        <v>0</v>
      </c>
      <c r="AV143" s="385" t="n">
        <f aca="false">COUNTIF($K$44:$K143,AV$3)</f>
        <v>0</v>
      </c>
      <c r="AW143" s="385" t="n">
        <f aca="false">COUNTIF($K$44:$K143,AW$3)</f>
        <v>0</v>
      </c>
      <c r="AX143" s="385" t="n">
        <f aca="false">COUNTIF($K$44:$K143,AX$3)</f>
        <v>0</v>
      </c>
      <c r="AY143" s="385" t="n">
        <f aca="false">COUNTIF($K$44:$K143,AY$3)</f>
        <v>0</v>
      </c>
      <c r="AZ143" s="385" t="n">
        <f aca="false">COUNTIF($K$44:$K143,AZ$3)</f>
        <v>0</v>
      </c>
    </row>
    <row r="144" customFormat="false" ht="15.75" hidden="false" customHeight="true" outlineLevel="0" collapsed="false">
      <c r="A144" s="386" t="n">
        <v>101</v>
      </c>
      <c r="B144" s="387" t="n">
        <f aca="false">B143</f>
        <v>9</v>
      </c>
      <c r="C144" s="397"/>
      <c r="D144" s="387" t="n">
        <f aca="false">D143</f>
        <v>1</v>
      </c>
      <c r="E144" s="389"/>
      <c r="F144" s="390" t="n">
        <f aca="false">F140</f>
        <v>0</v>
      </c>
      <c r="G144" s="439"/>
      <c r="H144" s="392"/>
      <c r="I144" s="428" t="str">
        <f aca="false">CONCATENATE(G144,H144)</f>
        <v/>
      </c>
      <c r="J144" s="394" t="e">
        <f aca="false">VLOOKUP($I144,MASTER,9,0)</f>
        <v>#N/A</v>
      </c>
      <c r="K144" s="395" t="e">
        <f aca="false">VLOOKUP($I144,MASTER,10,0)</f>
        <v>#N/A</v>
      </c>
      <c r="L144" s="429" t="e">
        <f aca="false">VLOOKUP($I144,MASTER,10,0)</f>
        <v>#N/A</v>
      </c>
      <c r="M144" s="385" t="n">
        <f aca="false">COUNTIF($K$44:$K144,M$3)</f>
        <v>0</v>
      </c>
      <c r="N144" s="385" t="n">
        <f aca="false">COUNTIF($K$44:$K144,N$3)</f>
        <v>0</v>
      </c>
      <c r="O144" s="385" t="n">
        <f aca="false">COUNTIF($K$44:$K144,O$3)</f>
        <v>0</v>
      </c>
      <c r="P144" s="385" t="n">
        <f aca="false">COUNTIF($K$44:$K144,P$3)</f>
        <v>0</v>
      </c>
      <c r="Q144" s="385" t="n">
        <f aca="false">COUNTIF($K$44:$K144,Q$3)</f>
        <v>0</v>
      </c>
      <c r="R144" s="385" t="n">
        <f aca="false">COUNTIF($K$44:$K144,R$3)</f>
        <v>0</v>
      </c>
      <c r="S144" s="385" t="n">
        <f aca="false">COUNTIF($K$44:$K144,S$3)</f>
        <v>0</v>
      </c>
      <c r="T144" s="385" t="n">
        <f aca="false">COUNTIF($K$44:$K144,T$3)</f>
        <v>0</v>
      </c>
      <c r="U144" s="385" t="n">
        <f aca="false">COUNTIF($K$44:$K144,U$3)</f>
        <v>0</v>
      </c>
      <c r="V144" s="385" t="n">
        <f aca="false">COUNTIF($K$44:$K144,V$3)</f>
        <v>0</v>
      </c>
      <c r="W144" s="385" t="n">
        <f aca="false">COUNTIF($K$44:$K144,W$3)</f>
        <v>0</v>
      </c>
      <c r="X144" s="385" t="n">
        <f aca="false">COUNTIF($K$44:$K144,X$3)</f>
        <v>0</v>
      </c>
      <c r="Y144" s="385" t="n">
        <f aca="false">COUNTIF($J$44:$J144,Y$3)</f>
        <v>0</v>
      </c>
      <c r="Z144" s="385" t="n">
        <f aca="false">COUNTIF($J$44:$J144,Z$3)</f>
        <v>0</v>
      </c>
      <c r="AA144" s="385" t="n">
        <f aca="false">COUNTIF($J$44:$J144,AA$3)</f>
        <v>0</v>
      </c>
      <c r="AB144" s="385" t="n">
        <f aca="false">COUNTIF($J$44:$J144,AB$3)</f>
        <v>0</v>
      </c>
      <c r="AC144" s="385" t="n">
        <f aca="false">COUNTIF($J$44:$J144,AC$3)</f>
        <v>0</v>
      </c>
      <c r="AD144" s="385" t="n">
        <f aca="false">COUNTIF($J$44:$J144,AD$3)</f>
        <v>0</v>
      </c>
      <c r="AE144" s="385" t="n">
        <f aca="false">COUNTIF($J$44:$J144,AE$3)</f>
        <v>0</v>
      </c>
      <c r="AF144" s="385" t="n">
        <f aca="false">COUNTIF($J$44:$J144,AF$3)</f>
        <v>0</v>
      </c>
      <c r="AG144" s="385" t="n">
        <f aca="false">COUNTIF($K$44:$K144,AG$3)</f>
        <v>0</v>
      </c>
      <c r="AH144" s="385" t="n">
        <f aca="false">COUNTIF($K$44:$K144,AH$3)</f>
        <v>0</v>
      </c>
      <c r="AI144" s="385" t="n">
        <f aca="false">COUNTIF($K$44:$K144,AI$3)</f>
        <v>0</v>
      </c>
      <c r="AJ144" s="385" t="n">
        <f aca="false">COUNTIF($K$44:$K144,AJ$3)</f>
        <v>0</v>
      </c>
      <c r="AK144" s="385" t="n">
        <f aca="false">COUNTIF($K$44:$K144,AK$3)</f>
        <v>0</v>
      </c>
      <c r="AL144" s="385" t="n">
        <f aca="false">COUNTIF($K$44:$K144,AL$3)</f>
        <v>0</v>
      </c>
      <c r="AM144" s="385" t="n">
        <f aca="false">COUNTIF($K$44:$K144,AM$3)</f>
        <v>0</v>
      </c>
      <c r="AN144" s="385" t="n">
        <f aca="false">COUNTIF($K$44:$K144,AN$3)</f>
        <v>0</v>
      </c>
      <c r="AO144" s="385" t="n">
        <f aca="false">COUNTIF($K$44:$K144,AO$3)</f>
        <v>0</v>
      </c>
      <c r="AP144" s="385" t="n">
        <f aca="false">COUNTIF($K$44:$K144,AP$3)</f>
        <v>0</v>
      </c>
      <c r="AQ144" s="385" t="n">
        <f aca="false">COUNTIF($K$44:$K144,AQ$3)</f>
        <v>0</v>
      </c>
      <c r="AR144" s="385" t="n">
        <f aca="false">COUNTIF($K$44:$K144,AR$3)</f>
        <v>0</v>
      </c>
      <c r="AS144" s="385" t="n">
        <f aca="false">COUNTIF($K$44:$K144,AS$3)</f>
        <v>0</v>
      </c>
      <c r="AT144" s="385" t="n">
        <f aca="false">COUNTIF($K$44:$K144,AT$3)</f>
        <v>0</v>
      </c>
      <c r="AU144" s="385" t="n">
        <f aca="false">COUNTIF($K$44:$K144,AU$3)</f>
        <v>0</v>
      </c>
      <c r="AV144" s="385" t="n">
        <f aca="false">COUNTIF($K$44:$K144,AV$3)</f>
        <v>0</v>
      </c>
      <c r="AW144" s="385" t="n">
        <f aca="false">COUNTIF($K$44:$K144,AW$3)</f>
        <v>0</v>
      </c>
      <c r="AX144" s="385" t="n">
        <f aca="false">COUNTIF($K$44:$K144,AX$3)</f>
        <v>0</v>
      </c>
      <c r="AY144" s="385" t="n">
        <f aca="false">COUNTIF($K$44:$K144,AY$3)</f>
        <v>0</v>
      </c>
      <c r="AZ144" s="385" t="n">
        <f aca="false">COUNTIF($K$44:$K144,AZ$3)</f>
        <v>0</v>
      </c>
    </row>
    <row r="145" customFormat="false" ht="15.75" hidden="false" customHeight="true" outlineLevel="0" collapsed="false">
      <c r="A145" s="416" t="n">
        <v>102</v>
      </c>
      <c r="B145" s="417" t="n">
        <f aca="false">B144</f>
        <v>9</v>
      </c>
      <c r="C145" s="401"/>
      <c r="D145" s="402" t="n">
        <f aca="false">D144</f>
        <v>1</v>
      </c>
      <c r="E145" s="403"/>
      <c r="F145" s="390" t="n">
        <f aca="false">F140</f>
        <v>0</v>
      </c>
      <c r="G145" s="439"/>
      <c r="H145" s="392"/>
      <c r="I145" s="428" t="str">
        <f aca="false">CONCATENATE(G145,H145)</f>
        <v/>
      </c>
      <c r="J145" s="394" t="e">
        <f aca="false">VLOOKUP($I145,MASTER,9,0)</f>
        <v>#N/A</v>
      </c>
      <c r="K145" s="395" t="e">
        <f aca="false">VLOOKUP($I145,MASTER,10,0)</f>
        <v>#N/A</v>
      </c>
      <c r="L145" s="431" t="e">
        <f aca="false">VLOOKUP($I145,MASTER,10,0)</f>
        <v>#N/A</v>
      </c>
      <c r="M145" s="385" t="n">
        <f aca="false">COUNTIF($K$44:$K145,M$3)</f>
        <v>0</v>
      </c>
      <c r="N145" s="385" t="n">
        <f aca="false">COUNTIF($K$44:$K145,N$3)</f>
        <v>0</v>
      </c>
      <c r="O145" s="385" t="n">
        <f aca="false">COUNTIF($K$44:$K145,O$3)</f>
        <v>0</v>
      </c>
      <c r="P145" s="385" t="n">
        <f aca="false">COUNTIF($K$44:$K145,P$3)</f>
        <v>0</v>
      </c>
      <c r="Q145" s="385" t="n">
        <f aca="false">COUNTIF($K$44:$K145,Q$3)</f>
        <v>0</v>
      </c>
      <c r="R145" s="385" t="n">
        <f aca="false">COUNTIF($K$44:$K145,R$3)</f>
        <v>0</v>
      </c>
      <c r="S145" s="385" t="n">
        <f aca="false">COUNTIF($K$44:$K145,S$3)</f>
        <v>0</v>
      </c>
      <c r="T145" s="385" t="n">
        <f aca="false">COUNTIF($K$44:$K145,T$3)</f>
        <v>0</v>
      </c>
      <c r="U145" s="385" t="n">
        <f aca="false">COUNTIF($K$44:$K145,U$3)</f>
        <v>0</v>
      </c>
      <c r="V145" s="385" t="n">
        <f aca="false">COUNTIF($K$44:$K145,V$3)</f>
        <v>0</v>
      </c>
      <c r="W145" s="385" t="n">
        <f aca="false">COUNTIF($K$44:$K145,W$3)</f>
        <v>0</v>
      </c>
      <c r="X145" s="385" t="n">
        <f aca="false">COUNTIF($K$44:$K145,X$3)</f>
        <v>0</v>
      </c>
      <c r="Y145" s="385" t="n">
        <f aca="false">COUNTIF($J$44:$J145,Y$3)</f>
        <v>0</v>
      </c>
      <c r="Z145" s="385" t="n">
        <f aca="false">COUNTIF($J$44:$J145,Z$3)</f>
        <v>0</v>
      </c>
      <c r="AA145" s="385" t="n">
        <f aca="false">COUNTIF($J$44:$J145,AA$3)</f>
        <v>0</v>
      </c>
      <c r="AB145" s="385" t="n">
        <f aca="false">COUNTIF($J$44:$J145,AB$3)</f>
        <v>0</v>
      </c>
      <c r="AC145" s="385" t="n">
        <f aca="false">COUNTIF($J$44:$J145,AC$3)</f>
        <v>0</v>
      </c>
      <c r="AD145" s="385" t="n">
        <f aca="false">COUNTIF($J$44:$J145,AD$3)</f>
        <v>0</v>
      </c>
      <c r="AE145" s="385" t="n">
        <f aca="false">COUNTIF($J$44:$J145,AE$3)</f>
        <v>0</v>
      </c>
      <c r="AF145" s="385" t="n">
        <f aca="false">COUNTIF($J$44:$J145,AF$3)</f>
        <v>0</v>
      </c>
      <c r="AG145" s="385" t="n">
        <f aca="false">COUNTIF($K$44:$K145,AG$3)</f>
        <v>0</v>
      </c>
      <c r="AH145" s="385" t="n">
        <f aca="false">COUNTIF($K$44:$K145,AH$3)</f>
        <v>0</v>
      </c>
      <c r="AI145" s="385" t="n">
        <f aca="false">COUNTIF($K$44:$K145,AI$3)</f>
        <v>0</v>
      </c>
      <c r="AJ145" s="385" t="n">
        <f aca="false">COUNTIF($K$44:$K145,AJ$3)</f>
        <v>0</v>
      </c>
      <c r="AK145" s="385" t="n">
        <f aca="false">COUNTIF($K$44:$K145,AK$3)</f>
        <v>0</v>
      </c>
      <c r="AL145" s="385" t="n">
        <f aca="false">COUNTIF($K$44:$K145,AL$3)</f>
        <v>0</v>
      </c>
      <c r="AM145" s="385" t="n">
        <f aca="false">COUNTIF($K$44:$K145,AM$3)</f>
        <v>0</v>
      </c>
      <c r="AN145" s="385" t="n">
        <f aca="false">COUNTIF($K$44:$K145,AN$3)</f>
        <v>0</v>
      </c>
      <c r="AO145" s="385" t="n">
        <f aca="false">COUNTIF($K$44:$K145,AO$3)</f>
        <v>0</v>
      </c>
      <c r="AP145" s="385" t="n">
        <f aca="false">COUNTIF($K$44:$K145,AP$3)</f>
        <v>0</v>
      </c>
      <c r="AQ145" s="385" t="n">
        <f aca="false">COUNTIF($K$44:$K145,AQ$3)</f>
        <v>0</v>
      </c>
      <c r="AR145" s="385" t="n">
        <f aca="false">COUNTIF($K$44:$K145,AR$3)</f>
        <v>0</v>
      </c>
      <c r="AS145" s="385" t="n">
        <f aca="false">COUNTIF($K$44:$K145,AS$3)</f>
        <v>0</v>
      </c>
      <c r="AT145" s="385" t="n">
        <f aca="false">COUNTIF($K$44:$K145,AT$3)</f>
        <v>0</v>
      </c>
      <c r="AU145" s="385" t="n">
        <f aca="false">COUNTIF($K$44:$K145,AU$3)</f>
        <v>0</v>
      </c>
      <c r="AV145" s="385" t="n">
        <f aca="false">COUNTIF($K$44:$K145,AV$3)</f>
        <v>0</v>
      </c>
      <c r="AW145" s="385" t="n">
        <f aca="false">COUNTIF($K$44:$K145,AW$3)</f>
        <v>0</v>
      </c>
      <c r="AX145" s="385" t="n">
        <f aca="false">COUNTIF($K$44:$K145,AX$3)</f>
        <v>0</v>
      </c>
      <c r="AY145" s="385" t="n">
        <f aca="false">COUNTIF($K$44:$K145,AY$3)</f>
        <v>0</v>
      </c>
      <c r="AZ145" s="385" t="n">
        <f aca="false">COUNTIF($K$44:$K145,AZ$3)</f>
        <v>0</v>
      </c>
    </row>
    <row r="146" customFormat="false" ht="15.75" hidden="false" customHeight="true" outlineLevel="0" collapsed="false">
      <c r="A146" s="406" t="n">
        <v>103</v>
      </c>
      <c r="B146" s="407" t="n">
        <v>9</v>
      </c>
      <c r="C146" s="408" t="n">
        <f aca="false">C140+1</f>
        <v>10</v>
      </c>
      <c r="D146" s="409" t="n">
        <f aca="false">D145</f>
        <v>1</v>
      </c>
      <c r="E146" s="410"/>
      <c r="F146" s="390" t="n">
        <f aca="false">F140</f>
        <v>0</v>
      </c>
      <c r="G146" s="440"/>
      <c r="H146" s="412"/>
      <c r="I146" s="433" t="str">
        <f aca="false">CONCATENATE(G146,H146)</f>
        <v/>
      </c>
      <c r="J146" s="394" t="e">
        <f aca="false">VLOOKUP($I146,MASTER,9,0)</f>
        <v>#N/A</v>
      </c>
      <c r="K146" s="395" t="e">
        <f aca="false">VLOOKUP($I146,MASTER,10,0)</f>
        <v>#N/A</v>
      </c>
      <c r="L146" s="427" t="e">
        <f aca="false">VLOOKUP($I146,MASTER,10,0)</f>
        <v>#N/A</v>
      </c>
      <c r="M146" s="385" t="n">
        <f aca="false">COUNTIF($K$44:$K146,M$3)</f>
        <v>0</v>
      </c>
      <c r="N146" s="385" t="n">
        <f aca="false">COUNTIF($K$44:$K146,N$3)</f>
        <v>0</v>
      </c>
      <c r="O146" s="385" t="n">
        <f aca="false">COUNTIF($K$44:$K146,O$3)</f>
        <v>0</v>
      </c>
      <c r="P146" s="385" t="n">
        <f aca="false">COUNTIF($K$44:$K146,P$3)</f>
        <v>0</v>
      </c>
      <c r="Q146" s="385" t="n">
        <f aca="false">COUNTIF($K$44:$K146,Q$3)</f>
        <v>0</v>
      </c>
      <c r="R146" s="385" t="n">
        <f aca="false">COUNTIF($K$44:$K146,R$3)</f>
        <v>0</v>
      </c>
      <c r="S146" s="385" t="n">
        <f aca="false">COUNTIF($K$44:$K146,S$3)</f>
        <v>0</v>
      </c>
      <c r="T146" s="385" t="n">
        <f aca="false">COUNTIF($K$44:$K146,T$3)</f>
        <v>0</v>
      </c>
      <c r="U146" s="385" t="n">
        <f aca="false">COUNTIF($K$44:$K146,U$3)</f>
        <v>0</v>
      </c>
      <c r="V146" s="385" t="n">
        <f aca="false">COUNTIF($K$44:$K146,V$3)</f>
        <v>0</v>
      </c>
      <c r="W146" s="385" t="n">
        <f aca="false">COUNTIF($K$44:$K146,W$3)</f>
        <v>0</v>
      </c>
      <c r="X146" s="385" t="n">
        <f aca="false">COUNTIF($K$44:$K146,X$3)</f>
        <v>0</v>
      </c>
      <c r="Y146" s="385" t="n">
        <f aca="false">COUNTIF($J$44:$J146,Y$3)</f>
        <v>0</v>
      </c>
      <c r="Z146" s="385" t="n">
        <f aca="false">COUNTIF($J$44:$J146,Z$3)</f>
        <v>0</v>
      </c>
      <c r="AA146" s="385" t="n">
        <f aca="false">COUNTIF($J$44:$J146,AA$3)</f>
        <v>0</v>
      </c>
      <c r="AB146" s="385" t="n">
        <f aca="false">COUNTIF($J$44:$J146,AB$3)</f>
        <v>0</v>
      </c>
      <c r="AC146" s="385" t="n">
        <f aca="false">COUNTIF($J$44:$J146,AC$3)</f>
        <v>0</v>
      </c>
      <c r="AD146" s="385" t="n">
        <f aca="false">COUNTIF($J$44:$J146,AD$3)</f>
        <v>0</v>
      </c>
      <c r="AE146" s="385" t="n">
        <f aca="false">COUNTIF($J$44:$J146,AE$3)</f>
        <v>0</v>
      </c>
      <c r="AF146" s="385" t="n">
        <f aca="false">COUNTIF($J$44:$J146,AF$3)</f>
        <v>0</v>
      </c>
      <c r="AG146" s="385" t="n">
        <f aca="false">COUNTIF($K$44:$K146,AG$3)</f>
        <v>0</v>
      </c>
      <c r="AH146" s="385" t="n">
        <f aca="false">COUNTIF($K$44:$K146,AH$3)</f>
        <v>0</v>
      </c>
      <c r="AI146" s="385" t="n">
        <f aca="false">COUNTIF($K$44:$K146,AI$3)</f>
        <v>0</v>
      </c>
      <c r="AJ146" s="385" t="n">
        <f aca="false">COUNTIF($K$44:$K146,AJ$3)</f>
        <v>0</v>
      </c>
      <c r="AK146" s="385" t="n">
        <f aca="false">COUNTIF($K$44:$K146,AK$3)</f>
        <v>0</v>
      </c>
      <c r="AL146" s="385" t="n">
        <f aca="false">COUNTIF($K$44:$K146,AL$3)</f>
        <v>0</v>
      </c>
      <c r="AM146" s="385" t="n">
        <f aca="false">COUNTIF($K$44:$K146,AM$3)</f>
        <v>0</v>
      </c>
      <c r="AN146" s="385" t="n">
        <f aca="false">COUNTIF($K$44:$K146,AN$3)</f>
        <v>0</v>
      </c>
      <c r="AO146" s="385" t="n">
        <f aca="false">COUNTIF($K$44:$K146,AO$3)</f>
        <v>0</v>
      </c>
      <c r="AP146" s="385" t="n">
        <f aca="false">COUNTIF($K$44:$K146,AP$3)</f>
        <v>0</v>
      </c>
      <c r="AQ146" s="385" t="n">
        <f aca="false">COUNTIF($K$44:$K146,AQ$3)</f>
        <v>0</v>
      </c>
      <c r="AR146" s="385" t="n">
        <f aca="false">COUNTIF($K$44:$K146,AR$3)</f>
        <v>0</v>
      </c>
      <c r="AS146" s="385" t="n">
        <f aca="false">COUNTIF($K$44:$K146,AS$3)</f>
        <v>0</v>
      </c>
      <c r="AT146" s="385" t="n">
        <f aca="false">COUNTIF($K$44:$K146,AT$3)</f>
        <v>0</v>
      </c>
      <c r="AU146" s="385" t="n">
        <f aca="false">COUNTIF($K$44:$K146,AU$3)</f>
        <v>0</v>
      </c>
      <c r="AV146" s="385" t="n">
        <f aca="false">COUNTIF($K$44:$K146,AV$3)</f>
        <v>0</v>
      </c>
      <c r="AW146" s="385" t="n">
        <f aca="false">COUNTIF($K$44:$K146,AW$3)</f>
        <v>0</v>
      </c>
      <c r="AX146" s="385" t="n">
        <f aca="false">COUNTIF($K$44:$K146,AX$3)</f>
        <v>0</v>
      </c>
      <c r="AY146" s="385" t="n">
        <f aca="false">COUNTIF($K$44:$K146,AY$3)</f>
        <v>0</v>
      </c>
      <c r="AZ146" s="385" t="n">
        <f aca="false">COUNTIF($K$44:$K146,AZ$3)</f>
        <v>0</v>
      </c>
    </row>
    <row r="147" customFormat="false" ht="15.75" hidden="false" customHeight="true" outlineLevel="0" collapsed="false">
      <c r="A147" s="386" t="n">
        <v>104</v>
      </c>
      <c r="B147" s="387" t="n">
        <f aca="false">B146</f>
        <v>9</v>
      </c>
      <c r="C147" s="388"/>
      <c r="D147" s="387" t="n">
        <f aca="false">D146</f>
        <v>1</v>
      </c>
      <c r="E147" s="389"/>
      <c r="F147" s="390" t="n">
        <f aca="false">F140</f>
        <v>0</v>
      </c>
      <c r="G147" s="439"/>
      <c r="H147" s="414"/>
      <c r="I147" s="428" t="str">
        <f aca="false">CONCATENATE(G147,H147)</f>
        <v/>
      </c>
      <c r="J147" s="394" t="e">
        <f aca="false">VLOOKUP($I147,MASTER,9,0)</f>
        <v>#N/A</v>
      </c>
      <c r="K147" s="395" t="e">
        <f aca="false">VLOOKUP($I147,MASTER,10,0)</f>
        <v>#N/A</v>
      </c>
      <c r="L147" s="429" t="e">
        <f aca="false">VLOOKUP($I147,MASTER,10,0)</f>
        <v>#N/A</v>
      </c>
      <c r="M147" s="385" t="n">
        <f aca="false">COUNTIF($K$44:$K147,M$3)</f>
        <v>0</v>
      </c>
      <c r="N147" s="385" t="n">
        <f aca="false">COUNTIF($K$44:$K147,N$3)</f>
        <v>0</v>
      </c>
      <c r="O147" s="385" t="n">
        <f aca="false">COUNTIF($K$44:$K147,O$3)</f>
        <v>0</v>
      </c>
      <c r="P147" s="385" t="n">
        <f aca="false">COUNTIF($K$44:$K147,P$3)</f>
        <v>0</v>
      </c>
      <c r="Q147" s="385" t="n">
        <f aca="false">COUNTIF($K$44:$K147,Q$3)</f>
        <v>0</v>
      </c>
      <c r="R147" s="385" t="n">
        <f aca="false">COUNTIF($K$44:$K147,R$3)</f>
        <v>0</v>
      </c>
      <c r="S147" s="385" t="n">
        <f aca="false">COUNTIF($K$44:$K147,S$3)</f>
        <v>0</v>
      </c>
      <c r="T147" s="385" t="n">
        <f aca="false">COUNTIF($K$44:$K147,T$3)</f>
        <v>0</v>
      </c>
      <c r="U147" s="385" t="n">
        <f aca="false">COUNTIF($K$44:$K147,U$3)</f>
        <v>0</v>
      </c>
      <c r="V147" s="385" t="n">
        <f aca="false">COUNTIF($K$44:$K147,V$3)</f>
        <v>0</v>
      </c>
      <c r="W147" s="385" t="n">
        <f aca="false">COUNTIF($K$44:$K147,W$3)</f>
        <v>0</v>
      </c>
      <c r="X147" s="385" t="n">
        <f aca="false">COUNTIF($K$44:$K147,X$3)</f>
        <v>0</v>
      </c>
      <c r="Y147" s="385" t="n">
        <f aca="false">COUNTIF($J$44:$J147,Y$3)</f>
        <v>0</v>
      </c>
      <c r="Z147" s="385" t="n">
        <f aca="false">COUNTIF($J$44:$J147,Z$3)</f>
        <v>0</v>
      </c>
      <c r="AA147" s="385" t="n">
        <f aca="false">COUNTIF($J$44:$J147,AA$3)</f>
        <v>0</v>
      </c>
      <c r="AB147" s="385" t="n">
        <f aca="false">COUNTIF($J$44:$J147,AB$3)</f>
        <v>0</v>
      </c>
      <c r="AC147" s="385" t="n">
        <f aca="false">COUNTIF($J$44:$J147,AC$3)</f>
        <v>0</v>
      </c>
      <c r="AD147" s="385" t="n">
        <f aca="false">COUNTIF($J$44:$J147,AD$3)</f>
        <v>0</v>
      </c>
      <c r="AE147" s="385" t="n">
        <f aca="false">COUNTIF($J$44:$J147,AE$3)</f>
        <v>0</v>
      </c>
      <c r="AF147" s="385" t="n">
        <f aca="false">COUNTIF($J$44:$J147,AF$3)</f>
        <v>0</v>
      </c>
      <c r="AG147" s="385" t="n">
        <f aca="false">COUNTIF($K$44:$K147,AG$3)</f>
        <v>0</v>
      </c>
      <c r="AH147" s="385" t="n">
        <f aca="false">COUNTIF($K$44:$K147,AH$3)</f>
        <v>0</v>
      </c>
      <c r="AI147" s="385" t="n">
        <f aca="false">COUNTIF($K$44:$K147,AI$3)</f>
        <v>0</v>
      </c>
      <c r="AJ147" s="385" t="n">
        <f aca="false">COUNTIF($K$44:$K147,AJ$3)</f>
        <v>0</v>
      </c>
      <c r="AK147" s="385" t="n">
        <f aca="false">COUNTIF($K$44:$K147,AK$3)</f>
        <v>0</v>
      </c>
      <c r="AL147" s="385" t="n">
        <f aca="false">COUNTIF($K$44:$K147,AL$3)</f>
        <v>0</v>
      </c>
      <c r="AM147" s="385" t="n">
        <f aca="false">COUNTIF($K$44:$K147,AM$3)</f>
        <v>0</v>
      </c>
      <c r="AN147" s="385" t="n">
        <f aca="false">COUNTIF($K$44:$K147,AN$3)</f>
        <v>0</v>
      </c>
      <c r="AO147" s="385" t="n">
        <f aca="false">COUNTIF($K$44:$K147,AO$3)</f>
        <v>0</v>
      </c>
      <c r="AP147" s="385" t="n">
        <f aca="false">COUNTIF($K$44:$K147,AP$3)</f>
        <v>0</v>
      </c>
      <c r="AQ147" s="385" t="n">
        <f aca="false">COUNTIF($K$44:$K147,AQ$3)</f>
        <v>0</v>
      </c>
      <c r="AR147" s="385" t="n">
        <f aca="false">COUNTIF($K$44:$K147,AR$3)</f>
        <v>0</v>
      </c>
      <c r="AS147" s="385" t="n">
        <f aca="false">COUNTIF($K$44:$K147,AS$3)</f>
        <v>0</v>
      </c>
      <c r="AT147" s="385" t="n">
        <f aca="false">COUNTIF($K$44:$K147,AT$3)</f>
        <v>0</v>
      </c>
      <c r="AU147" s="385" t="n">
        <f aca="false">COUNTIF($K$44:$K147,AU$3)</f>
        <v>0</v>
      </c>
      <c r="AV147" s="385" t="n">
        <f aca="false">COUNTIF($K$44:$K147,AV$3)</f>
        <v>0</v>
      </c>
      <c r="AW147" s="385" t="n">
        <f aca="false">COUNTIF($K$44:$K147,AW$3)</f>
        <v>0</v>
      </c>
      <c r="AX147" s="385" t="n">
        <f aca="false">COUNTIF($K$44:$K147,AX$3)</f>
        <v>0</v>
      </c>
      <c r="AY147" s="385" t="n">
        <f aca="false">COUNTIF($K$44:$K147,AY$3)</f>
        <v>0</v>
      </c>
      <c r="AZ147" s="385" t="n">
        <f aca="false">COUNTIF($K$44:$K147,AZ$3)</f>
        <v>0</v>
      </c>
    </row>
    <row r="148" customFormat="false" ht="15.75" hidden="false" customHeight="true" outlineLevel="0" collapsed="false">
      <c r="A148" s="386" t="n">
        <v>105</v>
      </c>
      <c r="B148" s="387" t="n">
        <f aca="false">B147</f>
        <v>9</v>
      </c>
      <c r="C148" s="397"/>
      <c r="D148" s="387" t="n">
        <f aca="false">D147</f>
        <v>1</v>
      </c>
      <c r="E148" s="389"/>
      <c r="F148" s="390" t="n">
        <f aca="false">F140</f>
        <v>0</v>
      </c>
      <c r="G148" s="439"/>
      <c r="H148" s="414"/>
      <c r="I148" s="428" t="str">
        <f aca="false">CONCATENATE(G148,H148)</f>
        <v/>
      </c>
      <c r="J148" s="394" t="e">
        <f aca="false">VLOOKUP($I148,MASTER,9,0)</f>
        <v>#N/A</v>
      </c>
      <c r="K148" s="395" t="e">
        <f aca="false">VLOOKUP($I148,MASTER,10,0)</f>
        <v>#N/A</v>
      </c>
      <c r="L148" s="429" t="e">
        <f aca="false">VLOOKUP($I148,MASTER,10,0)</f>
        <v>#N/A</v>
      </c>
      <c r="M148" s="385" t="n">
        <f aca="false">COUNTIF($K$44:$K148,M$3)</f>
        <v>0</v>
      </c>
      <c r="N148" s="385" t="n">
        <f aca="false">COUNTIF($K$44:$K148,N$3)</f>
        <v>0</v>
      </c>
      <c r="O148" s="385" t="n">
        <f aca="false">COUNTIF($K$44:$K148,O$3)</f>
        <v>0</v>
      </c>
      <c r="P148" s="385" t="n">
        <f aca="false">COUNTIF($K$44:$K148,P$3)</f>
        <v>0</v>
      </c>
      <c r="Q148" s="385" t="n">
        <f aca="false">COUNTIF($K$44:$K148,Q$3)</f>
        <v>0</v>
      </c>
      <c r="R148" s="385" t="n">
        <f aca="false">COUNTIF($K$44:$K148,R$3)</f>
        <v>0</v>
      </c>
      <c r="S148" s="385" t="n">
        <f aca="false">COUNTIF($K$44:$K148,S$3)</f>
        <v>0</v>
      </c>
      <c r="T148" s="385" t="n">
        <f aca="false">COUNTIF($K$44:$K148,T$3)</f>
        <v>0</v>
      </c>
      <c r="U148" s="385" t="n">
        <f aca="false">COUNTIF($K$44:$K148,U$3)</f>
        <v>0</v>
      </c>
      <c r="V148" s="385" t="n">
        <f aca="false">COUNTIF($K$44:$K148,V$3)</f>
        <v>0</v>
      </c>
      <c r="W148" s="385" t="n">
        <f aca="false">COUNTIF($K$44:$K148,W$3)</f>
        <v>0</v>
      </c>
      <c r="X148" s="385" t="n">
        <f aca="false">COUNTIF($K$44:$K148,X$3)</f>
        <v>0</v>
      </c>
      <c r="Y148" s="385" t="n">
        <f aca="false">COUNTIF($J$44:$J148,Y$3)</f>
        <v>0</v>
      </c>
      <c r="Z148" s="385" t="n">
        <f aca="false">COUNTIF($J$44:$J148,Z$3)</f>
        <v>0</v>
      </c>
      <c r="AA148" s="385" t="n">
        <f aca="false">COUNTIF($J$44:$J148,AA$3)</f>
        <v>0</v>
      </c>
      <c r="AB148" s="385" t="n">
        <f aca="false">COUNTIF($J$44:$J148,AB$3)</f>
        <v>0</v>
      </c>
      <c r="AC148" s="385" t="n">
        <f aca="false">COUNTIF($J$44:$J148,AC$3)</f>
        <v>0</v>
      </c>
      <c r="AD148" s="385" t="n">
        <f aca="false">COUNTIF($J$44:$J148,AD$3)</f>
        <v>0</v>
      </c>
      <c r="AE148" s="385" t="n">
        <f aca="false">COUNTIF($J$44:$J148,AE$3)</f>
        <v>0</v>
      </c>
      <c r="AF148" s="385" t="n">
        <f aca="false">COUNTIF($J$44:$J148,AF$3)</f>
        <v>0</v>
      </c>
      <c r="AG148" s="385" t="n">
        <f aca="false">COUNTIF($K$44:$K148,AG$3)</f>
        <v>0</v>
      </c>
      <c r="AH148" s="385" t="n">
        <f aca="false">COUNTIF($K$44:$K148,AH$3)</f>
        <v>0</v>
      </c>
      <c r="AI148" s="385" t="n">
        <f aca="false">COUNTIF($K$44:$K148,AI$3)</f>
        <v>0</v>
      </c>
      <c r="AJ148" s="385" t="n">
        <f aca="false">COUNTIF($K$44:$K148,AJ$3)</f>
        <v>0</v>
      </c>
      <c r="AK148" s="385" t="n">
        <f aca="false">COUNTIF($K$44:$K148,AK$3)</f>
        <v>0</v>
      </c>
      <c r="AL148" s="385" t="n">
        <f aca="false">COUNTIF($K$44:$K148,AL$3)</f>
        <v>0</v>
      </c>
      <c r="AM148" s="385" t="n">
        <f aca="false">COUNTIF($K$44:$K148,AM$3)</f>
        <v>0</v>
      </c>
      <c r="AN148" s="385" t="n">
        <f aca="false">COUNTIF($K$44:$K148,AN$3)</f>
        <v>0</v>
      </c>
      <c r="AO148" s="385" t="n">
        <f aca="false">COUNTIF($K$44:$K148,AO$3)</f>
        <v>0</v>
      </c>
      <c r="AP148" s="385" t="n">
        <f aca="false">COUNTIF($K$44:$K148,AP$3)</f>
        <v>0</v>
      </c>
      <c r="AQ148" s="385" t="n">
        <f aca="false">COUNTIF($K$44:$K148,AQ$3)</f>
        <v>0</v>
      </c>
      <c r="AR148" s="385" t="n">
        <f aca="false">COUNTIF($K$44:$K148,AR$3)</f>
        <v>0</v>
      </c>
      <c r="AS148" s="385" t="n">
        <f aca="false">COUNTIF($K$44:$K148,AS$3)</f>
        <v>0</v>
      </c>
      <c r="AT148" s="385" t="n">
        <f aca="false">COUNTIF($K$44:$K148,AT$3)</f>
        <v>0</v>
      </c>
      <c r="AU148" s="385" t="n">
        <f aca="false">COUNTIF($K$44:$K148,AU$3)</f>
        <v>0</v>
      </c>
      <c r="AV148" s="385" t="n">
        <f aca="false">COUNTIF($K$44:$K148,AV$3)</f>
        <v>0</v>
      </c>
      <c r="AW148" s="385" t="n">
        <f aca="false">COUNTIF($K$44:$K148,AW$3)</f>
        <v>0</v>
      </c>
      <c r="AX148" s="385" t="n">
        <f aca="false">COUNTIF($K$44:$K148,AX$3)</f>
        <v>0</v>
      </c>
      <c r="AY148" s="385" t="n">
        <f aca="false">COUNTIF($K$44:$K148,AY$3)</f>
        <v>0</v>
      </c>
      <c r="AZ148" s="385" t="n">
        <f aca="false">COUNTIF($K$44:$K148,AZ$3)</f>
        <v>0</v>
      </c>
    </row>
    <row r="149" customFormat="false" ht="15.75" hidden="false" customHeight="true" outlineLevel="0" collapsed="false">
      <c r="A149" s="386" t="n">
        <v>106</v>
      </c>
      <c r="B149" s="387" t="n">
        <f aca="false">B148</f>
        <v>9</v>
      </c>
      <c r="C149" s="397"/>
      <c r="D149" s="387" t="n">
        <f aca="false">D148</f>
        <v>1</v>
      </c>
      <c r="E149" s="389"/>
      <c r="F149" s="390" t="n">
        <f aca="false">F140</f>
        <v>0</v>
      </c>
      <c r="G149" s="439"/>
      <c r="H149" s="414"/>
      <c r="I149" s="428" t="str">
        <f aca="false">CONCATENATE(G149,H149)</f>
        <v/>
      </c>
      <c r="J149" s="394" t="e">
        <f aca="false">VLOOKUP($I149,MASTER,9,0)</f>
        <v>#N/A</v>
      </c>
      <c r="K149" s="395" t="e">
        <f aca="false">VLOOKUP($I149,MASTER,10,0)</f>
        <v>#N/A</v>
      </c>
      <c r="L149" s="429" t="e">
        <f aca="false">VLOOKUP($I149,MASTER,10,0)</f>
        <v>#N/A</v>
      </c>
      <c r="M149" s="385" t="n">
        <f aca="false">COUNTIF($K$44:$K149,M$3)</f>
        <v>0</v>
      </c>
      <c r="N149" s="385" t="n">
        <f aca="false">COUNTIF($K$44:$K149,N$3)</f>
        <v>0</v>
      </c>
      <c r="O149" s="385" t="n">
        <f aca="false">COUNTIF($K$44:$K149,O$3)</f>
        <v>0</v>
      </c>
      <c r="P149" s="385" t="n">
        <f aca="false">COUNTIF($K$44:$K149,P$3)</f>
        <v>0</v>
      </c>
      <c r="Q149" s="385" t="n">
        <f aca="false">COUNTIF($K$44:$K149,Q$3)</f>
        <v>0</v>
      </c>
      <c r="R149" s="385" t="n">
        <f aca="false">COUNTIF($K$44:$K149,R$3)</f>
        <v>0</v>
      </c>
      <c r="S149" s="385" t="n">
        <f aca="false">COUNTIF($K$44:$K149,S$3)</f>
        <v>0</v>
      </c>
      <c r="T149" s="385" t="n">
        <f aca="false">COUNTIF($K$44:$K149,T$3)</f>
        <v>0</v>
      </c>
      <c r="U149" s="385" t="n">
        <f aca="false">COUNTIF($K$44:$K149,U$3)</f>
        <v>0</v>
      </c>
      <c r="V149" s="385" t="n">
        <f aca="false">COUNTIF($K$44:$K149,V$3)</f>
        <v>0</v>
      </c>
      <c r="W149" s="385" t="n">
        <f aca="false">COUNTIF($K$44:$K149,W$3)</f>
        <v>0</v>
      </c>
      <c r="X149" s="385" t="n">
        <f aca="false">COUNTIF($K$44:$K149,X$3)</f>
        <v>0</v>
      </c>
      <c r="Y149" s="385" t="n">
        <f aca="false">COUNTIF($J$44:$J149,Y$3)</f>
        <v>0</v>
      </c>
      <c r="Z149" s="385" t="n">
        <f aca="false">COUNTIF($J$44:$J149,Z$3)</f>
        <v>0</v>
      </c>
      <c r="AA149" s="385" t="n">
        <f aca="false">COUNTIF($J$44:$J149,AA$3)</f>
        <v>0</v>
      </c>
      <c r="AB149" s="385" t="n">
        <f aca="false">COUNTIF($J$44:$J149,AB$3)</f>
        <v>0</v>
      </c>
      <c r="AC149" s="385" t="n">
        <f aca="false">COUNTIF($J$44:$J149,AC$3)</f>
        <v>0</v>
      </c>
      <c r="AD149" s="385" t="n">
        <f aca="false">COUNTIF($J$44:$J149,AD$3)</f>
        <v>0</v>
      </c>
      <c r="AE149" s="385" t="n">
        <f aca="false">COUNTIF($J$44:$J149,AE$3)</f>
        <v>0</v>
      </c>
      <c r="AF149" s="385" t="n">
        <f aca="false">COUNTIF($J$44:$J149,AF$3)</f>
        <v>0</v>
      </c>
      <c r="AG149" s="385" t="n">
        <f aca="false">COUNTIF($K$44:$K149,AG$3)</f>
        <v>0</v>
      </c>
      <c r="AH149" s="385" t="n">
        <f aca="false">COUNTIF($K$44:$K149,AH$3)</f>
        <v>0</v>
      </c>
      <c r="AI149" s="385" t="n">
        <f aca="false">COUNTIF($K$44:$K149,AI$3)</f>
        <v>0</v>
      </c>
      <c r="AJ149" s="385" t="n">
        <f aca="false">COUNTIF($K$44:$K149,AJ$3)</f>
        <v>0</v>
      </c>
      <c r="AK149" s="385" t="n">
        <f aca="false">COUNTIF($K$44:$K149,AK$3)</f>
        <v>0</v>
      </c>
      <c r="AL149" s="385" t="n">
        <f aca="false">COUNTIF($K$44:$K149,AL$3)</f>
        <v>0</v>
      </c>
      <c r="AM149" s="385" t="n">
        <f aca="false">COUNTIF($K$44:$K149,AM$3)</f>
        <v>0</v>
      </c>
      <c r="AN149" s="385" t="n">
        <f aca="false">COUNTIF($K$44:$K149,AN$3)</f>
        <v>0</v>
      </c>
      <c r="AO149" s="385" t="n">
        <f aca="false">COUNTIF($K$44:$K149,AO$3)</f>
        <v>0</v>
      </c>
      <c r="AP149" s="385" t="n">
        <f aca="false">COUNTIF($K$44:$K149,AP$3)</f>
        <v>0</v>
      </c>
      <c r="AQ149" s="385" t="n">
        <f aca="false">COUNTIF($K$44:$K149,AQ$3)</f>
        <v>0</v>
      </c>
      <c r="AR149" s="385" t="n">
        <f aca="false">COUNTIF($K$44:$K149,AR$3)</f>
        <v>0</v>
      </c>
      <c r="AS149" s="385" t="n">
        <f aca="false">COUNTIF($K$44:$K149,AS$3)</f>
        <v>0</v>
      </c>
      <c r="AT149" s="385" t="n">
        <f aca="false">COUNTIF($K$44:$K149,AT$3)</f>
        <v>0</v>
      </c>
      <c r="AU149" s="385" t="n">
        <f aca="false">COUNTIF($K$44:$K149,AU$3)</f>
        <v>0</v>
      </c>
      <c r="AV149" s="385" t="n">
        <f aca="false">COUNTIF($K$44:$K149,AV$3)</f>
        <v>0</v>
      </c>
      <c r="AW149" s="385" t="n">
        <f aca="false">COUNTIF($K$44:$K149,AW$3)</f>
        <v>0</v>
      </c>
      <c r="AX149" s="385" t="n">
        <f aca="false">COUNTIF($K$44:$K149,AX$3)</f>
        <v>0</v>
      </c>
      <c r="AY149" s="385" t="n">
        <f aca="false">COUNTIF($K$44:$K149,AY$3)</f>
        <v>0</v>
      </c>
      <c r="AZ149" s="385" t="n">
        <f aca="false">COUNTIF($K$44:$K149,AZ$3)</f>
        <v>0</v>
      </c>
    </row>
    <row r="150" customFormat="false" ht="15.75" hidden="false" customHeight="true" outlineLevel="0" collapsed="false">
      <c r="A150" s="386" t="n">
        <v>107</v>
      </c>
      <c r="B150" s="387" t="n">
        <f aca="false">B149</f>
        <v>9</v>
      </c>
      <c r="C150" s="397"/>
      <c r="D150" s="387" t="n">
        <f aca="false">D149</f>
        <v>1</v>
      </c>
      <c r="E150" s="389"/>
      <c r="F150" s="390" t="n">
        <f aca="false">F140</f>
        <v>0</v>
      </c>
      <c r="G150" s="439"/>
      <c r="H150" s="414"/>
      <c r="I150" s="428" t="str">
        <f aca="false">CONCATENATE(G150,H150)</f>
        <v/>
      </c>
      <c r="J150" s="394" t="e">
        <f aca="false">VLOOKUP($I150,MASTER,9,0)</f>
        <v>#N/A</v>
      </c>
      <c r="K150" s="395" t="e">
        <f aca="false">VLOOKUP($I150,MASTER,10,0)</f>
        <v>#N/A</v>
      </c>
      <c r="L150" s="429" t="e">
        <f aca="false">VLOOKUP($I150,MASTER,10,0)</f>
        <v>#N/A</v>
      </c>
      <c r="M150" s="385" t="n">
        <f aca="false">COUNTIF($K$44:$K150,M$3)</f>
        <v>0</v>
      </c>
      <c r="N150" s="385" t="n">
        <f aca="false">COUNTIF($K$44:$K150,N$3)</f>
        <v>0</v>
      </c>
      <c r="O150" s="385" t="n">
        <f aca="false">COUNTIF($K$44:$K150,O$3)</f>
        <v>0</v>
      </c>
      <c r="P150" s="385" t="n">
        <f aca="false">COUNTIF($K$44:$K150,P$3)</f>
        <v>0</v>
      </c>
      <c r="Q150" s="385" t="n">
        <f aca="false">COUNTIF($K$44:$K150,Q$3)</f>
        <v>0</v>
      </c>
      <c r="R150" s="385" t="n">
        <f aca="false">COUNTIF($K$44:$K150,R$3)</f>
        <v>0</v>
      </c>
      <c r="S150" s="385" t="n">
        <f aca="false">COUNTIF($K$44:$K150,S$3)</f>
        <v>0</v>
      </c>
      <c r="T150" s="385" t="n">
        <f aca="false">COUNTIF($K$44:$K150,T$3)</f>
        <v>0</v>
      </c>
      <c r="U150" s="385" t="n">
        <f aca="false">COUNTIF($K$44:$K150,U$3)</f>
        <v>0</v>
      </c>
      <c r="V150" s="385" t="n">
        <f aca="false">COUNTIF($K$44:$K150,V$3)</f>
        <v>0</v>
      </c>
      <c r="W150" s="385" t="n">
        <f aca="false">COUNTIF($K$44:$K150,W$3)</f>
        <v>0</v>
      </c>
      <c r="X150" s="385" t="n">
        <f aca="false">COUNTIF($K$44:$K150,X$3)</f>
        <v>0</v>
      </c>
      <c r="Y150" s="385" t="n">
        <f aca="false">COUNTIF($J$44:$J150,Y$3)</f>
        <v>0</v>
      </c>
      <c r="Z150" s="385" t="n">
        <f aca="false">COUNTIF($J$44:$J150,Z$3)</f>
        <v>0</v>
      </c>
      <c r="AA150" s="385" t="n">
        <f aca="false">COUNTIF($J$44:$J150,AA$3)</f>
        <v>0</v>
      </c>
      <c r="AB150" s="385" t="n">
        <f aca="false">COUNTIF($J$44:$J150,AB$3)</f>
        <v>0</v>
      </c>
      <c r="AC150" s="385" t="n">
        <f aca="false">COUNTIF($J$44:$J150,AC$3)</f>
        <v>0</v>
      </c>
      <c r="AD150" s="385" t="n">
        <f aca="false">COUNTIF($J$44:$J150,AD$3)</f>
        <v>0</v>
      </c>
      <c r="AE150" s="385" t="n">
        <f aca="false">COUNTIF($J$44:$J150,AE$3)</f>
        <v>0</v>
      </c>
      <c r="AF150" s="385" t="n">
        <f aca="false">COUNTIF($J$44:$J150,AF$3)</f>
        <v>0</v>
      </c>
      <c r="AG150" s="385" t="n">
        <f aca="false">COUNTIF($K$44:$K150,AG$3)</f>
        <v>0</v>
      </c>
      <c r="AH150" s="385" t="n">
        <f aca="false">COUNTIF($K$44:$K150,AH$3)</f>
        <v>0</v>
      </c>
      <c r="AI150" s="385" t="n">
        <f aca="false">COUNTIF($K$44:$K150,AI$3)</f>
        <v>0</v>
      </c>
      <c r="AJ150" s="385" t="n">
        <f aca="false">COUNTIF($K$44:$K150,AJ$3)</f>
        <v>0</v>
      </c>
      <c r="AK150" s="385" t="n">
        <f aca="false">COUNTIF($K$44:$K150,AK$3)</f>
        <v>0</v>
      </c>
      <c r="AL150" s="385" t="n">
        <f aca="false">COUNTIF($K$44:$K150,AL$3)</f>
        <v>0</v>
      </c>
      <c r="AM150" s="385" t="n">
        <f aca="false">COUNTIF($K$44:$K150,AM$3)</f>
        <v>0</v>
      </c>
      <c r="AN150" s="385" t="n">
        <f aca="false">COUNTIF($K$44:$K150,AN$3)</f>
        <v>0</v>
      </c>
      <c r="AO150" s="385" t="n">
        <f aca="false">COUNTIF($K$44:$K150,AO$3)</f>
        <v>0</v>
      </c>
      <c r="AP150" s="385" t="n">
        <f aca="false">COUNTIF($K$44:$K150,AP$3)</f>
        <v>0</v>
      </c>
      <c r="AQ150" s="385" t="n">
        <f aca="false">COUNTIF($K$44:$K150,AQ$3)</f>
        <v>0</v>
      </c>
      <c r="AR150" s="385" t="n">
        <f aca="false">COUNTIF($K$44:$K150,AR$3)</f>
        <v>0</v>
      </c>
      <c r="AS150" s="385" t="n">
        <f aca="false">COUNTIF($K$44:$K150,AS$3)</f>
        <v>0</v>
      </c>
      <c r="AT150" s="385" t="n">
        <f aca="false">COUNTIF($K$44:$K150,AT$3)</f>
        <v>0</v>
      </c>
      <c r="AU150" s="385" t="n">
        <f aca="false">COUNTIF($K$44:$K150,AU$3)</f>
        <v>0</v>
      </c>
      <c r="AV150" s="385" t="n">
        <f aca="false">COUNTIF($K$44:$K150,AV$3)</f>
        <v>0</v>
      </c>
      <c r="AW150" s="385" t="n">
        <f aca="false">COUNTIF($K$44:$K150,AW$3)</f>
        <v>0</v>
      </c>
      <c r="AX150" s="385" t="n">
        <f aca="false">COUNTIF($K$44:$K150,AX$3)</f>
        <v>0</v>
      </c>
      <c r="AY150" s="385" t="n">
        <f aca="false">COUNTIF($K$44:$K150,AY$3)</f>
        <v>0</v>
      </c>
      <c r="AZ150" s="385" t="n">
        <f aca="false">COUNTIF($K$44:$K150,AZ$3)</f>
        <v>0</v>
      </c>
    </row>
    <row r="151" customFormat="false" ht="15.75" hidden="false" customHeight="true" outlineLevel="0" collapsed="false">
      <c r="A151" s="416" t="n">
        <v>108</v>
      </c>
      <c r="B151" s="417" t="n">
        <f aca="false">B150</f>
        <v>9</v>
      </c>
      <c r="C151" s="401"/>
      <c r="D151" s="418" t="n">
        <f aca="false">D150</f>
        <v>1</v>
      </c>
      <c r="E151" s="419"/>
      <c r="F151" s="420" t="n">
        <f aca="false">F140</f>
        <v>0</v>
      </c>
      <c r="G151" s="441"/>
      <c r="H151" s="421"/>
      <c r="I151" s="436" t="str">
        <f aca="false">CONCATENATE(G151,H151)</f>
        <v/>
      </c>
      <c r="J151" s="423" t="e">
        <f aca="false">VLOOKUP($I151,MASTER,9,0)</f>
        <v>#N/A</v>
      </c>
      <c r="K151" s="424" t="e">
        <f aca="false">VLOOKUP($I151,MASTER,10,0)</f>
        <v>#N/A</v>
      </c>
      <c r="L151" s="431" t="e">
        <f aca="false">VLOOKUP($I151,MASTER,10,0)</f>
        <v>#N/A</v>
      </c>
      <c r="M151" s="385" t="n">
        <f aca="false">COUNTIF($K$44:$K151,M$3)</f>
        <v>0</v>
      </c>
      <c r="N151" s="385" t="n">
        <f aca="false">COUNTIF($K$44:$K151,N$3)</f>
        <v>0</v>
      </c>
      <c r="O151" s="385" t="n">
        <f aca="false">COUNTIF($K$44:$K151,O$3)</f>
        <v>0</v>
      </c>
      <c r="P151" s="385" t="n">
        <f aca="false">COUNTIF($K$44:$K151,P$3)</f>
        <v>0</v>
      </c>
      <c r="Q151" s="385" t="n">
        <f aca="false">COUNTIF($K$44:$K151,Q$3)</f>
        <v>0</v>
      </c>
      <c r="R151" s="385" t="n">
        <f aca="false">COUNTIF($K$44:$K151,R$3)</f>
        <v>0</v>
      </c>
      <c r="S151" s="385" t="n">
        <f aca="false">COUNTIF($K$44:$K151,S$3)</f>
        <v>0</v>
      </c>
      <c r="T151" s="385" t="n">
        <f aca="false">COUNTIF($K$44:$K151,T$3)</f>
        <v>0</v>
      </c>
      <c r="U151" s="385" t="n">
        <f aca="false">COUNTIF($K$44:$K151,U$3)</f>
        <v>0</v>
      </c>
      <c r="V151" s="385" t="n">
        <f aca="false">COUNTIF($K$44:$K151,V$3)</f>
        <v>0</v>
      </c>
      <c r="W151" s="385" t="n">
        <f aca="false">COUNTIF($K$44:$K151,W$3)</f>
        <v>0</v>
      </c>
      <c r="X151" s="385" t="n">
        <f aca="false">COUNTIF($K$44:$K151,X$3)</f>
        <v>0</v>
      </c>
      <c r="Y151" s="385" t="n">
        <f aca="false">COUNTIF($J$44:$J151,Y$3)</f>
        <v>0</v>
      </c>
      <c r="Z151" s="385" t="n">
        <f aca="false">COUNTIF($J$44:$J151,Z$3)</f>
        <v>0</v>
      </c>
      <c r="AA151" s="385" t="n">
        <f aca="false">COUNTIF($J$44:$J151,AA$3)</f>
        <v>0</v>
      </c>
      <c r="AB151" s="385" t="n">
        <f aca="false">COUNTIF($J$44:$J151,AB$3)</f>
        <v>0</v>
      </c>
      <c r="AC151" s="385" t="n">
        <f aca="false">COUNTIF($J$44:$J151,AC$3)</f>
        <v>0</v>
      </c>
      <c r="AD151" s="385" t="n">
        <f aca="false">COUNTIF($J$44:$J151,AD$3)</f>
        <v>0</v>
      </c>
      <c r="AE151" s="385" t="n">
        <f aca="false">COUNTIF($J$44:$J151,AE$3)</f>
        <v>0</v>
      </c>
      <c r="AF151" s="385" t="n">
        <f aca="false">COUNTIF($J$44:$J151,AF$3)</f>
        <v>0</v>
      </c>
      <c r="AG151" s="385" t="n">
        <f aca="false">COUNTIF($K$44:$K151,AG$3)</f>
        <v>0</v>
      </c>
      <c r="AH151" s="385" t="n">
        <f aca="false">COUNTIF($K$44:$K151,AH$3)</f>
        <v>0</v>
      </c>
      <c r="AI151" s="385" t="n">
        <f aca="false">COUNTIF($K$44:$K151,AI$3)</f>
        <v>0</v>
      </c>
      <c r="AJ151" s="385" t="n">
        <f aca="false">COUNTIF($K$44:$K151,AJ$3)</f>
        <v>0</v>
      </c>
      <c r="AK151" s="385" t="n">
        <f aca="false">COUNTIF($K$44:$K151,AK$3)</f>
        <v>0</v>
      </c>
      <c r="AL151" s="385" t="n">
        <f aca="false">COUNTIF($K$44:$K151,AL$3)</f>
        <v>0</v>
      </c>
      <c r="AM151" s="385" t="n">
        <f aca="false">COUNTIF($K$44:$K151,AM$3)</f>
        <v>0</v>
      </c>
      <c r="AN151" s="385" t="n">
        <f aca="false">COUNTIF($K$44:$K151,AN$3)</f>
        <v>0</v>
      </c>
      <c r="AO151" s="385" t="n">
        <f aca="false">COUNTIF($K$44:$K151,AO$3)</f>
        <v>0</v>
      </c>
      <c r="AP151" s="385" t="n">
        <f aca="false">COUNTIF($K$44:$K151,AP$3)</f>
        <v>0</v>
      </c>
      <c r="AQ151" s="385" t="n">
        <f aca="false">COUNTIF($K$44:$K151,AQ$3)</f>
        <v>0</v>
      </c>
      <c r="AR151" s="385" t="n">
        <f aca="false">COUNTIF($K$44:$K151,AR$3)</f>
        <v>0</v>
      </c>
      <c r="AS151" s="385" t="n">
        <f aca="false">COUNTIF($K$44:$K151,AS$3)</f>
        <v>0</v>
      </c>
      <c r="AT151" s="385" t="n">
        <f aca="false">COUNTIF($K$44:$K151,AT$3)</f>
        <v>0</v>
      </c>
      <c r="AU151" s="385" t="n">
        <f aca="false">COUNTIF($K$44:$K151,AU$3)</f>
        <v>0</v>
      </c>
      <c r="AV151" s="385" t="n">
        <f aca="false">COUNTIF($K$44:$K151,AV$3)</f>
        <v>0</v>
      </c>
      <c r="AW151" s="385" t="n">
        <f aca="false">COUNTIF($K$44:$K151,AW$3)</f>
        <v>0</v>
      </c>
      <c r="AX151" s="385" t="n">
        <f aca="false">COUNTIF($K$44:$K151,AX$3)</f>
        <v>0</v>
      </c>
      <c r="AY151" s="385" t="n">
        <f aca="false">COUNTIF($K$44:$K151,AY$3)</f>
        <v>0</v>
      </c>
      <c r="AZ151" s="385" t="n">
        <f aca="false">COUNTIF($K$44:$K151,AZ$3)</f>
        <v>0</v>
      </c>
    </row>
    <row r="152" customFormat="false" ht="15.75" hidden="false" customHeight="true" outlineLevel="0" collapsed="false">
      <c r="A152" s="406" t="n">
        <v>109</v>
      </c>
      <c r="B152" s="407" t="n">
        <v>10</v>
      </c>
      <c r="C152" s="374" t="n">
        <v>9</v>
      </c>
      <c r="D152" s="376" t="n">
        <v>2</v>
      </c>
      <c r="E152" s="377"/>
      <c r="F152" s="378" t="n">
        <v>0</v>
      </c>
      <c r="G152" s="439"/>
      <c r="H152" s="380"/>
      <c r="I152" s="426" t="str">
        <f aca="false">CONCATENATE(G152,H152)</f>
        <v/>
      </c>
      <c r="J152" s="382" t="e">
        <f aca="false">VLOOKUP($I152,MASTER,9,0)</f>
        <v>#N/A</v>
      </c>
      <c r="K152" s="383" t="e">
        <f aca="false">VLOOKUP($I152,MASTER,10,0)</f>
        <v>#N/A</v>
      </c>
      <c r="L152" s="427" t="e">
        <f aca="false">VLOOKUP($I152,MASTER,10,0)</f>
        <v>#N/A</v>
      </c>
      <c r="M152" s="385" t="n">
        <f aca="false">COUNTIF($K$44:$K152,M$3)</f>
        <v>0</v>
      </c>
      <c r="N152" s="385" t="n">
        <f aca="false">COUNTIF($K$44:$K152,N$3)</f>
        <v>0</v>
      </c>
      <c r="O152" s="385" t="n">
        <f aca="false">COUNTIF($K$44:$K152,O$3)</f>
        <v>0</v>
      </c>
      <c r="P152" s="385" t="n">
        <f aca="false">COUNTIF($K$44:$K152,P$3)</f>
        <v>0</v>
      </c>
      <c r="Q152" s="385" t="n">
        <f aca="false">COUNTIF($K$44:$K152,Q$3)</f>
        <v>0</v>
      </c>
      <c r="R152" s="385" t="n">
        <f aca="false">COUNTIF($K$44:$K152,R$3)</f>
        <v>0</v>
      </c>
      <c r="S152" s="385" t="n">
        <f aca="false">COUNTIF($K$44:$K152,S$3)</f>
        <v>0</v>
      </c>
      <c r="T152" s="385" t="n">
        <f aca="false">COUNTIF($K$44:$K152,T$3)</f>
        <v>0</v>
      </c>
      <c r="U152" s="385" t="n">
        <f aca="false">COUNTIF($K$44:$K152,U$3)</f>
        <v>0</v>
      </c>
      <c r="V152" s="385" t="n">
        <f aca="false">COUNTIF($K$44:$K152,V$3)</f>
        <v>0</v>
      </c>
      <c r="W152" s="385" t="n">
        <f aca="false">COUNTIF($K$44:$K152,W$3)</f>
        <v>0</v>
      </c>
      <c r="X152" s="385" t="n">
        <f aca="false">COUNTIF($K$44:$K152,X$3)</f>
        <v>0</v>
      </c>
      <c r="Y152" s="385" t="n">
        <f aca="false">COUNTIF($J$44:$J152,Y$3)</f>
        <v>0</v>
      </c>
      <c r="Z152" s="385" t="n">
        <f aca="false">COUNTIF($J$44:$J152,Z$3)</f>
        <v>0</v>
      </c>
      <c r="AA152" s="385" t="n">
        <f aca="false">COUNTIF($J$44:$J152,AA$3)</f>
        <v>0</v>
      </c>
      <c r="AB152" s="385" t="n">
        <f aca="false">COUNTIF($J$44:$J152,AB$3)</f>
        <v>0</v>
      </c>
      <c r="AC152" s="385" t="n">
        <f aca="false">COUNTIF($J$44:$J152,AC$3)</f>
        <v>0</v>
      </c>
      <c r="AD152" s="385" t="n">
        <f aca="false">COUNTIF($J$44:$J152,AD$3)</f>
        <v>0</v>
      </c>
      <c r="AE152" s="385" t="n">
        <f aca="false">COUNTIF($J$44:$J152,AE$3)</f>
        <v>0</v>
      </c>
      <c r="AF152" s="385" t="n">
        <f aca="false">COUNTIF($J$44:$J152,AF$3)</f>
        <v>0</v>
      </c>
      <c r="AG152" s="385" t="n">
        <f aca="false">COUNTIF($K$44:$K152,AG$3)</f>
        <v>0</v>
      </c>
      <c r="AH152" s="385" t="n">
        <f aca="false">COUNTIF($K$44:$K152,AH$3)</f>
        <v>0</v>
      </c>
      <c r="AI152" s="385" t="n">
        <f aca="false">COUNTIF($K$44:$K152,AI$3)</f>
        <v>0</v>
      </c>
      <c r="AJ152" s="385" t="n">
        <f aca="false">COUNTIF($K$44:$K152,AJ$3)</f>
        <v>0</v>
      </c>
      <c r="AK152" s="385" t="n">
        <f aca="false">COUNTIF($K$44:$K152,AK$3)</f>
        <v>0</v>
      </c>
      <c r="AL152" s="385" t="n">
        <f aca="false">COUNTIF($K$44:$K152,AL$3)</f>
        <v>0</v>
      </c>
      <c r="AM152" s="385" t="n">
        <f aca="false">COUNTIF($K$44:$K152,AM$3)</f>
        <v>0</v>
      </c>
      <c r="AN152" s="385" t="n">
        <f aca="false">COUNTIF($K$44:$K152,AN$3)</f>
        <v>0</v>
      </c>
      <c r="AO152" s="385" t="n">
        <f aca="false">COUNTIF($K$44:$K152,AO$3)</f>
        <v>0</v>
      </c>
      <c r="AP152" s="385" t="n">
        <f aca="false">COUNTIF($K$44:$K152,AP$3)</f>
        <v>0</v>
      </c>
      <c r="AQ152" s="385" t="n">
        <f aca="false">COUNTIF($K$44:$K152,AQ$3)</f>
        <v>0</v>
      </c>
      <c r="AR152" s="385" t="n">
        <f aca="false">COUNTIF($K$44:$K152,AR$3)</f>
        <v>0</v>
      </c>
      <c r="AS152" s="385" t="n">
        <f aca="false">COUNTIF($K$44:$K152,AS$3)</f>
        <v>0</v>
      </c>
      <c r="AT152" s="385" t="n">
        <f aca="false">COUNTIF($K$44:$K152,AT$3)</f>
        <v>0</v>
      </c>
      <c r="AU152" s="385" t="n">
        <f aca="false">COUNTIF($K$44:$K152,AU$3)</f>
        <v>0</v>
      </c>
      <c r="AV152" s="385" t="n">
        <f aca="false">COUNTIF($K$44:$K152,AV$3)</f>
        <v>0</v>
      </c>
      <c r="AW152" s="385" t="n">
        <f aca="false">COUNTIF($K$44:$K152,AW$3)</f>
        <v>0</v>
      </c>
      <c r="AX152" s="385" t="n">
        <f aca="false">COUNTIF($K$44:$K152,AX$3)</f>
        <v>0</v>
      </c>
      <c r="AY152" s="385" t="n">
        <f aca="false">COUNTIF($K$44:$K152,AY$3)</f>
        <v>0</v>
      </c>
      <c r="AZ152" s="385" t="n">
        <f aca="false">COUNTIF($K$44:$K152,AZ$3)</f>
        <v>0</v>
      </c>
    </row>
    <row r="153" customFormat="false" ht="15.75" hidden="false" customHeight="true" outlineLevel="0" collapsed="false">
      <c r="A153" s="386" t="n">
        <v>110</v>
      </c>
      <c r="B153" s="387" t="n">
        <f aca="false">B152</f>
        <v>10</v>
      </c>
      <c r="C153" s="388"/>
      <c r="D153" s="387" t="n">
        <f aca="false">D152</f>
        <v>2</v>
      </c>
      <c r="E153" s="389"/>
      <c r="F153" s="390" t="n">
        <f aca="false">F152</f>
        <v>0</v>
      </c>
      <c r="G153" s="439"/>
      <c r="H153" s="392"/>
      <c r="I153" s="428" t="str">
        <f aca="false">CONCATENATE(G153,H153)</f>
        <v/>
      </c>
      <c r="J153" s="394" t="e">
        <f aca="false">VLOOKUP($I153,MASTER,9,0)</f>
        <v>#N/A</v>
      </c>
      <c r="K153" s="395" t="e">
        <f aca="false">VLOOKUP($I153,MASTER,10,0)</f>
        <v>#N/A</v>
      </c>
      <c r="L153" s="429" t="e">
        <f aca="false">VLOOKUP($I153,MASTER,10,0)</f>
        <v>#N/A</v>
      </c>
      <c r="M153" s="385" t="n">
        <f aca="false">COUNTIF($K$44:$K153,M$3)</f>
        <v>0</v>
      </c>
      <c r="N153" s="385" t="n">
        <f aca="false">COUNTIF($K$44:$K153,N$3)</f>
        <v>0</v>
      </c>
      <c r="O153" s="385" t="n">
        <f aca="false">COUNTIF($K$44:$K153,O$3)</f>
        <v>0</v>
      </c>
      <c r="P153" s="385" t="n">
        <f aca="false">COUNTIF($K$44:$K153,P$3)</f>
        <v>0</v>
      </c>
      <c r="Q153" s="385" t="n">
        <f aca="false">COUNTIF($K$44:$K153,Q$3)</f>
        <v>0</v>
      </c>
      <c r="R153" s="385" t="n">
        <f aca="false">COUNTIF($K$44:$K153,R$3)</f>
        <v>0</v>
      </c>
      <c r="S153" s="385" t="n">
        <f aca="false">COUNTIF($K$44:$K153,S$3)</f>
        <v>0</v>
      </c>
      <c r="T153" s="385" t="n">
        <f aca="false">COUNTIF($K$44:$K153,T$3)</f>
        <v>0</v>
      </c>
      <c r="U153" s="385" t="n">
        <f aca="false">COUNTIF($K$44:$K153,U$3)</f>
        <v>0</v>
      </c>
      <c r="V153" s="385" t="n">
        <f aca="false">COUNTIF($K$44:$K153,V$3)</f>
        <v>0</v>
      </c>
      <c r="W153" s="385" t="n">
        <f aca="false">COUNTIF($K$44:$K153,W$3)</f>
        <v>0</v>
      </c>
      <c r="X153" s="385" t="n">
        <f aca="false">COUNTIF($K$44:$K153,X$3)</f>
        <v>0</v>
      </c>
      <c r="Y153" s="385" t="n">
        <f aca="false">COUNTIF($J$44:$J153,Y$3)</f>
        <v>0</v>
      </c>
      <c r="Z153" s="385" t="n">
        <f aca="false">COUNTIF($J$44:$J153,Z$3)</f>
        <v>0</v>
      </c>
      <c r="AA153" s="385" t="n">
        <f aca="false">COUNTIF($J$44:$J153,AA$3)</f>
        <v>0</v>
      </c>
      <c r="AB153" s="385" t="n">
        <f aca="false">COUNTIF($J$44:$J153,AB$3)</f>
        <v>0</v>
      </c>
      <c r="AC153" s="385" t="n">
        <f aca="false">COUNTIF($J$44:$J153,AC$3)</f>
        <v>0</v>
      </c>
      <c r="AD153" s="385" t="n">
        <f aca="false">COUNTIF($J$44:$J153,AD$3)</f>
        <v>0</v>
      </c>
      <c r="AE153" s="385" t="n">
        <f aca="false">COUNTIF($J$44:$J153,AE$3)</f>
        <v>0</v>
      </c>
      <c r="AF153" s="385" t="n">
        <f aca="false">COUNTIF($J$44:$J153,AF$3)</f>
        <v>0</v>
      </c>
      <c r="AG153" s="385" t="n">
        <f aca="false">COUNTIF($K$44:$K153,AG$3)</f>
        <v>0</v>
      </c>
      <c r="AH153" s="385" t="n">
        <f aca="false">COUNTIF($K$44:$K153,AH$3)</f>
        <v>0</v>
      </c>
      <c r="AI153" s="385" t="n">
        <f aca="false">COUNTIF($K$44:$K153,AI$3)</f>
        <v>0</v>
      </c>
      <c r="AJ153" s="385" t="n">
        <f aca="false">COUNTIF($K$44:$K153,AJ$3)</f>
        <v>0</v>
      </c>
      <c r="AK153" s="385" t="n">
        <f aca="false">COUNTIF($K$44:$K153,AK$3)</f>
        <v>0</v>
      </c>
      <c r="AL153" s="385" t="n">
        <f aca="false">COUNTIF($K$44:$K153,AL$3)</f>
        <v>0</v>
      </c>
      <c r="AM153" s="385" t="n">
        <f aca="false">COUNTIF($K$44:$K153,AM$3)</f>
        <v>0</v>
      </c>
      <c r="AN153" s="385" t="n">
        <f aca="false">COUNTIF($K$44:$K153,AN$3)</f>
        <v>0</v>
      </c>
      <c r="AO153" s="385" t="n">
        <f aca="false">COUNTIF($K$44:$K153,AO$3)</f>
        <v>0</v>
      </c>
      <c r="AP153" s="385" t="n">
        <f aca="false">COUNTIF($K$44:$K153,AP$3)</f>
        <v>0</v>
      </c>
      <c r="AQ153" s="385" t="n">
        <f aca="false">COUNTIF($K$44:$K153,AQ$3)</f>
        <v>0</v>
      </c>
      <c r="AR153" s="385" t="n">
        <f aca="false">COUNTIF($K$44:$K153,AR$3)</f>
        <v>0</v>
      </c>
      <c r="AS153" s="385" t="n">
        <f aca="false">COUNTIF($K$44:$K153,AS$3)</f>
        <v>0</v>
      </c>
      <c r="AT153" s="385" t="n">
        <f aca="false">COUNTIF($K$44:$K153,AT$3)</f>
        <v>0</v>
      </c>
      <c r="AU153" s="385" t="n">
        <f aca="false">COUNTIF($K$44:$K153,AU$3)</f>
        <v>0</v>
      </c>
      <c r="AV153" s="385" t="n">
        <f aca="false">COUNTIF($K$44:$K153,AV$3)</f>
        <v>0</v>
      </c>
      <c r="AW153" s="385" t="n">
        <f aca="false">COUNTIF($K$44:$K153,AW$3)</f>
        <v>0</v>
      </c>
      <c r="AX153" s="385" t="n">
        <f aca="false">COUNTIF($K$44:$K153,AX$3)</f>
        <v>0</v>
      </c>
      <c r="AY153" s="385" t="n">
        <f aca="false">COUNTIF($K$44:$K153,AY$3)</f>
        <v>0</v>
      </c>
      <c r="AZ153" s="385" t="n">
        <f aca="false">COUNTIF($K$44:$K153,AZ$3)</f>
        <v>0</v>
      </c>
    </row>
    <row r="154" customFormat="false" ht="15.75" hidden="false" customHeight="true" outlineLevel="0" collapsed="false">
      <c r="A154" s="386" t="n">
        <v>111</v>
      </c>
      <c r="B154" s="387" t="n">
        <f aca="false">B153</f>
        <v>10</v>
      </c>
      <c r="C154" s="397"/>
      <c r="D154" s="387" t="n">
        <f aca="false">D153</f>
        <v>2</v>
      </c>
      <c r="E154" s="389"/>
      <c r="F154" s="390" t="n">
        <f aca="false">F152</f>
        <v>0</v>
      </c>
      <c r="G154" s="439"/>
      <c r="H154" s="392"/>
      <c r="I154" s="428" t="str">
        <f aca="false">CONCATENATE(G154,H154)</f>
        <v/>
      </c>
      <c r="J154" s="394" t="e">
        <f aca="false">VLOOKUP($I154,MASTER,9,0)</f>
        <v>#N/A</v>
      </c>
      <c r="K154" s="395" t="e">
        <f aca="false">VLOOKUP($I154,MASTER,10,0)</f>
        <v>#N/A</v>
      </c>
      <c r="L154" s="429" t="e">
        <f aca="false">VLOOKUP($I154,MASTER,10,0)</f>
        <v>#N/A</v>
      </c>
      <c r="M154" s="385" t="n">
        <f aca="false">COUNTIF($K$44:$K154,M$3)</f>
        <v>0</v>
      </c>
      <c r="N154" s="385" t="n">
        <f aca="false">COUNTIF($K$44:$K154,N$3)</f>
        <v>0</v>
      </c>
      <c r="O154" s="385" t="n">
        <f aca="false">COUNTIF($K$44:$K154,O$3)</f>
        <v>0</v>
      </c>
      <c r="P154" s="385" t="n">
        <f aca="false">COUNTIF($K$44:$K154,P$3)</f>
        <v>0</v>
      </c>
      <c r="Q154" s="385" t="n">
        <f aca="false">COUNTIF($K$44:$K154,Q$3)</f>
        <v>0</v>
      </c>
      <c r="R154" s="385" t="n">
        <f aca="false">COUNTIF($K$44:$K154,R$3)</f>
        <v>0</v>
      </c>
      <c r="S154" s="385" t="n">
        <f aca="false">COUNTIF($K$44:$K154,S$3)</f>
        <v>0</v>
      </c>
      <c r="T154" s="385" t="n">
        <f aca="false">COUNTIF($K$44:$K154,T$3)</f>
        <v>0</v>
      </c>
      <c r="U154" s="385" t="n">
        <f aca="false">COUNTIF($K$44:$K154,U$3)</f>
        <v>0</v>
      </c>
      <c r="V154" s="385" t="n">
        <f aca="false">COUNTIF($K$44:$K154,V$3)</f>
        <v>0</v>
      </c>
      <c r="W154" s="385" t="n">
        <f aca="false">COUNTIF($K$44:$K154,W$3)</f>
        <v>0</v>
      </c>
      <c r="X154" s="385" t="n">
        <f aca="false">COUNTIF($K$44:$K154,X$3)</f>
        <v>0</v>
      </c>
      <c r="Y154" s="385" t="n">
        <f aca="false">COUNTIF($J$44:$J154,Y$3)</f>
        <v>0</v>
      </c>
      <c r="Z154" s="385" t="n">
        <f aca="false">COUNTIF($J$44:$J154,Z$3)</f>
        <v>0</v>
      </c>
      <c r="AA154" s="385" t="n">
        <f aca="false">COUNTIF($J$44:$J154,AA$3)</f>
        <v>0</v>
      </c>
      <c r="AB154" s="385" t="n">
        <f aca="false">COUNTIF($J$44:$J154,AB$3)</f>
        <v>0</v>
      </c>
      <c r="AC154" s="385" t="n">
        <f aca="false">COUNTIF($J$44:$J154,AC$3)</f>
        <v>0</v>
      </c>
      <c r="AD154" s="385" t="n">
        <f aca="false">COUNTIF($J$44:$J154,AD$3)</f>
        <v>0</v>
      </c>
      <c r="AE154" s="385" t="n">
        <f aca="false">COUNTIF($J$44:$J154,AE$3)</f>
        <v>0</v>
      </c>
      <c r="AF154" s="385" t="n">
        <f aca="false">COUNTIF($J$44:$J154,AF$3)</f>
        <v>0</v>
      </c>
      <c r="AG154" s="385" t="n">
        <f aca="false">COUNTIF($K$44:$K154,AG$3)</f>
        <v>0</v>
      </c>
      <c r="AH154" s="385" t="n">
        <f aca="false">COUNTIF($K$44:$K154,AH$3)</f>
        <v>0</v>
      </c>
      <c r="AI154" s="385" t="n">
        <f aca="false">COUNTIF($K$44:$K154,AI$3)</f>
        <v>0</v>
      </c>
      <c r="AJ154" s="385" t="n">
        <f aca="false">COUNTIF($K$44:$K154,AJ$3)</f>
        <v>0</v>
      </c>
      <c r="AK154" s="385" t="n">
        <f aca="false">COUNTIF($K$44:$K154,AK$3)</f>
        <v>0</v>
      </c>
      <c r="AL154" s="385" t="n">
        <f aca="false">COUNTIF($K$44:$K154,AL$3)</f>
        <v>0</v>
      </c>
      <c r="AM154" s="385" t="n">
        <f aca="false">COUNTIF($K$44:$K154,AM$3)</f>
        <v>0</v>
      </c>
      <c r="AN154" s="385" t="n">
        <f aca="false">COUNTIF($K$44:$K154,AN$3)</f>
        <v>0</v>
      </c>
      <c r="AO154" s="385" t="n">
        <f aca="false">COUNTIF($K$44:$K154,AO$3)</f>
        <v>0</v>
      </c>
      <c r="AP154" s="385" t="n">
        <f aca="false">COUNTIF($K$44:$K154,AP$3)</f>
        <v>0</v>
      </c>
      <c r="AQ154" s="385" t="n">
        <f aca="false">COUNTIF($K$44:$K154,AQ$3)</f>
        <v>0</v>
      </c>
      <c r="AR154" s="385" t="n">
        <f aca="false">COUNTIF($K$44:$K154,AR$3)</f>
        <v>0</v>
      </c>
      <c r="AS154" s="385" t="n">
        <f aca="false">COUNTIF($K$44:$K154,AS$3)</f>
        <v>0</v>
      </c>
      <c r="AT154" s="385" t="n">
        <f aca="false">COUNTIF($K$44:$K154,AT$3)</f>
        <v>0</v>
      </c>
      <c r="AU154" s="385" t="n">
        <f aca="false">COUNTIF($K$44:$K154,AU$3)</f>
        <v>0</v>
      </c>
      <c r="AV154" s="385" t="n">
        <f aca="false">COUNTIF($K$44:$K154,AV$3)</f>
        <v>0</v>
      </c>
      <c r="AW154" s="385" t="n">
        <f aca="false">COUNTIF($K$44:$K154,AW$3)</f>
        <v>0</v>
      </c>
      <c r="AX154" s="385" t="n">
        <f aca="false">COUNTIF($K$44:$K154,AX$3)</f>
        <v>0</v>
      </c>
      <c r="AY154" s="385" t="n">
        <f aca="false">COUNTIF($K$44:$K154,AY$3)</f>
        <v>0</v>
      </c>
      <c r="AZ154" s="385" t="n">
        <f aca="false">COUNTIF($K$44:$K154,AZ$3)</f>
        <v>0</v>
      </c>
    </row>
    <row r="155" customFormat="false" ht="15.75" hidden="false" customHeight="true" outlineLevel="0" collapsed="false">
      <c r="A155" s="386" t="n">
        <v>112</v>
      </c>
      <c r="B155" s="387" t="n">
        <f aca="false">B154</f>
        <v>10</v>
      </c>
      <c r="C155" s="397"/>
      <c r="D155" s="387" t="n">
        <f aca="false">D154</f>
        <v>2</v>
      </c>
      <c r="E155" s="389"/>
      <c r="F155" s="390" t="n">
        <f aca="false">F152</f>
        <v>0</v>
      </c>
      <c r="G155" s="439"/>
      <c r="H155" s="392"/>
      <c r="I155" s="428" t="str">
        <f aca="false">CONCATENATE(G155,H155)</f>
        <v/>
      </c>
      <c r="J155" s="394" t="e">
        <f aca="false">VLOOKUP($I155,MASTER,9,0)</f>
        <v>#N/A</v>
      </c>
      <c r="K155" s="395" t="e">
        <f aca="false">VLOOKUP($I155,MASTER,10,0)</f>
        <v>#N/A</v>
      </c>
      <c r="L155" s="429" t="e">
        <f aca="false">VLOOKUP($I155,MASTER,10,0)</f>
        <v>#N/A</v>
      </c>
      <c r="M155" s="385" t="n">
        <f aca="false">COUNTIF($K$44:$K155,M$3)</f>
        <v>0</v>
      </c>
      <c r="N155" s="385" t="n">
        <f aca="false">COUNTIF($K$44:$K155,N$3)</f>
        <v>0</v>
      </c>
      <c r="O155" s="385" t="n">
        <f aca="false">COUNTIF($K$44:$K155,O$3)</f>
        <v>0</v>
      </c>
      <c r="P155" s="385" t="n">
        <f aca="false">COUNTIF($K$44:$K155,P$3)</f>
        <v>0</v>
      </c>
      <c r="Q155" s="385" t="n">
        <f aca="false">COUNTIF($K$44:$K155,Q$3)</f>
        <v>0</v>
      </c>
      <c r="R155" s="385" t="n">
        <f aca="false">COUNTIF($K$44:$K155,R$3)</f>
        <v>0</v>
      </c>
      <c r="S155" s="385" t="n">
        <f aca="false">COUNTIF($K$44:$K155,S$3)</f>
        <v>0</v>
      </c>
      <c r="T155" s="385" t="n">
        <f aca="false">COUNTIF($K$44:$K155,T$3)</f>
        <v>0</v>
      </c>
      <c r="U155" s="385" t="n">
        <f aca="false">COUNTIF($K$44:$K155,U$3)</f>
        <v>0</v>
      </c>
      <c r="V155" s="385" t="n">
        <f aca="false">COUNTIF($K$44:$K155,V$3)</f>
        <v>0</v>
      </c>
      <c r="W155" s="385" t="n">
        <f aca="false">COUNTIF($K$44:$K155,W$3)</f>
        <v>0</v>
      </c>
      <c r="X155" s="385" t="n">
        <f aca="false">COUNTIF($K$44:$K155,X$3)</f>
        <v>0</v>
      </c>
      <c r="Y155" s="385" t="n">
        <f aca="false">COUNTIF($J$44:$J155,Y$3)</f>
        <v>0</v>
      </c>
      <c r="Z155" s="385" t="n">
        <f aca="false">COUNTIF($J$44:$J155,Z$3)</f>
        <v>0</v>
      </c>
      <c r="AA155" s="385" t="n">
        <f aca="false">COUNTIF($J$44:$J155,AA$3)</f>
        <v>0</v>
      </c>
      <c r="AB155" s="385" t="n">
        <f aca="false">COUNTIF($J$44:$J155,AB$3)</f>
        <v>0</v>
      </c>
      <c r="AC155" s="385" t="n">
        <f aca="false">COUNTIF($J$44:$J155,AC$3)</f>
        <v>0</v>
      </c>
      <c r="AD155" s="385" t="n">
        <f aca="false">COUNTIF($J$44:$J155,AD$3)</f>
        <v>0</v>
      </c>
      <c r="AE155" s="385" t="n">
        <f aca="false">COUNTIF($J$44:$J155,AE$3)</f>
        <v>0</v>
      </c>
      <c r="AF155" s="385" t="n">
        <f aca="false">COUNTIF($J$44:$J155,AF$3)</f>
        <v>0</v>
      </c>
      <c r="AG155" s="385" t="n">
        <f aca="false">COUNTIF($K$44:$K155,AG$3)</f>
        <v>0</v>
      </c>
      <c r="AH155" s="385" t="n">
        <f aca="false">COUNTIF($K$44:$K155,AH$3)</f>
        <v>0</v>
      </c>
      <c r="AI155" s="385" t="n">
        <f aca="false">COUNTIF($K$44:$K155,AI$3)</f>
        <v>0</v>
      </c>
      <c r="AJ155" s="385" t="n">
        <f aca="false">COUNTIF($K$44:$K155,AJ$3)</f>
        <v>0</v>
      </c>
      <c r="AK155" s="385" t="n">
        <f aca="false">COUNTIF($K$44:$K155,AK$3)</f>
        <v>0</v>
      </c>
      <c r="AL155" s="385" t="n">
        <f aca="false">COUNTIF($K$44:$K155,AL$3)</f>
        <v>0</v>
      </c>
      <c r="AM155" s="385" t="n">
        <f aca="false">COUNTIF($K$44:$K155,AM$3)</f>
        <v>0</v>
      </c>
      <c r="AN155" s="385" t="n">
        <f aca="false">COUNTIF($K$44:$K155,AN$3)</f>
        <v>0</v>
      </c>
      <c r="AO155" s="385" t="n">
        <f aca="false">COUNTIF($K$44:$K155,AO$3)</f>
        <v>0</v>
      </c>
      <c r="AP155" s="385" t="n">
        <f aca="false">COUNTIF($K$44:$K155,AP$3)</f>
        <v>0</v>
      </c>
      <c r="AQ155" s="385" t="n">
        <f aca="false">COUNTIF($K$44:$K155,AQ$3)</f>
        <v>0</v>
      </c>
      <c r="AR155" s="385" t="n">
        <f aca="false">COUNTIF($K$44:$K155,AR$3)</f>
        <v>0</v>
      </c>
      <c r="AS155" s="385" t="n">
        <f aca="false">COUNTIF($K$44:$K155,AS$3)</f>
        <v>0</v>
      </c>
      <c r="AT155" s="385" t="n">
        <f aca="false">COUNTIF($K$44:$K155,AT$3)</f>
        <v>0</v>
      </c>
      <c r="AU155" s="385" t="n">
        <f aca="false">COUNTIF($K$44:$K155,AU$3)</f>
        <v>0</v>
      </c>
      <c r="AV155" s="385" t="n">
        <f aca="false">COUNTIF($K$44:$K155,AV$3)</f>
        <v>0</v>
      </c>
      <c r="AW155" s="385" t="n">
        <f aca="false">COUNTIF($K$44:$K155,AW$3)</f>
        <v>0</v>
      </c>
      <c r="AX155" s="385" t="n">
        <f aca="false">COUNTIF($K$44:$K155,AX$3)</f>
        <v>0</v>
      </c>
      <c r="AY155" s="385" t="n">
        <f aca="false">COUNTIF($K$44:$K155,AY$3)</f>
        <v>0</v>
      </c>
      <c r="AZ155" s="385" t="n">
        <f aca="false">COUNTIF($K$44:$K155,AZ$3)</f>
        <v>0</v>
      </c>
    </row>
    <row r="156" customFormat="false" ht="15.75" hidden="false" customHeight="true" outlineLevel="0" collapsed="false">
      <c r="A156" s="386" t="n">
        <v>113</v>
      </c>
      <c r="B156" s="387" t="n">
        <f aca="false">B155</f>
        <v>10</v>
      </c>
      <c r="C156" s="397"/>
      <c r="D156" s="387" t="n">
        <f aca="false">D155</f>
        <v>2</v>
      </c>
      <c r="E156" s="389"/>
      <c r="F156" s="390" t="n">
        <f aca="false">F152</f>
        <v>0</v>
      </c>
      <c r="G156" s="439"/>
      <c r="H156" s="392"/>
      <c r="I156" s="428" t="str">
        <f aca="false">CONCATENATE(G156,H156)</f>
        <v/>
      </c>
      <c r="J156" s="394" t="e">
        <f aca="false">VLOOKUP($I156,MASTER,9,0)</f>
        <v>#N/A</v>
      </c>
      <c r="K156" s="395" t="e">
        <f aca="false">VLOOKUP($I156,MASTER,10,0)</f>
        <v>#N/A</v>
      </c>
      <c r="L156" s="429" t="e">
        <f aca="false">VLOOKUP($I156,MASTER,10,0)</f>
        <v>#N/A</v>
      </c>
      <c r="M156" s="385" t="n">
        <f aca="false">COUNTIF($K$44:$K156,M$3)</f>
        <v>0</v>
      </c>
      <c r="N156" s="385" t="n">
        <f aca="false">COUNTIF($K$44:$K156,N$3)</f>
        <v>0</v>
      </c>
      <c r="O156" s="385" t="n">
        <f aca="false">COUNTIF($K$44:$K156,O$3)</f>
        <v>0</v>
      </c>
      <c r="P156" s="385" t="n">
        <f aca="false">COUNTIF($K$44:$K156,P$3)</f>
        <v>0</v>
      </c>
      <c r="Q156" s="385" t="n">
        <f aca="false">COUNTIF($K$44:$K156,Q$3)</f>
        <v>0</v>
      </c>
      <c r="R156" s="385" t="n">
        <f aca="false">COUNTIF($K$44:$K156,R$3)</f>
        <v>0</v>
      </c>
      <c r="S156" s="385" t="n">
        <f aca="false">COUNTIF($K$44:$K156,S$3)</f>
        <v>0</v>
      </c>
      <c r="T156" s="385" t="n">
        <f aca="false">COUNTIF($K$44:$K156,T$3)</f>
        <v>0</v>
      </c>
      <c r="U156" s="385" t="n">
        <f aca="false">COUNTIF($K$44:$K156,U$3)</f>
        <v>0</v>
      </c>
      <c r="V156" s="385" t="n">
        <f aca="false">COUNTIF($K$44:$K156,V$3)</f>
        <v>0</v>
      </c>
      <c r="W156" s="385" t="n">
        <f aca="false">COUNTIF($K$44:$K156,W$3)</f>
        <v>0</v>
      </c>
      <c r="X156" s="385" t="n">
        <f aca="false">COUNTIF($K$44:$K156,X$3)</f>
        <v>0</v>
      </c>
      <c r="Y156" s="385" t="n">
        <f aca="false">COUNTIF($J$44:$J156,Y$3)</f>
        <v>0</v>
      </c>
      <c r="Z156" s="385" t="n">
        <f aca="false">COUNTIF($J$44:$J156,Z$3)</f>
        <v>0</v>
      </c>
      <c r="AA156" s="385" t="n">
        <f aca="false">COUNTIF($J$44:$J156,AA$3)</f>
        <v>0</v>
      </c>
      <c r="AB156" s="385" t="n">
        <f aca="false">COUNTIF($J$44:$J156,AB$3)</f>
        <v>0</v>
      </c>
      <c r="AC156" s="385" t="n">
        <f aca="false">COUNTIF($J$44:$J156,AC$3)</f>
        <v>0</v>
      </c>
      <c r="AD156" s="385" t="n">
        <f aca="false">COUNTIF($J$44:$J156,AD$3)</f>
        <v>0</v>
      </c>
      <c r="AE156" s="385" t="n">
        <f aca="false">COUNTIF($J$44:$J156,AE$3)</f>
        <v>0</v>
      </c>
      <c r="AF156" s="385" t="n">
        <f aca="false">COUNTIF($J$44:$J156,AF$3)</f>
        <v>0</v>
      </c>
      <c r="AG156" s="385" t="n">
        <f aca="false">COUNTIF($K$44:$K156,AG$3)</f>
        <v>0</v>
      </c>
      <c r="AH156" s="385" t="n">
        <f aca="false">COUNTIF($K$44:$K156,AH$3)</f>
        <v>0</v>
      </c>
      <c r="AI156" s="385" t="n">
        <f aca="false">COUNTIF($K$44:$K156,AI$3)</f>
        <v>0</v>
      </c>
      <c r="AJ156" s="385" t="n">
        <f aca="false">COUNTIF($K$44:$K156,AJ$3)</f>
        <v>0</v>
      </c>
      <c r="AK156" s="385" t="n">
        <f aca="false">COUNTIF($K$44:$K156,AK$3)</f>
        <v>0</v>
      </c>
      <c r="AL156" s="385" t="n">
        <f aca="false">COUNTIF($K$44:$K156,AL$3)</f>
        <v>0</v>
      </c>
      <c r="AM156" s="385" t="n">
        <f aca="false">COUNTIF($K$44:$K156,AM$3)</f>
        <v>0</v>
      </c>
      <c r="AN156" s="385" t="n">
        <f aca="false">COUNTIF($K$44:$K156,AN$3)</f>
        <v>0</v>
      </c>
      <c r="AO156" s="385" t="n">
        <f aca="false">COUNTIF($K$44:$K156,AO$3)</f>
        <v>0</v>
      </c>
      <c r="AP156" s="385" t="n">
        <f aca="false">COUNTIF($K$44:$K156,AP$3)</f>
        <v>0</v>
      </c>
      <c r="AQ156" s="385" t="n">
        <f aca="false">COUNTIF($K$44:$K156,AQ$3)</f>
        <v>0</v>
      </c>
      <c r="AR156" s="385" t="n">
        <f aca="false">COUNTIF($K$44:$K156,AR$3)</f>
        <v>0</v>
      </c>
      <c r="AS156" s="385" t="n">
        <f aca="false">COUNTIF($K$44:$K156,AS$3)</f>
        <v>0</v>
      </c>
      <c r="AT156" s="385" t="n">
        <f aca="false">COUNTIF($K$44:$K156,AT$3)</f>
        <v>0</v>
      </c>
      <c r="AU156" s="385" t="n">
        <f aca="false">COUNTIF($K$44:$K156,AU$3)</f>
        <v>0</v>
      </c>
      <c r="AV156" s="385" t="n">
        <f aca="false">COUNTIF($K$44:$K156,AV$3)</f>
        <v>0</v>
      </c>
      <c r="AW156" s="385" t="n">
        <f aca="false">COUNTIF($K$44:$K156,AW$3)</f>
        <v>0</v>
      </c>
      <c r="AX156" s="385" t="n">
        <f aca="false">COUNTIF($K$44:$K156,AX$3)</f>
        <v>0</v>
      </c>
      <c r="AY156" s="385" t="n">
        <f aca="false">COUNTIF($K$44:$K156,AY$3)</f>
        <v>0</v>
      </c>
      <c r="AZ156" s="385" t="n">
        <f aca="false">COUNTIF($K$44:$K156,AZ$3)</f>
        <v>0</v>
      </c>
    </row>
    <row r="157" customFormat="false" ht="15.75" hidden="false" customHeight="true" outlineLevel="0" collapsed="false">
      <c r="A157" s="416" t="n">
        <v>114</v>
      </c>
      <c r="B157" s="417" t="n">
        <f aca="false">B156</f>
        <v>10</v>
      </c>
      <c r="C157" s="401"/>
      <c r="D157" s="402" t="n">
        <f aca="false">D156</f>
        <v>2</v>
      </c>
      <c r="E157" s="403"/>
      <c r="F157" s="390" t="n">
        <f aca="false">F152</f>
        <v>0</v>
      </c>
      <c r="G157" s="439"/>
      <c r="H157" s="392"/>
      <c r="I157" s="428" t="str">
        <f aca="false">CONCATENATE(G157,H157)</f>
        <v/>
      </c>
      <c r="J157" s="394" t="e">
        <f aca="false">VLOOKUP($I157,MASTER,9,0)</f>
        <v>#N/A</v>
      </c>
      <c r="K157" s="395" t="e">
        <f aca="false">VLOOKUP($I157,MASTER,10,0)</f>
        <v>#N/A</v>
      </c>
      <c r="L157" s="431" t="e">
        <f aca="false">VLOOKUP($I157,MASTER,10,0)</f>
        <v>#N/A</v>
      </c>
      <c r="M157" s="385" t="n">
        <f aca="false">COUNTIF($K$44:$K157,M$3)</f>
        <v>0</v>
      </c>
      <c r="N157" s="385" t="n">
        <f aca="false">COUNTIF($K$44:$K157,N$3)</f>
        <v>0</v>
      </c>
      <c r="O157" s="385" t="n">
        <f aca="false">COUNTIF($K$44:$K157,O$3)</f>
        <v>0</v>
      </c>
      <c r="P157" s="385" t="n">
        <f aca="false">COUNTIF($K$44:$K157,P$3)</f>
        <v>0</v>
      </c>
      <c r="Q157" s="385" t="n">
        <f aca="false">COUNTIF($K$44:$K157,Q$3)</f>
        <v>0</v>
      </c>
      <c r="R157" s="385" t="n">
        <f aca="false">COUNTIF($K$44:$K157,R$3)</f>
        <v>0</v>
      </c>
      <c r="S157" s="385" t="n">
        <f aca="false">COUNTIF($K$44:$K157,S$3)</f>
        <v>0</v>
      </c>
      <c r="T157" s="385" t="n">
        <f aca="false">COUNTIF($K$44:$K157,T$3)</f>
        <v>0</v>
      </c>
      <c r="U157" s="385" t="n">
        <f aca="false">COUNTIF($K$44:$K157,U$3)</f>
        <v>0</v>
      </c>
      <c r="V157" s="385" t="n">
        <f aca="false">COUNTIF($K$44:$K157,V$3)</f>
        <v>0</v>
      </c>
      <c r="W157" s="385" t="n">
        <f aca="false">COUNTIF($K$44:$K157,W$3)</f>
        <v>0</v>
      </c>
      <c r="X157" s="385" t="n">
        <f aca="false">COUNTIF($K$44:$K157,X$3)</f>
        <v>0</v>
      </c>
      <c r="Y157" s="385" t="n">
        <f aca="false">COUNTIF($J$44:$J157,Y$3)</f>
        <v>0</v>
      </c>
      <c r="Z157" s="385" t="n">
        <f aca="false">COUNTIF($J$44:$J157,Z$3)</f>
        <v>0</v>
      </c>
      <c r="AA157" s="385" t="n">
        <f aca="false">COUNTIF($J$44:$J157,AA$3)</f>
        <v>0</v>
      </c>
      <c r="AB157" s="385" t="n">
        <f aca="false">COUNTIF($J$44:$J157,AB$3)</f>
        <v>0</v>
      </c>
      <c r="AC157" s="385" t="n">
        <f aca="false">COUNTIF($J$44:$J157,AC$3)</f>
        <v>0</v>
      </c>
      <c r="AD157" s="385" t="n">
        <f aca="false">COUNTIF($J$44:$J157,AD$3)</f>
        <v>0</v>
      </c>
      <c r="AE157" s="385" t="n">
        <f aca="false">COUNTIF($J$44:$J157,AE$3)</f>
        <v>0</v>
      </c>
      <c r="AF157" s="385" t="n">
        <f aca="false">COUNTIF($J$44:$J157,AF$3)</f>
        <v>0</v>
      </c>
      <c r="AG157" s="385" t="n">
        <f aca="false">COUNTIF($K$44:$K157,AG$3)</f>
        <v>0</v>
      </c>
      <c r="AH157" s="385" t="n">
        <f aca="false">COUNTIF($K$44:$K157,AH$3)</f>
        <v>0</v>
      </c>
      <c r="AI157" s="385" t="n">
        <f aca="false">COUNTIF($K$44:$K157,AI$3)</f>
        <v>0</v>
      </c>
      <c r="AJ157" s="385" t="n">
        <f aca="false">COUNTIF($K$44:$K157,AJ$3)</f>
        <v>0</v>
      </c>
      <c r="AK157" s="385" t="n">
        <f aca="false">COUNTIF($K$44:$K157,AK$3)</f>
        <v>0</v>
      </c>
      <c r="AL157" s="385" t="n">
        <f aca="false">COUNTIF($K$44:$K157,AL$3)</f>
        <v>0</v>
      </c>
      <c r="AM157" s="385" t="n">
        <f aca="false">COUNTIF($K$44:$K157,AM$3)</f>
        <v>0</v>
      </c>
      <c r="AN157" s="385" t="n">
        <f aca="false">COUNTIF($K$44:$K157,AN$3)</f>
        <v>0</v>
      </c>
      <c r="AO157" s="385" t="n">
        <f aca="false">COUNTIF($K$44:$K157,AO$3)</f>
        <v>0</v>
      </c>
      <c r="AP157" s="385" t="n">
        <f aca="false">COUNTIF($K$44:$K157,AP$3)</f>
        <v>0</v>
      </c>
      <c r="AQ157" s="385" t="n">
        <f aca="false">COUNTIF($K$44:$K157,AQ$3)</f>
        <v>0</v>
      </c>
      <c r="AR157" s="385" t="n">
        <f aca="false">COUNTIF($K$44:$K157,AR$3)</f>
        <v>0</v>
      </c>
      <c r="AS157" s="385" t="n">
        <f aca="false">COUNTIF($K$44:$K157,AS$3)</f>
        <v>0</v>
      </c>
      <c r="AT157" s="385" t="n">
        <f aca="false">COUNTIF($K$44:$K157,AT$3)</f>
        <v>0</v>
      </c>
      <c r="AU157" s="385" t="n">
        <f aca="false">COUNTIF($K$44:$K157,AU$3)</f>
        <v>0</v>
      </c>
      <c r="AV157" s="385" t="n">
        <f aca="false">COUNTIF($K$44:$K157,AV$3)</f>
        <v>0</v>
      </c>
      <c r="AW157" s="385" t="n">
        <f aca="false">COUNTIF($K$44:$K157,AW$3)</f>
        <v>0</v>
      </c>
      <c r="AX157" s="385" t="n">
        <f aca="false">COUNTIF($K$44:$K157,AX$3)</f>
        <v>0</v>
      </c>
      <c r="AY157" s="385" t="n">
        <f aca="false">COUNTIF($K$44:$K157,AY$3)</f>
        <v>0</v>
      </c>
      <c r="AZ157" s="385" t="n">
        <f aca="false">COUNTIF($K$44:$K157,AZ$3)</f>
        <v>0</v>
      </c>
    </row>
    <row r="158" customFormat="false" ht="15.75" hidden="false" customHeight="true" outlineLevel="0" collapsed="false">
      <c r="A158" s="406" t="n">
        <v>115</v>
      </c>
      <c r="B158" s="407" t="n">
        <v>10</v>
      </c>
      <c r="C158" s="408" t="n">
        <f aca="false">C152+1</f>
        <v>10</v>
      </c>
      <c r="D158" s="409" t="n">
        <f aca="false">D157</f>
        <v>2</v>
      </c>
      <c r="E158" s="410"/>
      <c r="F158" s="390" t="n">
        <f aca="false">F152</f>
        <v>0</v>
      </c>
      <c r="G158" s="440"/>
      <c r="H158" s="412"/>
      <c r="I158" s="433" t="str">
        <f aca="false">CONCATENATE(G158,H158)</f>
        <v/>
      </c>
      <c r="J158" s="394" t="e">
        <f aca="false">VLOOKUP($I158,MASTER,9,0)</f>
        <v>#N/A</v>
      </c>
      <c r="K158" s="395" t="e">
        <f aca="false">VLOOKUP($I158,MASTER,10,0)</f>
        <v>#N/A</v>
      </c>
      <c r="L158" s="427" t="e">
        <f aca="false">VLOOKUP($I158,MASTER,10,0)</f>
        <v>#N/A</v>
      </c>
      <c r="M158" s="385" t="n">
        <f aca="false">COUNTIF($K$44:$K158,M$3)</f>
        <v>0</v>
      </c>
      <c r="N158" s="385" t="n">
        <f aca="false">COUNTIF($K$44:$K158,N$3)</f>
        <v>0</v>
      </c>
      <c r="O158" s="385" t="n">
        <f aca="false">COUNTIF($K$44:$K158,O$3)</f>
        <v>0</v>
      </c>
      <c r="P158" s="385" t="n">
        <f aca="false">COUNTIF($K$44:$K158,P$3)</f>
        <v>0</v>
      </c>
      <c r="Q158" s="385" t="n">
        <f aca="false">COUNTIF($K$44:$K158,Q$3)</f>
        <v>0</v>
      </c>
      <c r="R158" s="385" t="n">
        <f aca="false">COUNTIF($K$44:$K158,R$3)</f>
        <v>0</v>
      </c>
      <c r="S158" s="385" t="n">
        <f aca="false">COUNTIF($K$44:$K158,S$3)</f>
        <v>0</v>
      </c>
      <c r="T158" s="385" t="n">
        <f aca="false">COUNTIF($K$44:$K158,T$3)</f>
        <v>0</v>
      </c>
      <c r="U158" s="385" t="n">
        <f aca="false">COUNTIF($K$44:$K158,U$3)</f>
        <v>0</v>
      </c>
      <c r="V158" s="385" t="n">
        <f aca="false">COUNTIF($K$44:$K158,V$3)</f>
        <v>0</v>
      </c>
      <c r="W158" s="385" t="n">
        <f aca="false">COUNTIF($K$44:$K158,W$3)</f>
        <v>0</v>
      </c>
      <c r="X158" s="385" t="n">
        <f aca="false">COUNTIF($K$44:$K158,X$3)</f>
        <v>0</v>
      </c>
      <c r="Y158" s="385" t="n">
        <f aca="false">COUNTIF($J$44:$J158,Y$3)</f>
        <v>0</v>
      </c>
      <c r="Z158" s="385" t="n">
        <f aca="false">COUNTIF($J$44:$J158,Z$3)</f>
        <v>0</v>
      </c>
      <c r="AA158" s="385" t="n">
        <f aca="false">COUNTIF($J$44:$J158,AA$3)</f>
        <v>0</v>
      </c>
      <c r="AB158" s="385" t="n">
        <f aca="false">COUNTIF($J$44:$J158,AB$3)</f>
        <v>0</v>
      </c>
      <c r="AC158" s="385" t="n">
        <f aca="false">COUNTIF($J$44:$J158,AC$3)</f>
        <v>0</v>
      </c>
      <c r="AD158" s="385" t="n">
        <f aca="false">COUNTIF($J$44:$J158,AD$3)</f>
        <v>0</v>
      </c>
      <c r="AE158" s="385" t="n">
        <f aca="false">COUNTIF($J$44:$J158,AE$3)</f>
        <v>0</v>
      </c>
      <c r="AF158" s="385" t="n">
        <f aca="false">COUNTIF($J$44:$J158,AF$3)</f>
        <v>0</v>
      </c>
      <c r="AG158" s="385" t="n">
        <f aca="false">COUNTIF($K$44:$K158,AG$3)</f>
        <v>0</v>
      </c>
      <c r="AH158" s="385" t="n">
        <f aca="false">COUNTIF($K$44:$K158,AH$3)</f>
        <v>0</v>
      </c>
      <c r="AI158" s="385" t="n">
        <f aca="false">COUNTIF($K$44:$K158,AI$3)</f>
        <v>0</v>
      </c>
      <c r="AJ158" s="385" t="n">
        <f aca="false">COUNTIF($K$44:$K158,AJ$3)</f>
        <v>0</v>
      </c>
      <c r="AK158" s="385" t="n">
        <f aca="false">COUNTIF($K$44:$K158,AK$3)</f>
        <v>0</v>
      </c>
      <c r="AL158" s="385" t="n">
        <f aca="false">COUNTIF($K$44:$K158,AL$3)</f>
        <v>0</v>
      </c>
      <c r="AM158" s="385" t="n">
        <f aca="false">COUNTIF($K$44:$K158,AM$3)</f>
        <v>0</v>
      </c>
      <c r="AN158" s="385" t="n">
        <f aca="false">COUNTIF($K$44:$K158,AN$3)</f>
        <v>0</v>
      </c>
      <c r="AO158" s="385" t="n">
        <f aca="false">COUNTIF($K$44:$K158,AO$3)</f>
        <v>0</v>
      </c>
      <c r="AP158" s="385" t="n">
        <f aca="false">COUNTIF($K$44:$K158,AP$3)</f>
        <v>0</v>
      </c>
      <c r="AQ158" s="385" t="n">
        <f aca="false">COUNTIF($K$44:$K158,AQ$3)</f>
        <v>0</v>
      </c>
      <c r="AR158" s="385" t="n">
        <f aca="false">COUNTIF($K$44:$K158,AR$3)</f>
        <v>0</v>
      </c>
      <c r="AS158" s="385" t="n">
        <f aca="false">COUNTIF($K$44:$K158,AS$3)</f>
        <v>0</v>
      </c>
      <c r="AT158" s="385" t="n">
        <f aca="false">COUNTIF($K$44:$K158,AT$3)</f>
        <v>0</v>
      </c>
      <c r="AU158" s="385" t="n">
        <f aca="false">COUNTIF($K$44:$K158,AU$3)</f>
        <v>0</v>
      </c>
      <c r="AV158" s="385" t="n">
        <f aca="false">COUNTIF($K$44:$K158,AV$3)</f>
        <v>0</v>
      </c>
      <c r="AW158" s="385" t="n">
        <f aca="false">COUNTIF($K$44:$K158,AW$3)</f>
        <v>0</v>
      </c>
      <c r="AX158" s="385" t="n">
        <f aca="false">COUNTIF($K$44:$K158,AX$3)</f>
        <v>0</v>
      </c>
      <c r="AY158" s="385" t="n">
        <f aca="false">COUNTIF($K$44:$K158,AY$3)</f>
        <v>0</v>
      </c>
      <c r="AZ158" s="385" t="n">
        <f aca="false">COUNTIF($K$44:$K158,AZ$3)</f>
        <v>0</v>
      </c>
    </row>
    <row r="159" customFormat="false" ht="15.75" hidden="false" customHeight="true" outlineLevel="0" collapsed="false">
      <c r="A159" s="386" t="n">
        <v>116</v>
      </c>
      <c r="B159" s="387" t="n">
        <f aca="false">B158</f>
        <v>10</v>
      </c>
      <c r="C159" s="388"/>
      <c r="D159" s="387" t="n">
        <f aca="false">D158</f>
        <v>2</v>
      </c>
      <c r="E159" s="389"/>
      <c r="F159" s="390" t="n">
        <f aca="false">F152</f>
        <v>0</v>
      </c>
      <c r="G159" s="439"/>
      <c r="H159" s="414"/>
      <c r="I159" s="428" t="str">
        <f aca="false">CONCATENATE(G159,H159)</f>
        <v/>
      </c>
      <c r="J159" s="394" t="e">
        <f aca="false">VLOOKUP($I159,MASTER,9,0)</f>
        <v>#N/A</v>
      </c>
      <c r="K159" s="395" t="e">
        <f aca="false">VLOOKUP($I159,MASTER,10,0)</f>
        <v>#N/A</v>
      </c>
      <c r="L159" s="429" t="e">
        <f aca="false">VLOOKUP($I159,MASTER,10,0)</f>
        <v>#N/A</v>
      </c>
      <c r="M159" s="385" t="n">
        <f aca="false">COUNTIF($K$44:$K159,M$3)</f>
        <v>0</v>
      </c>
      <c r="N159" s="385" t="n">
        <f aca="false">COUNTIF($K$44:$K159,N$3)</f>
        <v>0</v>
      </c>
      <c r="O159" s="385" t="n">
        <f aca="false">COUNTIF($K$44:$K159,O$3)</f>
        <v>0</v>
      </c>
      <c r="P159" s="385" t="n">
        <f aca="false">COUNTIF($K$44:$K159,P$3)</f>
        <v>0</v>
      </c>
      <c r="Q159" s="385" t="n">
        <f aca="false">COUNTIF($K$44:$K159,Q$3)</f>
        <v>0</v>
      </c>
      <c r="R159" s="385" t="n">
        <f aca="false">COUNTIF($K$44:$K159,R$3)</f>
        <v>0</v>
      </c>
      <c r="S159" s="385" t="n">
        <f aca="false">COUNTIF($K$44:$K159,S$3)</f>
        <v>0</v>
      </c>
      <c r="T159" s="385" t="n">
        <f aca="false">COUNTIF($K$44:$K159,T$3)</f>
        <v>0</v>
      </c>
      <c r="U159" s="385" t="n">
        <f aca="false">COUNTIF($K$44:$K159,U$3)</f>
        <v>0</v>
      </c>
      <c r="V159" s="385" t="n">
        <f aca="false">COUNTIF($K$44:$K159,V$3)</f>
        <v>0</v>
      </c>
      <c r="W159" s="385" t="n">
        <f aca="false">COUNTIF($K$44:$K159,W$3)</f>
        <v>0</v>
      </c>
      <c r="X159" s="385" t="n">
        <f aca="false">COUNTIF($K$44:$K159,X$3)</f>
        <v>0</v>
      </c>
      <c r="Y159" s="385" t="n">
        <f aca="false">COUNTIF($J$44:$J159,Y$3)</f>
        <v>0</v>
      </c>
      <c r="Z159" s="385" t="n">
        <f aca="false">COUNTIF($J$44:$J159,Z$3)</f>
        <v>0</v>
      </c>
      <c r="AA159" s="385" t="n">
        <f aca="false">COUNTIF($J$44:$J159,AA$3)</f>
        <v>0</v>
      </c>
      <c r="AB159" s="385" t="n">
        <f aca="false">COUNTIF($J$44:$J159,AB$3)</f>
        <v>0</v>
      </c>
      <c r="AC159" s="385" t="n">
        <f aca="false">COUNTIF($J$44:$J159,AC$3)</f>
        <v>0</v>
      </c>
      <c r="AD159" s="385" t="n">
        <f aca="false">COUNTIF($J$44:$J159,AD$3)</f>
        <v>0</v>
      </c>
      <c r="AE159" s="385" t="n">
        <f aca="false">COUNTIF($J$44:$J159,AE$3)</f>
        <v>0</v>
      </c>
      <c r="AF159" s="385" t="n">
        <f aca="false">COUNTIF($J$44:$J159,AF$3)</f>
        <v>0</v>
      </c>
      <c r="AG159" s="385" t="n">
        <f aca="false">COUNTIF($K$44:$K159,AG$3)</f>
        <v>0</v>
      </c>
      <c r="AH159" s="385" t="n">
        <f aca="false">COUNTIF($K$44:$K159,AH$3)</f>
        <v>0</v>
      </c>
      <c r="AI159" s="385" t="n">
        <f aca="false">COUNTIF($K$44:$K159,AI$3)</f>
        <v>0</v>
      </c>
      <c r="AJ159" s="385" t="n">
        <f aca="false">COUNTIF($K$44:$K159,AJ$3)</f>
        <v>0</v>
      </c>
      <c r="AK159" s="385" t="n">
        <f aca="false">COUNTIF($K$44:$K159,AK$3)</f>
        <v>0</v>
      </c>
      <c r="AL159" s="385" t="n">
        <f aca="false">COUNTIF($K$44:$K159,AL$3)</f>
        <v>0</v>
      </c>
      <c r="AM159" s="385" t="n">
        <f aca="false">COUNTIF($K$44:$K159,AM$3)</f>
        <v>0</v>
      </c>
      <c r="AN159" s="385" t="n">
        <f aca="false">COUNTIF($K$44:$K159,AN$3)</f>
        <v>0</v>
      </c>
      <c r="AO159" s="385" t="n">
        <f aca="false">COUNTIF($K$44:$K159,AO$3)</f>
        <v>0</v>
      </c>
      <c r="AP159" s="385" t="n">
        <f aca="false">COUNTIF($K$44:$K159,AP$3)</f>
        <v>0</v>
      </c>
      <c r="AQ159" s="385" t="n">
        <f aca="false">COUNTIF($K$44:$K159,AQ$3)</f>
        <v>0</v>
      </c>
      <c r="AR159" s="385" t="n">
        <f aca="false">COUNTIF($K$44:$K159,AR$3)</f>
        <v>0</v>
      </c>
      <c r="AS159" s="385" t="n">
        <f aca="false">COUNTIF($K$44:$K159,AS$3)</f>
        <v>0</v>
      </c>
      <c r="AT159" s="385" t="n">
        <f aca="false">COUNTIF($K$44:$K159,AT$3)</f>
        <v>0</v>
      </c>
      <c r="AU159" s="385" t="n">
        <f aca="false">COUNTIF($K$44:$K159,AU$3)</f>
        <v>0</v>
      </c>
      <c r="AV159" s="385" t="n">
        <f aca="false">COUNTIF($K$44:$K159,AV$3)</f>
        <v>0</v>
      </c>
      <c r="AW159" s="385" t="n">
        <f aca="false">COUNTIF($K$44:$K159,AW$3)</f>
        <v>0</v>
      </c>
      <c r="AX159" s="385" t="n">
        <f aca="false">COUNTIF($K$44:$K159,AX$3)</f>
        <v>0</v>
      </c>
      <c r="AY159" s="385" t="n">
        <f aca="false">COUNTIF($K$44:$K159,AY$3)</f>
        <v>0</v>
      </c>
      <c r="AZ159" s="385" t="n">
        <f aca="false">COUNTIF($K$44:$K159,AZ$3)</f>
        <v>0</v>
      </c>
    </row>
    <row r="160" customFormat="false" ht="15.75" hidden="false" customHeight="true" outlineLevel="0" collapsed="false">
      <c r="A160" s="386" t="n">
        <v>117</v>
      </c>
      <c r="B160" s="387" t="n">
        <f aca="false">B159</f>
        <v>10</v>
      </c>
      <c r="C160" s="397"/>
      <c r="D160" s="387" t="n">
        <f aca="false">D159</f>
        <v>2</v>
      </c>
      <c r="E160" s="389"/>
      <c r="F160" s="390" t="n">
        <f aca="false">F152</f>
        <v>0</v>
      </c>
      <c r="G160" s="439"/>
      <c r="H160" s="414"/>
      <c r="I160" s="428" t="str">
        <f aca="false">CONCATENATE(G160,H160)</f>
        <v/>
      </c>
      <c r="J160" s="394" t="e">
        <f aca="false">VLOOKUP($I160,MASTER,9,0)</f>
        <v>#N/A</v>
      </c>
      <c r="K160" s="395" t="e">
        <f aca="false">VLOOKUP($I160,MASTER,10,0)</f>
        <v>#N/A</v>
      </c>
      <c r="L160" s="429" t="e">
        <f aca="false">VLOOKUP($I160,MASTER,10,0)</f>
        <v>#N/A</v>
      </c>
      <c r="M160" s="385" t="n">
        <f aca="false">COUNTIF($K$44:$K160,M$3)</f>
        <v>0</v>
      </c>
      <c r="N160" s="385" t="n">
        <f aca="false">COUNTIF($K$44:$K160,N$3)</f>
        <v>0</v>
      </c>
      <c r="O160" s="385" t="n">
        <f aca="false">COUNTIF($K$44:$K160,O$3)</f>
        <v>0</v>
      </c>
      <c r="P160" s="385" t="n">
        <f aca="false">COUNTIF($K$44:$K160,P$3)</f>
        <v>0</v>
      </c>
      <c r="Q160" s="385" t="n">
        <f aca="false">COUNTIF($K$44:$K160,Q$3)</f>
        <v>0</v>
      </c>
      <c r="R160" s="385" t="n">
        <f aca="false">COUNTIF($K$44:$K160,R$3)</f>
        <v>0</v>
      </c>
      <c r="S160" s="385" t="n">
        <f aca="false">COUNTIF($K$44:$K160,S$3)</f>
        <v>0</v>
      </c>
      <c r="T160" s="385" t="n">
        <f aca="false">COUNTIF($K$44:$K160,T$3)</f>
        <v>0</v>
      </c>
      <c r="U160" s="385" t="n">
        <f aca="false">COUNTIF($K$44:$K160,U$3)</f>
        <v>0</v>
      </c>
      <c r="V160" s="385" t="n">
        <f aca="false">COUNTIF($K$44:$K160,V$3)</f>
        <v>0</v>
      </c>
      <c r="W160" s="385" t="n">
        <f aca="false">COUNTIF($K$44:$K160,W$3)</f>
        <v>0</v>
      </c>
      <c r="X160" s="385" t="n">
        <f aca="false">COUNTIF($K$44:$K160,X$3)</f>
        <v>0</v>
      </c>
      <c r="Y160" s="385" t="n">
        <f aca="false">COUNTIF($J$44:$J160,Y$3)</f>
        <v>0</v>
      </c>
      <c r="Z160" s="385" t="n">
        <f aca="false">COUNTIF($J$44:$J160,Z$3)</f>
        <v>0</v>
      </c>
      <c r="AA160" s="385" t="n">
        <f aca="false">COUNTIF($J$44:$J160,AA$3)</f>
        <v>0</v>
      </c>
      <c r="AB160" s="385" t="n">
        <f aca="false">COUNTIF($J$44:$J160,AB$3)</f>
        <v>0</v>
      </c>
      <c r="AC160" s="385" t="n">
        <f aca="false">COUNTIF($J$44:$J160,AC$3)</f>
        <v>0</v>
      </c>
      <c r="AD160" s="385" t="n">
        <f aca="false">COUNTIF($J$44:$J160,AD$3)</f>
        <v>0</v>
      </c>
      <c r="AE160" s="385" t="n">
        <f aca="false">COUNTIF($J$44:$J160,AE$3)</f>
        <v>0</v>
      </c>
      <c r="AF160" s="385" t="n">
        <f aca="false">COUNTIF($J$44:$J160,AF$3)</f>
        <v>0</v>
      </c>
      <c r="AG160" s="385" t="n">
        <f aca="false">COUNTIF($K$44:$K160,AG$3)</f>
        <v>0</v>
      </c>
      <c r="AH160" s="385" t="n">
        <f aca="false">COUNTIF($K$44:$K160,AH$3)</f>
        <v>0</v>
      </c>
      <c r="AI160" s="385" t="n">
        <f aca="false">COUNTIF($K$44:$K160,AI$3)</f>
        <v>0</v>
      </c>
      <c r="AJ160" s="385" t="n">
        <f aca="false">COUNTIF($K$44:$K160,AJ$3)</f>
        <v>0</v>
      </c>
      <c r="AK160" s="385" t="n">
        <f aca="false">COUNTIF($K$44:$K160,AK$3)</f>
        <v>0</v>
      </c>
      <c r="AL160" s="385" t="n">
        <f aca="false">COUNTIF($K$44:$K160,AL$3)</f>
        <v>0</v>
      </c>
      <c r="AM160" s="385" t="n">
        <f aca="false">COUNTIF($K$44:$K160,AM$3)</f>
        <v>0</v>
      </c>
      <c r="AN160" s="385" t="n">
        <f aca="false">COUNTIF($K$44:$K160,AN$3)</f>
        <v>0</v>
      </c>
      <c r="AO160" s="385" t="n">
        <f aca="false">COUNTIF($K$44:$K160,AO$3)</f>
        <v>0</v>
      </c>
      <c r="AP160" s="385" t="n">
        <f aca="false">COUNTIF($K$44:$K160,AP$3)</f>
        <v>0</v>
      </c>
      <c r="AQ160" s="385" t="n">
        <f aca="false">COUNTIF($K$44:$K160,AQ$3)</f>
        <v>0</v>
      </c>
      <c r="AR160" s="385" t="n">
        <f aca="false">COUNTIF($K$44:$K160,AR$3)</f>
        <v>0</v>
      </c>
      <c r="AS160" s="385" t="n">
        <f aca="false">COUNTIF($K$44:$K160,AS$3)</f>
        <v>0</v>
      </c>
      <c r="AT160" s="385" t="n">
        <f aca="false">COUNTIF($K$44:$K160,AT$3)</f>
        <v>0</v>
      </c>
      <c r="AU160" s="385" t="n">
        <f aca="false">COUNTIF($K$44:$K160,AU$3)</f>
        <v>0</v>
      </c>
      <c r="AV160" s="385" t="n">
        <f aca="false">COUNTIF($K$44:$K160,AV$3)</f>
        <v>0</v>
      </c>
      <c r="AW160" s="385" t="n">
        <f aca="false">COUNTIF($K$44:$K160,AW$3)</f>
        <v>0</v>
      </c>
      <c r="AX160" s="385" t="n">
        <f aca="false">COUNTIF($K$44:$K160,AX$3)</f>
        <v>0</v>
      </c>
      <c r="AY160" s="385" t="n">
        <f aca="false">COUNTIF($K$44:$K160,AY$3)</f>
        <v>0</v>
      </c>
      <c r="AZ160" s="385" t="n">
        <f aca="false">COUNTIF($K$44:$K160,AZ$3)</f>
        <v>0</v>
      </c>
    </row>
    <row r="161" customFormat="false" ht="15.75" hidden="false" customHeight="true" outlineLevel="0" collapsed="false">
      <c r="A161" s="386" t="n">
        <v>118</v>
      </c>
      <c r="B161" s="387" t="n">
        <f aca="false">B160</f>
        <v>10</v>
      </c>
      <c r="C161" s="397"/>
      <c r="D161" s="387" t="n">
        <f aca="false">D160</f>
        <v>2</v>
      </c>
      <c r="E161" s="389"/>
      <c r="F161" s="390" t="n">
        <f aca="false">F152</f>
        <v>0</v>
      </c>
      <c r="G161" s="439"/>
      <c r="H161" s="414"/>
      <c r="I161" s="428" t="str">
        <f aca="false">CONCATENATE(G161,H161)</f>
        <v/>
      </c>
      <c r="J161" s="394" t="e">
        <f aca="false">VLOOKUP($I161,MASTER,9,0)</f>
        <v>#N/A</v>
      </c>
      <c r="K161" s="395" t="e">
        <f aca="false">VLOOKUP($I161,MASTER,10,0)</f>
        <v>#N/A</v>
      </c>
      <c r="L161" s="429" t="e">
        <f aca="false">VLOOKUP($I161,MASTER,10,0)</f>
        <v>#N/A</v>
      </c>
      <c r="M161" s="385" t="n">
        <f aca="false">COUNTIF($K$44:$K161,M$3)</f>
        <v>0</v>
      </c>
      <c r="N161" s="385" t="n">
        <f aca="false">COUNTIF($K$44:$K161,N$3)</f>
        <v>0</v>
      </c>
      <c r="O161" s="385" t="n">
        <f aca="false">COUNTIF($K$44:$K161,O$3)</f>
        <v>0</v>
      </c>
      <c r="P161" s="385" t="n">
        <f aca="false">COUNTIF($K$44:$K161,P$3)</f>
        <v>0</v>
      </c>
      <c r="Q161" s="385" t="n">
        <f aca="false">COUNTIF($K$44:$K161,Q$3)</f>
        <v>0</v>
      </c>
      <c r="R161" s="385" t="n">
        <f aca="false">COUNTIF($K$44:$K161,R$3)</f>
        <v>0</v>
      </c>
      <c r="S161" s="385" t="n">
        <f aca="false">COUNTIF($K$44:$K161,S$3)</f>
        <v>0</v>
      </c>
      <c r="T161" s="385" t="n">
        <f aca="false">COUNTIF($K$44:$K161,T$3)</f>
        <v>0</v>
      </c>
      <c r="U161" s="385" t="n">
        <f aca="false">COUNTIF($K$44:$K161,U$3)</f>
        <v>0</v>
      </c>
      <c r="V161" s="385" t="n">
        <f aca="false">COUNTIF($K$44:$K161,V$3)</f>
        <v>0</v>
      </c>
      <c r="W161" s="385" t="n">
        <f aca="false">COUNTIF($K$44:$K161,W$3)</f>
        <v>0</v>
      </c>
      <c r="X161" s="385" t="n">
        <f aca="false">COUNTIF($K$44:$K161,X$3)</f>
        <v>0</v>
      </c>
      <c r="Y161" s="385" t="n">
        <f aca="false">COUNTIF($J$44:$J161,Y$3)</f>
        <v>0</v>
      </c>
      <c r="Z161" s="385" t="n">
        <f aca="false">COUNTIF($J$44:$J161,Z$3)</f>
        <v>0</v>
      </c>
      <c r="AA161" s="385" t="n">
        <f aca="false">COUNTIF($J$44:$J161,AA$3)</f>
        <v>0</v>
      </c>
      <c r="AB161" s="385" t="n">
        <f aca="false">COUNTIF($J$44:$J161,AB$3)</f>
        <v>0</v>
      </c>
      <c r="AC161" s="385" t="n">
        <f aca="false">COUNTIF($J$44:$J161,AC$3)</f>
        <v>0</v>
      </c>
      <c r="AD161" s="385" t="n">
        <f aca="false">COUNTIF($J$44:$J161,AD$3)</f>
        <v>0</v>
      </c>
      <c r="AE161" s="385" t="n">
        <f aca="false">COUNTIF($J$44:$J161,AE$3)</f>
        <v>0</v>
      </c>
      <c r="AF161" s="385" t="n">
        <f aca="false">COUNTIF($J$44:$J161,AF$3)</f>
        <v>0</v>
      </c>
      <c r="AG161" s="385" t="n">
        <f aca="false">COUNTIF($K$44:$K161,AG$3)</f>
        <v>0</v>
      </c>
      <c r="AH161" s="385" t="n">
        <f aca="false">COUNTIF($K$44:$K161,AH$3)</f>
        <v>0</v>
      </c>
      <c r="AI161" s="385" t="n">
        <f aca="false">COUNTIF($K$44:$K161,AI$3)</f>
        <v>0</v>
      </c>
      <c r="AJ161" s="385" t="n">
        <f aca="false">COUNTIF($K$44:$K161,AJ$3)</f>
        <v>0</v>
      </c>
      <c r="AK161" s="385" t="n">
        <f aca="false">COUNTIF($K$44:$K161,AK$3)</f>
        <v>0</v>
      </c>
      <c r="AL161" s="385" t="n">
        <f aca="false">COUNTIF($K$44:$K161,AL$3)</f>
        <v>0</v>
      </c>
      <c r="AM161" s="385" t="n">
        <f aca="false">COUNTIF($K$44:$K161,AM$3)</f>
        <v>0</v>
      </c>
      <c r="AN161" s="385" t="n">
        <f aca="false">COUNTIF($K$44:$K161,AN$3)</f>
        <v>0</v>
      </c>
      <c r="AO161" s="385" t="n">
        <f aca="false">COUNTIF($K$44:$K161,AO$3)</f>
        <v>0</v>
      </c>
      <c r="AP161" s="385" t="n">
        <f aca="false">COUNTIF($K$44:$K161,AP$3)</f>
        <v>0</v>
      </c>
      <c r="AQ161" s="385" t="n">
        <f aca="false">COUNTIF($K$44:$K161,AQ$3)</f>
        <v>0</v>
      </c>
      <c r="AR161" s="385" t="n">
        <f aca="false">COUNTIF($K$44:$K161,AR$3)</f>
        <v>0</v>
      </c>
      <c r="AS161" s="385" t="n">
        <f aca="false">COUNTIF($K$44:$K161,AS$3)</f>
        <v>0</v>
      </c>
      <c r="AT161" s="385" t="n">
        <f aca="false">COUNTIF($K$44:$K161,AT$3)</f>
        <v>0</v>
      </c>
      <c r="AU161" s="385" t="n">
        <f aca="false">COUNTIF($K$44:$K161,AU$3)</f>
        <v>0</v>
      </c>
      <c r="AV161" s="385" t="n">
        <f aca="false">COUNTIF($K$44:$K161,AV$3)</f>
        <v>0</v>
      </c>
      <c r="AW161" s="385" t="n">
        <f aca="false">COUNTIF($K$44:$K161,AW$3)</f>
        <v>0</v>
      </c>
      <c r="AX161" s="385" t="n">
        <f aca="false">COUNTIF($K$44:$K161,AX$3)</f>
        <v>0</v>
      </c>
      <c r="AY161" s="385" t="n">
        <f aca="false">COUNTIF($K$44:$K161,AY$3)</f>
        <v>0</v>
      </c>
      <c r="AZ161" s="385" t="n">
        <f aca="false">COUNTIF($K$44:$K161,AZ$3)</f>
        <v>0</v>
      </c>
    </row>
    <row r="162" customFormat="false" ht="15.75" hidden="false" customHeight="true" outlineLevel="0" collapsed="false">
      <c r="A162" s="386" t="n">
        <v>119</v>
      </c>
      <c r="B162" s="387" t="n">
        <f aca="false">B161</f>
        <v>10</v>
      </c>
      <c r="C162" s="397"/>
      <c r="D162" s="387" t="n">
        <f aca="false">D161</f>
        <v>2</v>
      </c>
      <c r="E162" s="389"/>
      <c r="F162" s="390" t="n">
        <f aca="false">F152</f>
        <v>0</v>
      </c>
      <c r="G162" s="439"/>
      <c r="H162" s="414"/>
      <c r="I162" s="428" t="str">
        <f aca="false">CONCATENATE(G162,H162)</f>
        <v/>
      </c>
      <c r="J162" s="394" t="e">
        <f aca="false">VLOOKUP($I162,MASTER,9,0)</f>
        <v>#N/A</v>
      </c>
      <c r="K162" s="395" t="e">
        <f aca="false">VLOOKUP($I162,MASTER,10,0)</f>
        <v>#N/A</v>
      </c>
      <c r="L162" s="429" t="e">
        <f aca="false">VLOOKUP($I162,MASTER,10,0)</f>
        <v>#N/A</v>
      </c>
      <c r="M162" s="385" t="n">
        <f aca="false">COUNTIF($K$44:$K162,M$3)</f>
        <v>0</v>
      </c>
      <c r="N162" s="385" t="n">
        <f aca="false">COUNTIF($K$44:$K162,N$3)</f>
        <v>0</v>
      </c>
      <c r="O162" s="385" t="n">
        <f aca="false">COUNTIF($K$44:$K162,O$3)</f>
        <v>0</v>
      </c>
      <c r="P162" s="385" t="n">
        <f aca="false">COUNTIF($K$44:$K162,P$3)</f>
        <v>0</v>
      </c>
      <c r="Q162" s="385" t="n">
        <f aca="false">COUNTIF($K$44:$K162,Q$3)</f>
        <v>0</v>
      </c>
      <c r="R162" s="385" t="n">
        <f aca="false">COUNTIF($K$44:$K162,R$3)</f>
        <v>0</v>
      </c>
      <c r="S162" s="385" t="n">
        <f aca="false">COUNTIF($K$44:$K162,S$3)</f>
        <v>0</v>
      </c>
      <c r="T162" s="385" t="n">
        <f aca="false">COUNTIF($K$44:$K162,T$3)</f>
        <v>0</v>
      </c>
      <c r="U162" s="385" t="n">
        <f aca="false">COUNTIF($K$44:$K162,U$3)</f>
        <v>0</v>
      </c>
      <c r="V162" s="385" t="n">
        <f aca="false">COUNTIF($K$44:$K162,V$3)</f>
        <v>0</v>
      </c>
      <c r="W162" s="385" t="n">
        <f aca="false">COUNTIF($K$44:$K162,W$3)</f>
        <v>0</v>
      </c>
      <c r="X162" s="385" t="n">
        <f aca="false">COUNTIF($K$44:$K162,X$3)</f>
        <v>0</v>
      </c>
      <c r="Y162" s="385" t="n">
        <f aca="false">COUNTIF($J$44:$J162,Y$3)</f>
        <v>0</v>
      </c>
      <c r="Z162" s="385" t="n">
        <f aca="false">COUNTIF($J$44:$J162,Z$3)</f>
        <v>0</v>
      </c>
      <c r="AA162" s="385" t="n">
        <f aca="false">COUNTIF($J$44:$J162,AA$3)</f>
        <v>0</v>
      </c>
      <c r="AB162" s="385" t="n">
        <f aca="false">COUNTIF($J$44:$J162,AB$3)</f>
        <v>0</v>
      </c>
      <c r="AC162" s="385" t="n">
        <f aca="false">COUNTIF($J$44:$J162,AC$3)</f>
        <v>0</v>
      </c>
      <c r="AD162" s="385" t="n">
        <f aca="false">COUNTIF($J$44:$J162,AD$3)</f>
        <v>0</v>
      </c>
      <c r="AE162" s="385" t="n">
        <f aca="false">COUNTIF($J$44:$J162,AE$3)</f>
        <v>0</v>
      </c>
      <c r="AF162" s="385" t="n">
        <f aca="false">COUNTIF($J$44:$J162,AF$3)</f>
        <v>0</v>
      </c>
      <c r="AG162" s="385" t="n">
        <f aca="false">COUNTIF($K$44:$K162,AG$3)</f>
        <v>0</v>
      </c>
      <c r="AH162" s="385" t="n">
        <f aca="false">COUNTIF($K$44:$K162,AH$3)</f>
        <v>0</v>
      </c>
      <c r="AI162" s="385" t="n">
        <f aca="false">COUNTIF($K$44:$K162,AI$3)</f>
        <v>0</v>
      </c>
      <c r="AJ162" s="385" t="n">
        <f aca="false">COUNTIF($K$44:$K162,AJ$3)</f>
        <v>0</v>
      </c>
      <c r="AK162" s="385" t="n">
        <f aca="false">COUNTIF($K$44:$K162,AK$3)</f>
        <v>0</v>
      </c>
      <c r="AL162" s="385" t="n">
        <f aca="false">COUNTIF($K$44:$K162,AL$3)</f>
        <v>0</v>
      </c>
      <c r="AM162" s="385" t="n">
        <f aca="false">COUNTIF($K$44:$K162,AM$3)</f>
        <v>0</v>
      </c>
      <c r="AN162" s="385" t="n">
        <f aca="false">COUNTIF($K$44:$K162,AN$3)</f>
        <v>0</v>
      </c>
      <c r="AO162" s="385" t="n">
        <f aca="false">COUNTIF($K$44:$K162,AO$3)</f>
        <v>0</v>
      </c>
      <c r="AP162" s="385" t="n">
        <f aca="false">COUNTIF($K$44:$K162,AP$3)</f>
        <v>0</v>
      </c>
      <c r="AQ162" s="385" t="n">
        <f aca="false">COUNTIF($K$44:$K162,AQ$3)</f>
        <v>0</v>
      </c>
      <c r="AR162" s="385" t="n">
        <f aca="false">COUNTIF($K$44:$K162,AR$3)</f>
        <v>0</v>
      </c>
      <c r="AS162" s="385" t="n">
        <f aca="false">COUNTIF($K$44:$K162,AS$3)</f>
        <v>0</v>
      </c>
      <c r="AT162" s="385" t="n">
        <f aca="false">COUNTIF($K$44:$K162,AT$3)</f>
        <v>0</v>
      </c>
      <c r="AU162" s="385" t="n">
        <f aca="false">COUNTIF($K$44:$K162,AU$3)</f>
        <v>0</v>
      </c>
      <c r="AV162" s="385" t="n">
        <f aca="false">COUNTIF($K$44:$K162,AV$3)</f>
        <v>0</v>
      </c>
      <c r="AW162" s="385" t="n">
        <f aca="false">COUNTIF($K$44:$K162,AW$3)</f>
        <v>0</v>
      </c>
      <c r="AX162" s="385" t="n">
        <f aca="false">COUNTIF($K$44:$K162,AX$3)</f>
        <v>0</v>
      </c>
      <c r="AY162" s="385" t="n">
        <f aca="false">COUNTIF($K$44:$K162,AY$3)</f>
        <v>0</v>
      </c>
      <c r="AZ162" s="385" t="n">
        <f aca="false">COUNTIF($K$44:$K162,AZ$3)</f>
        <v>0</v>
      </c>
    </row>
    <row r="163" customFormat="false" ht="15.75" hidden="false" customHeight="true" outlineLevel="0" collapsed="false">
      <c r="A163" s="416" t="n">
        <v>120</v>
      </c>
      <c r="B163" s="417" t="n">
        <f aca="false">B162</f>
        <v>10</v>
      </c>
      <c r="C163" s="401"/>
      <c r="D163" s="418" t="n">
        <f aca="false">D162</f>
        <v>2</v>
      </c>
      <c r="E163" s="419"/>
      <c r="F163" s="420" t="n">
        <f aca="false">F152</f>
        <v>0</v>
      </c>
      <c r="G163" s="441"/>
      <c r="H163" s="421"/>
      <c r="I163" s="436" t="str">
        <f aca="false">CONCATENATE(G163,H163)</f>
        <v/>
      </c>
      <c r="J163" s="423" t="e">
        <f aca="false">VLOOKUP($I163,MASTER,9,0)</f>
        <v>#N/A</v>
      </c>
      <c r="K163" s="424" t="e">
        <f aca="false">VLOOKUP($I163,MASTER,10,0)</f>
        <v>#N/A</v>
      </c>
      <c r="L163" s="431" t="e">
        <f aca="false">VLOOKUP($I163,MASTER,10,0)</f>
        <v>#N/A</v>
      </c>
      <c r="M163" s="385" t="n">
        <f aca="false">COUNTIF($K$44:$K163,M$3)</f>
        <v>0</v>
      </c>
      <c r="N163" s="385" t="n">
        <f aca="false">COUNTIF($K$44:$K163,N$3)</f>
        <v>0</v>
      </c>
      <c r="O163" s="385" t="n">
        <f aca="false">COUNTIF($K$44:$K163,O$3)</f>
        <v>0</v>
      </c>
      <c r="P163" s="385" t="n">
        <f aca="false">COUNTIF($K$44:$K163,P$3)</f>
        <v>0</v>
      </c>
      <c r="Q163" s="385" t="n">
        <f aca="false">COUNTIF($K$44:$K163,Q$3)</f>
        <v>0</v>
      </c>
      <c r="R163" s="385" t="n">
        <f aca="false">COUNTIF($K$44:$K163,R$3)</f>
        <v>0</v>
      </c>
      <c r="S163" s="385" t="n">
        <f aca="false">COUNTIF($K$44:$K163,S$3)</f>
        <v>0</v>
      </c>
      <c r="T163" s="385" t="n">
        <f aca="false">COUNTIF($K$44:$K163,T$3)</f>
        <v>0</v>
      </c>
      <c r="U163" s="385" t="n">
        <f aca="false">COUNTIF($K$44:$K163,U$3)</f>
        <v>0</v>
      </c>
      <c r="V163" s="385" t="n">
        <f aca="false">COUNTIF($K$44:$K163,V$3)</f>
        <v>0</v>
      </c>
      <c r="W163" s="385" t="n">
        <f aca="false">COUNTIF($K$44:$K163,W$3)</f>
        <v>0</v>
      </c>
      <c r="X163" s="385" t="n">
        <f aca="false">COUNTIF($K$44:$K163,X$3)</f>
        <v>0</v>
      </c>
      <c r="Y163" s="385" t="n">
        <f aca="false">COUNTIF($J$44:$J163,Y$3)</f>
        <v>0</v>
      </c>
      <c r="Z163" s="385" t="n">
        <f aca="false">COUNTIF($J$44:$J163,Z$3)</f>
        <v>0</v>
      </c>
      <c r="AA163" s="385" t="n">
        <f aca="false">COUNTIF($J$44:$J163,AA$3)</f>
        <v>0</v>
      </c>
      <c r="AB163" s="385" t="n">
        <f aca="false">COUNTIF($J$44:$J163,AB$3)</f>
        <v>0</v>
      </c>
      <c r="AC163" s="385" t="n">
        <f aca="false">COUNTIF($J$44:$J163,AC$3)</f>
        <v>0</v>
      </c>
      <c r="AD163" s="385" t="n">
        <f aca="false">COUNTIF($J$44:$J163,AD$3)</f>
        <v>0</v>
      </c>
      <c r="AE163" s="385" t="n">
        <f aca="false">COUNTIF($J$44:$J163,AE$3)</f>
        <v>0</v>
      </c>
      <c r="AF163" s="385" t="n">
        <f aca="false">COUNTIF($J$44:$J163,AF$3)</f>
        <v>0</v>
      </c>
      <c r="AG163" s="385" t="n">
        <f aca="false">COUNTIF($K$44:$K163,AG$3)</f>
        <v>0</v>
      </c>
      <c r="AH163" s="385" t="n">
        <f aca="false">COUNTIF($K$44:$K163,AH$3)</f>
        <v>0</v>
      </c>
      <c r="AI163" s="385" t="n">
        <f aca="false">COUNTIF($K$44:$K163,AI$3)</f>
        <v>0</v>
      </c>
      <c r="AJ163" s="385" t="n">
        <f aca="false">COUNTIF($K$44:$K163,AJ$3)</f>
        <v>0</v>
      </c>
      <c r="AK163" s="385" t="n">
        <f aca="false">COUNTIF($K$44:$K163,AK$3)</f>
        <v>0</v>
      </c>
      <c r="AL163" s="385" t="n">
        <f aca="false">COUNTIF($K$44:$K163,AL$3)</f>
        <v>0</v>
      </c>
      <c r="AM163" s="385" t="n">
        <f aca="false">COUNTIF($K$44:$K163,AM$3)</f>
        <v>0</v>
      </c>
      <c r="AN163" s="385" t="n">
        <f aca="false">COUNTIF($K$44:$K163,AN$3)</f>
        <v>0</v>
      </c>
      <c r="AO163" s="385" t="n">
        <f aca="false">COUNTIF($K$44:$K163,AO$3)</f>
        <v>0</v>
      </c>
      <c r="AP163" s="385" t="n">
        <f aca="false">COUNTIF($K$44:$K163,AP$3)</f>
        <v>0</v>
      </c>
      <c r="AQ163" s="385" t="n">
        <f aca="false">COUNTIF($K$44:$K163,AQ$3)</f>
        <v>0</v>
      </c>
      <c r="AR163" s="385" t="n">
        <f aca="false">COUNTIF($K$44:$K163,AR$3)</f>
        <v>0</v>
      </c>
      <c r="AS163" s="385" t="n">
        <f aca="false">COUNTIF($K$44:$K163,AS$3)</f>
        <v>0</v>
      </c>
      <c r="AT163" s="385" t="n">
        <f aca="false">COUNTIF($K$44:$K163,AT$3)</f>
        <v>0</v>
      </c>
      <c r="AU163" s="385" t="n">
        <f aca="false">COUNTIF($K$44:$K163,AU$3)</f>
        <v>0</v>
      </c>
      <c r="AV163" s="385" t="n">
        <f aca="false">COUNTIF($K$44:$K163,AV$3)</f>
        <v>0</v>
      </c>
      <c r="AW163" s="385" t="n">
        <f aca="false">COUNTIF($K$44:$K163,AW$3)</f>
        <v>0</v>
      </c>
      <c r="AX163" s="385" t="n">
        <f aca="false">COUNTIF($K$44:$K163,AX$3)</f>
        <v>0</v>
      </c>
      <c r="AY163" s="385" t="n">
        <f aca="false">COUNTIF($K$44:$K163,AY$3)</f>
        <v>0</v>
      </c>
      <c r="AZ163" s="385" t="n">
        <f aca="false">COUNTIF($K$44:$K163,AZ$3)</f>
        <v>0</v>
      </c>
    </row>
    <row r="164" customFormat="false" ht="15.75" hidden="false" customHeight="true" outlineLevel="0" collapsed="false">
      <c r="A164" s="406" t="n">
        <v>121</v>
      </c>
      <c r="B164" s="407" t="n">
        <v>11</v>
      </c>
      <c r="C164" s="374" t="n">
        <v>11</v>
      </c>
      <c r="D164" s="376" t="n">
        <v>1</v>
      </c>
      <c r="E164" s="377"/>
      <c r="F164" s="378" t="n">
        <v>0</v>
      </c>
      <c r="G164" s="439"/>
      <c r="H164" s="380"/>
      <c r="I164" s="426" t="str">
        <f aca="false">CONCATENATE(G164,H164)</f>
        <v/>
      </c>
      <c r="J164" s="382" t="e">
        <f aca="false">VLOOKUP($I164,MASTER,9,0)</f>
        <v>#N/A</v>
      </c>
      <c r="K164" s="383" t="e">
        <f aca="false">VLOOKUP($I164,MASTER,10,0)</f>
        <v>#N/A</v>
      </c>
      <c r="L164" s="427" t="e">
        <f aca="false">VLOOKUP($I164,MASTER,10,0)</f>
        <v>#N/A</v>
      </c>
      <c r="M164" s="385" t="n">
        <f aca="false">COUNTIF($K$44:$K164,M$3)</f>
        <v>0</v>
      </c>
      <c r="N164" s="385" t="n">
        <f aca="false">COUNTIF($K$44:$K164,N$3)</f>
        <v>0</v>
      </c>
      <c r="O164" s="385" t="n">
        <f aca="false">COUNTIF($K$44:$K164,O$3)</f>
        <v>0</v>
      </c>
      <c r="P164" s="385" t="n">
        <f aca="false">COUNTIF($K$44:$K164,P$3)</f>
        <v>0</v>
      </c>
      <c r="Q164" s="385" t="n">
        <f aca="false">COUNTIF($K$44:$K164,Q$3)</f>
        <v>0</v>
      </c>
      <c r="R164" s="385" t="n">
        <f aca="false">COUNTIF($K$44:$K164,R$3)</f>
        <v>0</v>
      </c>
      <c r="S164" s="385" t="n">
        <f aca="false">COUNTIF($K$44:$K164,S$3)</f>
        <v>0</v>
      </c>
      <c r="T164" s="385" t="n">
        <f aca="false">COUNTIF($K$44:$K164,T$3)</f>
        <v>0</v>
      </c>
      <c r="U164" s="385" t="n">
        <f aca="false">COUNTIF($K$44:$K164,U$3)</f>
        <v>0</v>
      </c>
      <c r="V164" s="385" t="n">
        <f aca="false">COUNTIF($K$44:$K164,V$3)</f>
        <v>0</v>
      </c>
      <c r="W164" s="385" t="n">
        <f aca="false">COUNTIF($K$44:$K164,W$3)</f>
        <v>0</v>
      </c>
      <c r="X164" s="385" t="n">
        <f aca="false">COUNTIF($K$44:$K164,X$3)</f>
        <v>0</v>
      </c>
      <c r="Y164" s="385" t="n">
        <f aca="false">COUNTIF($J$44:$J164,Y$3)</f>
        <v>0</v>
      </c>
      <c r="Z164" s="385" t="n">
        <f aca="false">COUNTIF($J$44:$J164,Z$3)</f>
        <v>0</v>
      </c>
      <c r="AA164" s="385" t="n">
        <f aca="false">COUNTIF($J$44:$J164,AA$3)</f>
        <v>0</v>
      </c>
      <c r="AB164" s="385" t="n">
        <f aca="false">COUNTIF($J$44:$J164,AB$3)</f>
        <v>0</v>
      </c>
      <c r="AC164" s="385" t="n">
        <f aca="false">COUNTIF($J$44:$J164,AC$3)</f>
        <v>0</v>
      </c>
      <c r="AD164" s="385" t="n">
        <f aca="false">COUNTIF($J$44:$J164,AD$3)</f>
        <v>0</v>
      </c>
      <c r="AE164" s="385" t="n">
        <f aca="false">COUNTIF($J$44:$J164,AE$3)</f>
        <v>0</v>
      </c>
      <c r="AF164" s="385" t="n">
        <f aca="false">COUNTIF($J$44:$J164,AF$3)</f>
        <v>0</v>
      </c>
      <c r="AG164" s="385" t="n">
        <f aca="false">COUNTIF($K$44:$K164,AG$3)</f>
        <v>0</v>
      </c>
      <c r="AH164" s="385" t="n">
        <f aca="false">COUNTIF($K$44:$K164,AH$3)</f>
        <v>0</v>
      </c>
      <c r="AI164" s="385" t="n">
        <f aca="false">COUNTIF($K$44:$K164,AI$3)</f>
        <v>0</v>
      </c>
      <c r="AJ164" s="385" t="n">
        <f aca="false">COUNTIF($K$44:$K164,AJ$3)</f>
        <v>0</v>
      </c>
      <c r="AK164" s="385" t="n">
        <f aca="false">COUNTIF($K$44:$K164,AK$3)</f>
        <v>0</v>
      </c>
      <c r="AL164" s="385" t="n">
        <f aca="false">COUNTIF($K$44:$K164,AL$3)</f>
        <v>0</v>
      </c>
      <c r="AM164" s="385" t="n">
        <f aca="false">COUNTIF($K$44:$K164,AM$3)</f>
        <v>0</v>
      </c>
      <c r="AN164" s="385" t="n">
        <f aca="false">COUNTIF($K$44:$K164,AN$3)</f>
        <v>0</v>
      </c>
      <c r="AO164" s="385" t="n">
        <f aca="false">COUNTIF($K$44:$K164,AO$3)</f>
        <v>0</v>
      </c>
      <c r="AP164" s="385" t="n">
        <f aca="false">COUNTIF($K$44:$K164,AP$3)</f>
        <v>0</v>
      </c>
      <c r="AQ164" s="385" t="n">
        <f aca="false">COUNTIF($K$44:$K164,AQ$3)</f>
        <v>0</v>
      </c>
      <c r="AR164" s="385" t="n">
        <f aca="false">COUNTIF($K$44:$K164,AR$3)</f>
        <v>0</v>
      </c>
      <c r="AS164" s="385" t="n">
        <f aca="false">COUNTIF($K$44:$K164,AS$3)</f>
        <v>0</v>
      </c>
      <c r="AT164" s="385" t="n">
        <f aca="false">COUNTIF($K$44:$K164,AT$3)</f>
        <v>0</v>
      </c>
      <c r="AU164" s="385" t="n">
        <f aca="false">COUNTIF($K$44:$K164,AU$3)</f>
        <v>0</v>
      </c>
      <c r="AV164" s="385" t="n">
        <f aca="false">COUNTIF($K$44:$K164,AV$3)</f>
        <v>0</v>
      </c>
      <c r="AW164" s="385" t="n">
        <f aca="false">COUNTIF($K$44:$K164,AW$3)</f>
        <v>0</v>
      </c>
      <c r="AX164" s="385" t="n">
        <f aca="false">COUNTIF($K$44:$K164,AX$3)</f>
        <v>0</v>
      </c>
      <c r="AY164" s="385" t="n">
        <f aca="false">COUNTIF($K$44:$K164,AY$3)</f>
        <v>0</v>
      </c>
      <c r="AZ164" s="385" t="n">
        <f aca="false">COUNTIF($K$44:$K164,AZ$3)</f>
        <v>0</v>
      </c>
    </row>
    <row r="165" customFormat="false" ht="15.75" hidden="false" customHeight="true" outlineLevel="0" collapsed="false">
      <c r="A165" s="386" t="n">
        <v>122</v>
      </c>
      <c r="B165" s="387" t="n">
        <f aca="false">B164</f>
        <v>11</v>
      </c>
      <c r="C165" s="388"/>
      <c r="D165" s="387" t="n">
        <f aca="false">D164</f>
        <v>1</v>
      </c>
      <c r="E165" s="389"/>
      <c r="F165" s="390" t="n">
        <f aca="false">F164</f>
        <v>0</v>
      </c>
      <c r="G165" s="439"/>
      <c r="H165" s="392"/>
      <c r="I165" s="428" t="str">
        <f aca="false">CONCATENATE(G165,H165)</f>
        <v/>
      </c>
      <c r="J165" s="394" t="e">
        <f aca="false">VLOOKUP($I165,MASTER,9,0)</f>
        <v>#N/A</v>
      </c>
      <c r="K165" s="395" t="e">
        <f aca="false">VLOOKUP($I165,MASTER,10,0)</f>
        <v>#N/A</v>
      </c>
      <c r="L165" s="429" t="e">
        <f aca="false">VLOOKUP($I165,MASTER,10,0)</f>
        <v>#N/A</v>
      </c>
      <c r="M165" s="385" t="n">
        <f aca="false">COUNTIF($K$44:$K165,M$3)</f>
        <v>0</v>
      </c>
      <c r="N165" s="385" t="n">
        <f aca="false">COUNTIF($K$44:$K165,N$3)</f>
        <v>0</v>
      </c>
      <c r="O165" s="385" t="n">
        <f aca="false">COUNTIF($K$44:$K165,O$3)</f>
        <v>0</v>
      </c>
      <c r="P165" s="385" t="n">
        <f aca="false">COUNTIF($K$44:$K165,P$3)</f>
        <v>0</v>
      </c>
      <c r="Q165" s="385" t="n">
        <f aca="false">COUNTIF($K$44:$K165,Q$3)</f>
        <v>0</v>
      </c>
      <c r="R165" s="385" t="n">
        <f aca="false">COUNTIF($K$44:$K165,R$3)</f>
        <v>0</v>
      </c>
      <c r="S165" s="385" t="n">
        <f aca="false">COUNTIF($K$44:$K165,S$3)</f>
        <v>0</v>
      </c>
      <c r="T165" s="385" t="n">
        <f aca="false">COUNTIF($K$44:$K165,T$3)</f>
        <v>0</v>
      </c>
      <c r="U165" s="385" t="n">
        <f aca="false">COUNTIF($K$44:$K165,U$3)</f>
        <v>0</v>
      </c>
      <c r="V165" s="385" t="n">
        <f aca="false">COUNTIF($K$44:$K165,V$3)</f>
        <v>0</v>
      </c>
      <c r="W165" s="385" t="n">
        <f aca="false">COUNTIF($K$44:$K165,W$3)</f>
        <v>0</v>
      </c>
      <c r="X165" s="385" t="n">
        <f aca="false">COUNTIF($K$44:$K165,X$3)</f>
        <v>0</v>
      </c>
      <c r="Y165" s="385" t="n">
        <f aca="false">COUNTIF($J$44:$J165,Y$3)</f>
        <v>0</v>
      </c>
      <c r="Z165" s="385" t="n">
        <f aca="false">COUNTIF($J$44:$J165,Z$3)</f>
        <v>0</v>
      </c>
      <c r="AA165" s="385" t="n">
        <f aca="false">COUNTIF($J$44:$J165,AA$3)</f>
        <v>0</v>
      </c>
      <c r="AB165" s="385" t="n">
        <f aca="false">COUNTIF($J$44:$J165,AB$3)</f>
        <v>0</v>
      </c>
      <c r="AC165" s="385" t="n">
        <f aca="false">COUNTIF($J$44:$J165,AC$3)</f>
        <v>0</v>
      </c>
      <c r="AD165" s="385" t="n">
        <f aca="false">COUNTIF($J$44:$J165,AD$3)</f>
        <v>0</v>
      </c>
      <c r="AE165" s="385" t="n">
        <f aca="false">COUNTIF($J$44:$J165,AE$3)</f>
        <v>0</v>
      </c>
      <c r="AF165" s="385" t="n">
        <f aca="false">COUNTIF($J$44:$J165,AF$3)</f>
        <v>0</v>
      </c>
      <c r="AG165" s="385" t="n">
        <f aca="false">COUNTIF($K$44:$K165,AG$3)</f>
        <v>0</v>
      </c>
      <c r="AH165" s="385" t="n">
        <f aca="false">COUNTIF($K$44:$K165,AH$3)</f>
        <v>0</v>
      </c>
      <c r="AI165" s="385" t="n">
        <f aca="false">COUNTIF($K$44:$K165,AI$3)</f>
        <v>0</v>
      </c>
      <c r="AJ165" s="385" t="n">
        <f aca="false">COUNTIF($K$44:$K165,AJ$3)</f>
        <v>0</v>
      </c>
      <c r="AK165" s="385" t="n">
        <f aca="false">COUNTIF($K$44:$K165,AK$3)</f>
        <v>0</v>
      </c>
      <c r="AL165" s="385" t="n">
        <f aca="false">COUNTIF($K$44:$K165,AL$3)</f>
        <v>0</v>
      </c>
      <c r="AM165" s="385" t="n">
        <f aca="false">COUNTIF($K$44:$K165,AM$3)</f>
        <v>0</v>
      </c>
      <c r="AN165" s="385" t="n">
        <f aca="false">COUNTIF($K$44:$K165,AN$3)</f>
        <v>0</v>
      </c>
      <c r="AO165" s="385" t="n">
        <f aca="false">COUNTIF($K$44:$K165,AO$3)</f>
        <v>0</v>
      </c>
      <c r="AP165" s="385" t="n">
        <f aca="false">COUNTIF($K$44:$K165,AP$3)</f>
        <v>0</v>
      </c>
      <c r="AQ165" s="385" t="n">
        <f aca="false">COUNTIF($K$44:$K165,AQ$3)</f>
        <v>0</v>
      </c>
      <c r="AR165" s="385" t="n">
        <f aca="false">COUNTIF($K$44:$K165,AR$3)</f>
        <v>0</v>
      </c>
      <c r="AS165" s="385" t="n">
        <f aca="false">COUNTIF($K$44:$K165,AS$3)</f>
        <v>0</v>
      </c>
      <c r="AT165" s="385" t="n">
        <f aca="false">COUNTIF($K$44:$K165,AT$3)</f>
        <v>0</v>
      </c>
      <c r="AU165" s="385" t="n">
        <f aca="false">COUNTIF($K$44:$K165,AU$3)</f>
        <v>0</v>
      </c>
      <c r="AV165" s="385" t="n">
        <f aca="false">COUNTIF($K$44:$K165,AV$3)</f>
        <v>0</v>
      </c>
      <c r="AW165" s="385" t="n">
        <f aca="false">COUNTIF($K$44:$K165,AW$3)</f>
        <v>0</v>
      </c>
      <c r="AX165" s="385" t="n">
        <f aca="false">COUNTIF($K$44:$K165,AX$3)</f>
        <v>0</v>
      </c>
      <c r="AY165" s="385" t="n">
        <f aca="false">COUNTIF($K$44:$K165,AY$3)</f>
        <v>0</v>
      </c>
      <c r="AZ165" s="385" t="n">
        <f aca="false">COUNTIF($K$44:$K165,AZ$3)</f>
        <v>0</v>
      </c>
    </row>
    <row r="166" customFormat="false" ht="15.75" hidden="false" customHeight="true" outlineLevel="0" collapsed="false">
      <c r="A166" s="386" t="n">
        <v>123</v>
      </c>
      <c r="B166" s="387" t="n">
        <f aca="false">B165</f>
        <v>11</v>
      </c>
      <c r="C166" s="397"/>
      <c r="D166" s="387" t="n">
        <f aca="false">D165</f>
        <v>1</v>
      </c>
      <c r="E166" s="389"/>
      <c r="F166" s="390" t="n">
        <f aca="false">F164</f>
        <v>0</v>
      </c>
      <c r="G166" s="439"/>
      <c r="H166" s="392"/>
      <c r="I166" s="428" t="str">
        <f aca="false">CONCATENATE(G166,H166)</f>
        <v/>
      </c>
      <c r="J166" s="394" t="e">
        <f aca="false">VLOOKUP($I166,MASTER,9,0)</f>
        <v>#N/A</v>
      </c>
      <c r="K166" s="395" t="e">
        <f aca="false">VLOOKUP($I166,MASTER,10,0)</f>
        <v>#N/A</v>
      </c>
      <c r="L166" s="429" t="e">
        <f aca="false">VLOOKUP($I166,MASTER,10,0)</f>
        <v>#N/A</v>
      </c>
      <c r="M166" s="385" t="n">
        <f aca="false">COUNTIF($K$44:$K166,M$3)</f>
        <v>0</v>
      </c>
      <c r="N166" s="385" t="n">
        <f aca="false">COUNTIF($K$44:$K166,N$3)</f>
        <v>0</v>
      </c>
      <c r="O166" s="385" t="n">
        <f aca="false">COUNTIF($K$44:$K166,O$3)</f>
        <v>0</v>
      </c>
      <c r="P166" s="385" t="n">
        <f aca="false">COUNTIF($K$44:$K166,P$3)</f>
        <v>0</v>
      </c>
      <c r="Q166" s="385" t="n">
        <f aca="false">COUNTIF($K$44:$K166,Q$3)</f>
        <v>0</v>
      </c>
      <c r="R166" s="385" t="n">
        <f aca="false">COUNTIF($K$44:$K166,R$3)</f>
        <v>0</v>
      </c>
      <c r="S166" s="385" t="n">
        <f aca="false">COUNTIF($K$44:$K166,S$3)</f>
        <v>0</v>
      </c>
      <c r="T166" s="385" t="n">
        <f aca="false">COUNTIF($K$44:$K166,T$3)</f>
        <v>0</v>
      </c>
      <c r="U166" s="385" t="n">
        <f aca="false">COUNTIF($K$44:$K166,U$3)</f>
        <v>0</v>
      </c>
      <c r="V166" s="385" t="n">
        <f aca="false">COUNTIF($K$44:$K166,V$3)</f>
        <v>0</v>
      </c>
      <c r="W166" s="385" t="n">
        <f aca="false">COUNTIF($K$44:$K166,W$3)</f>
        <v>0</v>
      </c>
      <c r="X166" s="385" t="n">
        <f aca="false">COUNTIF($K$44:$K166,X$3)</f>
        <v>0</v>
      </c>
      <c r="Y166" s="385" t="n">
        <f aca="false">COUNTIF($J$44:$J166,Y$3)</f>
        <v>0</v>
      </c>
      <c r="Z166" s="385" t="n">
        <f aca="false">COUNTIF($J$44:$J166,Z$3)</f>
        <v>0</v>
      </c>
      <c r="AA166" s="385" t="n">
        <f aca="false">COUNTIF($J$44:$J166,AA$3)</f>
        <v>0</v>
      </c>
      <c r="AB166" s="385" t="n">
        <f aca="false">COUNTIF($J$44:$J166,AB$3)</f>
        <v>0</v>
      </c>
      <c r="AC166" s="385" t="n">
        <f aca="false">COUNTIF($J$44:$J166,AC$3)</f>
        <v>0</v>
      </c>
      <c r="AD166" s="385" t="n">
        <f aca="false">COUNTIF($J$44:$J166,AD$3)</f>
        <v>0</v>
      </c>
      <c r="AE166" s="385" t="n">
        <f aca="false">COUNTIF($J$44:$J166,AE$3)</f>
        <v>0</v>
      </c>
      <c r="AF166" s="385" t="n">
        <f aca="false">COUNTIF($J$44:$J166,AF$3)</f>
        <v>0</v>
      </c>
      <c r="AG166" s="385" t="n">
        <f aca="false">COUNTIF($K$44:$K166,AG$3)</f>
        <v>0</v>
      </c>
      <c r="AH166" s="385" t="n">
        <f aca="false">COUNTIF($K$44:$K166,AH$3)</f>
        <v>0</v>
      </c>
      <c r="AI166" s="385" t="n">
        <f aca="false">COUNTIF($K$44:$K166,AI$3)</f>
        <v>0</v>
      </c>
      <c r="AJ166" s="385" t="n">
        <f aca="false">COUNTIF($K$44:$K166,AJ$3)</f>
        <v>0</v>
      </c>
      <c r="AK166" s="385" t="n">
        <f aca="false">COUNTIF($K$44:$K166,AK$3)</f>
        <v>0</v>
      </c>
      <c r="AL166" s="385" t="n">
        <f aca="false">COUNTIF($K$44:$K166,AL$3)</f>
        <v>0</v>
      </c>
      <c r="AM166" s="385" t="n">
        <f aca="false">COUNTIF($K$44:$K166,AM$3)</f>
        <v>0</v>
      </c>
      <c r="AN166" s="385" t="n">
        <f aca="false">COUNTIF($K$44:$K166,AN$3)</f>
        <v>0</v>
      </c>
      <c r="AO166" s="385" t="n">
        <f aca="false">COUNTIF($K$44:$K166,AO$3)</f>
        <v>0</v>
      </c>
      <c r="AP166" s="385" t="n">
        <f aca="false">COUNTIF($K$44:$K166,AP$3)</f>
        <v>0</v>
      </c>
      <c r="AQ166" s="385" t="n">
        <f aca="false">COUNTIF($K$44:$K166,AQ$3)</f>
        <v>0</v>
      </c>
      <c r="AR166" s="385" t="n">
        <f aca="false">COUNTIF($K$44:$K166,AR$3)</f>
        <v>0</v>
      </c>
      <c r="AS166" s="385" t="n">
        <f aca="false">COUNTIF($K$44:$K166,AS$3)</f>
        <v>0</v>
      </c>
      <c r="AT166" s="385" t="n">
        <f aca="false">COUNTIF($K$44:$K166,AT$3)</f>
        <v>0</v>
      </c>
      <c r="AU166" s="385" t="n">
        <f aca="false">COUNTIF($K$44:$K166,AU$3)</f>
        <v>0</v>
      </c>
      <c r="AV166" s="385" t="n">
        <f aca="false">COUNTIF($K$44:$K166,AV$3)</f>
        <v>0</v>
      </c>
      <c r="AW166" s="385" t="n">
        <f aca="false">COUNTIF($K$44:$K166,AW$3)</f>
        <v>0</v>
      </c>
      <c r="AX166" s="385" t="n">
        <f aca="false">COUNTIF($K$44:$K166,AX$3)</f>
        <v>0</v>
      </c>
      <c r="AY166" s="385" t="n">
        <f aca="false">COUNTIF($K$44:$K166,AY$3)</f>
        <v>0</v>
      </c>
      <c r="AZ166" s="385" t="n">
        <f aca="false">COUNTIF($K$44:$K166,AZ$3)</f>
        <v>0</v>
      </c>
    </row>
    <row r="167" customFormat="false" ht="15.75" hidden="false" customHeight="true" outlineLevel="0" collapsed="false">
      <c r="A167" s="386" t="n">
        <v>124</v>
      </c>
      <c r="B167" s="387" t="n">
        <f aca="false">B166</f>
        <v>11</v>
      </c>
      <c r="C167" s="397"/>
      <c r="D167" s="387" t="n">
        <f aca="false">D166</f>
        <v>1</v>
      </c>
      <c r="E167" s="389"/>
      <c r="F167" s="390" t="n">
        <f aca="false">F164</f>
        <v>0</v>
      </c>
      <c r="G167" s="439"/>
      <c r="H167" s="392"/>
      <c r="I167" s="428" t="str">
        <f aca="false">CONCATENATE(G167,H167)</f>
        <v/>
      </c>
      <c r="J167" s="394" t="e">
        <f aca="false">VLOOKUP($I167,MASTER,9,0)</f>
        <v>#N/A</v>
      </c>
      <c r="K167" s="395" t="e">
        <f aca="false">VLOOKUP($I167,MASTER,10,0)</f>
        <v>#N/A</v>
      </c>
      <c r="L167" s="429" t="e">
        <f aca="false">VLOOKUP($I167,MASTER,10,0)</f>
        <v>#N/A</v>
      </c>
      <c r="M167" s="385" t="n">
        <f aca="false">COUNTIF($K$44:$K167,M$3)</f>
        <v>0</v>
      </c>
      <c r="N167" s="385" t="n">
        <f aca="false">COUNTIF($K$44:$K167,N$3)</f>
        <v>0</v>
      </c>
      <c r="O167" s="385" t="n">
        <f aca="false">COUNTIF($K$44:$K167,O$3)</f>
        <v>0</v>
      </c>
      <c r="P167" s="385" t="n">
        <f aca="false">COUNTIF($K$44:$K167,P$3)</f>
        <v>0</v>
      </c>
      <c r="Q167" s="385" t="n">
        <f aca="false">COUNTIF($K$44:$K167,Q$3)</f>
        <v>0</v>
      </c>
      <c r="R167" s="385" t="n">
        <f aca="false">COUNTIF($K$44:$K167,R$3)</f>
        <v>0</v>
      </c>
      <c r="S167" s="385" t="n">
        <f aca="false">COUNTIF($K$44:$K167,S$3)</f>
        <v>0</v>
      </c>
      <c r="T167" s="385" t="n">
        <f aca="false">COUNTIF($K$44:$K167,T$3)</f>
        <v>0</v>
      </c>
      <c r="U167" s="385" t="n">
        <f aca="false">COUNTIF($K$44:$K167,U$3)</f>
        <v>0</v>
      </c>
      <c r="V167" s="385" t="n">
        <f aca="false">COUNTIF($K$44:$K167,V$3)</f>
        <v>0</v>
      </c>
      <c r="W167" s="385" t="n">
        <f aca="false">COUNTIF($K$44:$K167,W$3)</f>
        <v>0</v>
      </c>
      <c r="X167" s="385" t="n">
        <f aca="false">COUNTIF($K$44:$K167,X$3)</f>
        <v>0</v>
      </c>
      <c r="Y167" s="385" t="n">
        <f aca="false">COUNTIF($J$44:$J167,Y$3)</f>
        <v>0</v>
      </c>
      <c r="Z167" s="385" t="n">
        <f aca="false">COUNTIF($J$44:$J167,Z$3)</f>
        <v>0</v>
      </c>
      <c r="AA167" s="385" t="n">
        <f aca="false">COUNTIF($J$44:$J167,AA$3)</f>
        <v>0</v>
      </c>
      <c r="AB167" s="385" t="n">
        <f aca="false">COUNTIF($J$44:$J167,AB$3)</f>
        <v>0</v>
      </c>
      <c r="AC167" s="385" t="n">
        <f aca="false">COUNTIF($J$44:$J167,AC$3)</f>
        <v>0</v>
      </c>
      <c r="AD167" s="385" t="n">
        <f aca="false">COUNTIF($J$44:$J167,AD$3)</f>
        <v>0</v>
      </c>
      <c r="AE167" s="385" t="n">
        <f aca="false">COUNTIF($J$44:$J167,AE$3)</f>
        <v>0</v>
      </c>
      <c r="AF167" s="385" t="n">
        <f aca="false">COUNTIF($J$44:$J167,AF$3)</f>
        <v>0</v>
      </c>
      <c r="AG167" s="385" t="n">
        <f aca="false">COUNTIF($K$44:$K167,AG$3)</f>
        <v>0</v>
      </c>
      <c r="AH167" s="385" t="n">
        <f aca="false">COUNTIF($K$44:$K167,AH$3)</f>
        <v>0</v>
      </c>
      <c r="AI167" s="385" t="n">
        <f aca="false">COUNTIF($K$44:$K167,AI$3)</f>
        <v>0</v>
      </c>
      <c r="AJ167" s="385" t="n">
        <f aca="false">COUNTIF($K$44:$K167,AJ$3)</f>
        <v>0</v>
      </c>
      <c r="AK167" s="385" t="n">
        <f aca="false">COUNTIF($K$44:$K167,AK$3)</f>
        <v>0</v>
      </c>
      <c r="AL167" s="385" t="n">
        <f aca="false">COUNTIF($K$44:$K167,AL$3)</f>
        <v>0</v>
      </c>
      <c r="AM167" s="385" t="n">
        <f aca="false">COUNTIF($K$44:$K167,AM$3)</f>
        <v>0</v>
      </c>
      <c r="AN167" s="385" t="n">
        <f aca="false">COUNTIF($K$44:$K167,AN$3)</f>
        <v>0</v>
      </c>
      <c r="AO167" s="385" t="n">
        <f aca="false">COUNTIF($K$44:$K167,AO$3)</f>
        <v>0</v>
      </c>
      <c r="AP167" s="385" t="n">
        <f aca="false">COUNTIF($K$44:$K167,AP$3)</f>
        <v>0</v>
      </c>
      <c r="AQ167" s="385" t="n">
        <f aca="false">COUNTIF($K$44:$K167,AQ$3)</f>
        <v>0</v>
      </c>
      <c r="AR167" s="385" t="n">
        <f aca="false">COUNTIF($K$44:$K167,AR$3)</f>
        <v>0</v>
      </c>
      <c r="AS167" s="385" t="n">
        <f aca="false">COUNTIF($K$44:$K167,AS$3)</f>
        <v>0</v>
      </c>
      <c r="AT167" s="385" t="n">
        <f aca="false">COUNTIF($K$44:$K167,AT$3)</f>
        <v>0</v>
      </c>
      <c r="AU167" s="385" t="n">
        <f aca="false">COUNTIF($K$44:$K167,AU$3)</f>
        <v>0</v>
      </c>
      <c r="AV167" s="385" t="n">
        <f aca="false">COUNTIF($K$44:$K167,AV$3)</f>
        <v>0</v>
      </c>
      <c r="AW167" s="385" t="n">
        <f aca="false">COUNTIF($K$44:$K167,AW$3)</f>
        <v>0</v>
      </c>
      <c r="AX167" s="385" t="n">
        <f aca="false">COUNTIF($K$44:$K167,AX$3)</f>
        <v>0</v>
      </c>
      <c r="AY167" s="385" t="n">
        <f aca="false">COUNTIF($K$44:$K167,AY$3)</f>
        <v>0</v>
      </c>
      <c r="AZ167" s="385" t="n">
        <f aca="false">COUNTIF($K$44:$K167,AZ$3)</f>
        <v>0</v>
      </c>
    </row>
    <row r="168" customFormat="false" ht="15.75" hidden="false" customHeight="true" outlineLevel="0" collapsed="false">
      <c r="A168" s="386" t="n">
        <v>125</v>
      </c>
      <c r="B168" s="387" t="n">
        <f aca="false">B167</f>
        <v>11</v>
      </c>
      <c r="C168" s="397"/>
      <c r="D168" s="387" t="n">
        <f aca="false">D167</f>
        <v>1</v>
      </c>
      <c r="E168" s="389"/>
      <c r="F168" s="390" t="n">
        <f aca="false">F164</f>
        <v>0</v>
      </c>
      <c r="G168" s="439"/>
      <c r="H168" s="392"/>
      <c r="I168" s="428" t="str">
        <f aca="false">CONCATENATE(G168,H168)</f>
        <v/>
      </c>
      <c r="J168" s="394" t="e">
        <f aca="false">VLOOKUP($I168,MASTER,9,0)</f>
        <v>#N/A</v>
      </c>
      <c r="K168" s="395" t="e">
        <f aca="false">VLOOKUP($I168,MASTER,10,0)</f>
        <v>#N/A</v>
      </c>
      <c r="L168" s="429" t="e">
        <f aca="false">VLOOKUP($I168,MASTER,10,0)</f>
        <v>#N/A</v>
      </c>
      <c r="M168" s="385" t="n">
        <f aca="false">COUNTIF($K$44:$K168,M$3)</f>
        <v>0</v>
      </c>
      <c r="N168" s="385" t="n">
        <f aca="false">COUNTIF($K$44:$K168,N$3)</f>
        <v>0</v>
      </c>
      <c r="O168" s="385" t="n">
        <f aca="false">COUNTIF($K$44:$K168,O$3)</f>
        <v>0</v>
      </c>
      <c r="P168" s="385" t="n">
        <f aca="false">COUNTIF($K$44:$K168,P$3)</f>
        <v>0</v>
      </c>
      <c r="Q168" s="385" t="n">
        <f aca="false">COUNTIF($K$44:$K168,Q$3)</f>
        <v>0</v>
      </c>
      <c r="R168" s="385" t="n">
        <f aca="false">COUNTIF($K$44:$K168,R$3)</f>
        <v>0</v>
      </c>
      <c r="S168" s="385" t="n">
        <f aca="false">COUNTIF($K$44:$K168,S$3)</f>
        <v>0</v>
      </c>
      <c r="T168" s="385" t="n">
        <f aca="false">COUNTIF($K$44:$K168,T$3)</f>
        <v>0</v>
      </c>
      <c r="U168" s="385" t="n">
        <f aca="false">COUNTIF($K$44:$K168,U$3)</f>
        <v>0</v>
      </c>
      <c r="V168" s="385" t="n">
        <f aca="false">COUNTIF($K$44:$K168,V$3)</f>
        <v>0</v>
      </c>
      <c r="W168" s="385" t="n">
        <f aca="false">COUNTIF($K$44:$K168,W$3)</f>
        <v>0</v>
      </c>
      <c r="X168" s="385" t="n">
        <f aca="false">COUNTIF($K$44:$K168,X$3)</f>
        <v>0</v>
      </c>
      <c r="Y168" s="385" t="n">
        <f aca="false">COUNTIF($J$44:$J168,Y$3)</f>
        <v>0</v>
      </c>
      <c r="Z168" s="385" t="n">
        <f aca="false">COUNTIF($J$44:$J168,Z$3)</f>
        <v>0</v>
      </c>
      <c r="AA168" s="385" t="n">
        <f aca="false">COUNTIF($J$44:$J168,AA$3)</f>
        <v>0</v>
      </c>
      <c r="AB168" s="385" t="n">
        <f aca="false">COUNTIF($J$44:$J168,AB$3)</f>
        <v>0</v>
      </c>
      <c r="AC168" s="385" t="n">
        <f aca="false">COUNTIF($J$44:$J168,AC$3)</f>
        <v>0</v>
      </c>
      <c r="AD168" s="385" t="n">
        <f aca="false">COUNTIF($J$44:$J168,AD$3)</f>
        <v>0</v>
      </c>
      <c r="AE168" s="385" t="n">
        <f aca="false">COUNTIF($J$44:$J168,AE$3)</f>
        <v>0</v>
      </c>
      <c r="AF168" s="385" t="n">
        <f aca="false">COUNTIF($J$44:$J168,AF$3)</f>
        <v>0</v>
      </c>
      <c r="AG168" s="385" t="n">
        <f aca="false">COUNTIF($K$44:$K168,AG$3)</f>
        <v>0</v>
      </c>
      <c r="AH168" s="385" t="n">
        <f aca="false">COUNTIF($K$44:$K168,AH$3)</f>
        <v>0</v>
      </c>
      <c r="AI168" s="385" t="n">
        <f aca="false">COUNTIF($K$44:$K168,AI$3)</f>
        <v>0</v>
      </c>
      <c r="AJ168" s="385" t="n">
        <f aca="false">COUNTIF($K$44:$K168,AJ$3)</f>
        <v>0</v>
      </c>
      <c r="AK168" s="385" t="n">
        <f aca="false">COUNTIF($K$44:$K168,AK$3)</f>
        <v>0</v>
      </c>
      <c r="AL168" s="385" t="n">
        <f aca="false">COUNTIF($K$44:$K168,AL$3)</f>
        <v>0</v>
      </c>
      <c r="AM168" s="385" t="n">
        <f aca="false">COUNTIF($K$44:$K168,AM$3)</f>
        <v>0</v>
      </c>
      <c r="AN168" s="385" t="n">
        <f aca="false">COUNTIF($K$44:$K168,AN$3)</f>
        <v>0</v>
      </c>
      <c r="AO168" s="385" t="n">
        <f aca="false">COUNTIF($K$44:$K168,AO$3)</f>
        <v>0</v>
      </c>
      <c r="AP168" s="385" t="n">
        <f aca="false">COUNTIF($K$44:$K168,AP$3)</f>
        <v>0</v>
      </c>
      <c r="AQ168" s="385" t="n">
        <f aca="false">COUNTIF($K$44:$K168,AQ$3)</f>
        <v>0</v>
      </c>
      <c r="AR168" s="385" t="n">
        <f aca="false">COUNTIF($K$44:$K168,AR$3)</f>
        <v>0</v>
      </c>
      <c r="AS168" s="385" t="n">
        <f aca="false">COUNTIF($K$44:$K168,AS$3)</f>
        <v>0</v>
      </c>
      <c r="AT168" s="385" t="n">
        <f aca="false">COUNTIF($K$44:$K168,AT$3)</f>
        <v>0</v>
      </c>
      <c r="AU168" s="385" t="n">
        <f aca="false">COUNTIF($K$44:$K168,AU$3)</f>
        <v>0</v>
      </c>
      <c r="AV168" s="385" t="n">
        <f aca="false">COUNTIF($K$44:$K168,AV$3)</f>
        <v>0</v>
      </c>
      <c r="AW168" s="385" t="n">
        <f aca="false">COUNTIF($K$44:$K168,AW$3)</f>
        <v>0</v>
      </c>
      <c r="AX168" s="385" t="n">
        <f aca="false">COUNTIF($K$44:$K168,AX$3)</f>
        <v>0</v>
      </c>
      <c r="AY168" s="385" t="n">
        <f aca="false">COUNTIF($K$44:$K168,AY$3)</f>
        <v>0</v>
      </c>
      <c r="AZ168" s="385" t="n">
        <f aca="false">COUNTIF($K$44:$K168,AZ$3)</f>
        <v>0</v>
      </c>
    </row>
    <row r="169" customFormat="false" ht="15.75" hidden="false" customHeight="true" outlineLevel="0" collapsed="false">
      <c r="A169" s="416" t="n">
        <v>126</v>
      </c>
      <c r="B169" s="417" t="n">
        <f aca="false">B168</f>
        <v>11</v>
      </c>
      <c r="C169" s="401"/>
      <c r="D169" s="402" t="n">
        <f aca="false">D168</f>
        <v>1</v>
      </c>
      <c r="E169" s="403"/>
      <c r="F169" s="390" t="n">
        <f aca="false">F164</f>
        <v>0</v>
      </c>
      <c r="G169" s="439"/>
      <c r="H169" s="392"/>
      <c r="I169" s="428" t="str">
        <f aca="false">CONCATENATE(G169,H169)</f>
        <v/>
      </c>
      <c r="J169" s="394" t="e">
        <f aca="false">VLOOKUP($I169,MASTER,9,0)</f>
        <v>#N/A</v>
      </c>
      <c r="K169" s="395" t="e">
        <f aca="false">VLOOKUP($I169,MASTER,10,0)</f>
        <v>#N/A</v>
      </c>
      <c r="L169" s="431" t="e">
        <f aca="false">VLOOKUP($I169,MASTER,10,0)</f>
        <v>#N/A</v>
      </c>
      <c r="M169" s="385" t="n">
        <f aca="false">COUNTIF($K$44:$K169,M$3)</f>
        <v>0</v>
      </c>
      <c r="N169" s="385" t="n">
        <f aca="false">COUNTIF($K$44:$K169,N$3)</f>
        <v>0</v>
      </c>
      <c r="O169" s="385" t="n">
        <f aca="false">COUNTIF($K$44:$K169,O$3)</f>
        <v>0</v>
      </c>
      <c r="P169" s="385" t="n">
        <f aca="false">COUNTIF($K$44:$K169,P$3)</f>
        <v>0</v>
      </c>
      <c r="Q169" s="385" t="n">
        <f aca="false">COUNTIF($K$44:$K169,Q$3)</f>
        <v>0</v>
      </c>
      <c r="R169" s="385" t="n">
        <f aca="false">COUNTIF($K$44:$K169,R$3)</f>
        <v>0</v>
      </c>
      <c r="S169" s="385" t="n">
        <f aca="false">COUNTIF($K$44:$K169,S$3)</f>
        <v>0</v>
      </c>
      <c r="T169" s="385" t="n">
        <f aca="false">COUNTIF($K$44:$K169,T$3)</f>
        <v>0</v>
      </c>
      <c r="U169" s="385" t="n">
        <f aca="false">COUNTIF($K$44:$K169,U$3)</f>
        <v>0</v>
      </c>
      <c r="V169" s="385" t="n">
        <f aca="false">COUNTIF($K$44:$K169,V$3)</f>
        <v>0</v>
      </c>
      <c r="W169" s="385" t="n">
        <f aca="false">COUNTIF($K$44:$K169,W$3)</f>
        <v>0</v>
      </c>
      <c r="X169" s="385" t="n">
        <f aca="false">COUNTIF($K$44:$K169,X$3)</f>
        <v>0</v>
      </c>
      <c r="Y169" s="385" t="n">
        <f aca="false">COUNTIF($J$44:$J169,Y$3)</f>
        <v>0</v>
      </c>
      <c r="Z169" s="385" t="n">
        <f aca="false">COUNTIF($J$44:$J169,Z$3)</f>
        <v>0</v>
      </c>
      <c r="AA169" s="385" t="n">
        <f aca="false">COUNTIF($J$44:$J169,AA$3)</f>
        <v>0</v>
      </c>
      <c r="AB169" s="385" t="n">
        <f aca="false">COUNTIF($J$44:$J169,AB$3)</f>
        <v>0</v>
      </c>
      <c r="AC169" s="385" t="n">
        <f aca="false">COUNTIF($J$44:$J169,AC$3)</f>
        <v>0</v>
      </c>
      <c r="AD169" s="385" t="n">
        <f aca="false">COUNTIF($J$44:$J169,AD$3)</f>
        <v>0</v>
      </c>
      <c r="AE169" s="385" t="n">
        <f aca="false">COUNTIF($J$44:$J169,AE$3)</f>
        <v>0</v>
      </c>
      <c r="AF169" s="385" t="n">
        <f aca="false">COUNTIF($J$44:$J169,AF$3)</f>
        <v>0</v>
      </c>
      <c r="AG169" s="385" t="n">
        <f aca="false">COUNTIF($K$44:$K169,AG$3)</f>
        <v>0</v>
      </c>
      <c r="AH169" s="385" t="n">
        <f aca="false">COUNTIF($K$44:$K169,AH$3)</f>
        <v>0</v>
      </c>
      <c r="AI169" s="385" t="n">
        <f aca="false">COUNTIF($K$44:$K169,AI$3)</f>
        <v>0</v>
      </c>
      <c r="AJ169" s="385" t="n">
        <f aca="false">COUNTIF($K$44:$K169,AJ$3)</f>
        <v>0</v>
      </c>
      <c r="AK169" s="385" t="n">
        <f aca="false">COUNTIF($K$44:$K169,AK$3)</f>
        <v>0</v>
      </c>
      <c r="AL169" s="385" t="n">
        <f aca="false">COUNTIF($K$44:$K169,AL$3)</f>
        <v>0</v>
      </c>
      <c r="AM169" s="385" t="n">
        <f aca="false">COUNTIF($K$44:$K169,AM$3)</f>
        <v>0</v>
      </c>
      <c r="AN169" s="385" t="n">
        <f aca="false">COUNTIF($K$44:$K169,AN$3)</f>
        <v>0</v>
      </c>
      <c r="AO169" s="385" t="n">
        <f aca="false">COUNTIF($K$44:$K169,AO$3)</f>
        <v>0</v>
      </c>
      <c r="AP169" s="385" t="n">
        <f aca="false">COUNTIF($K$44:$K169,AP$3)</f>
        <v>0</v>
      </c>
      <c r="AQ169" s="385" t="n">
        <f aca="false">COUNTIF($K$44:$K169,AQ$3)</f>
        <v>0</v>
      </c>
      <c r="AR169" s="385" t="n">
        <f aca="false">COUNTIF($K$44:$K169,AR$3)</f>
        <v>0</v>
      </c>
      <c r="AS169" s="385" t="n">
        <f aca="false">COUNTIF($K$44:$K169,AS$3)</f>
        <v>0</v>
      </c>
      <c r="AT169" s="385" t="n">
        <f aca="false">COUNTIF($K$44:$K169,AT$3)</f>
        <v>0</v>
      </c>
      <c r="AU169" s="385" t="n">
        <f aca="false">COUNTIF($K$44:$K169,AU$3)</f>
        <v>0</v>
      </c>
      <c r="AV169" s="385" t="n">
        <f aca="false">COUNTIF($K$44:$K169,AV$3)</f>
        <v>0</v>
      </c>
      <c r="AW169" s="385" t="n">
        <f aca="false">COUNTIF($K$44:$K169,AW$3)</f>
        <v>0</v>
      </c>
      <c r="AX169" s="385" t="n">
        <f aca="false">COUNTIF($K$44:$K169,AX$3)</f>
        <v>0</v>
      </c>
      <c r="AY169" s="385" t="n">
        <f aca="false">COUNTIF($K$44:$K169,AY$3)</f>
        <v>0</v>
      </c>
      <c r="AZ169" s="385" t="n">
        <f aca="false">COUNTIF($K$44:$K169,AZ$3)</f>
        <v>0</v>
      </c>
    </row>
    <row r="170" customFormat="false" ht="15.75" hidden="false" customHeight="true" outlineLevel="0" collapsed="false">
      <c r="A170" s="406" t="n">
        <v>127</v>
      </c>
      <c r="B170" s="407" t="n">
        <v>11</v>
      </c>
      <c r="C170" s="408" t="n">
        <f aca="false">C164+1</f>
        <v>12</v>
      </c>
      <c r="D170" s="409" t="n">
        <f aca="false">D169</f>
        <v>1</v>
      </c>
      <c r="E170" s="410"/>
      <c r="F170" s="390" t="n">
        <f aca="false">F164</f>
        <v>0</v>
      </c>
      <c r="G170" s="440"/>
      <c r="H170" s="412"/>
      <c r="I170" s="433" t="str">
        <f aca="false">CONCATENATE(G170,H170)</f>
        <v/>
      </c>
      <c r="J170" s="394" t="e">
        <f aca="false">VLOOKUP($I170,MASTER,9,0)</f>
        <v>#N/A</v>
      </c>
      <c r="K170" s="395" t="e">
        <f aca="false">VLOOKUP($I170,MASTER,10,0)</f>
        <v>#N/A</v>
      </c>
      <c r="L170" s="427" t="e">
        <f aca="false">VLOOKUP($I170,MASTER,10,0)</f>
        <v>#N/A</v>
      </c>
      <c r="M170" s="385" t="n">
        <f aca="false">COUNTIF($K$44:$K170,M$3)</f>
        <v>0</v>
      </c>
      <c r="N170" s="385" t="n">
        <f aca="false">COUNTIF($K$44:$K170,N$3)</f>
        <v>0</v>
      </c>
      <c r="O170" s="385" t="n">
        <f aca="false">COUNTIF($K$44:$K170,O$3)</f>
        <v>0</v>
      </c>
      <c r="P170" s="385" t="n">
        <f aca="false">COUNTIF($K$44:$K170,P$3)</f>
        <v>0</v>
      </c>
      <c r="Q170" s="385" t="n">
        <f aca="false">COUNTIF($K$44:$K170,Q$3)</f>
        <v>0</v>
      </c>
      <c r="R170" s="385" t="n">
        <f aca="false">COUNTIF($K$44:$K170,R$3)</f>
        <v>0</v>
      </c>
      <c r="S170" s="385" t="n">
        <f aca="false">COUNTIF($K$44:$K170,S$3)</f>
        <v>0</v>
      </c>
      <c r="T170" s="385" t="n">
        <f aca="false">COUNTIF($K$44:$K170,T$3)</f>
        <v>0</v>
      </c>
      <c r="U170" s="385" t="n">
        <f aca="false">COUNTIF($K$44:$K170,U$3)</f>
        <v>0</v>
      </c>
      <c r="V170" s="385" t="n">
        <f aca="false">COUNTIF($K$44:$K170,V$3)</f>
        <v>0</v>
      </c>
      <c r="W170" s="385" t="n">
        <f aca="false">COUNTIF($K$44:$K170,W$3)</f>
        <v>0</v>
      </c>
      <c r="X170" s="385" t="n">
        <f aca="false">COUNTIF($K$44:$K170,X$3)</f>
        <v>0</v>
      </c>
      <c r="Y170" s="385" t="n">
        <f aca="false">COUNTIF($J$44:$J170,Y$3)</f>
        <v>0</v>
      </c>
      <c r="Z170" s="385" t="n">
        <f aca="false">COUNTIF($J$44:$J170,Z$3)</f>
        <v>0</v>
      </c>
      <c r="AA170" s="385" t="n">
        <f aca="false">COUNTIF($J$44:$J170,AA$3)</f>
        <v>0</v>
      </c>
      <c r="AB170" s="385" t="n">
        <f aca="false">COUNTIF($J$44:$J170,AB$3)</f>
        <v>0</v>
      </c>
      <c r="AC170" s="385" t="n">
        <f aca="false">COUNTIF($J$44:$J170,AC$3)</f>
        <v>0</v>
      </c>
      <c r="AD170" s="385" t="n">
        <f aca="false">COUNTIF($J$44:$J170,AD$3)</f>
        <v>0</v>
      </c>
      <c r="AE170" s="385" t="n">
        <f aca="false">COUNTIF($J$44:$J170,AE$3)</f>
        <v>0</v>
      </c>
      <c r="AF170" s="385" t="n">
        <f aca="false">COUNTIF($J$44:$J170,AF$3)</f>
        <v>0</v>
      </c>
      <c r="AG170" s="385" t="n">
        <f aca="false">COUNTIF($K$44:$K170,AG$3)</f>
        <v>0</v>
      </c>
      <c r="AH170" s="385" t="n">
        <f aca="false">COUNTIF($K$44:$K170,AH$3)</f>
        <v>0</v>
      </c>
      <c r="AI170" s="385" t="n">
        <f aca="false">COUNTIF($K$44:$K170,AI$3)</f>
        <v>0</v>
      </c>
      <c r="AJ170" s="385" t="n">
        <f aca="false">COUNTIF($K$44:$K170,AJ$3)</f>
        <v>0</v>
      </c>
      <c r="AK170" s="385" t="n">
        <f aca="false">COUNTIF($K$44:$K170,AK$3)</f>
        <v>0</v>
      </c>
      <c r="AL170" s="385" t="n">
        <f aca="false">COUNTIF($K$44:$K170,AL$3)</f>
        <v>0</v>
      </c>
      <c r="AM170" s="385" t="n">
        <f aca="false">COUNTIF($K$44:$K170,AM$3)</f>
        <v>0</v>
      </c>
      <c r="AN170" s="385" t="n">
        <f aca="false">COUNTIF($K$44:$K170,AN$3)</f>
        <v>0</v>
      </c>
      <c r="AO170" s="385" t="n">
        <f aca="false">COUNTIF($K$44:$K170,AO$3)</f>
        <v>0</v>
      </c>
      <c r="AP170" s="385" t="n">
        <f aca="false">COUNTIF($K$44:$K170,AP$3)</f>
        <v>0</v>
      </c>
      <c r="AQ170" s="385" t="n">
        <f aca="false">COUNTIF($K$44:$K170,AQ$3)</f>
        <v>0</v>
      </c>
      <c r="AR170" s="385" t="n">
        <f aca="false">COUNTIF($K$44:$K170,AR$3)</f>
        <v>0</v>
      </c>
      <c r="AS170" s="385" t="n">
        <f aca="false">COUNTIF($K$44:$K170,AS$3)</f>
        <v>0</v>
      </c>
      <c r="AT170" s="385" t="n">
        <f aca="false">COUNTIF($K$44:$K170,AT$3)</f>
        <v>0</v>
      </c>
      <c r="AU170" s="385" t="n">
        <f aca="false">COUNTIF($K$44:$K170,AU$3)</f>
        <v>0</v>
      </c>
      <c r="AV170" s="385" t="n">
        <f aca="false">COUNTIF($K$44:$K170,AV$3)</f>
        <v>0</v>
      </c>
      <c r="AW170" s="385" t="n">
        <f aca="false">COUNTIF($K$44:$K170,AW$3)</f>
        <v>0</v>
      </c>
      <c r="AX170" s="385" t="n">
        <f aca="false">COUNTIF($K$44:$K170,AX$3)</f>
        <v>0</v>
      </c>
      <c r="AY170" s="385" t="n">
        <f aca="false">COUNTIF($K$44:$K170,AY$3)</f>
        <v>0</v>
      </c>
      <c r="AZ170" s="385" t="n">
        <f aca="false">COUNTIF($K$44:$K170,AZ$3)</f>
        <v>0</v>
      </c>
    </row>
    <row r="171" customFormat="false" ht="15.75" hidden="false" customHeight="true" outlineLevel="0" collapsed="false">
      <c r="A171" s="386" t="n">
        <v>128</v>
      </c>
      <c r="B171" s="387" t="n">
        <f aca="false">B170</f>
        <v>11</v>
      </c>
      <c r="C171" s="388"/>
      <c r="D171" s="387" t="n">
        <f aca="false">D170</f>
        <v>1</v>
      </c>
      <c r="E171" s="389"/>
      <c r="F171" s="390" t="n">
        <f aca="false">F164</f>
        <v>0</v>
      </c>
      <c r="G171" s="439"/>
      <c r="H171" s="414"/>
      <c r="I171" s="428" t="str">
        <f aca="false">CONCATENATE(G171,H171)</f>
        <v/>
      </c>
      <c r="J171" s="394" t="e">
        <f aca="false">VLOOKUP($I171,MASTER,9,0)</f>
        <v>#N/A</v>
      </c>
      <c r="K171" s="395" t="e">
        <f aca="false">VLOOKUP($I171,MASTER,10,0)</f>
        <v>#N/A</v>
      </c>
      <c r="L171" s="429" t="e">
        <f aca="false">VLOOKUP($I171,MASTER,10,0)</f>
        <v>#N/A</v>
      </c>
      <c r="M171" s="385" t="n">
        <f aca="false">COUNTIF($K$44:$K171,M$3)</f>
        <v>0</v>
      </c>
      <c r="N171" s="385" t="n">
        <f aca="false">COUNTIF($K$44:$K171,N$3)</f>
        <v>0</v>
      </c>
      <c r="O171" s="385" t="n">
        <f aca="false">COUNTIF($K$44:$K171,O$3)</f>
        <v>0</v>
      </c>
      <c r="P171" s="385" t="n">
        <f aca="false">COUNTIF($K$44:$K171,P$3)</f>
        <v>0</v>
      </c>
      <c r="Q171" s="385" t="n">
        <f aca="false">COUNTIF($K$44:$K171,Q$3)</f>
        <v>0</v>
      </c>
      <c r="R171" s="385" t="n">
        <f aca="false">COUNTIF($K$44:$K171,R$3)</f>
        <v>0</v>
      </c>
      <c r="S171" s="385" t="n">
        <f aca="false">COUNTIF($K$44:$K171,S$3)</f>
        <v>0</v>
      </c>
      <c r="T171" s="385" t="n">
        <f aca="false">COUNTIF($K$44:$K171,T$3)</f>
        <v>0</v>
      </c>
      <c r="U171" s="385" t="n">
        <f aca="false">COUNTIF($K$44:$K171,U$3)</f>
        <v>0</v>
      </c>
      <c r="V171" s="385" t="n">
        <f aca="false">COUNTIF($K$44:$K171,V$3)</f>
        <v>0</v>
      </c>
      <c r="W171" s="385" t="n">
        <f aca="false">COUNTIF($K$44:$K171,W$3)</f>
        <v>0</v>
      </c>
      <c r="X171" s="385" t="n">
        <f aca="false">COUNTIF($K$44:$K171,X$3)</f>
        <v>0</v>
      </c>
      <c r="Y171" s="385" t="n">
        <f aca="false">COUNTIF($J$44:$J171,Y$3)</f>
        <v>0</v>
      </c>
      <c r="Z171" s="385" t="n">
        <f aca="false">COUNTIF($J$44:$J171,Z$3)</f>
        <v>0</v>
      </c>
      <c r="AA171" s="385" t="n">
        <f aca="false">COUNTIF($J$44:$J171,AA$3)</f>
        <v>0</v>
      </c>
      <c r="AB171" s="385" t="n">
        <f aca="false">COUNTIF($J$44:$J171,AB$3)</f>
        <v>0</v>
      </c>
      <c r="AC171" s="385" t="n">
        <f aca="false">COUNTIF($J$44:$J171,AC$3)</f>
        <v>0</v>
      </c>
      <c r="AD171" s="385" t="n">
        <f aca="false">COUNTIF($J$44:$J171,AD$3)</f>
        <v>0</v>
      </c>
      <c r="AE171" s="385" t="n">
        <f aca="false">COUNTIF($J$44:$J171,AE$3)</f>
        <v>0</v>
      </c>
      <c r="AF171" s="385" t="n">
        <f aca="false">COUNTIF($J$44:$J171,AF$3)</f>
        <v>0</v>
      </c>
      <c r="AG171" s="385" t="n">
        <f aca="false">COUNTIF($K$44:$K171,AG$3)</f>
        <v>0</v>
      </c>
      <c r="AH171" s="385" t="n">
        <f aca="false">COUNTIF($K$44:$K171,AH$3)</f>
        <v>0</v>
      </c>
      <c r="AI171" s="385" t="n">
        <f aca="false">COUNTIF($K$44:$K171,AI$3)</f>
        <v>0</v>
      </c>
      <c r="AJ171" s="385" t="n">
        <f aca="false">COUNTIF($K$44:$K171,AJ$3)</f>
        <v>0</v>
      </c>
      <c r="AK171" s="385" t="n">
        <f aca="false">COUNTIF($K$44:$K171,AK$3)</f>
        <v>0</v>
      </c>
      <c r="AL171" s="385" t="n">
        <f aca="false">COUNTIF($K$44:$K171,AL$3)</f>
        <v>0</v>
      </c>
      <c r="AM171" s="385" t="n">
        <f aca="false">COUNTIF($K$44:$K171,AM$3)</f>
        <v>0</v>
      </c>
      <c r="AN171" s="385" t="n">
        <f aca="false">COUNTIF($K$44:$K171,AN$3)</f>
        <v>0</v>
      </c>
      <c r="AO171" s="385" t="n">
        <f aca="false">COUNTIF($K$44:$K171,AO$3)</f>
        <v>0</v>
      </c>
      <c r="AP171" s="385" t="n">
        <f aca="false">COUNTIF($K$44:$K171,AP$3)</f>
        <v>0</v>
      </c>
      <c r="AQ171" s="385" t="n">
        <f aca="false">COUNTIF($K$44:$K171,AQ$3)</f>
        <v>0</v>
      </c>
      <c r="AR171" s="385" t="n">
        <f aca="false">COUNTIF($K$44:$K171,AR$3)</f>
        <v>0</v>
      </c>
      <c r="AS171" s="385" t="n">
        <f aca="false">COUNTIF($K$44:$K171,AS$3)</f>
        <v>0</v>
      </c>
      <c r="AT171" s="385" t="n">
        <f aca="false">COUNTIF($K$44:$K171,AT$3)</f>
        <v>0</v>
      </c>
      <c r="AU171" s="385" t="n">
        <f aca="false">COUNTIF($K$44:$K171,AU$3)</f>
        <v>0</v>
      </c>
      <c r="AV171" s="385" t="n">
        <f aca="false">COUNTIF($K$44:$K171,AV$3)</f>
        <v>0</v>
      </c>
      <c r="AW171" s="385" t="n">
        <f aca="false">COUNTIF($K$44:$K171,AW$3)</f>
        <v>0</v>
      </c>
      <c r="AX171" s="385" t="n">
        <f aca="false">COUNTIF($K$44:$K171,AX$3)</f>
        <v>0</v>
      </c>
      <c r="AY171" s="385" t="n">
        <f aca="false">COUNTIF($K$44:$K171,AY$3)</f>
        <v>0</v>
      </c>
      <c r="AZ171" s="385" t="n">
        <f aca="false">COUNTIF($K$44:$K171,AZ$3)</f>
        <v>0</v>
      </c>
    </row>
    <row r="172" customFormat="false" ht="15.75" hidden="false" customHeight="true" outlineLevel="0" collapsed="false">
      <c r="A172" s="386" t="n">
        <v>129</v>
      </c>
      <c r="B172" s="387" t="n">
        <f aca="false">B171</f>
        <v>11</v>
      </c>
      <c r="C172" s="397"/>
      <c r="D172" s="387" t="n">
        <f aca="false">D171</f>
        <v>1</v>
      </c>
      <c r="E172" s="389"/>
      <c r="F172" s="390" t="n">
        <f aca="false">F164</f>
        <v>0</v>
      </c>
      <c r="G172" s="439"/>
      <c r="H172" s="414"/>
      <c r="I172" s="428" t="str">
        <f aca="false">CONCATENATE(G172,H172)</f>
        <v/>
      </c>
      <c r="J172" s="394" t="e">
        <f aca="false">VLOOKUP($I172,MASTER,9,0)</f>
        <v>#N/A</v>
      </c>
      <c r="K172" s="395" t="e">
        <f aca="false">VLOOKUP($I172,MASTER,10,0)</f>
        <v>#N/A</v>
      </c>
      <c r="L172" s="429" t="e">
        <f aca="false">VLOOKUP($I172,MASTER,10,0)</f>
        <v>#N/A</v>
      </c>
      <c r="M172" s="385" t="n">
        <f aca="false">COUNTIF($K$44:$K172,M$3)</f>
        <v>0</v>
      </c>
      <c r="N172" s="385" t="n">
        <f aca="false">COUNTIF($K$44:$K172,N$3)</f>
        <v>0</v>
      </c>
      <c r="O172" s="385" t="n">
        <f aca="false">COUNTIF($K$44:$K172,O$3)</f>
        <v>0</v>
      </c>
      <c r="P172" s="385" t="n">
        <f aca="false">COUNTIF($K$44:$K172,P$3)</f>
        <v>0</v>
      </c>
      <c r="Q172" s="385" t="n">
        <f aca="false">COUNTIF($K$44:$K172,Q$3)</f>
        <v>0</v>
      </c>
      <c r="R172" s="385" t="n">
        <f aca="false">COUNTIF($K$44:$K172,R$3)</f>
        <v>0</v>
      </c>
      <c r="S172" s="385" t="n">
        <f aca="false">COUNTIF($K$44:$K172,S$3)</f>
        <v>0</v>
      </c>
      <c r="T172" s="385" t="n">
        <f aca="false">COUNTIF($K$44:$K172,T$3)</f>
        <v>0</v>
      </c>
      <c r="U172" s="385" t="n">
        <f aca="false">COUNTIF($K$44:$K172,U$3)</f>
        <v>0</v>
      </c>
      <c r="V172" s="385" t="n">
        <f aca="false">COUNTIF($K$44:$K172,V$3)</f>
        <v>0</v>
      </c>
      <c r="W172" s="385" t="n">
        <f aca="false">COUNTIF($K$44:$K172,W$3)</f>
        <v>0</v>
      </c>
      <c r="X172" s="385" t="n">
        <f aca="false">COUNTIF($K$44:$K172,X$3)</f>
        <v>0</v>
      </c>
      <c r="Y172" s="385" t="n">
        <f aca="false">COUNTIF($J$44:$J172,Y$3)</f>
        <v>0</v>
      </c>
      <c r="Z172" s="385" t="n">
        <f aca="false">COUNTIF($J$44:$J172,Z$3)</f>
        <v>0</v>
      </c>
      <c r="AA172" s="385" t="n">
        <f aca="false">COUNTIF($J$44:$J172,AA$3)</f>
        <v>0</v>
      </c>
      <c r="AB172" s="385" t="n">
        <f aca="false">COUNTIF($J$44:$J172,AB$3)</f>
        <v>0</v>
      </c>
      <c r="AC172" s="385" t="n">
        <f aca="false">COUNTIF($J$44:$J172,AC$3)</f>
        <v>0</v>
      </c>
      <c r="AD172" s="385" t="n">
        <f aca="false">COUNTIF($J$44:$J172,AD$3)</f>
        <v>0</v>
      </c>
      <c r="AE172" s="385" t="n">
        <f aca="false">COUNTIF($J$44:$J172,AE$3)</f>
        <v>0</v>
      </c>
      <c r="AF172" s="385" t="n">
        <f aca="false">COUNTIF($J$44:$J172,AF$3)</f>
        <v>0</v>
      </c>
      <c r="AG172" s="385" t="n">
        <f aca="false">COUNTIF($K$44:$K172,AG$3)</f>
        <v>0</v>
      </c>
      <c r="AH172" s="385" t="n">
        <f aca="false">COUNTIF($K$44:$K172,AH$3)</f>
        <v>0</v>
      </c>
      <c r="AI172" s="385" t="n">
        <f aca="false">COUNTIF($K$44:$K172,AI$3)</f>
        <v>0</v>
      </c>
      <c r="AJ172" s="385" t="n">
        <f aca="false">COUNTIF($K$44:$K172,AJ$3)</f>
        <v>0</v>
      </c>
      <c r="AK172" s="385" t="n">
        <f aca="false">COUNTIF($K$44:$K172,AK$3)</f>
        <v>0</v>
      </c>
      <c r="AL172" s="385" t="n">
        <f aca="false">COUNTIF($K$44:$K172,AL$3)</f>
        <v>0</v>
      </c>
      <c r="AM172" s="385" t="n">
        <f aca="false">COUNTIF($K$44:$K172,AM$3)</f>
        <v>0</v>
      </c>
      <c r="AN172" s="385" t="n">
        <f aca="false">COUNTIF($K$44:$K172,AN$3)</f>
        <v>0</v>
      </c>
      <c r="AO172" s="385" t="n">
        <f aca="false">COUNTIF($K$44:$K172,AO$3)</f>
        <v>0</v>
      </c>
      <c r="AP172" s="385" t="n">
        <f aca="false">COUNTIF($K$44:$K172,AP$3)</f>
        <v>0</v>
      </c>
      <c r="AQ172" s="385" t="n">
        <f aca="false">COUNTIF($K$44:$K172,AQ$3)</f>
        <v>0</v>
      </c>
      <c r="AR172" s="385" t="n">
        <f aca="false">COUNTIF($K$44:$K172,AR$3)</f>
        <v>0</v>
      </c>
      <c r="AS172" s="385" t="n">
        <f aca="false">COUNTIF($K$44:$K172,AS$3)</f>
        <v>0</v>
      </c>
      <c r="AT172" s="385" t="n">
        <f aca="false">COUNTIF($K$44:$K172,AT$3)</f>
        <v>0</v>
      </c>
      <c r="AU172" s="385" t="n">
        <f aca="false">COUNTIF($K$44:$K172,AU$3)</f>
        <v>0</v>
      </c>
      <c r="AV172" s="385" t="n">
        <f aca="false">COUNTIF($K$44:$K172,AV$3)</f>
        <v>0</v>
      </c>
      <c r="AW172" s="385" t="n">
        <f aca="false">COUNTIF($K$44:$K172,AW$3)</f>
        <v>0</v>
      </c>
      <c r="AX172" s="385" t="n">
        <f aca="false">COUNTIF($K$44:$K172,AX$3)</f>
        <v>0</v>
      </c>
      <c r="AY172" s="385" t="n">
        <f aca="false">COUNTIF($K$44:$K172,AY$3)</f>
        <v>0</v>
      </c>
      <c r="AZ172" s="385" t="n">
        <f aca="false">COUNTIF($K$44:$K172,AZ$3)</f>
        <v>0</v>
      </c>
    </row>
    <row r="173" customFormat="false" ht="15.75" hidden="false" customHeight="true" outlineLevel="0" collapsed="false">
      <c r="A173" s="386" t="n">
        <v>130</v>
      </c>
      <c r="B173" s="387" t="n">
        <f aca="false">B172</f>
        <v>11</v>
      </c>
      <c r="C173" s="397"/>
      <c r="D173" s="387" t="n">
        <f aca="false">D172</f>
        <v>1</v>
      </c>
      <c r="E173" s="389"/>
      <c r="F173" s="390" t="n">
        <f aca="false">F164</f>
        <v>0</v>
      </c>
      <c r="G173" s="439"/>
      <c r="H173" s="414"/>
      <c r="I173" s="428" t="str">
        <f aca="false">CONCATENATE(G173,H173)</f>
        <v/>
      </c>
      <c r="J173" s="394" t="e">
        <f aca="false">VLOOKUP($I173,MASTER,9,0)</f>
        <v>#N/A</v>
      </c>
      <c r="K173" s="395" t="e">
        <f aca="false">VLOOKUP($I173,MASTER,10,0)</f>
        <v>#N/A</v>
      </c>
      <c r="L173" s="429" t="e">
        <f aca="false">VLOOKUP($I173,MASTER,10,0)</f>
        <v>#N/A</v>
      </c>
      <c r="M173" s="385" t="n">
        <f aca="false">COUNTIF($K$44:$K173,M$3)</f>
        <v>0</v>
      </c>
      <c r="N173" s="385" t="n">
        <f aca="false">COUNTIF($K$44:$K173,N$3)</f>
        <v>0</v>
      </c>
      <c r="O173" s="385" t="n">
        <f aca="false">COUNTIF($K$44:$K173,O$3)</f>
        <v>0</v>
      </c>
      <c r="P173" s="385" t="n">
        <f aca="false">COUNTIF($K$44:$K173,P$3)</f>
        <v>0</v>
      </c>
      <c r="Q173" s="385" t="n">
        <f aca="false">COUNTIF($K$44:$K173,Q$3)</f>
        <v>0</v>
      </c>
      <c r="R173" s="385" t="n">
        <f aca="false">COUNTIF($K$44:$K173,R$3)</f>
        <v>0</v>
      </c>
      <c r="S173" s="385" t="n">
        <f aca="false">COUNTIF($K$44:$K173,S$3)</f>
        <v>0</v>
      </c>
      <c r="T173" s="385" t="n">
        <f aca="false">COUNTIF($K$44:$K173,T$3)</f>
        <v>0</v>
      </c>
      <c r="U173" s="385" t="n">
        <f aca="false">COUNTIF($K$44:$K173,U$3)</f>
        <v>0</v>
      </c>
      <c r="V173" s="385" t="n">
        <f aca="false">COUNTIF($K$44:$K173,V$3)</f>
        <v>0</v>
      </c>
      <c r="W173" s="385" t="n">
        <f aca="false">COUNTIF($K$44:$K173,W$3)</f>
        <v>0</v>
      </c>
      <c r="X173" s="385" t="n">
        <f aca="false">COUNTIF($K$44:$K173,X$3)</f>
        <v>0</v>
      </c>
      <c r="Y173" s="385" t="n">
        <f aca="false">COUNTIF($J$44:$J173,Y$3)</f>
        <v>0</v>
      </c>
      <c r="Z173" s="385" t="n">
        <f aca="false">COUNTIF($J$44:$J173,Z$3)</f>
        <v>0</v>
      </c>
      <c r="AA173" s="385" t="n">
        <f aca="false">COUNTIF($J$44:$J173,AA$3)</f>
        <v>0</v>
      </c>
      <c r="AB173" s="385" t="n">
        <f aca="false">COUNTIF($J$44:$J173,AB$3)</f>
        <v>0</v>
      </c>
      <c r="AC173" s="385" t="n">
        <f aca="false">COUNTIF($J$44:$J173,AC$3)</f>
        <v>0</v>
      </c>
      <c r="AD173" s="385" t="n">
        <f aca="false">COUNTIF($J$44:$J173,AD$3)</f>
        <v>0</v>
      </c>
      <c r="AE173" s="385" t="n">
        <f aca="false">COUNTIF($J$44:$J173,AE$3)</f>
        <v>0</v>
      </c>
      <c r="AF173" s="385" t="n">
        <f aca="false">COUNTIF($J$44:$J173,AF$3)</f>
        <v>0</v>
      </c>
      <c r="AG173" s="385" t="n">
        <f aca="false">COUNTIF($K$44:$K173,AG$3)</f>
        <v>0</v>
      </c>
      <c r="AH173" s="385" t="n">
        <f aca="false">COUNTIF($K$44:$K173,AH$3)</f>
        <v>0</v>
      </c>
      <c r="AI173" s="385" t="n">
        <f aca="false">COUNTIF($K$44:$K173,AI$3)</f>
        <v>0</v>
      </c>
      <c r="AJ173" s="385" t="n">
        <f aca="false">COUNTIF($K$44:$K173,AJ$3)</f>
        <v>0</v>
      </c>
      <c r="AK173" s="385" t="n">
        <f aca="false">COUNTIF($K$44:$K173,AK$3)</f>
        <v>0</v>
      </c>
      <c r="AL173" s="385" t="n">
        <f aca="false">COUNTIF($K$44:$K173,AL$3)</f>
        <v>0</v>
      </c>
      <c r="AM173" s="385" t="n">
        <f aca="false">COUNTIF($K$44:$K173,AM$3)</f>
        <v>0</v>
      </c>
      <c r="AN173" s="385" t="n">
        <f aca="false">COUNTIF($K$44:$K173,AN$3)</f>
        <v>0</v>
      </c>
      <c r="AO173" s="385" t="n">
        <f aca="false">COUNTIF($K$44:$K173,AO$3)</f>
        <v>0</v>
      </c>
      <c r="AP173" s="385" t="n">
        <f aca="false">COUNTIF($K$44:$K173,AP$3)</f>
        <v>0</v>
      </c>
      <c r="AQ173" s="385" t="n">
        <f aca="false">COUNTIF($K$44:$K173,AQ$3)</f>
        <v>0</v>
      </c>
      <c r="AR173" s="385" t="n">
        <f aca="false">COUNTIF($K$44:$K173,AR$3)</f>
        <v>0</v>
      </c>
      <c r="AS173" s="385" t="n">
        <f aca="false">COUNTIF($K$44:$K173,AS$3)</f>
        <v>0</v>
      </c>
      <c r="AT173" s="385" t="n">
        <f aca="false">COUNTIF($K$44:$K173,AT$3)</f>
        <v>0</v>
      </c>
      <c r="AU173" s="385" t="n">
        <f aca="false">COUNTIF($K$44:$K173,AU$3)</f>
        <v>0</v>
      </c>
      <c r="AV173" s="385" t="n">
        <f aca="false">COUNTIF($K$44:$K173,AV$3)</f>
        <v>0</v>
      </c>
      <c r="AW173" s="385" t="n">
        <f aca="false">COUNTIF($K$44:$K173,AW$3)</f>
        <v>0</v>
      </c>
      <c r="AX173" s="385" t="n">
        <f aca="false">COUNTIF($K$44:$K173,AX$3)</f>
        <v>0</v>
      </c>
      <c r="AY173" s="385" t="n">
        <f aca="false">COUNTIF($K$44:$K173,AY$3)</f>
        <v>0</v>
      </c>
      <c r="AZ173" s="385" t="n">
        <f aca="false">COUNTIF($K$44:$K173,AZ$3)</f>
        <v>0</v>
      </c>
    </row>
    <row r="174" customFormat="false" ht="15.75" hidden="false" customHeight="true" outlineLevel="0" collapsed="false">
      <c r="A174" s="386" t="n">
        <v>131</v>
      </c>
      <c r="B174" s="387" t="n">
        <f aca="false">B173</f>
        <v>11</v>
      </c>
      <c r="C174" s="397"/>
      <c r="D174" s="387" t="n">
        <f aca="false">D173</f>
        <v>1</v>
      </c>
      <c r="E174" s="389"/>
      <c r="F174" s="390" t="n">
        <f aca="false">F164</f>
        <v>0</v>
      </c>
      <c r="G174" s="439"/>
      <c r="H174" s="414"/>
      <c r="I174" s="428" t="str">
        <f aca="false">CONCATENATE(G174,H174)</f>
        <v/>
      </c>
      <c r="J174" s="394" t="e">
        <f aca="false">VLOOKUP($I174,MASTER,9,0)</f>
        <v>#N/A</v>
      </c>
      <c r="K174" s="395" t="e">
        <f aca="false">VLOOKUP($I174,MASTER,10,0)</f>
        <v>#N/A</v>
      </c>
      <c r="L174" s="429" t="e">
        <f aca="false">VLOOKUP($I174,MASTER,10,0)</f>
        <v>#N/A</v>
      </c>
      <c r="M174" s="385" t="n">
        <f aca="false">COUNTIF($K$44:$K174,M$3)</f>
        <v>0</v>
      </c>
      <c r="N174" s="385" t="n">
        <f aca="false">COUNTIF($K$44:$K174,N$3)</f>
        <v>0</v>
      </c>
      <c r="O174" s="385" t="n">
        <f aca="false">COUNTIF($K$44:$K174,O$3)</f>
        <v>0</v>
      </c>
      <c r="P174" s="385" t="n">
        <f aca="false">COUNTIF($K$44:$K174,P$3)</f>
        <v>0</v>
      </c>
      <c r="Q174" s="385" t="n">
        <f aca="false">COUNTIF($K$44:$K174,Q$3)</f>
        <v>0</v>
      </c>
      <c r="R174" s="385" t="n">
        <f aca="false">COUNTIF($K$44:$K174,R$3)</f>
        <v>0</v>
      </c>
      <c r="S174" s="385" t="n">
        <f aca="false">COUNTIF($K$44:$K174,S$3)</f>
        <v>0</v>
      </c>
      <c r="T174" s="385" t="n">
        <f aca="false">COUNTIF($K$44:$K174,T$3)</f>
        <v>0</v>
      </c>
      <c r="U174" s="385" t="n">
        <f aca="false">COUNTIF($K$44:$K174,U$3)</f>
        <v>0</v>
      </c>
      <c r="V174" s="385" t="n">
        <f aca="false">COUNTIF($K$44:$K174,V$3)</f>
        <v>0</v>
      </c>
      <c r="W174" s="385" t="n">
        <f aca="false">COUNTIF($K$44:$K174,W$3)</f>
        <v>0</v>
      </c>
      <c r="X174" s="385" t="n">
        <f aca="false">COUNTIF($K$44:$K174,X$3)</f>
        <v>0</v>
      </c>
      <c r="Y174" s="385" t="n">
        <f aca="false">COUNTIF($J$44:$J174,Y$3)</f>
        <v>0</v>
      </c>
      <c r="Z174" s="385" t="n">
        <f aca="false">COUNTIF($J$44:$J174,Z$3)</f>
        <v>0</v>
      </c>
      <c r="AA174" s="385" t="n">
        <f aca="false">COUNTIF($J$44:$J174,AA$3)</f>
        <v>0</v>
      </c>
      <c r="AB174" s="385" t="n">
        <f aca="false">COUNTIF($J$44:$J174,AB$3)</f>
        <v>0</v>
      </c>
      <c r="AC174" s="385" t="n">
        <f aca="false">COUNTIF($J$44:$J174,AC$3)</f>
        <v>0</v>
      </c>
      <c r="AD174" s="385" t="n">
        <f aca="false">COUNTIF($J$44:$J174,AD$3)</f>
        <v>0</v>
      </c>
      <c r="AE174" s="385" t="n">
        <f aca="false">COUNTIF($J$44:$J174,AE$3)</f>
        <v>0</v>
      </c>
      <c r="AF174" s="385" t="n">
        <f aca="false">COUNTIF($J$44:$J174,AF$3)</f>
        <v>0</v>
      </c>
      <c r="AG174" s="385" t="n">
        <f aca="false">COUNTIF($K$44:$K174,AG$3)</f>
        <v>0</v>
      </c>
      <c r="AH174" s="385" t="n">
        <f aca="false">COUNTIF($K$44:$K174,AH$3)</f>
        <v>0</v>
      </c>
      <c r="AI174" s="385" t="n">
        <f aca="false">COUNTIF($K$44:$K174,AI$3)</f>
        <v>0</v>
      </c>
      <c r="AJ174" s="385" t="n">
        <f aca="false">COUNTIF($K$44:$K174,AJ$3)</f>
        <v>0</v>
      </c>
      <c r="AK174" s="385" t="n">
        <f aca="false">COUNTIF($K$44:$K174,AK$3)</f>
        <v>0</v>
      </c>
      <c r="AL174" s="385" t="n">
        <f aca="false">COUNTIF($K$44:$K174,AL$3)</f>
        <v>0</v>
      </c>
      <c r="AM174" s="385" t="n">
        <f aca="false">COUNTIF($K$44:$K174,AM$3)</f>
        <v>0</v>
      </c>
      <c r="AN174" s="385" t="n">
        <f aca="false">COUNTIF($K$44:$K174,AN$3)</f>
        <v>0</v>
      </c>
      <c r="AO174" s="385" t="n">
        <f aca="false">COUNTIF($K$44:$K174,AO$3)</f>
        <v>0</v>
      </c>
      <c r="AP174" s="385" t="n">
        <f aca="false">COUNTIF($K$44:$K174,AP$3)</f>
        <v>0</v>
      </c>
      <c r="AQ174" s="385" t="n">
        <f aca="false">COUNTIF($K$44:$K174,AQ$3)</f>
        <v>0</v>
      </c>
      <c r="AR174" s="385" t="n">
        <f aca="false">COUNTIF($K$44:$K174,AR$3)</f>
        <v>0</v>
      </c>
      <c r="AS174" s="385" t="n">
        <f aca="false">COUNTIF($K$44:$K174,AS$3)</f>
        <v>0</v>
      </c>
      <c r="AT174" s="385" t="n">
        <f aca="false">COUNTIF($K$44:$K174,AT$3)</f>
        <v>0</v>
      </c>
      <c r="AU174" s="385" t="n">
        <f aca="false">COUNTIF($K$44:$K174,AU$3)</f>
        <v>0</v>
      </c>
      <c r="AV174" s="385" t="n">
        <f aca="false">COUNTIF($K$44:$K174,AV$3)</f>
        <v>0</v>
      </c>
      <c r="AW174" s="385" t="n">
        <f aca="false">COUNTIF($K$44:$K174,AW$3)</f>
        <v>0</v>
      </c>
      <c r="AX174" s="385" t="n">
        <f aca="false">COUNTIF($K$44:$K174,AX$3)</f>
        <v>0</v>
      </c>
      <c r="AY174" s="385" t="n">
        <f aca="false">COUNTIF($K$44:$K174,AY$3)</f>
        <v>0</v>
      </c>
      <c r="AZ174" s="385" t="n">
        <f aca="false">COUNTIF($K$44:$K174,AZ$3)</f>
        <v>0</v>
      </c>
    </row>
    <row r="175" customFormat="false" ht="15.75" hidden="false" customHeight="true" outlineLevel="0" collapsed="false">
      <c r="A175" s="416" t="n">
        <v>132</v>
      </c>
      <c r="B175" s="417" t="n">
        <f aca="false">B174</f>
        <v>11</v>
      </c>
      <c r="C175" s="401"/>
      <c r="D175" s="418" t="n">
        <f aca="false">D174</f>
        <v>1</v>
      </c>
      <c r="E175" s="419"/>
      <c r="F175" s="420" t="n">
        <f aca="false">F164</f>
        <v>0</v>
      </c>
      <c r="G175" s="441"/>
      <c r="H175" s="421"/>
      <c r="I175" s="436" t="str">
        <f aca="false">CONCATENATE(G175,H175)</f>
        <v/>
      </c>
      <c r="J175" s="423" t="e">
        <f aca="false">VLOOKUP($I175,MASTER,9,0)</f>
        <v>#N/A</v>
      </c>
      <c r="K175" s="424" t="e">
        <f aca="false">VLOOKUP($I175,MASTER,10,0)</f>
        <v>#N/A</v>
      </c>
      <c r="L175" s="431" t="e">
        <f aca="false">VLOOKUP($I175,MASTER,10,0)</f>
        <v>#N/A</v>
      </c>
      <c r="M175" s="385" t="n">
        <f aca="false">COUNTIF($K$44:$K175,M$3)</f>
        <v>0</v>
      </c>
      <c r="N175" s="385" t="n">
        <f aca="false">COUNTIF($K$44:$K175,N$3)</f>
        <v>0</v>
      </c>
      <c r="O175" s="385" t="n">
        <f aca="false">COUNTIF($K$44:$K175,O$3)</f>
        <v>0</v>
      </c>
      <c r="P175" s="385" t="n">
        <f aca="false">COUNTIF($K$44:$K175,P$3)</f>
        <v>0</v>
      </c>
      <c r="Q175" s="385" t="n">
        <f aca="false">COUNTIF($K$44:$K175,Q$3)</f>
        <v>0</v>
      </c>
      <c r="R175" s="385" t="n">
        <f aca="false">COUNTIF($K$44:$K175,R$3)</f>
        <v>0</v>
      </c>
      <c r="S175" s="385" t="n">
        <f aca="false">COUNTIF($K$44:$K175,S$3)</f>
        <v>0</v>
      </c>
      <c r="T175" s="385" t="n">
        <f aca="false">COUNTIF($K$44:$K175,T$3)</f>
        <v>0</v>
      </c>
      <c r="U175" s="385" t="n">
        <f aca="false">COUNTIF($K$44:$K175,U$3)</f>
        <v>0</v>
      </c>
      <c r="V175" s="385" t="n">
        <f aca="false">COUNTIF($K$44:$K175,V$3)</f>
        <v>0</v>
      </c>
      <c r="W175" s="385" t="n">
        <f aca="false">COUNTIF($K$44:$K175,W$3)</f>
        <v>0</v>
      </c>
      <c r="X175" s="385" t="n">
        <f aca="false">COUNTIF($K$44:$K175,X$3)</f>
        <v>0</v>
      </c>
      <c r="Y175" s="385" t="n">
        <f aca="false">COUNTIF($J$44:$J175,Y$3)</f>
        <v>0</v>
      </c>
      <c r="Z175" s="385" t="n">
        <f aca="false">COUNTIF($J$44:$J175,Z$3)</f>
        <v>0</v>
      </c>
      <c r="AA175" s="385" t="n">
        <f aca="false">COUNTIF($J$44:$J175,AA$3)</f>
        <v>0</v>
      </c>
      <c r="AB175" s="385" t="n">
        <f aca="false">COUNTIF($J$44:$J175,AB$3)</f>
        <v>0</v>
      </c>
      <c r="AC175" s="385" t="n">
        <f aca="false">COUNTIF($J$44:$J175,AC$3)</f>
        <v>0</v>
      </c>
      <c r="AD175" s="385" t="n">
        <f aca="false">COUNTIF($J$44:$J175,AD$3)</f>
        <v>0</v>
      </c>
      <c r="AE175" s="385" t="n">
        <f aca="false">COUNTIF($J$44:$J175,AE$3)</f>
        <v>0</v>
      </c>
      <c r="AF175" s="385" t="n">
        <f aca="false">COUNTIF($J$44:$J175,AF$3)</f>
        <v>0</v>
      </c>
      <c r="AG175" s="385" t="n">
        <f aca="false">COUNTIF($K$44:$K175,AG$3)</f>
        <v>0</v>
      </c>
      <c r="AH175" s="385" t="n">
        <f aca="false">COUNTIF($K$44:$K175,AH$3)</f>
        <v>0</v>
      </c>
      <c r="AI175" s="385" t="n">
        <f aca="false">COUNTIF($K$44:$K175,AI$3)</f>
        <v>0</v>
      </c>
      <c r="AJ175" s="385" t="n">
        <f aca="false">COUNTIF($K$44:$K175,AJ$3)</f>
        <v>0</v>
      </c>
      <c r="AK175" s="385" t="n">
        <f aca="false">COUNTIF($K$44:$K175,AK$3)</f>
        <v>0</v>
      </c>
      <c r="AL175" s="385" t="n">
        <f aca="false">COUNTIF($K$44:$K175,AL$3)</f>
        <v>0</v>
      </c>
      <c r="AM175" s="385" t="n">
        <f aca="false">COUNTIF($K$44:$K175,AM$3)</f>
        <v>0</v>
      </c>
      <c r="AN175" s="385" t="n">
        <f aca="false">COUNTIF($K$44:$K175,AN$3)</f>
        <v>0</v>
      </c>
      <c r="AO175" s="385" t="n">
        <f aca="false">COUNTIF($K$44:$K175,AO$3)</f>
        <v>0</v>
      </c>
      <c r="AP175" s="385" t="n">
        <f aca="false">COUNTIF($K$44:$K175,AP$3)</f>
        <v>0</v>
      </c>
      <c r="AQ175" s="385" t="n">
        <f aca="false">COUNTIF($K$44:$K175,AQ$3)</f>
        <v>0</v>
      </c>
      <c r="AR175" s="385" t="n">
        <f aca="false">COUNTIF($K$44:$K175,AR$3)</f>
        <v>0</v>
      </c>
      <c r="AS175" s="385" t="n">
        <f aca="false">COUNTIF($K$44:$K175,AS$3)</f>
        <v>0</v>
      </c>
      <c r="AT175" s="385" t="n">
        <f aca="false">COUNTIF($K$44:$K175,AT$3)</f>
        <v>0</v>
      </c>
      <c r="AU175" s="385" t="n">
        <f aca="false">COUNTIF($K$44:$K175,AU$3)</f>
        <v>0</v>
      </c>
      <c r="AV175" s="385" t="n">
        <f aca="false">COUNTIF($K$44:$K175,AV$3)</f>
        <v>0</v>
      </c>
      <c r="AW175" s="385" t="n">
        <f aca="false">COUNTIF($K$44:$K175,AW$3)</f>
        <v>0</v>
      </c>
      <c r="AX175" s="385" t="n">
        <f aca="false">COUNTIF($K$44:$K175,AX$3)</f>
        <v>0</v>
      </c>
      <c r="AY175" s="385" t="n">
        <f aca="false">COUNTIF($K$44:$K175,AY$3)</f>
        <v>0</v>
      </c>
      <c r="AZ175" s="385" t="n">
        <f aca="false">COUNTIF($K$44:$K175,AZ$3)</f>
        <v>0</v>
      </c>
    </row>
    <row r="176" customFormat="false" ht="15.75" hidden="false" customHeight="true" outlineLevel="0" collapsed="false">
      <c r="A176" s="406" t="n">
        <v>133</v>
      </c>
      <c r="B176" s="407" t="n">
        <v>12</v>
      </c>
      <c r="C176" s="374" t="n">
        <v>11</v>
      </c>
      <c r="D176" s="376" t="n">
        <v>2</v>
      </c>
      <c r="E176" s="377"/>
      <c r="F176" s="378" t="n">
        <v>0</v>
      </c>
      <c r="G176" s="439"/>
      <c r="H176" s="380"/>
      <c r="I176" s="426" t="str">
        <f aca="false">CONCATENATE(G176,H176)</f>
        <v/>
      </c>
      <c r="J176" s="382" t="e">
        <f aca="false">VLOOKUP($I176,MASTER,9,0)</f>
        <v>#N/A</v>
      </c>
      <c r="K176" s="383" t="e">
        <f aca="false">VLOOKUP($I176,MASTER,10,0)</f>
        <v>#N/A</v>
      </c>
      <c r="L176" s="427" t="e">
        <f aca="false">VLOOKUP($I176,MASTER,10,0)</f>
        <v>#N/A</v>
      </c>
      <c r="M176" s="385" t="n">
        <f aca="false">COUNTIF($K$44:$K176,M$3)</f>
        <v>0</v>
      </c>
      <c r="N176" s="385" t="n">
        <f aca="false">COUNTIF($K$44:$K176,N$3)</f>
        <v>0</v>
      </c>
      <c r="O176" s="385" t="n">
        <f aca="false">COUNTIF($K$44:$K176,O$3)</f>
        <v>0</v>
      </c>
      <c r="P176" s="385" t="n">
        <f aca="false">COUNTIF($K$44:$K176,P$3)</f>
        <v>0</v>
      </c>
      <c r="Q176" s="385" t="n">
        <f aca="false">COUNTIF($K$44:$K176,Q$3)</f>
        <v>0</v>
      </c>
      <c r="R176" s="385" t="n">
        <f aca="false">COUNTIF($K$44:$K176,R$3)</f>
        <v>0</v>
      </c>
      <c r="S176" s="385" t="n">
        <f aca="false">COUNTIF($K$44:$K176,S$3)</f>
        <v>0</v>
      </c>
      <c r="T176" s="385" t="n">
        <f aca="false">COUNTIF($K$44:$K176,T$3)</f>
        <v>0</v>
      </c>
      <c r="U176" s="385" t="n">
        <f aca="false">COUNTIF($K$44:$K176,U$3)</f>
        <v>0</v>
      </c>
      <c r="V176" s="385" t="n">
        <f aca="false">COUNTIF($K$44:$K176,V$3)</f>
        <v>0</v>
      </c>
      <c r="W176" s="385" t="n">
        <f aca="false">COUNTIF($K$44:$K176,W$3)</f>
        <v>0</v>
      </c>
      <c r="X176" s="385" t="n">
        <f aca="false">COUNTIF($K$44:$K176,X$3)</f>
        <v>0</v>
      </c>
      <c r="Y176" s="385" t="n">
        <f aca="false">COUNTIF($J$44:$J176,Y$3)</f>
        <v>0</v>
      </c>
      <c r="Z176" s="385" t="n">
        <f aca="false">COUNTIF($J$44:$J176,Z$3)</f>
        <v>0</v>
      </c>
      <c r="AA176" s="385" t="n">
        <f aca="false">COUNTIF($J$44:$J176,AA$3)</f>
        <v>0</v>
      </c>
      <c r="AB176" s="385" t="n">
        <f aca="false">COUNTIF($J$44:$J176,AB$3)</f>
        <v>0</v>
      </c>
      <c r="AC176" s="385" t="n">
        <f aca="false">COUNTIF($J$44:$J176,AC$3)</f>
        <v>0</v>
      </c>
      <c r="AD176" s="385" t="n">
        <f aca="false">COUNTIF($J$44:$J176,AD$3)</f>
        <v>0</v>
      </c>
      <c r="AE176" s="385" t="n">
        <f aca="false">COUNTIF($J$44:$J176,AE$3)</f>
        <v>0</v>
      </c>
      <c r="AF176" s="385" t="n">
        <f aca="false">COUNTIF($J$44:$J176,AF$3)</f>
        <v>0</v>
      </c>
      <c r="AG176" s="385" t="n">
        <f aca="false">COUNTIF($K$44:$K176,AG$3)</f>
        <v>0</v>
      </c>
      <c r="AH176" s="385" t="n">
        <f aca="false">COUNTIF($K$44:$K176,AH$3)</f>
        <v>0</v>
      </c>
      <c r="AI176" s="385" t="n">
        <f aca="false">COUNTIF($K$44:$K176,AI$3)</f>
        <v>0</v>
      </c>
      <c r="AJ176" s="385" t="n">
        <f aca="false">COUNTIF($K$44:$K176,AJ$3)</f>
        <v>0</v>
      </c>
      <c r="AK176" s="385" t="n">
        <f aca="false">COUNTIF($K$44:$K176,AK$3)</f>
        <v>0</v>
      </c>
      <c r="AL176" s="385" t="n">
        <f aca="false">COUNTIF($K$44:$K176,AL$3)</f>
        <v>0</v>
      </c>
      <c r="AM176" s="385" t="n">
        <f aca="false">COUNTIF($K$44:$K176,AM$3)</f>
        <v>0</v>
      </c>
      <c r="AN176" s="385" t="n">
        <f aca="false">COUNTIF($K$44:$K176,AN$3)</f>
        <v>0</v>
      </c>
      <c r="AO176" s="385" t="n">
        <f aca="false">COUNTIF($K$44:$K176,AO$3)</f>
        <v>0</v>
      </c>
      <c r="AP176" s="385" t="n">
        <f aca="false">COUNTIF($K$44:$K176,AP$3)</f>
        <v>0</v>
      </c>
      <c r="AQ176" s="385" t="n">
        <f aca="false">COUNTIF($K$44:$K176,AQ$3)</f>
        <v>0</v>
      </c>
      <c r="AR176" s="385" t="n">
        <f aca="false">COUNTIF($K$44:$K176,AR$3)</f>
        <v>0</v>
      </c>
      <c r="AS176" s="385" t="n">
        <f aca="false">COUNTIF($K$44:$K176,AS$3)</f>
        <v>0</v>
      </c>
      <c r="AT176" s="385" t="n">
        <f aca="false">COUNTIF($K$44:$K176,AT$3)</f>
        <v>0</v>
      </c>
      <c r="AU176" s="385" t="n">
        <f aca="false">COUNTIF($K$44:$K176,AU$3)</f>
        <v>0</v>
      </c>
      <c r="AV176" s="385" t="n">
        <f aca="false">COUNTIF($K$44:$K176,AV$3)</f>
        <v>0</v>
      </c>
      <c r="AW176" s="385" t="n">
        <f aca="false">COUNTIF($K$44:$K176,AW$3)</f>
        <v>0</v>
      </c>
      <c r="AX176" s="385" t="n">
        <f aca="false">COUNTIF($K$44:$K176,AX$3)</f>
        <v>0</v>
      </c>
      <c r="AY176" s="385" t="n">
        <f aca="false">COUNTIF($K$44:$K176,AY$3)</f>
        <v>0</v>
      </c>
      <c r="AZ176" s="385" t="n">
        <f aca="false">COUNTIF($K$44:$K176,AZ$3)</f>
        <v>0</v>
      </c>
    </row>
    <row r="177" customFormat="false" ht="15.75" hidden="false" customHeight="true" outlineLevel="0" collapsed="false">
      <c r="A177" s="386" t="n">
        <v>134</v>
      </c>
      <c r="B177" s="387" t="n">
        <f aca="false">B176</f>
        <v>12</v>
      </c>
      <c r="C177" s="388"/>
      <c r="D177" s="387" t="n">
        <f aca="false">D176</f>
        <v>2</v>
      </c>
      <c r="E177" s="389"/>
      <c r="F177" s="390" t="n">
        <f aca="false">F176</f>
        <v>0</v>
      </c>
      <c r="G177" s="439"/>
      <c r="H177" s="392"/>
      <c r="I177" s="428" t="str">
        <f aca="false">CONCATENATE(G177,H177)</f>
        <v/>
      </c>
      <c r="J177" s="394" t="e">
        <f aca="false">VLOOKUP($I177,MASTER,9,0)</f>
        <v>#N/A</v>
      </c>
      <c r="K177" s="395" t="e">
        <f aca="false">VLOOKUP($I177,MASTER,10,0)</f>
        <v>#N/A</v>
      </c>
      <c r="L177" s="429" t="e">
        <f aca="false">VLOOKUP($I177,MASTER,10,0)</f>
        <v>#N/A</v>
      </c>
      <c r="M177" s="385" t="n">
        <f aca="false">COUNTIF($K$44:$K177,M$3)</f>
        <v>0</v>
      </c>
      <c r="N177" s="385" t="n">
        <f aca="false">COUNTIF($K$44:$K177,N$3)</f>
        <v>0</v>
      </c>
      <c r="O177" s="385" t="n">
        <f aca="false">COUNTIF($K$44:$K177,O$3)</f>
        <v>0</v>
      </c>
      <c r="P177" s="385" t="n">
        <f aca="false">COUNTIF($K$44:$K177,P$3)</f>
        <v>0</v>
      </c>
      <c r="Q177" s="385" t="n">
        <f aca="false">COUNTIF($K$44:$K177,Q$3)</f>
        <v>0</v>
      </c>
      <c r="R177" s="385" t="n">
        <f aca="false">COUNTIF($K$44:$K177,R$3)</f>
        <v>0</v>
      </c>
      <c r="S177" s="385" t="n">
        <f aca="false">COUNTIF($K$44:$K177,S$3)</f>
        <v>0</v>
      </c>
      <c r="T177" s="385" t="n">
        <f aca="false">COUNTIF($K$44:$K177,T$3)</f>
        <v>0</v>
      </c>
      <c r="U177" s="385" t="n">
        <f aca="false">COUNTIF($K$44:$K177,U$3)</f>
        <v>0</v>
      </c>
      <c r="V177" s="385" t="n">
        <f aca="false">COUNTIF($K$44:$K177,V$3)</f>
        <v>0</v>
      </c>
      <c r="W177" s="385" t="n">
        <f aca="false">COUNTIF($K$44:$K177,W$3)</f>
        <v>0</v>
      </c>
      <c r="X177" s="385" t="n">
        <f aca="false">COUNTIF($K$44:$K177,X$3)</f>
        <v>0</v>
      </c>
      <c r="Y177" s="385" t="n">
        <f aca="false">COUNTIF($J$44:$J177,Y$3)</f>
        <v>0</v>
      </c>
      <c r="Z177" s="385" t="n">
        <f aca="false">COUNTIF($J$44:$J177,Z$3)</f>
        <v>0</v>
      </c>
      <c r="AA177" s="385" t="n">
        <f aca="false">COUNTIF($J$44:$J177,AA$3)</f>
        <v>0</v>
      </c>
      <c r="AB177" s="385" t="n">
        <f aca="false">COUNTIF($J$44:$J177,AB$3)</f>
        <v>0</v>
      </c>
      <c r="AC177" s="385" t="n">
        <f aca="false">COUNTIF($J$44:$J177,AC$3)</f>
        <v>0</v>
      </c>
      <c r="AD177" s="385" t="n">
        <f aca="false">COUNTIF($J$44:$J177,AD$3)</f>
        <v>0</v>
      </c>
      <c r="AE177" s="385" t="n">
        <f aca="false">COUNTIF($J$44:$J177,AE$3)</f>
        <v>0</v>
      </c>
      <c r="AF177" s="385" t="n">
        <f aca="false">COUNTIF($J$44:$J177,AF$3)</f>
        <v>0</v>
      </c>
      <c r="AG177" s="385" t="n">
        <f aca="false">COUNTIF($K$44:$K177,AG$3)</f>
        <v>0</v>
      </c>
      <c r="AH177" s="385" t="n">
        <f aca="false">COUNTIF($K$44:$K177,AH$3)</f>
        <v>0</v>
      </c>
      <c r="AI177" s="385" t="n">
        <f aca="false">COUNTIF($K$44:$K177,AI$3)</f>
        <v>0</v>
      </c>
      <c r="AJ177" s="385" t="n">
        <f aca="false">COUNTIF($K$44:$K177,AJ$3)</f>
        <v>0</v>
      </c>
      <c r="AK177" s="385" t="n">
        <f aca="false">COUNTIF($K$44:$K177,AK$3)</f>
        <v>0</v>
      </c>
      <c r="AL177" s="385" t="n">
        <f aca="false">COUNTIF($K$44:$K177,AL$3)</f>
        <v>0</v>
      </c>
      <c r="AM177" s="385" t="n">
        <f aca="false">COUNTIF($K$44:$K177,AM$3)</f>
        <v>0</v>
      </c>
      <c r="AN177" s="385" t="n">
        <f aca="false">COUNTIF($K$44:$K177,AN$3)</f>
        <v>0</v>
      </c>
      <c r="AO177" s="385" t="n">
        <f aca="false">COUNTIF($K$44:$K177,AO$3)</f>
        <v>0</v>
      </c>
      <c r="AP177" s="385" t="n">
        <f aca="false">COUNTIF($K$44:$K177,AP$3)</f>
        <v>0</v>
      </c>
      <c r="AQ177" s="385" t="n">
        <f aca="false">COUNTIF($K$44:$K177,AQ$3)</f>
        <v>0</v>
      </c>
      <c r="AR177" s="385" t="n">
        <f aca="false">COUNTIF($K$44:$K177,AR$3)</f>
        <v>0</v>
      </c>
      <c r="AS177" s="385" t="n">
        <f aca="false">COUNTIF($K$44:$K177,AS$3)</f>
        <v>0</v>
      </c>
      <c r="AT177" s="385" t="n">
        <f aca="false">COUNTIF($K$44:$K177,AT$3)</f>
        <v>0</v>
      </c>
      <c r="AU177" s="385" t="n">
        <f aca="false">COUNTIF($K$44:$K177,AU$3)</f>
        <v>0</v>
      </c>
      <c r="AV177" s="385" t="n">
        <f aca="false">COUNTIF($K$44:$K177,AV$3)</f>
        <v>0</v>
      </c>
      <c r="AW177" s="385" t="n">
        <f aca="false">COUNTIF($K$44:$K177,AW$3)</f>
        <v>0</v>
      </c>
      <c r="AX177" s="385" t="n">
        <f aca="false">COUNTIF($K$44:$K177,AX$3)</f>
        <v>0</v>
      </c>
      <c r="AY177" s="385" t="n">
        <f aca="false">COUNTIF($K$44:$K177,AY$3)</f>
        <v>0</v>
      </c>
      <c r="AZ177" s="385" t="n">
        <f aca="false">COUNTIF($K$44:$K177,AZ$3)</f>
        <v>0</v>
      </c>
    </row>
    <row r="178" customFormat="false" ht="15.75" hidden="false" customHeight="true" outlineLevel="0" collapsed="false">
      <c r="A178" s="386" t="n">
        <v>135</v>
      </c>
      <c r="B178" s="387" t="n">
        <f aca="false">B177</f>
        <v>12</v>
      </c>
      <c r="C178" s="397"/>
      <c r="D178" s="387" t="n">
        <f aca="false">D177</f>
        <v>2</v>
      </c>
      <c r="E178" s="389"/>
      <c r="F178" s="390" t="n">
        <f aca="false">F176</f>
        <v>0</v>
      </c>
      <c r="G178" s="439"/>
      <c r="H178" s="392"/>
      <c r="I178" s="428" t="str">
        <f aca="false">CONCATENATE(G178,H178)</f>
        <v/>
      </c>
      <c r="J178" s="394" t="e">
        <f aca="false">VLOOKUP($I178,MASTER,9,0)</f>
        <v>#N/A</v>
      </c>
      <c r="K178" s="395" t="e">
        <f aca="false">VLOOKUP($I178,MASTER,10,0)</f>
        <v>#N/A</v>
      </c>
      <c r="L178" s="429" t="e">
        <f aca="false">VLOOKUP($I178,MASTER,10,0)</f>
        <v>#N/A</v>
      </c>
      <c r="M178" s="385" t="n">
        <f aca="false">COUNTIF($K$44:$K178,M$3)</f>
        <v>0</v>
      </c>
      <c r="N178" s="385" t="n">
        <f aca="false">COUNTIF($K$44:$K178,N$3)</f>
        <v>0</v>
      </c>
      <c r="O178" s="385" t="n">
        <f aca="false">COUNTIF($K$44:$K178,O$3)</f>
        <v>0</v>
      </c>
      <c r="P178" s="385" t="n">
        <f aca="false">COUNTIF($K$44:$K178,P$3)</f>
        <v>0</v>
      </c>
      <c r="Q178" s="385" t="n">
        <f aca="false">COUNTIF($K$44:$K178,Q$3)</f>
        <v>0</v>
      </c>
      <c r="R178" s="385" t="n">
        <f aca="false">COUNTIF($K$44:$K178,R$3)</f>
        <v>0</v>
      </c>
      <c r="S178" s="385" t="n">
        <f aca="false">COUNTIF($K$44:$K178,S$3)</f>
        <v>0</v>
      </c>
      <c r="T178" s="385" t="n">
        <f aca="false">COUNTIF($K$44:$K178,T$3)</f>
        <v>0</v>
      </c>
      <c r="U178" s="385" t="n">
        <f aca="false">COUNTIF($K$44:$K178,U$3)</f>
        <v>0</v>
      </c>
      <c r="V178" s="385" t="n">
        <f aca="false">COUNTIF($K$44:$K178,V$3)</f>
        <v>0</v>
      </c>
      <c r="W178" s="385" t="n">
        <f aca="false">COUNTIF($K$44:$K178,W$3)</f>
        <v>0</v>
      </c>
      <c r="X178" s="385" t="n">
        <f aca="false">COUNTIF($K$44:$K178,X$3)</f>
        <v>0</v>
      </c>
      <c r="Y178" s="385" t="n">
        <f aca="false">COUNTIF($J$44:$J178,Y$3)</f>
        <v>0</v>
      </c>
      <c r="Z178" s="385" t="n">
        <f aca="false">COUNTIF($J$44:$J178,Z$3)</f>
        <v>0</v>
      </c>
      <c r="AA178" s="385" t="n">
        <f aca="false">COUNTIF($J$44:$J178,AA$3)</f>
        <v>0</v>
      </c>
      <c r="AB178" s="385" t="n">
        <f aca="false">COUNTIF($J$44:$J178,AB$3)</f>
        <v>0</v>
      </c>
      <c r="AC178" s="385" t="n">
        <f aca="false">COUNTIF($J$44:$J178,AC$3)</f>
        <v>0</v>
      </c>
      <c r="AD178" s="385" t="n">
        <f aca="false">COUNTIF($J$44:$J178,AD$3)</f>
        <v>0</v>
      </c>
      <c r="AE178" s="385" t="n">
        <f aca="false">COUNTIF($J$44:$J178,AE$3)</f>
        <v>0</v>
      </c>
      <c r="AF178" s="385" t="n">
        <f aca="false">COUNTIF($J$44:$J178,AF$3)</f>
        <v>0</v>
      </c>
      <c r="AG178" s="385" t="n">
        <f aca="false">COUNTIF($K$44:$K178,AG$3)</f>
        <v>0</v>
      </c>
      <c r="AH178" s="385" t="n">
        <f aca="false">COUNTIF($K$44:$K178,AH$3)</f>
        <v>0</v>
      </c>
      <c r="AI178" s="385" t="n">
        <f aca="false">COUNTIF($K$44:$K178,AI$3)</f>
        <v>0</v>
      </c>
      <c r="AJ178" s="385" t="n">
        <f aca="false">COUNTIF($K$44:$K178,AJ$3)</f>
        <v>0</v>
      </c>
      <c r="AK178" s="385" t="n">
        <f aca="false">COUNTIF($K$44:$K178,AK$3)</f>
        <v>0</v>
      </c>
      <c r="AL178" s="385" t="n">
        <f aca="false">COUNTIF($K$44:$K178,AL$3)</f>
        <v>0</v>
      </c>
      <c r="AM178" s="385" t="n">
        <f aca="false">COUNTIF($K$44:$K178,AM$3)</f>
        <v>0</v>
      </c>
      <c r="AN178" s="385" t="n">
        <f aca="false">COUNTIF($K$44:$K178,AN$3)</f>
        <v>0</v>
      </c>
      <c r="AO178" s="385" t="n">
        <f aca="false">COUNTIF($K$44:$K178,AO$3)</f>
        <v>0</v>
      </c>
      <c r="AP178" s="385" t="n">
        <f aca="false">COUNTIF($K$44:$K178,AP$3)</f>
        <v>0</v>
      </c>
      <c r="AQ178" s="385" t="n">
        <f aca="false">COUNTIF($K$44:$K178,AQ$3)</f>
        <v>0</v>
      </c>
      <c r="AR178" s="385" t="n">
        <f aca="false">COUNTIF($K$44:$K178,AR$3)</f>
        <v>0</v>
      </c>
      <c r="AS178" s="385" t="n">
        <f aca="false">COUNTIF($K$44:$K178,AS$3)</f>
        <v>0</v>
      </c>
      <c r="AT178" s="385" t="n">
        <f aca="false">COUNTIF($K$44:$K178,AT$3)</f>
        <v>0</v>
      </c>
      <c r="AU178" s="385" t="n">
        <f aca="false">COUNTIF($K$44:$K178,AU$3)</f>
        <v>0</v>
      </c>
      <c r="AV178" s="385" t="n">
        <f aca="false">COUNTIF($K$44:$K178,AV$3)</f>
        <v>0</v>
      </c>
      <c r="AW178" s="385" t="n">
        <f aca="false">COUNTIF($K$44:$K178,AW$3)</f>
        <v>0</v>
      </c>
      <c r="AX178" s="385" t="n">
        <f aca="false">COUNTIF($K$44:$K178,AX$3)</f>
        <v>0</v>
      </c>
      <c r="AY178" s="385" t="n">
        <f aca="false">COUNTIF($K$44:$K178,AY$3)</f>
        <v>0</v>
      </c>
      <c r="AZ178" s="385" t="n">
        <f aca="false">COUNTIF($K$44:$K178,AZ$3)</f>
        <v>0</v>
      </c>
    </row>
    <row r="179" customFormat="false" ht="15.75" hidden="false" customHeight="true" outlineLevel="0" collapsed="false">
      <c r="A179" s="386" t="n">
        <v>136</v>
      </c>
      <c r="B179" s="387" t="n">
        <f aca="false">B178</f>
        <v>12</v>
      </c>
      <c r="C179" s="397"/>
      <c r="D179" s="387" t="n">
        <f aca="false">D178</f>
        <v>2</v>
      </c>
      <c r="E179" s="389"/>
      <c r="F179" s="390" t="n">
        <f aca="false">F176</f>
        <v>0</v>
      </c>
      <c r="G179" s="439"/>
      <c r="H179" s="392"/>
      <c r="I179" s="428" t="str">
        <f aca="false">CONCATENATE(G179,H179)</f>
        <v/>
      </c>
      <c r="J179" s="394" t="e">
        <f aca="false">VLOOKUP($I179,MASTER,9,0)</f>
        <v>#N/A</v>
      </c>
      <c r="K179" s="395" t="e">
        <f aca="false">VLOOKUP($I179,MASTER,10,0)</f>
        <v>#N/A</v>
      </c>
      <c r="L179" s="429" t="e">
        <f aca="false">VLOOKUP($I179,MASTER,10,0)</f>
        <v>#N/A</v>
      </c>
      <c r="M179" s="385" t="n">
        <f aca="false">COUNTIF($K$44:$K179,M$3)</f>
        <v>0</v>
      </c>
      <c r="N179" s="385" t="n">
        <f aca="false">COUNTIF($K$44:$K179,N$3)</f>
        <v>0</v>
      </c>
      <c r="O179" s="385" t="n">
        <f aca="false">COUNTIF($K$44:$K179,O$3)</f>
        <v>0</v>
      </c>
      <c r="P179" s="385" t="n">
        <f aca="false">COUNTIF($K$44:$K179,P$3)</f>
        <v>0</v>
      </c>
      <c r="Q179" s="385" t="n">
        <f aca="false">COUNTIF($K$44:$K179,Q$3)</f>
        <v>0</v>
      </c>
      <c r="R179" s="385" t="n">
        <f aca="false">COUNTIF($K$44:$K179,R$3)</f>
        <v>0</v>
      </c>
      <c r="S179" s="385" t="n">
        <f aca="false">COUNTIF($K$44:$K179,S$3)</f>
        <v>0</v>
      </c>
      <c r="T179" s="385" t="n">
        <f aca="false">COUNTIF($K$44:$K179,T$3)</f>
        <v>0</v>
      </c>
      <c r="U179" s="385" t="n">
        <f aca="false">COUNTIF($K$44:$K179,U$3)</f>
        <v>0</v>
      </c>
      <c r="V179" s="385" t="n">
        <f aca="false">COUNTIF($K$44:$K179,V$3)</f>
        <v>0</v>
      </c>
      <c r="W179" s="385" t="n">
        <f aca="false">COUNTIF($K$44:$K179,W$3)</f>
        <v>0</v>
      </c>
      <c r="X179" s="385" t="n">
        <f aca="false">COUNTIF($K$44:$K179,X$3)</f>
        <v>0</v>
      </c>
      <c r="Y179" s="385" t="n">
        <f aca="false">COUNTIF($J$44:$J179,Y$3)</f>
        <v>0</v>
      </c>
      <c r="Z179" s="385" t="n">
        <f aca="false">COUNTIF($J$44:$J179,Z$3)</f>
        <v>0</v>
      </c>
      <c r="AA179" s="385" t="n">
        <f aca="false">COUNTIF($J$44:$J179,AA$3)</f>
        <v>0</v>
      </c>
      <c r="AB179" s="385" t="n">
        <f aca="false">COUNTIF($J$44:$J179,AB$3)</f>
        <v>0</v>
      </c>
      <c r="AC179" s="385" t="n">
        <f aca="false">COUNTIF($J$44:$J179,AC$3)</f>
        <v>0</v>
      </c>
      <c r="AD179" s="385" t="n">
        <f aca="false">COUNTIF($J$44:$J179,AD$3)</f>
        <v>0</v>
      </c>
      <c r="AE179" s="385" t="n">
        <f aca="false">COUNTIF($J$44:$J179,AE$3)</f>
        <v>0</v>
      </c>
      <c r="AF179" s="385" t="n">
        <f aca="false">COUNTIF($J$44:$J179,AF$3)</f>
        <v>0</v>
      </c>
      <c r="AG179" s="385" t="n">
        <f aca="false">COUNTIF($K$44:$K179,AG$3)</f>
        <v>0</v>
      </c>
      <c r="AH179" s="385" t="n">
        <f aca="false">COUNTIF($K$44:$K179,AH$3)</f>
        <v>0</v>
      </c>
      <c r="AI179" s="385" t="n">
        <f aca="false">COUNTIF($K$44:$K179,AI$3)</f>
        <v>0</v>
      </c>
      <c r="AJ179" s="385" t="n">
        <f aca="false">COUNTIF($K$44:$K179,AJ$3)</f>
        <v>0</v>
      </c>
      <c r="AK179" s="385" t="n">
        <f aca="false">COUNTIF($K$44:$K179,AK$3)</f>
        <v>0</v>
      </c>
      <c r="AL179" s="385" t="n">
        <f aca="false">COUNTIF($K$44:$K179,AL$3)</f>
        <v>0</v>
      </c>
      <c r="AM179" s="385" t="n">
        <f aca="false">COUNTIF($K$44:$K179,AM$3)</f>
        <v>0</v>
      </c>
      <c r="AN179" s="385" t="n">
        <f aca="false">COUNTIF($K$44:$K179,AN$3)</f>
        <v>0</v>
      </c>
      <c r="AO179" s="385" t="n">
        <f aca="false">COUNTIF($K$44:$K179,AO$3)</f>
        <v>0</v>
      </c>
      <c r="AP179" s="385" t="n">
        <f aca="false">COUNTIF($K$44:$K179,AP$3)</f>
        <v>0</v>
      </c>
      <c r="AQ179" s="385" t="n">
        <f aca="false">COUNTIF($K$44:$K179,AQ$3)</f>
        <v>0</v>
      </c>
      <c r="AR179" s="385" t="n">
        <f aca="false">COUNTIF($K$44:$K179,AR$3)</f>
        <v>0</v>
      </c>
      <c r="AS179" s="385" t="n">
        <f aca="false">COUNTIF($K$44:$K179,AS$3)</f>
        <v>0</v>
      </c>
      <c r="AT179" s="385" t="n">
        <f aca="false">COUNTIF($K$44:$K179,AT$3)</f>
        <v>0</v>
      </c>
      <c r="AU179" s="385" t="n">
        <f aca="false">COUNTIF($K$44:$K179,AU$3)</f>
        <v>0</v>
      </c>
      <c r="AV179" s="385" t="n">
        <f aca="false">COUNTIF($K$44:$K179,AV$3)</f>
        <v>0</v>
      </c>
      <c r="AW179" s="385" t="n">
        <f aca="false">COUNTIF($K$44:$K179,AW$3)</f>
        <v>0</v>
      </c>
      <c r="AX179" s="385" t="n">
        <f aca="false">COUNTIF($K$44:$K179,AX$3)</f>
        <v>0</v>
      </c>
      <c r="AY179" s="385" t="n">
        <f aca="false">COUNTIF($K$44:$K179,AY$3)</f>
        <v>0</v>
      </c>
      <c r="AZ179" s="385" t="n">
        <f aca="false">COUNTIF($K$44:$K179,AZ$3)</f>
        <v>0</v>
      </c>
    </row>
    <row r="180" customFormat="false" ht="15.75" hidden="false" customHeight="true" outlineLevel="0" collapsed="false">
      <c r="A180" s="386" t="n">
        <v>137</v>
      </c>
      <c r="B180" s="387" t="n">
        <f aca="false">B179</f>
        <v>12</v>
      </c>
      <c r="C180" s="397"/>
      <c r="D180" s="387" t="n">
        <f aca="false">D179</f>
        <v>2</v>
      </c>
      <c r="E180" s="389"/>
      <c r="F180" s="390" t="n">
        <f aca="false">F176</f>
        <v>0</v>
      </c>
      <c r="G180" s="439"/>
      <c r="H180" s="392"/>
      <c r="I180" s="428" t="str">
        <f aca="false">CONCATENATE(G180,H180)</f>
        <v/>
      </c>
      <c r="J180" s="394" t="e">
        <f aca="false">VLOOKUP($I180,MASTER,9,0)</f>
        <v>#N/A</v>
      </c>
      <c r="K180" s="395" t="e">
        <f aca="false">VLOOKUP($I180,MASTER,10,0)</f>
        <v>#N/A</v>
      </c>
      <c r="L180" s="429" t="e">
        <f aca="false">VLOOKUP($I180,MASTER,10,0)</f>
        <v>#N/A</v>
      </c>
      <c r="M180" s="385" t="n">
        <f aca="false">COUNTIF($K$44:$K180,M$3)</f>
        <v>0</v>
      </c>
      <c r="N180" s="385" t="n">
        <f aca="false">COUNTIF($K$44:$K180,N$3)</f>
        <v>0</v>
      </c>
      <c r="O180" s="385" t="n">
        <f aca="false">COUNTIF($K$44:$K180,O$3)</f>
        <v>0</v>
      </c>
      <c r="P180" s="385" t="n">
        <f aca="false">COUNTIF($K$44:$K180,P$3)</f>
        <v>0</v>
      </c>
      <c r="Q180" s="385" t="n">
        <f aca="false">COUNTIF($K$44:$K180,Q$3)</f>
        <v>0</v>
      </c>
      <c r="R180" s="385" t="n">
        <f aca="false">COUNTIF($K$44:$K180,R$3)</f>
        <v>0</v>
      </c>
      <c r="S180" s="385" t="n">
        <f aca="false">COUNTIF($K$44:$K180,S$3)</f>
        <v>0</v>
      </c>
      <c r="T180" s="385" t="n">
        <f aca="false">COUNTIF($K$44:$K180,T$3)</f>
        <v>0</v>
      </c>
      <c r="U180" s="385" t="n">
        <f aca="false">COUNTIF($K$44:$K180,U$3)</f>
        <v>0</v>
      </c>
      <c r="V180" s="385" t="n">
        <f aca="false">COUNTIF($K$44:$K180,V$3)</f>
        <v>0</v>
      </c>
      <c r="W180" s="385" t="n">
        <f aca="false">COUNTIF($K$44:$K180,W$3)</f>
        <v>0</v>
      </c>
      <c r="X180" s="385" t="n">
        <f aca="false">COUNTIF($K$44:$K180,X$3)</f>
        <v>0</v>
      </c>
      <c r="Y180" s="385" t="n">
        <f aca="false">COUNTIF($J$44:$J180,Y$3)</f>
        <v>0</v>
      </c>
      <c r="Z180" s="385" t="n">
        <f aca="false">COUNTIF($J$44:$J180,Z$3)</f>
        <v>0</v>
      </c>
      <c r="AA180" s="385" t="n">
        <f aca="false">COUNTIF($J$44:$J180,AA$3)</f>
        <v>0</v>
      </c>
      <c r="AB180" s="385" t="n">
        <f aca="false">COUNTIF($J$44:$J180,AB$3)</f>
        <v>0</v>
      </c>
      <c r="AC180" s="385" t="n">
        <f aca="false">COUNTIF($J$44:$J180,AC$3)</f>
        <v>0</v>
      </c>
      <c r="AD180" s="385" t="n">
        <f aca="false">COUNTIF($J$44:$J180,AD$3)</f>
        <v>0</v>
      </c>
      <c r="AE180" s="385" t="n">
        <f aca="false">COUNTIF($J$44:$J180,AE$3)</f>
        <v>0</v>
      </c>
      <c r="AF180" s="385" t="n">
        <f aca="false">COUNTIF($J$44:$J180,AF$3)</f>
        <v>0</v>
      </c>
      <c r="AG180" s="385" t="n">
        <f aca="false">COUNTIF($K$44:$K180,AG$3)</f>
        <v>0</v>
      </c>
      <c r="AH180" s="385" t="n">
        <f aca="false">COUNTIF($K$44:$K180,AH$3)</f>
        <v>0</v>
      </c>
      <c r="AI180" s="385" t="n">
        <f aca="false">COUNTIF($K$44:$K180,AI$3)</f>
        <v>0</v>
      </c>
      <c r="AJ180" s="385" t="n">
        <f aca="false">COUNTIF($K$44:$K180,AJ$3)</f>
        <v>0</v>
      </c>
      <c r="AK180" s="385" t="n">
        <f aca="false">COUNTIF($K$44:$K180,AK$3)</f>
        <v>0</v>
      </c>
      <c r="AL180" s="385" t="n">
        <f aca="false">COUNTIF($K$44:$K180,AL$3)</f>
        <v>0</v>
      </c>
      <c r="AM180" s="385" t="n">
        <f aca="false">COUNTIF($K$44:$K180,AM$3)</f>
        <v>0</v>
      </c>
      <c r="AN180" s="385" t="n">
        <f aca="false">COUNTIF($K$44:$K180,AN$3)</f>
        <v>0</v>
      </c>
      <c r="AO180" s="385" t="n">
        <f aca="false">COUNTIF($K$44:$K180,AO$3)</f>
        <v>0</v>
      </c>
      <c r="AP180" s="385" t="n">
        <f aca="false">COUNTIF($K$44:$K180,AP$3)</f>
        <v>0</v>
      </c>
      <c r="AQ180" s="385" t="n">
        <f aca="false">COUNTIF($K$44:$K180,AQ$3)</f>
        <v>0</v>
      </c>
      <c r="AR180" s="385" t="n">
        <f aca="false">COUNTIF($K$44:$K180,AR$3)</f>
        <v>0</v>
      </c>
      <c r="AS180" s="385" t="n">
        <f aca="false">COUNTIF($K$44:$K180,AS$3)</f>
        <v>0</v>
      </c>
      <c r="AT180" s="385" t="n">
        <f aca="false">COUNTIF($K$44:$K180,AT$3)</f>
        <v>0</v>
      </c>
      <c r="AU180" s="385" t="n">
        <f aca="false">COUNTIF($K$44:$K180,AU$3)</f>
        <v>0</v>
      </c>
      <c r="AV180" s="385" t="n">
        <f aca="false">COUNTIF($K$44:$K180,AV$3)</f>
        <v>0</v>
      </c>
      <c r="AW180" s="385" t="n">
        <f aca="false">COUNTIF($K$44:$K180,AW$3)</f>
        <v>0</v>
      </c>
      <c r="AX180" s="385" t="n">
        <f aca="false">COUNTIF($K$44:$K180,AX$3)</f>
        <v>0</v>
      </c>
      <c r="AY180" s="385" t="n">
        <f aca="false">COUNTIF($K$44:$K180,AY$3)</f>
        <v>0</v>
      </c>
      <c r="AZ180" s="385" t="n">
        <f aca="false">COUNTIF($K$44:$K180,AZ$3)</f>
        <v>0</v>
      </c>
    </row>
    <row r="181" customFormat="false" ht="15.75" hidden="false" customHeight="true" outlineLevel="0" collapsed="false">
      <c r="A181" s="416" t="n">
        <v>138</v>
      </c>
      <c r="B181" s="417" t="n">
        <f aca="false">B180</f>
        <v>12</v>
      </c>
      <c r="C181" s="401"/>
      <c r="D181" s="402" t="n">
        <f aca="false">D180</f>
        <v>2</v>
      </c>
      <c r="E181" s="403"/>
      <c r="F181" s="390" t="n">
        <f aca="false">F176</f>
        <v>0</v>
      </c>
      <c r="G181" s="439"/>
      <c r="H181" s="392"/>
      <c r="I181" s="428" t="str">
        <f aca="false">CONCATENATE(G181,H181)</f>
        <v/>
      </c>
      <c r="J181" s="394" t="e">
        <f aca="false">VLOOKUP($I181,MASTER,9,0)</f>
        <v>#N/A</v>
      </c>
      <c r="K181" s="395" t="e">
        <f aca="false">VLOOKUP($I181,MASTER,10,0)</f>
        <v>#N/A</v>
      </c>
      <c r="L181" s="431" t="e">
        <f aca="false">VLOOKUP($I181,MASTER,10,0)</f>
        <v>#N/A</v>
      </c>
      <c r="M181" s="385" t="n">
        <f aca="false">COUNTIF($K$44:$K181,M$3)</f>
        <v>0</v>
      </c>
      <c r="N181" s="385" t="n">
        <f aca="false">COUNTIF($K$44:$K181,N$3)</f>
        <v>0</v>
      </c>
      <c r="O181" s="385" t="n">
        <f aca="false">COUNTIF($K$44:$K181,O$3)</f>
        <v>0</v>
      </c>
      <c r="P181" s="385" t="n">
        <f aca="false">COUNTIF($K$44:$K181,P$3)</f>
        <v>0</v>
      </c>
      <c r="Q181" s="385" t="n">
        <f aca="false">COUNTIF($K$44:$K181,Q$3)</f>
        <v>0</v>
      </c>
      <c r="R181" s="385" t="n">
        <f aca="false">COUNTIF($K$44:$K181,R$3)</f>
        <v>0</v>
      </c>
      <c r="S181" s="385" t="n">
        <f aca="false">COUNTIF($K$44:$K181,S$3)</f>
        <v>0</v>
      </c>
      <c r="T181" s="385" t="n">
        <f aca="false">COUNTIF($K$44:$K181,T$3)</f>
        <v>0</v>
      </c>
      <c r="U181" s="385" t="n">
        <f aca="false">COUNTIF($K$44:$K181,U$3)</f>
        <v>0</v>
      </c>
      <c r="V181" s="385" t="n">
        <f aca="false">COUNTIF($K$44:$K181,V$3)</f>
        <v>0</v>
      </c>
      <c r="W181" s="385" t="n">
        <f aca="false">COUNTIF($K$44:$K181,W$3)</f>
        <v>0</v>
      </c>
      <c r="X181" s="385" t="n">
        <f aca="false">COUNTIF($K$44:$K181,X$3)</f>
        <v>0</v>
      </c>
      <c r="Y181" s="385" t="n">
        <f aca="false">COUNTIF($J$44:$J181,Y$3)</f>
        <v>0</v>
      </c>
      <c r="Z181" s="385" t="n">
        <f aca="false">COUNTIF($J$44:$J181,Z$3)</f>
        <v>0</v>
      </c>
      <c r="AA181" s="385" t="n">
        <f aca="false">COUNTIF($J$44:$J181,AA$3)</f>
        <v>0</v>
      </c>
      <c r="AB181" s="385" t="n">
        <f aca="false">COUNTIF($J$44:$J181,AB$3)</f>
        <v>0</v>
      </c>
      <c r="AC181" s="385" t="n">
        <f aca="false">COUNTIF($J$44:$J181,AC$3)</f>
        <v>0</v>
      </c>
      <c r="AD181" s="385" t="n">
        <f aca="false">COUNTIF($J$44:$J181,AD$3)</f>
        <v>0</v>
      </c>
      <c r="AE181" s="385" t="n">
        <f aca="false">COUNTIF($J$44:$J181,AE$3)</f>
        <v>0</v>
      </c>
      <c r="AF181" s="385" t="n">
        <f aca="false">COUNTIF($J$44:$J181,AF$3)</f>
        <v>0</v>
      </c>
      <c r="AG181" s="385" t="n">
        <f aca="false">COUNTIF($K$44:$K181,AG$3)</f>
        <v>0</v>
      </c>
      <c r="AH181" s="385" t="n">
        <f aca="false">COUNTIF($K$44:$K181,AH$3)</f>
        <v>0</v>
      </c>
      <c r="AI181" s="385" t="n">
        <f aca="false">COUNTIF($K$44:$K181,AI$3)</f>
        <v>0</v>
      </c>
      <c r="AJ181" s="385" t="n">
        <f aca="false">COUNTIF($K$44:$K181,AJ$3)</f>
        <v>0</v>
      </c>
      <c r="AK181" s="385" t="n">
        <f aca="false">COUNTIF($K$44:$K181,AK$3)</f>
        <v>0</v>
      </c>
      <c r="AL181" s="385" t="n">
        <f aca="false">COUNTIF($K$44:$K181,AL$3)</f>
        <v>0</v>
      </c>
      <c r="AM181" s="385" t="n">
        <f aca="false">COUNTIF($K$44:$K181,AM$3)</f>
        <v>0</v>
      </c>
      <c r="AN181" s="385" t="n">
        <f aca="false">COUNTIF($K$44:$K181,AN$3)</f>
        <v>0</v>
      </c>
      <c r="AO181" s="385" t="n">
        <f aca="false">COUNTIF($K$44:$K181,AO$3)</f>
        <v>0</v>
      </c>
      <c r="AP181" s="385" t="n">
        <f aca="false">COUNTIF($K$44:$K181,AP$3)</f>
        <v>0</v>
      </c>
      <c r="AQ181" s="385" t="n">
        <f aca="false">COUNTIF($K$44:$K181,AQ$3)</f>
        <v>0</v>
      </c>
      <c r="AR181" s="385" t="n">
        <f aca="false">COUNTIF($K$44:$K181,AR$3)</f>
        <v>0</v>
      </c>
      <c r="AS181" s="385" t="n">
        <f aca="false">COUNTIF($K$44:$K181,AS$3)</f>
        <v>0</v>
      </c>
      <c r="AT181" s="385" t="n">
        <f aca="false">COUNTIF($K$44:$K181,AT$3)</f>
        <v>0</v>
      </c>
      <c r="AU181" s="385" t="n">
        <f aca="false">COUNTIF($K$44:$K181,AU$3)</f>
        <v>0</v>
      </c>
      <c r="AV181" s="385" t="n">
        <f aca="false">COUNTIF($K$44:$K181,AV$3)</f>
        <v>0</v>
      </c>
      <c r="AW181" s="385" t="n">
        <f aca="false">COUNTIF($K$44:$K181,AW$3)</f>
        <v>0</v>
      </c>
      <c r="AX181" s="385" t="n">
        <f aca="false">COUNTIF($K$44:$K181,AX$3)</f>
        <v>0</v>
      </c>
      <c r="AY181" s="385" t="n">
        <f aca="false">COUNTIF($K$44:$K181,AY$3)</f>
        <v>0</v>
      </c>
      <c r="AZ181" s="385" t="n">
        <f aca="false">COUNTIF($K$44:$K181,AZ$3)</f>
        <v>0</v>
      </c>
    </row>
    <row r="182" customFormat="false" ht="15.75" hidden="false" customHeight="true" outlineLevel="0" collapsed="false">
      <c r="A182" s="406" t="n">
        <v>139</v>
      </c>
      <c r="B182" s="407" t="n">
        <v>12</v>
      </c>
      <c r="C182" s="408" t="n">
        <f aca="false">C176+1</f>
        <v>12</v>
      </c>
      <c r="D182" s="409" t="n">
        <f aca="false">D181</f>
        <v>2</v>
      </c>
      <c r="E182" s="410"/>
      <c r="F182" s="390" t="n">
        <f aca="false">F176</f>
        <v>0</v>
      </c>
      <c r="G182" s="440"/>
      <c r="H182" s="412"/>
      <c r="I182" s="433" t="str">
        <f aca="false">CONCATENATE(G182,H182)</f>
        <v/>
      </c>
      <c r="J182" s="394" t="e">
        <f aca="false">VLOOKUP($I182,MASTER,9,0)</f>
        <v>#N/A</v>
      </c>
      <c r="K182" s="395" t="e">
        <f aca="false">VLOOKUP($I182,MASTER,10,0)</f>
        <v>#N/A</v>
      </c>
      <c r="L182" s="427" t="e">
        <f aca="false">VLOOKUP($I182,MASTER,10,0)</f>
        <v>#N/A</v>
      </c>
      <c r="M182" s="385" t="n">
        <f aca="false">COUNTIF($K$44:$K182,M$3)</f>
        <v>0</v>
      </c>
      <c r="N182" s="385" t="n">
        <f aca="false">COUNTIF($K$44:$K182,N$3)</f>
        <v>0</v>
      </c>
      <c r="O182" s="385" t="n">
        <f aca="false">COUNTIF($K$44:$K182,O$3)</f>
        <v>0</v>
      </c>
      <c r="P182" s="385" t="n">
        <f aca="false">COUNTIF($K$44:$K182,P$3)</f>
        <v>0</v>
      </c>
      <c r="Q182" s="385" t="n">
        <f aca="false">COUNTIF($K$44:$K182,Q$3)</f>
        <v>0</v>
      </c>
      <c r="R182" s="385" t="n">
        <f aca="false">COUNTIF($K$44:$K182,R$3)</f>
        <v>0</v>
      </c>
      <c r="S182" s="385" t="n">
        <f aca="false">COUNTIF($K$44:$K182,S$3)</f>
        <v>0</v>
      </c>
      <c r="T182" s="385" t="n">
        <f aca="false">COUNTIF($K$44:$K182,T$3)</f>
        <v>0</v>
      </c>
      <c r="U182" s="385" t="n">
        <f aca="false">COUNTIF($K$44:$K182,U$3)</f>
        <v>0</v>
      </c>
      <c r="V182" s="385" t="n">
        <f aca="false">COUNTIF($K$44:$K182,V$3)</f>
        <v>0</v>
      </c>
      <c r="W182" s="385" t="n">
        <f aca="false">COUNTIF($K$44:$K182,W$3)</f>
        <v>0</v>
      </c>
      <c r="X182" s="385" t="n">
        <f aca="false">COUNTIF($K$44:$K182,X$3)</f>
        <v>0</v>
      </c>
      <c r="Y182" s="385" t="n">
        <f aca="false">COUNTIF($J$44:$J182,Y$3)</f>
        <v>0</v>
      </c>
      <c r="Z182" s="385" t="n">
        <f aca="false">COUNTIF($J$44:$J182,Z$3)</f>
        <v>0</v>
      </c>
      <c r="AA182" s="385" t="n">
        <f aca="false">COUNTIF($J$44:$J182,AA$3)</f>
        <v>0</v>
      </c>
      <c r="AB182" s="385" t="n">
        <f aca="false">COUNTIF($J$44:$J182,AB$3)</f>
        <v>0</v>
      </c>
      <c r="AC182" s="385" t="n">
        <f aca="false">COUNTIF($J$44:$J182,AC$3)</f>
        <v>0</v>
      </c>
      <c r="AD182" s="385" t="n">
        <f aca="false">COUNTIF($J$44:$J182,AD$3)</f>
        <v>0</v>
      </c>
      <c r="AE182" s="385" t="n">
        <f aca="false">COUNTIF($J$44:$J182,AE$3)</f>
        <v>0</v>
      </c>
      <c r="AF182" s="385" t="n">
        <f aca="false">COUNTIF($J$44:$J182,AF$3)</f>
        <v>0</v>
      </c>
      <c r="AG182" s="385" t="n">
        <f aca="false">COUNTIF($K$44:$K182,AG$3)</f>
        <v>0</v>
      </c>
      <c r="AH182" s="385" t="n">
        <f aca="false">COUNTIF($K$44:$K182,AH$3)</f>
        <v>0</v>
      </c>
      <c r="AI182" s="385" t="n">
        <f aca="false">COUNTIF($K$44:$K182,AI$3)</f>
        <v>0</v>
      </c>
      <c r="AJ182" s="385" t="n">
        <f aca="false">COUNTIF($K$44:$K182,AJ$3)</f>
        <v>0</v>
      </c>
      <c r="AK182" s="385" t="n">
        <f aca="false">COUNTIF($K$44:$K182,AK$3)</f>
        <v>0</v>
      </c>
      <c r="AL182" s="385" t="n">
        <f aca="false">COUNTIF($K$44:$K182,AL$3)</f>
        <v>0</v>
      </c>
      <c r="AM182" s="385" t="n">
        <f aca="false">COUNTIF($K$44:$K182,AM$3)</f>
        <v>0</v>
      </c>
      <c r="AN182" s="385" t="n">
        <f aca="false">COUNTIF($K$44:$K182,AN$3)</f>
        <v>0</v>
      </c>
      <c r="AO182" s="385" t="n">
        <f aca="false">COUNTIF($K$44:$K182,AO$3)</f>
        <v>0</v>
      </c>
      <c r="AP182" s="385" t="n">
        <f aca="false">COUNTIF($K$44:$K182,AP$3)</f>
        <v>0</v>
      </c>
      <c r="AQ182" s="385" t="n">
        <f aca="false">COUNTIF($K$44:$K182,AQ$3)</f>
        <v>0</v>
      </c>
      <c r="AR182" s="385" t="n">
        <f aca="false">COUNTIF($K$44:$K182,AR$3)</f>
        <v>0</v>
      </c>
      <c r="AS182" s="385" t="n">
        <f aca="false">COUNTIF($K$44:$K182,AS$3)</f>
        <v>0</v>
      </c>
      <c r="AT182" s="385" t="n">
        <f aca="false">COUNTIF($K$44:$K182,AT$3)</f>
        <v>0</v>
      </c>
      <c r="AU182" s="385" t="n">
        <f aca="false">COUNTIF($K$44:$K182,AU$3)</f>
        <v>0</v>
      </c>
      <c r="AV182" s="385" t="n">
        <f aca="false">COUNTIF($K$44:$K182,AV$3)</f>
        <v>0</v>
      </c>
      <c r="AW182" s="385" t="n">
        <f aca="false">COUNTIF($K$44:$K182,AW$3)</f>
        <v>0</v>
      </c>
      <c r="AX182" s="385" t="n">
        <f aca="false">COUNTIF($K$44:$K182,AX$3)</f>
        <v>0</v>
      </c>
      <c r="AY182" s="385" t="n">
        <f aca="false">COUNTIF($K$44:$K182,AY$3)</f>
        <v>0</v>
      </c>
      <c r="AZ182" s="385" t="n">
        <f aca="false">COUNTIF($K$44:$K182,AZ$3)</f>
        <v>0</v>
      </c>
    </row>
    <row r="183" customFormat="false" ht="15.75" hidden="false" customHeight="true" outlineLevel="0" collapsed="false">
      <c r="A183" s="386" t="n">
        <v>140</v>
      </c>
      <c r="B183" s="387" t="n">
        <f aca="false">B182</f>
        <v>12</v>
      </c>
      <c r="C183" s="388"/>
      <c r="D183" s="387" t="n">
        <f aca="false">D182</f>
        <v>2</v>
      </c>
      <c r="E183" s="389"/>
      <c r="F183" s="390" t="n">
        <f aca="false">F176</f>
        <v>0</v>
      </c>
      <c r="G183" s="439"/>
      <c r="H183" s="414"/>
      <c r="I183" s="428" t="str">
        <f aca="false">CONCATENATE(G183,H183)</f>
        <v/>
      </c>
      <c r="J183" s="394" t="e">
        <f aca="false">VLOOKUP($I183,MASTER,9,0)</f>
        <v>#N/A</v>
      </c>
      <c r="K183" s="395" t="e">
        <f aca="false">VLOOKUP($I183,MASTER,10,0)</f>
        <v>#N/A</v>
      </c>
      <c r="L183" s="429" t="e">
        <f aca="false">VLOOKUP($I183,MASTER,10,0)</f>
        <v>#N/A</v>
      </c>
      <c r="M183" s="385" t="n">
        <f aca="false">COUNTIF($K$44:$K183,M$3)</f>
        <v>0</v>
      </c>
      <c r="N183" s="385" t="n">
        <f aca="false">COUNTIF($K$44:$K183,N$3)</f>
        <v>0</v>
      </c>
      <c r="O183" s="385" t="n">
        <f aca="false">COUNTIF($K$44:$K183,O$3)</f>
        <v>0</v>
      </c>
      <c r="P183" s="385" t="n">
        <f aca="false">COUNTIF($K$44:$K183,P$3)</f>
        <v>0</v>
      </c>
      <c r="Q183" s="385" t="n">
        <f aca="false">COUNTIF($K$44:$K183,Q$3)</f>
        <v>0</v>
      </c>
      <c r="R183" s="385" t="n">
        <f aca="false">COUNTIF($K$44:$K183,R$3)</f>
        <v>0</v>
      </c>
      <c r="S183" s="385" t="n">
        <f aca="false">COUNTIF($K$44:$K183,S$3)</f>
        <v>0</v>
      </c>
      <c r="T183" s="385" t="n">
        <f aca="false">COUNTIF($K$44:$K183,T$3)</f>
        <v>0</v>
      </c>
      <c r="U183" s="385" t="n">
        <f aca="false">COUNTIF($K$44:$K183,U$3)</f>
        <v>0</v>
      </c>
      <c r="V183" s="385" t="n">
        <f aca="false">COUNTIF($K$44:$K183,V$3)</f>
        <v>0</v>
      </c>
      <c r="W183" s="385" t="n">
        <f aca="false">COUNTIF($K$44:$K183,W$3)</f>
        <v>0</v>
      </c>
      <c r="X183" s="385" t="n">
        <f aca="false">COUNTIF($K$44:$K183,X$3)</f>
        <v>0</v>
      </c>
      <c r="Y183" s="385" t="n">
        <f aca="false">COUNTIF($J$44:$J183,Y$3)</f>
        <v>0</v>
      </c>
      <c r="Z183" s="385" t="n">
        <f aca="false">COUNTIF($J$44:$J183,Z$3)</f>
        <v>0</v>
      </c>
      <c r="AA183" s="385" t="n">
        <f aca="false">COUNTIF($J$44:$J183,AA$3)</f>
        <v>0</v>
      </c>
      <c r="AB183" s="385" t="n">
        <f aca="false">COUNTIF($J$44:$J183,AB$3)</f>
        <v>0</v>
      </c>
      <c r="AC183" s="385" t="n">
        <f aca="false">COUNTIF($J$44:$J183,AC$3)</f>
        <v>0</v>
      </c>
      <c r="AD183" s="385" t="n">
        <f aca="false">COUNTIF($J$44:$J183,AD$3)</f>
        <v>0</v>
      </c>
      <c r="AE183" s="385" t="n">
        <f aca="false">COUNTIF($J$44:$J183,AE$3)</f>
        <v>0</v>
      </c>
      <c r="AF183" s="385" t="n">
        <f aca="false">COUNTIF($J$44:$J183,AF$3)</f>
        <v>0</v>
      </c>
      <c r="AG183" s="385" t="n">
        <f aca="false">COUNTIF($K$44:$K183,AG$3)</f>
        <v>0</v>
      </c>
      <c r="AH183" s="385" t="n">
        <f aca="false">COUNTIF($K$44:$K183,AH$3)</f>
        <v>0</v>
      </c>
      <c r="AI183" s="385" t="n">
        <f aca="false">COUNTIF($K$44:$K183,AI$3)</f>
        <v>0</v>
      </c>
      <c r="AJ183" s="385" t="n">
        <f aca="false">COUNTIF($K$44:$K183,AJ$3)</f>
        <v>0</v>
      </c>
      <c r="AK183" s="385" t="n">
        <f aca="false">COUNTIF($K$44:$K183,AK$3)</f>
        <v>0</v>
      </c>
      <c r="AL183" s="385" t="n">
        <f aca="false">COUNTIF($K$44:$K183,AL$3)</f>
        <v>0</v>
      </c>
      <c r="AM183" s="385" t="n">
        <f aca="false">COUNTIF($K$44:$K183,AM$3)</f>
        <v>0</v>
      </c>
      <c r="AN183" s="385" t="n">
        <f aca="false">COUNTIF($K$44:$K183,AN$3)</f>
        <v>0</v>
      </c>
      <c r="AO183" s="385" t="n">
        <f aca="false">COUNTIF($K$44:$K183,AO$3)</f>
        <v>0</v>
      </c>
      <c r="AP183" s="385" t="n">
        <f aca="false">COUNTIF($K$44:$K183,AP$3)</f>
        <v>0</v>
      </c>
      <c r="AQ183" s="385" t="n">
        <f aca="false">COUNTIF($K$44:$K183,AQ$3)</f>
        <v>0</v>
      </c>
      <c r="AR183" s="385" t="n">
        <f aca="false">COUNTIF($K$44:$K183,AR$3)</f>
        <v>0</v>
      </c>
      <c r="AS183" s="385" t="n">
        <f aca="false">COUNTIF($K$44:$K183,AS$3)</f>
        <v>0</v>
      </c>
      <c r="AT183" s="385" t="n">
        <f aca="false">COUNTIF($K$44:$K183,AT$3)</f>
        <v>0</v>
      </c>
      <c r="AU183" s="385" t="n">
        <f aca="false">COUNTIF($K$44:$K183,AU$3)</f>
        <v>0</v>
      </c>
      <c r="AV183" s="385" t="n">
        <f aca="false">COUNTIF($K$44:$K183,AV$3)</f>
        <v>0</v>
      </c>
      <c r="AW183" s="385" t="n">
        <f aca="false">COUNTIF($K$44:$K183,AW$3)</f>
        <v>0</v>
      </c>
      <c r="AX183" s="385" t="n">
        <f aca="false">COUNTIF($K$44:$K183,AX$3)</f>
        <v>0</v>
      </c>
      <c r="AY183" s="385" t="n">
        <f aca="false">COUNTIF($K$44:$K183,AY$3)</f>
        <v>0</v>
      </c>
      <c r="AZ183" s="385" t="n">
        <f aca="false">COUNTIF($K$44:$K183,AZ$3)</f>
        <v>0</v>
      </c>
    </row>
    <row r="184" customFormat="false" ht="15.75" hidden="false" customHeight="true" outlineLevel="0" collapsed="false">
      <c r="A184" s="386" t="n">
        <v>141</v>
      </c>
      <c r="B184" s="387" t="n">
        <f aca="false">B183</f>
        <v>12</v>
      </c>
      <c r="C184" s="397"/>
      <c r="D184" s="387" t="n">
        <f aca="false">D183</f>
        <v>2</v>
      </c>
      <c r="E184" s="389"/>
      <c r="F184" s="390" t="n">
        <f aca="false">F176</f>
        <v>0</v>
      </c>
      <c r="G184" s="439"/>
      <c r="H184" s="414"/>
      <c r="I184" s="428" t="str">
        <f aca="false">CONCATENATE(G184,H184)</f>
        <v/>
      </c>
      <c r="J184" s="394" t="e">
        <f aca="false">VLOOKUP($I184,MASTER,9,0)</f>
        <v>#N/A</v>
      </c>
      <c r="K184" s="395" t="e">
        <f aca="false">VLOOKUP($I184,MASTER,10,0)</f>
        <v>#N/A</v>
      </c>
      <c r="L184" s="429" t="e">
        <f aca="false">VLOOKUP($I184,MASTER,10,0)</f>
        <v>#N/A</v>
      </c>
      <c r="M184" s="385" t="n">
        <f aca="false">COUNTIF($K$44:$K184,M$3)</f>
        <v>0</v>
      </c>
      <c r="N184" s="385" t="n">
        <f aca="false">COUNTIF($K$44:$K184,N$3)</f>
        <v>0</v>
      </c>
      <c r="O184" s="385" t="n">
        <f aca="false">COUNTIF($K$44:$K184,O$3)</f>
        <v>0</v>
      </c>
      <c r="P184" s="385" t="n">
        <f aca="false">COUNTIF($K$44:$K184,P$3)</f>
        <v>0</v>
      </c>
      <c r="Q184" s="385" t="n">
        <f aca="false">COUNTIF($K$44:$K184,Q$3)</f>
        <v>0</v>
      </c>
      <c r="R184" s="385" t="n">
        <f aca="false">COUNTIF($K$44:$K184,R$3)</f>
        <v>0</v>
      </c>
      <c r="S184" s="385" t="n">
        <f aca="false">COUNTIF($K$44:$K184,S$3)</f>
        <v>0</v>
      </c>
      <c r="T184" s="385" t="n">
        <f aca="false">COUNTIF($K$44:$K184,T$3)</f>
        <v>0</v>
      </c>
      <c r="U184" s="385" t="n">
        <f aca="false">COUNTIF($K$44:$K184,U$3)</f>
        <v>0</v>
      </c>
      <c r="V184" s="385" t="n">
        <f aca="false">COUNTIF($K$44:$K184,V$3)</f>
        <v>0</v>
      </c>
      <c r="W184" s="385" t="n">
        <f aca="false">COUNTIF($K$44:$K184,W$3)</f>
        <v>0</v>
      </c>
      <c r="X184" s="385" t="n">
        <f aca="false">COUNTIF($K$44:$K184,X$3)</f>
        <v>0</v>
      </c>
      <c r="Y184" s="385" t="n">
        <f aca="false">COUNTIF($J$44:$J184,Y$3)</f>
        <v>0</v>
      </c>
      <c r="Z184" s="385" t="n">
        <f aca="false">COUNTIF($J$44:$J184,Z$3)</f>
        <v>0</v>
      </c>
      <c r="AA184" s="385" t="n">
        <f aca="false">COUNTIF($J$44:$J184,AA$3)</f>
        <v>0</v>
      </c>
      <c r="AB184" s="385" t="n">
        <f aca="false">COUNTIF($J$44:$J184,AB$3)</f>
        <v>0</v>
      </c>
      <c r="AC184" s="385" t="n">
        <f aca="false">COUNTIF($J$44:$J184,AC$3)</f>
        <v>0</v>
      </c>
      <c r="AD184" s="385" t="n">
        <f aca="false">COUNTIF($J$44:$J184,AD$3)</f>
        <v>0</v>
      </c>
      <c r="AE184" s="385" t="n">
        <f aca="false">COUNTIF($J$44:$J184,AE$3)</f>
        <v>0</v>
      </c>
      <c r="AF184" s="385" t="n">
        <f aca="false">COUNTIF($J$44:$J184,AF$3)</f>
        <v>0</v>
      </c>
      <c r="AG184" s="385" t="n">
        <f aca="false">COUNTIF($K$44:$K184,AG$3)</f>
        <v>0</v>
      </c>
      <c r="AH184" s="385" t="n">
        <f aca="false">COUNTIF($K$44:$K184,AH$3)</f>
        <v>0</v>
      </c>
      <c r="AI184" s="385" t="n">
        <f aca="false">COUNTIF($K$44:$K184,AI$3)</f>
        <v>0</v>
      </c>
      <c r="AJ184" s="385" t="n">
        <f aca="false">COUNTIF($K$44:$K184,AJ$3)</f>
        <v>0</v>
      </c>
      <c r="AK184" s="385" t="n">
        <f aca="false">COUNTIF($K$44:$K184,AK$3)</f>
        <v>0</v>
      </c>
      <c r="AL184" s="385" t="n">
        <f aca="false">COUNTIF($K$44:$K184,AL$3)</f>
        <v>0</v>
      </c>
      <c r="AM184" s="385" t="n">
        <f aca="false">COUNTIF($K$44:$K184,AM$3)</f>
        <v>0</v>
      </c>
      <c r="AN184" s="385" t="n">
        <f aca="false">COUNTIF($K$44:$K184,AN$3)</f>
        <v>0</v>
      </c>
      <c r="AO184" s="385" t="n">
        <f aca="false">COUNTIF($K$44:$K184,AO$3)</f>
        <v>0</v>
      </c>
      <c r="AP184" s="385" t="n">
        <f aca="false">COUNTIF($K$44:$K184,AP$3)</f>
        <v>0</v>
      </c>
      <c r="AQ184" s="385" t="n">
        <f aca="false">COUNTIF($K$44:$K184,AQ$3)</f>
        <v>0</v>
      </c>
      <c r="AR184" s="385" t="n">
        <f aca="false">COUNTIF($K$44:$K184,AR$3)</f>
        <v>0</v>
      </c>
      <c r="AS184" s="385" t="n">
        <f aca="false">COUNTIF($K$44:$K184,AS$3)</f>
        <v>0</v>
      </c>
      <c r="AT184" s="385" t="n">
        <f aca="false">COUNTIF($K$44:$K184,AT$3)</f>
        <v>0</v>
      </c>
      <c r="AU184" s="385" t="n">
        <f aca="false">COUNTIF($K$44:$K184,AU$3)</f>
        <v>0</v>
      </c>
      <c r="AV184" s="385" t="n">
        <f aca="false">COUNTIF($K$44:$K184,AV$3)</f>
        <v>0</v>
      </c>
      <c r="AW184" s="385" t="n">
        <f aca="false">COUNTIF($K$44:$K184,AW$3)</f>
        <v>0</v>
      </c>
      <c r="AX184" s="385" t="n">
        <f aca="false">COUNTIF($K$44:$K184,AX$3)</f>
        <v>0</v>
      </c>
      <c r="AY184" s="385" t="n">
        <f aca="false">COUNTIF($K$44:$K184,AY$3)</f>
        <v>0</v>
      </c>
      <c r="AZ184" s="385" t="n">
        <f aca="false">COUNTIF($K$44:$K184,AZ$3)</f>
        <v>0</v>
      </c>
    </row>
    <row r="185" customFormat="false" ht="15.75" hidden="false" customHeight="true" outlineLevel="0" collapsed="false">
      <c r="A185" s="386" t="n">
        <v>142</v>
      </c>
      <c r="B185" s="387" t="n">
        <f aca="false">B184</f>
        <v>12</v>
      </c>
      <c r="C185" s="397"/>
      <c r="D185" s="387" t="n">
        <f aca="false">D184</f>
        <v>2</v>
      </c>
      <c r="E185" s="389"/>
      <c r="F185" s="390" t="n">
        <f aca="false">F176</f>
        <v>0</v>
      </c>
      <c r="G185" s="439"/>
      <c r="H185" s="414"/>
      <c r="I185" s="428" t="str">
        <f aca="false">CONCATENATE(G185,H185)</f>
        <v/>
      </c>
      <c r="J185" s="394" t="e">
        <f aca="false">VLOOKUP($I185,MASTER,9,0)</f>
        <v>#N/A</v>
      </c>
      <c r="K185" s="395" t="e">
        <f aca="false">VLOOKUP($I185,MASTER,10,0)</f>
        <v>#N/A</v>
      </c>
      <c r="L185" s="429" t="e">
        <f aca="false">VLOOKUP($I185,MASTER,10,0)</f>
        <v>#N/A</v>
      </c>
      <c r="M185" s="385" t="n">
        <f aca="false">COUNTIF($K$44:$K185,M$3)</f>
        <v>0</v>
      </c>
      <c r="N185" s="385" t="n">
        <f aca="false">COUNTIF($K$44:$K185,N$3)</f>
        <v>0</v>
      </c>
      <c r="O185" s="385" t="n">
        <f aca="false">COUNTIF($K$44:$K185,O$3)</f>
        <v>0</v>
      </c>
      <c r="P185" s="385" t="n">
        <f aca="false">COUNTIF($K$44:$K185,P$3)</f>
        <v>0</v>
      </c>
      <c r="Q185" s="385" t="n">
        <f aca="false">COUNTIF($K$44:$K185,Q$3)</f>
        <v>0</v>
      </c>
      <c r="R185" s="385" t="n">
        <f aca="false">COUNTIF($K$44:$K185,R$3)</f>
        <v>0</v>
      </c>
      <c r="S185" s="385" t="n">
        <f aca="false">COUNTIF($K$44:$K185,S$3)</f>
        <v>0</v>
      </c>
      <c r="T185" s="385" t="n">
        <f aca="false">COUNTIF($K$44:$K185,T$3)</f>
        <v>0</v>
      </c>
      <c r="U185" s="385" t="n">
        <f aca="false">COUNTIF($K$44:$K185,U$3)</f>
        <v>0</v>
      </c>
      <c r="V185" s="385" t="n">
        <f aca="false">COUNTIF($K$44:$K185,V$3)</f>
        <v>0</v>
      </c>
      <c r="W185" s="385" t="n">
        <f aca="false">COUNTIF($K$44:$K185,W$3)</f>
        <v>0</v>
      </c>
      <c r="X185" s="385" t="n">
        <f aca="false">COUNTIF($K$44:$K185,X$3)</f>
        <v>0</v>
      </c>
      <c r="Y185" s="385" t="n">
        <f aca="false">COUNTIF($J$44:$J185,Y$3)</f>
        <v>0</v>
      </c>
      <c r="Z185" s="385" t="n">
        <f aca="false">COUNTIF($J$44:$J185,Z$3)</f>
        <v>0</v>
      </c>
      <c r="AA185" s="385" t="n">
        <f aca="false">COUNTIF($J$44:$J185,AA$3)</f>
        <v>0</v>
      </c>
      <c r="AB185" s="385" t="n">
        <f aca="false">COUNTIF($J$44:$J185,AB$3)</f>
        <v>0</v>
      </c>
      <c r="AC185" s="385" t="n">
        <f aca="false">COUNTIF($J$44:$J185,AC$3)</f>
        <v>0</v>
      </c>
      <c r="AD185" s="385" t="n">
        <f aca="false">COUNTIF($J$44:$J185,AD$3)</f>
        <v>0</v>
      </c>
      <c r="AE185" s="385" t="n">
        <f aca="false">COUNTIF($J$44:$J185,AE$3)</f>
        <v>0</v>
      </c>
      <c r="AF185" s="385" t="n">
        <f aca="false">COUNTIF($J$44:$J185,AF$3)</f>
        <v>0</v>
      </c>
      <c r="AG185" s="385" t="n">
        <f aca="false">COUNTIF($K$44:$K185,AG$3)</f>
        <v>0</v>
      </c>
      <c r="AH185" s="385" t="n">
        <f aca="false">COUNTIF($K$44:$K185,AH$3)</f>
        <v>0</v>
      </c>
      <c r="AI185" s="385" t="n">
        <f aca="false">COUNTIF($K$44:$K185,AI$3)</f>
        <v>0</v>
      </c>
      <c r="AJ185" s="385" t="n">
        <f aca="false">COUNTIF($K$44:$K185,AJ$3)</f>
        <v>0</v>
      </c>
      <c r="AK185" s="385" t="n">
        <f aca="false">COUNTIF($K$44:$K185,AK$3)</f>
        <v>0</v>
      </c>
      <c r="AL185" s="385" t="n">
        <f aca="false">COUNTIF($K$44:$K185,AL$3)</f>
        <v>0</v>
      </c>
      <c r="AM185" s="385" t="n">
        <f aca="false">COUNTIF($K$44:$K185,AM$3)</f>
        <v>0</v>
      </c>
      <c r="AN185" s="385" t="n">
        <f aca="false">COUNTIF($K$44:$K185,AN$3)</f>
        <v>0</v>
      </c>
      <c r="AO185" s="385" t="n">
        <f aca="false">COUNTIF($K$44:$K185,AO$3)</f>
        <v>0</v>
      </c>
      <c r="AP185" s="385" t="n">
        <f aca="false">COUNTIF($K$44:$K185,AP$3)</f>
        <v>0</v>
      </c>
      <c r="AQ185" s="385" t="n">
        <f aca="false">COUNTIF($K$44:$K185,AQ$3)</f>
        <v>0</v>
      </c>
      <c r="AR185" s="385" t="n">
        <f aca="false">COUNTIF($K$44:$K185,AR$3)</f>
        <v>0</v>
      </c>
      <c r="AS185" s="385" t="n">
        <f aca="false">COUNTIF($K$44:$K185,AS$3)</f>
        <v>0</v>
      </c>
      <c r="AT185" s="385" t="n">
        <f aca="false">COUNTIF($K$44:$K185,AT$3)</f>
        <v>0</v>
      </c>
      <c r="AU185" s="385" t="n">
        <f aca="false">COUNTIF($K$44:$K185,AU$3)</f>
        <v>0</v>
      </c>
      <c r="AV185" s="385" t="n">
        <f aca="false">COUNTIF($K$44:$K185,AV$3)</f>
        <v>0</v>
      </c>
      <c r="AW185" s="385" t="n">
        <f aca="false">COUNTIF($K$44:$K185,AW$3)</f>
        <v>0</v>
      </c>
      <c r="AX185" s="385" t="n">
        <f aca="false">COUNTIF($K$44:$K185,AX$3)</f>
        <v>0</v>
      </c>
      <c r="AY185" s="385" t="n">
        <f aca="false">COUNTIF($K$44:$K185,AY$3)</f>
        <v>0</v>
      </c>
      <c r="AZ185" s="385" t="n">
        <f aca="false">COUNTIF($K$44:$K185,AZ$3)</f>
        <v>0</v>
      </c>
    </row>
    <row r="186" customFormat="false" ht="15.75" hidden="false" customHeight="true" outlineLevel="0" collapsed="false">
      <c r="A186" s="386" t="n">
        <v>143</v>
      </c>
      <c r="B186" s="387" t="n">
        <f aca="false">B185</f>
        <v>12</v>
      </c>
      <c r="C186" s="397"/>
      <c r="D186" s="387" t="n">
        <f aca="false">D185</f>
        <v>2</v>
      </c>
      <c r="E186" s="389"/>
      <c r="F186" s="390" t="n">
        <f aca="false">F176</f>
        <v>0</v>
      </c>
      <c r="G186" s="439"/>
      <c r="H186" s="414"/>
      <c r="I186" s="428" t="str">
        <f aca="false">CONCATENATE(G186,H186)</f>
        <v/>
      </c>
      <c r="J186" s="394" t="e">
        <f aca="false">VLOOKUP($I186,MASTER,9,0)</f>
        <v>#N/A</v>
      </c>
      <c r="K186" s="395" t="e">
        <f aca="false">VLOOKUP($I186,MASTER,10,0)</f>
        <v>#N/A</v>
      </c>
      <c r="L186" s="429" t="e">
        <f aca="false">VLOOKUP($I186,MASTER,10,0)</f>
        <v>#N/A</v>
      </c>
      <c r="M186" s="385" t="n">
        <f aca="false">COUNTIF($K$44:$K186,M$3)</f>
        <v>0</v>
      </c>
      <c r="N186" s="385" t="n">
        <f aca="false">COUNTIF($K$44:$K186,N$3)</f>
        <v>0</v>
      </c>
      <c r="O186" s="385" t="n">
        <f aca="false">COUNTIF($K$44:$K186,O$3)</f>
        <v>0</v>
      </c>
      <c r="P186" s="385" t="n">
        <f aca="false">COUNTIF($K$44:$K186,P$3)</f>
        <v>0</v>
      </c>
      <c r="Q186" s="385" t="n">
        <f aca="false">COUNTIF($K$44:$K186,Q$3)</f>
        <v>0</v>
      </c>
      <c r="R186" s="385" t="n">
        <f aca="false">COUNTIF($K$44:$K186,R$3)</f>
        <v>0</v>
      </c>
      <c r="S186" s="385" t="n">
        <f aca="false">COUNTIF($K$44:$K186,S$3)</f>
        <v>0</v>
      </c>
      <c r="T186" s="385" t="n">
        <f aca="false">COUNTIF($K$44:$K186,T$3)</f>
        <v>0</v>
      </c>
      <c r="U186" s="385" t="n">
        <f aca="false">COUNTIF($K$44:$K186,U$3)</f>
        <v>0</v>
      </c>
      <c r="V186" s="385" t="n">
        <f aca="false">COUNTIF($K$44:$K186,V$3)</f>
        <v>0</v>
      </c>
      <c r="W186" s="385" t="n">
        <f aca="false">COUNTIF($K$44:$K186,W$3)</f>
        <v>0</v>
      </c>
      <c r="X186" s="385" t="n">
        <f aca="false">COUNTIF($K$44:$K186,X$3)</f>
        <v>0</v>
      </c>
      <c r="Y186" s="385" t="n">
        <f aca="false">COUNTIF($J$44:$J186,Y$3)</f>
        <v>0</v>
      </c>
      <c r="Z186" s="385" t="n">
        <f aca="false">COUNTIF($J$44:$J186,Z$3)</f>
        <v>0</v>
      </c>
      <c r="AA186" s="385" t="n">
        <f aca="false">COUNTIF($J$44:$J186,AA$3)</f>
        <v>0</v>
      </c>
      <c r="AB186" s="385" t="n">
        <f aca="false">COUNTIF($J$44:$J186,AB$3)</f>
        <v>0</v>
      </c>
      <c r="AC186" s="385" t="n">
        <f aca="false">COUNTIF($J$44:$J186,AC$3)</f>
        <v>0</v>
      </c>
      <c r="AD186" s="385" t="n">
        <f aca="false">COUNTIF($J$44:$J186,AD$3)</f>
        <v>0</v>
      </c>
      <c r="AE186" s="385" t="n">
        <f aca="false">COUNTIF($J$44:$J186,AE$3)</f>
        <v>0</v>
      </c>
      <c r="AF186" s="385" t="n">
        <f aca="false">COUNTIF($J$44:$J186,AF$3)</f>
        <v>0</v>
      </c>
      <c r="AG186" s="385" t="n">
        <f aca="false">COUNTIF($K$44:$K186,AG$3)</f>
        <v>0</v>
      </c>
      <c r="AH186" s="385" t="n">
        <f aca="false">COUNTIF($K$44:$K186,AH$3)</f>
        <v>0</v>
      </c>
      <c r="AI186" s="385" t="n">
        <f aca="false">COUNTIF($K$44:$K186,AI$3)</f>
        <v>0</v>
      </c>
      <c r="AJ186" s="385" t="n">
        <f aca="false">COUNTIF($K$44:$K186,AJ$3)</f>
        <v>0</v>
      </c>
      <c r="AK186" s="385" t="n">
        <f aca="false">COUNTIF($K$44:$K186,AK$3)</f>
        <v>0</v>
      </c>
      <c r="AL186" s="385" t="n">
        <f aca="false">COUNTIF($K$44:$K186,AL$3)</f>
        <v>0</v>
      </c>
      <c r="AM186" s="385" t="n">
        <f aca="false">COUNTIF($K$44:$K186,AM$3)</f>
        <v>0</v>
      </c>
      <c r="AN186" s="385" t="n">
        <f aca="false">COUNTIF($K$44:$K186,AN$3)</f>
        <v>0</v>
      </c>
      <c r="AO186" s="385" t="n">
        <f aca="false">COUNTIF($K$44:$K186,AO$3)</f>
        <v>0</v>
      </c>
      <c r="AP186" s="385" t="n">
        <f aca="false">COUNTIF($K$44:$K186,AP$3)</f>
        <v>0</v>
      </c>
      <c r="AQ186" s="385" t="n">
        <f aca="false">COUNTIF($K$44:$K186,AQ$3)</f>
        <v>0</v>
      </c>
      <c r="AR186" s="385" t="n">
        <f aca="false">COUNTIF($K$44:$K186,AR$3)</f>
        <v>0</v>
      </c>
      <c r="AS186" s="385" t="n">
        <f aca="false">COUNTIF($K$44:$K186,AS$3)</f>
        <v>0</v>
      </c>
      <c r="AT186" s="385" t="n">
        <f aca="false">COUNTIF($K$44:$K186,AT$3)</f>
        <v>0</v>
      </c>
      <c r="AU186" s="385" t="n">
        <f aca="false">COUNTIF($K$44:$K186,AU$3)</f>
        <v>0</v>
      </c>
      <c r="AV186" s="385" t="n">
        <f aca="false">COUNTIF($K$44:$K186,AV$3)</f>
        <v>0</v>
      </c>
      <c r="AW186" s="385" t="n">
        <f aca="false">COUNTIF($K$44:$K186,AW$3)</f>
        <v>0</v>
      </c>
      <c r="AX186" s="385" t="n">
        <f aca="false">COUNTIF($K$44:$K186,AX$3)</f>
        <v>0</v>
      </c>
      <c r="AY186" s="385" t="n">
        <f aca="false">COUNTIF($K$44:$K186,AY$3)</f>
        <v>0</v>
      </c>
      <c r="AZ186" s="385" t="n">
        <f aca="false">COUNTIF($K$44:$K186,AZ$3)</f>
        <v>0</v>
      </c>
    </row>
    <row r="187" customFormat="false" ht="15.75" hidden="false" customHeight="true" outlineLevel="0" collapsed="false">
      <c r="A187" s="416" t="n">
        <v>144</v>
      </c>
      <c r="B187" s="417" t="n">
        <f aca="false">B186</f>
        <v>12</v>
      </c>
      <c r="C187" s="401"/>
      <c r="D187" s="418" t="n">
        <f aca="false">D186</f>
        <v>2</v>
      </c>
      <c r="E187" s="419"/>
      <c r="F187" s="420" t="n">
        <f aca="false">F176</f>
        <v>0</v>
      </c>
      <c r="G187" s="441"/>
      <c r="H187" s="421"/>
      <c r="I187" s="436" t="str">
        <f aca="false">CONCATENATE(G187,H187)</f>
        <v/>
      </c>
      <c r="J187" s="423" t="e">
        <f aca="false">VLOOKUP($I187,MASTER,9,0)</f>
        <v>#N/A</v>
      </c>
      <c r="K187" s="424" t="e">
        <f aca="false">VLOOKUP($I187,MASTER,10,0)</f>
        <v>#N/A</v>
      </c>
      <c r="L187" s="431" t="e">
        <f aca="false">VLOOKUP($I187,MASTER,10,0)</f>
        <v>#N/A</v>
      </c>
      <c r="M187" s="385" t="n">
        <f aca="false">COUNTIF($K$44:$K187,M$3)</f>
        <v>0</v>
      </c>
      <c r="N187" s="385" t="n">
        <f aca="false">COUNTIF($K$44:$K187,N$3)</f>
        <v>0</v>
      </c>
      <c r="O187" s="385" t="n">
        <f aca="false">COUNTIF($K$44:$K187,O$3)</f>
        <v>0</v>
      </c>
      <c r="P187" s="385" t="n">
        <f aca="false">COUNTIF($K$44:$K187,P$3)</f>
        <v>0</v>
      </c>
      <c r="Q187" s="385" t="n">
        <f aca="false">COUNTIF($K$44:$K187,Q$3)</f>
        <v>0</v>
      </c>
      <c r="R187" s="385" t="n">
        <f aca="false">COUNTIF($K$44:$K187,R$3)</f>
        <v>0</v>
      </c>
      <c r="S187" s="385" t="n">
        <f aca="false">COUNTIF($K$44:$K187,S$3)</f>
        <v>0</v>
      </c>
      <c r="T187" s="385" t="n">
        <f aca="false">COUNTIF($K$44:$K187,T$3)</f>
        <v>0</v>
      </c>
      <c r="U187" s="385" t="n">
        <f aca="false">COUNTIF($K$44:$K187,U$3)</f>
        <v>0</v>
      </c>
      <c r="V187" s="385" t="n">
        <f aca="false">COUNTIF($K$44:$K187,V$3)</f>
        <v>0</v>
      </c>
      <c r="W187" s="385" t="n">
        <f aca="false">COUNTIF($K$44:$K187,W$3)</f>
        <v>0</v>
      </c>
      <c r="X187" s="385" t="n">
        <f aca="false">COUNTIF($K$44:$K187,X$3)</f>
        <v>0</v>
      </c>
      <c r="Y187" s="385" t="n">
        <f aca="false">COUNTIF($J$44:$J187,Y$3)</f>
        <v>0</v>
      </c>
      <c r="Z187" s="385" t="n">
        <f aca="false">COUNTIF($J$44:$J187,Z$3)</f>
        <v>0</v>
      </c>
      <c r="AA187" s="385" t="n">
        <f aca="false">COUNTIF($J$44:$J187,AA$3)</f>
        <v>0</v>
      </c>
      <c r="AB187" s="385" t="n">
        <f aca="false">COUNTIF($J$44:$J187,AB$3)</f>
        <v>0</v>
      </c>
      <c r="AC187" s="385" t="n">
        <f aca="false">COUNTIF($J$44:$J187,AC$3)</f>
        <v>0</v>
      </c>
      <c r="AD187" s="385" t="n">
        <f aca="false">COUNTIF($J$44:$J187,AD$3)</f>
        <v>0</v>
      </c>
      <c r="AE187" s="385" t="n">
        <f aca="false">COUNTIF($J$44:$J187,AE$3)</f>
        <v>0</v>
      </c>
      <c r="AF187" s="385" t="n">
        <f aca="false">COUNTIF($J$44:$J187,AF$3)</f>
        <v>0</v>
      </c>
      <c r="AG187" s="385" t="n">
        <f aca="false">COUNTIF($K$44:$K187,AG$3)</f>
        <v>0</v>
      </c>
      <c r="AH187" s="385" t="n">
        <f aca="false">COUNTIF($K$44:$K187,AH$3)</f>
        <v>0</v>
      </c>
      <c r="AI187" s="385" t="n">
        <f aca="false">COUNTIF($K$44:$K187,AI$3)</f>
        <v>0</v>
      </c>
      <c r="AJ187" s="385" t="n">
        <f aca="false">COUNTIF($K$44:$K187,AJ$3)</f>
        <v>0</v>
      </c>
      <c r="AK187" s="385" t="n">
        <f aca="false">COUNTIF($K$44:$K187,AK$3)</f>
        <v>0</v>
      </c>
      <c r="AL187" s="385" t="n">
        <f aca="false">COUNTIF($K$44:$K187,AL$3)</f>
        <v>0</v>
      </c>
      <c r="AM187" s="385" t="n">
        <f aca="false">COUNTIF($K$44:$K187,AM$3)</f>
        <v>0</v>
      </c>
      <c r="AN187" s="385" t="n">
        <f aca="false">COUNTIF($K$44:$K187,AN$3)</f>
        <v>0</v>
      </c>
      <c r="AO187" s="385" t="n">
        <f aca="false">COUNTIF($K$44:$K187,AO$3)</f>
        <v>0</v>
      </c>
      <c r="AP187" s="385" t="n">
        <f aca="false">COUNTIF($K$44:$K187,AP$3)</f>
        <v>0</v>
      </c>
      <c r="AQ187" s="385" t="n">
        <f aca="false">COUNTIF($K$44:$K187,AQ$3)</f>
        <v>0</v>
      </c>
      <c r="AR187" s="385" t="n">
        <f aca="false">COUNTIF($K$44:$K187,AR$3)</f>
        <v>0</v>
      </c>
      <c r="AS187" s="385" t="n">
        <f aca="false">COUNTIF($K$44:$K187,AS$3)</f>
        <v>0</v>
      </c>
      <c r="AT187" s="385" t="n">
        <f aca="false">COUNTIF($K$44:$K187,AT$3)</f>
        <v>0</v>
      </c>
      <c r="AU187" s="385" t="n">
        <f aca="false">COUNTIF($K$44:$K187,AU$3)</f>
        <v>0</v>
      </c>
      <c r="AV187" s="385" t="n">
        <f aca="false">COUNTIF($K$44:$K187,AV$3)</f>
        <v>0</v>
      </c>
      <c r="AW187" s="385" t="n">
        <f aca="false">COUNTIF($K$44:$K187,AW$3)</f>
        <v>0</v>
      </c>
      <c r="AX187" s="385" t="n">
        <f aca="false">COUNTIF($K$44:$K187,AX$3)</f>
        <v>0</v>
      </c>
      <c r="AY187" s="385" t="n">
        <f aca="false">COUNTIF($K$44:$K187,AY$3)</f>
        <v>0</v>
      </c>
      <c r="AZ187" s="385" t="n">
        <f aca="false">COUNTIF($K$44:$K187,AZ$3)</f>
        <v>0</v>
      </c>
    </row>
    <row r="188" customFormat="false" ht="15.75" hidden="false" customHeight="true" outlineLevel="0" collapsed="false">
      <c r="A188" s="406" t="n">
        <v>145</v>
      </c>
      <c r="B188" s="407" t="n">
        <v>13</v>
      </c>
      <c r="C188" s="374" t="n">
        <v>13</v>
      </c>
      <c r="D188" s="376" t="n">
        <v>1</v>
      </c>
      <c r="E188" s="377"/>
      <c r="F188" s="378" t="n">
        <v>0</v>
      </c>
      <c r="G188" s="439"/>
      <c r="H188" s="380"/>
      <c r="I188" s="426" t="str">
        <f aca="false">CONCATENATE(G188,H188)</f>
        <v/>
      </c>
      <c r="J188" s="382" t="e">
        <f aca="false">VLOOKUP($I188,MASTER,9,0)</f>
        <v>#N/A</v>
      </c>
      <c r="K188" s="383" t="e">
        <f aca="false">VLOOKUP($I188,MASTER,10,0)</f>
        <v>#N/A</v>
      </c>
      <c r="L188" s="427" t="e">
        <f aca="false">VLOOKUP($I188,MASTER,10,0)</f>
        <v>#N/A</v>
      </c>
      <c r="M188" s="385" t="n">
        <f aca="false">COUNTIF($K$44:$K188,M$3)</f>
        <v>0</v>
      </c>
      <c r="N188" s="385" t="n">
        <f aca="false">COUNTIF($K$44:$K188,N$3)</f>
        <v>0</v>
      </c>
      <c r="O188" s="385" t="n">
        <f aca="false">COUNTIF($K$44:$K188,O$3)</f>
        <v>0</v>
      </c>
      <c r="P188" s="385" t="n">
        <f aca="false">COUNTIF($K$44:$K188,P$3)</f>
        <v>0</v>
      </c>
      <c r="Q188" s="385" t="n">
        <f aca="false">COUNTIF($K$44:$K188,Q$3)</f>
        <v>0</v>
      </c>
      <c r="R188" s="385" t="n">
        <f aca="false">COUNTIF($K$44:$K188,R$3)</f>
        <v>0</v>
      </c>
      <c r="S188" s="385" t="n">
        <f aca="false">COUNTIF($K$44:$K188,S$3)</f>
        <v>0</v>
      </c>
      <c r="T188" s="385" t="n">
        <f aca="false">COUNTIF($K$44:$K188,T$3)</f>
        <v>0</v>
      </c>
      <c r="U188" s="385" t="n">
        <f aca="false">COUNTIF($K$44:$K188,U$3)</f>
        <v>0</v>
      </c>
      <c r="V188" s="385" t="n">
        <f aca="false">COUNTIF($K$44:$K188,V$3)</f>
        <v>0</v>
      </c>
      <c r="W188" s="385" t="n">
        <f aca="false">COUNTIF($K$44:$K188,W$3)</f>
        <v>0</v>
      </c>
      <c r="X188" s="385" t="n">
        <f aca="false">COUNTIF($K$44:$K188,X$3)</f>
        <v>0</v>
      </c>
      <c r="Y188" s="385" t="n">
        <f aca="false">COUNTIF($J$44:$J188,Y$3)</f>
        <v>0</v>
      </c>
      <c r="Z188" s="385" t="n">
        <f aca="false">COUNTIF($J$44:$J188,Z$3)</f>
        <v>0</v>
      </c>
      <c r="AA188" s="385" t="n">
        <f aca="false">COUNTIF($J$44:$J188,AA$3)</f>
        <v>0</v>
      </c>
      <c r="AB188" s="385" t="n">
        <f aca="false">COUNTIF($J$44:$J188,AB$3)</f>
        <v>0</v>
      </c>
      <c r="AC188" s="385" t="n">
        <f aca="false">COUNTIF($J$44:$J188,AC$3)</f>
        <v>0</v>
      </c>
      <c r="AD188" s="385" t="n">
        <f aca="false">COUNTIF($J$44:$J188,AD$3)</f>
        <v>0</v>
      </c>
      <c r="AE188" s="385" t="n">
        <f aca="false">COUNTIF($J$44:$J188,AE$3)</f>
        <v>0</v>
      </c>
      <c r="AF188" s="385" t="n">
        <f aca="false">COUNTIF($J$44:$J188,AF$3)</f>
        <v>0</v>
      </c>
      <c r="AG188" s="385" t="n">
        <f aca="false">COUNTIF($K$44:$K188,AG$3)</f>
        <v>0</v>
      </c>
      <c r="AH188" s="385" t="n">
        <f aca="false">COUNTIF($K$44:$K188,AH$3)</f>
        <v>0</v>
      </c>
      <c r="AI188" s="385" t="n">
        <f aca="false">COUNTIF($K$44:$K188,AI$3)</f>
        <v>0</v>
      </c>
      <c r="AJ188" s="385" t="n">
        <f aca="false">COUNTIF($K$44:$K188,AJ$3)</f>
        <v>0</v>
      </c>
      <c r="AK188" s="385" t="n">
        <f aca="false">COUNTIF($K$44:$K188,AK$3)</f>
        <v>0</v>
      </c>
      <c r="AL188" s="385" t="n">
        <f aca="false">COUNTIF($K$44:$K188,AL$3)</f>
        <v>0</v>
      </c>
      <c r="AM188" s="385" t="n">
        <f aca="false">COUNTIF($K$44:$K188,AM$3)</f>
        <v>0</v>
      </c>
      <c r="AN188" s="385" t="n">
        <f aca="false">COUNTIF($K$44:$K188,AN$3)</f>
        <v>0</v>
      </c>
      <c r="AO188" s="385" t="n">
        <f aca="false">COUNTIF($K$44:$K188,AO$3)</f>
        <v>0</v>
      </c>
      <c r="AP188" s="385" t="n">
        <f aca="false">COUNTIF($K$44:$K188,AP$3)</f>
        <v>0</v>
      </c>
      <c r="AQ188" s="385" t="n">
        <f aca="false">COUNTIF($K$44:$K188,AQ$3)</f>
        <v>0</v>
      </c>
      <c r="AR188" s="385" t="n">
        <f aca="false">COUNTIF($K$44:$K188,AR$3)</f>
        <v>0</v>
      </c>
      <c r="AS188" s="385" t="n">
        <f aca="false">COUNTIF($K$44:$K188,AS$3)</f>
        <v>0</v>
      </c>
      <c r="AT188" s="385" t="n">
        <f aca="false">COUNTIF($K$44:$K188,AT$3)</f>
        <v>0</v>
      </c>
      <c r="AU188" s="385" t="n">
        <f aca="false">COUNTIF($K$44:$K188,AU$3)</f>
        <v>0</v>
      </c>
      <c r="AV188" s="385" t="n">
        <f aca="false">COUNTIF($K$44:$K188,AV$3)</f>
        <v>0</v>
      </c>
      <c r="AW188" s="385" t="n">
        <f aca="false">COUNTIF($K$44:$K188,AW$3)</f>
        <v>0</v>
      </c>
      <c r="AX188" s="385" t="n">
        <f aca="false">COUNTIF($K$44:$K188,AX$3)</f>
        <v>0</v>
      </c>
      <c r="AY188" s="385" t="n">
        <f aca="false">COUNTIF($K$44:$K188,AY$3)</f>
        <v>0</v>
      </c>
      <c r="AZ188" s="385" t="n">
        <f aca="false">COUNTIF($K$44:$K188,AZ$3)</f>
        <v>0</v>
      </c>
    </row>
    <row r="189" customFormat="false" ht="15.75" hidden="false" customHeight="true" outlineLevel="0" collapsed="false">
      <c r="A189" s="386" t="n">
        <v>146</v>
      </c>
      <c r="B189" s="387" t="n">
        <f aca="false">B188</f>
        <v>13</v>
      </c>
      <c r="C189" s="388"/>
      <c r="D189" s="387" t="n">
        <f aca="false">D188</f>
        <v>1</v>
      </c>
      <c r="E189" s="389"/>
      <c r="F189" s="390" t="n">
        <f aca="false">F188</f>
        <v>0</v>
      </c>
      <c r="G189" s="439"/>
      <c r="H189" s="392"/>
      <c r="I189" s="428" t="str">
        <f aca="false">CONCATENATE(G189,H189)</f>
        <v/>
      </c>
      <c r="J189" s="394" t="e">
        <f aca="false">VLOOKUP($I189,MASTER,9,0)</f>
        <v>#N/A</v>
      </c>
      <c r="K189" s="395" t="e">
        <f aca="false">VLOOKUP($I189,MASTER,10,0)</f>
        <v>#N/A</v>
      </c>
      <c r="L189" s="429" t="e">
        <f aca="false">VLOOKUP($I189,MASTER,10,0)</f>
        <v>#N/A</v>
      </c>
      <c r="M189" s="385" t="n">
        <f aca="false">COUNTIF($K$44:$K189,M$3)</f>
        <v>0</v>
      </c>
      <c r="N189" s="385" t="n">
        <f aca="false">COUNTIF($K$44:$K189,N$3)</f>
        <v>0</v>
      </c>
      <c r="O189" s="385" t="n">
        <f aca="false">COUNTIF($K$44:$K189,O$3)</f>
        <v>0</v>
      </c>
      <c r="P189" s="385" t="n">
        <f aca="false">COUNTIF($K$44:$K189,P$3)</f>
        <v>0</v>
      </c>
      <c r="Q189" s="385" t="n">
        <f aca="false">COUNTIF($K$44:$K189,Q$3)</f>
        <v>0</v>
      </c>
      <c r="R189" s="385" t="n">
        <f aca="false">COUNTIF($K$44:$K189,R$3)</f>
        <v>0</v>
      </c>
      <c r="S189" s="385" t="n">
        <f aca="false">COUNTIF($K$44:$K189,S$3)</f>
        <v>0</v>
      </c>
      <c r="T189" s="385" t="n">
        <f aca="false">COUNTIF($K$44:$K189,T$3)</f>
        <v>0</v>
      </c>
      <c r="U189" s="385" t="n">
        <f aca="false">COUNTIF($K$44:$K189,U$3)</f>
        <v>0</v>
      </c>
      <c r="V189" s="385" t="n">
        <f aca="false">COUNTIF($K$44:$K189,V$3)</f>
        <v>0</v>
      </c>
      <c r="W189" s="385" t="n">
        <f aca="false">COUNTIF($K$44:$K189,W$3)</f>
        <v>0</v>
      </c>
      <c r="X189" s="385" t="n">
        <f aca="false">COUNTIF($K$44:$K189,X$3)</f>
        <v>0</v>
      </c>
      <c r="Y189" s="385" t="n">
        <f aca="false">COUNTIF($J$44:$J189,Y$3)</f>
        <v>0</v>
      </c>
      <c r="Z189" s="385" t="n">
        <f aca="false">COUNTIF($J$44:$J189,Z$3)</f>
        <v>0</v>
      </c>
      <c r="AA189" s="385" t="n">
        <f aca="false">COUNTIF($J$44:$J189,AA$3)</f>
        <v>0</v>
      </c>
      <c r="AB189" s="385" t="n">
        <f aca="false">COUNTIF($J$44:$J189,AB$3)</f>
        <v>0</v>
      </c>
      <c r="AC189" s="385" t="n">
        <f aca="false">COUNTIF($J$44:$J189,AC$3)</f>
        <v>0</v>
      </c>
      <c r="AD189" s="385" t="n">
        <f aca="false">COUNTIF($J$44:$J189,AD$3)</f>
        <v>0</v>
      </c>
      <c r="AE189" s="385" t="n">
        <f aca="false">COUNTIF($J$44:$J189,AE$3)</f>
        <v>0</v>
      </c>
      <c r="AF189" s="385" t="n">
        <f aca="false">COUNTIF($J$44:$J189,AF$3)</f>
        <v>0</v>
      </c>
      <c r="AG189" s="385" t="n">
        <f aca="false">COUNTIF($K$44:$K189,AG$3)</f>
        <v>0</v>
      </c>
      <c r="AH189" s="385" t="n">
        <f aca="false">COUNTIF($K$44:$K189,AH$3)</f>
        <v>0</v>
      </c>
      <c r="AI189" s="385" t="n">
        <f aca="false">COUNTIF($K$44:$K189,AI$3)</f>
        <v>0</v>
      </c>
      <c r="AJ189" s="385" t="n">
        <f aca="false">COUNTIF($K$44:$K189,AJ$3)</f>
        <v>0</v>
      </c>
      <c r="AK189" s="385" t="n">
        <f aca="false">COUNTIF($K$44:$K189,AK$3)</f>
        <v>0</v>
      </c>
      <c r="AL189" s="385" t="n">
        <f aca="false">COUNTIF($K$44:$K189,AL$3)</f>
        <v>0</v>
      </c>
      <c r="AM189" s="385" t="n">
        <f aca="false">COUNTIF($K$44:$K189,AM$3)</f>
        <v>0</v>
      </c>
      <c r="AN189" s="385" t="n">
        <f aca="false">COUNTIF($K$44:$K189,AN$3)</f>
        <v>0</v>
      </c>
      <c r="AO189" s="385" t="n">
        <f aca="false">COUNTIF($K$44:$K189,AO$3)</f>
        <v>0</v>
      </c>
      <c r="AP189" s="385" t="n">
        <f aca="false">COUNTIF($K$44:$K189,AP$3)</f>
        <v>0</v>
      </c>
      <c r="AQ189" s="385" t="n">
        <f aca="false">COUNTIF($K$44:$K189,AQ$3)</f>
        <v>0</v>
      </c>
      <c r="AR189" s="385" t="n">
        <f aca="false">COUNTIF($K$44:$K189,AR$3)</f>
        <v>0</v>
      </c>
      <c r="AS189" s="385" t="n">
        <f aca="false">COUNTIF($K$44:$K189,AS$3)</f>
        <v>0</v>
      </c>
      <c r="AT189" s="385" t="n">
        <f aca="false">COUNTIF($K$44:$K189,AT$3)</f>
        <v>0</v>
      </c>
      <c r="AU189" s="385" t="n">
        <f aca="false">COUNTIF($K$44:$K189,AU$3)</f>
        <v>0</v>
      </c>
      <c r="AV189" s="385" t="n">
        <f aca="false">COUNTIF($K$44:$K189,AV$3)</f>
        <v>0</v>
      </c>
      <c r="AW189" s="385" t="n">
        <f aca="false">COUNTIF($K$44:$K189,AW$3)</f>
        <v>0</v>
      </c>
      <c r="AX189" s="385" t="n">
        <f aca="false">COUNTIF($K$44:$K189,AX$3)</f>
        <v>0</v>
      </c>
      <c r="AY189" s="385" t="n">
        <f aca="false">COUNTIF($K$44:$K189,AY$3)</f>
        <v>0</v>
      </c>
      <c r="AZ189" s="385" t="n">
        <f aca="false">COUNTIF($K$44:$K189,AZ$3)</f>
        <v>0</v>
      </c>
    </row>
    <row r="190" customFormat="false" ht="15.75" hidden="false" customHeight="true" outlineLevel="0" collapsed="false">
      <c r="A190" s="386" t="n">
        <v>147</v>
      </c>
      <c r="B190" s="387" t="n">
        <f aca="false">B189</f>
        <v>13</v>
      </c>
      <c r="C190" s="397"/>
      <c r="D190" s="387" t="n">
        <f aca="false">D189</f>
        <v>1</v>
      </c>
      <c r="E190" s="389"/>
      <c r="F190" s="390" t="n">
        <f aca="false">F188</f>
        <v>0</v>
      </c>
      <c r="G190" s="439"/>
      <c r="H190" s="392"/>
      <c r="I190" s="428" t="str">
        <f aca="false">CONCATENATE(G190,H190)</f>
        <v/>
      </c>
      <c r="J190" s="394" t="e">
        <f aca="false">VLOOKUP($I190,MASTER,9,0)</f>
        <v>#N/A</v>
      </c>
      <c r="K190" s="395" t="e">
        <f aca="false">VLOOKUP($I190,MASTER,10,0)</f>
        <v>#N/A</v>
      </c>
      <c r="L190" s="429" t="e">
        <f aca="false">VLOOKUP($I190,MASTER,10,0)</f>
        <v>#N/A</v>
      </c>
      <c r="M190" s="385" t="n">
        <f aca="false">COUNTIF($K$44:$K190,M$3)</f>
        <v>0</v>
      </c>
      <c r="N190" s="385" t="n">
        <f aca="false">COUNTIF($K$44:$K190,N$3)</f>
        <v>0</v>
      </c>
      <c r="O190" s="385" t="n">
        <f aca="false">COUNTIF($K$44:$K190,O$3)</f>
        <v>0</v>
      </c>
      <c r="P190" s="385" t="n">
        <f aca="false">COUNTIF($K$44:$K190,P$3)</f>
        <v>0</v>
      </c>
      <c r="Q190" s="385" t="n">
        <f aca="false">COUNTIF($K$44:$K190,Q$3)</f>
        <v>0</v>
      </c>
      <c r="R190" s="385" t="n">
        <f aca="false">COUNTIF($K$44:$K190,R$3)</f>
        <v>0</v>
      </c>
      <c r="S190" s="385" t="n">
        <f aca="false">COUNTIF($K$44:$K190,S$3)</f>
        <v>0</v>
      </c>
      <c r="T190" s="385" t="n">
        <f aca="false">COUNTIF($K$44:$K190,T$3)</f>
        <v>0</v>
      </c>
      <c r="U190" s="385" t="n">
        <f aca="false">COUNTIF($K$44:$K190,U$3)</f>
        <v>0</v>
      </c>
      <c r="V190" s="385" t="n">
        <f aca="false">COUNTIF($K$44:$K190,V$3)</f>
        <v>0</v>
      </c>
      <c r="W190" s="385" t="n">
        <f aca="false">COUNTIF($K$44:$K190,W$3)</f>
        <v>0</v>
      </c>
      <c r="X190" s="385" t="n">
        <f aca="false">COUNTIF($K$44:$K190,X$3)</f>
        <v>0</v>
      </c>
      <c r="Y190" s="385" t="n">
        <f aca="false">COUNTIF($J$44:$J190,Y$3)</f>
        <v>0</v>
      </c>
      <c r="Z190" s="385" t="n">
        <f aca="false">COUNTIF($J$44:$J190,Z$3)</f>
        <v>0</v>
      </c>
      <c r="AA190" s="385" t="n">
        <f aca="false">COUNTIF($J$44:$J190,AA$3)</f>
        <v>0</v>
      </c>
      <c r="AB190" s="385" t="n">
        <f aca="false">COUNTIF($J$44:$J190,AB$3)</f>
        <v>0</v>
      </c>
      <c r="AC190" s="385" t="n">
        <f aca="false">COUNTIF($J$44:$J190,AC$3)</f>
        <v>0</v>
      </c>
      <c r="AD190" s="385" t="n">
        <f aca="false">COUNTIF($J$44:$J190,AD$3)</f>
        <v>0</v>
      </c>
      <c r="AE190" s="385" t="n">
        <f aca="false">COUNTIF($J$44:$J190,AE$3)</f>
        <v>0</v>
      </c>
      <c r="AF190" s="385" t="n">
        <f aca="false">COUNTIF($J$44:$J190,AF$3)</f>
        <v>0</v>
      </c>
      <c r="AG190" s="385" t="n">
        <f aca="false">COUNTIF($K$44:$K190,AG$3)</f>
        <v>0</v>
      </c>
      <c r="AH190" s="385" t="n">
        <f aca="false">COUNTIF($K$44:$K190,AH$3)</f>
        <v>0</v>
      </c>
      <c r="AI190" s="385" t="n">
        <f aca="false">COUNTIF($K$44:$K190,AI$3)</f>
        <v>0</v>
      </c>
      <c r="AJ190" s="385" t="n">
        <f aca="false">COUNTIF($K$44:$K190,AJ$3)</f>
        <v>0</v>
      </c>
      <c r="AK190" s="385" t="n">
        <f aca="false">COUNTIF($K$44:$K190,AK$3)</f>
        <v>0</v>
      </c>
      <c r="AL190" s="385" t="n">
        <f aca="false">COUNTIF($K$44:$K190,AL$3)</f>
        <v>0</v>
      </c>
      <c r="AM190" s="385" t="n">
        <f aca="false">COUNTIF($K$44:$K190,AM$3)</f>
        <v>0</v>
      </c>
      <c r="AN190" s="385" t="n">
        <f aca="false">COUNTIF($K$44:$K190,AN$3)</f>
        <v>0</v>
      </c>
      <c r="AO190" s="385" t="n">
        <f aca="false">COUNTIF($K$44:$K190,AO$3)</f>
        <v>0</v>
      </c>
      <c r="AP190" s="385" t="n">
        <f aca="false">COUNTIF($K$44:$K190,AP$3)</f>
        <v>0</v>
      </c>
      <c r="AQ190" s="385" t="n">
        <f aca="false">COUNTIF($K$44:$K190,AQ$3)</f>
        <v>0</v>
      </c>
      <c r="AR190" s="385" t="n">
        <f aca="false">COUNTIF($K$44:$K190,AR$3)</f>
        <v>0</v>
      </c>
      <c r="AS190" s="385" t="n">
        <f aca="false">COUNTIF($K$44:$K190,AS$3)</f>
        <v>0</v>
      </c>
      <c r="AT190" s="385" t="n">
        <f aca="false">COUNTIF($K$44:$K190,AT$3)</f>
        <v>0</v>
      </c>
      <c r="AU190" s="385" t="n">
        <f aca="false">COUNTIF($K$44:$K190,AU$3)</f>
        <v>0</v>
      </c>
      <c r="AV190" s="385" t="n">
        <f aca="false">COUNTIF($K$44:$K190,AV$3)</f>
        <v>0</v>
      </c>
      <c r="AW190" s="385" t="n">
        <f aca="false">COUNTIF($K$44:$K190,AW$3)</f>
        <v>0</v>
      </c>
      <c r="AX190" s="385" t="n">
        <f aca="false">COUNTIF($K$44:$K190,AX$3)</f>
        <v>0</v>
      </c>
      <c r="AY190" s="385" t="n">
        <f aca="false">COUNTIF($K$44:$K190,AY$3)</f>
        <v>0</v>
      </c>
      <c r="AZ190" s="385" t="n">
        <f aca="false">COUNTIF($K$44:$K190,AZ$3)</f>
        <v>0</v>
      </c>
    </row>
    <row r="191" customFormat="false" ht="15.75" hidden="false" customHeight="true" outlineLevel="0" collapsed="false">
      <c r="A191" s="386" t="n">
        <v>148</v>
      </c>
      <c r="B191" s="387" t="n">
        <f aca="false">B190</f>
        <v>13</v>
      </c>
      <c r="C191" s="397"/>
      <c r="D191" s="387" t="n">
        <f aca="false">D190</f>
        <v>1</v>
      </c>
      <c r="E191" s="389"/>
      <c r="F191" s="390" t="n">
        <f aca="false">F188</f>
        <v>0</v>
      </c>
      <c r="G191" s="439"/>
      <c r="H191" s="392"/>
      <c r="I191" s="428" t="str">
        <f aca="false">CONCATENATE(G191,H191)</f>
        <v/>
      </c>
      <c r="J191" s="394" t="e">
        <f aca="false">VLOOKUP($I191,MASTER,9,0)</f>
        <v>#N/A</v>
      </c>
      <c r="K191" s="395" t="e">
        <f aca="false">VLOOKUP($I191,MASTER,10,0)</f>
        <v>#N/A</v>
      </c>
      <c r="L191" s="429" t="e">
        <f aca="false">VLOOKUP($I191,MASTER,10,0)</f>
        <v>#N/A</v>
      </c>
      <c r="M191" s="385" t="n">
        <f aca="false">COUNTIF($K$44:$K191,M$3)</f>
        <v>0</v>
      </c>
      <c r="N191" s="385" t="n">
        <f aca="false">COUNTIF($K$44:$K191,N$3)</f>
        <v>0</v>
      </c>
      <c r="O191" s="385" t="n">
        <f aca="false">COUNTIF($K$44:$K191,O$3)</f>
        <v>0</v>
      </c>
      <c r="P191" s="385" t="n">
        <f aca="false">COUNTIF($K$44:$K191,P$3)</f>
        <v>0</v>
      </c>
      <c r="Q191" s="385" t="n">
        <f aca="false">COUNTIF($K$44:$K191,Q$3)</f>
        <v>0</v>
      </c>
      <c r="R191" s="385" t="n">
        <f aca="false">COUNTIF($K$44:$K191,R$3)</f>
        <v>0</v>
      </c>
      <c r="S191" s="385" t="n">
        <f aca="false">COUNTIF($K$44:$K191,S$3)</f>
        <v>0</v>
      </c>
      <c r="T191" s="385" t="n">
        <f aca="false">COUNTIF($K$44:$K191,T$3)</f>
        <v>0</v>
      </c>
      <c r="U191" s="385" t="n">
        <f aca="false">COUNTIF($K$44:$K191,U$3)</f>
        <v>0</v>
      </c>
      <c r="V191" s="385" t="n">
        <f aca="false">COUNTIF($K$44:$K191,V$3)</f>
        <v>0</v>
      </c>
      <c r="W191" s="385" t="n">
        <f aca="false">COUNTIF($K$44:$K191,W$3)</f>
        <v>0</v>
      </c>
      <c r="X191" s="385" t="n">
        <f aca="false">COUNTIF($K$44:$K191,X$3)</f>
        <v>0</v>
      </c>
      <c r="Y191" s="385" t="n">
        <f aca="false">COUNTIF($J$44:$J191,Y$3)</f>
        <v>0</v>
      </c>
      <c r="Z191" s="385" t="n">
        <f aca="false">COUNTIF($J$44:$J191,Z$3)</f>
        <v>0</v>
      </c>
      <c r="AA191" s="385" t="n">
        <f aca="false">COUNTIF($J$44:$J191,AA$3)</f>
        <v>0</v>
      </c>
      <c r="AB191" s="385" t="n">
        <f aca="false">COUNTIF($J$44:$J191,AB$3)</f>
        <v>0</v>
      </c>
      <c r="AC191" s="385" t="n">
        <f aca="false">COUNTIF($J$44:$J191,AC$3)</f>
        <v>0</v>
      </c>
      <c r="AD191" s="385" t="n">
        <f aca="false">COUNTIF($J$44:$J191,AD$3)</f>
        <v>0</v>
      </c>
      <c r="AE191" s="385" t="n">
        <f aca="false">COUNTIF($J$44:$J191,AE$3)</f>
        <v>0</v>
      </c>
      <c r="AF191" s="385" t="n">
        <f aca="false">COUNTIF($J$44:$J191,AF$3)</f>
        <v>0</v>
      </c>
      <c r="AG191" s="385" t="n">
        <f aca="false">COUNTIF($K$44:$K191,AG$3)</f>
        <v>0</v>
      </c>
      <c r="AH191" s="385" t="n">
        <f aca="false">COUNTIF($K$44:$K191,AH$3)</f>
        <v>0</v>
      </c>
      <c r="AI191" s="385" t="n">
        <f aca="false">COUNTIF($K$44:$K191,AI$3)</f>
        <v>0</v>
      </c>
      <c r="AJ191" s="385" t="n">
        <f aca="false">COUNTIF($K$44:$K191,AJ$3)</f>
        <v>0</v>
      </c>
      <c r="AK191" s="385" t="n">
        <f aca="false">COUNTIF($K$44:$K191,AK$3)</f>
        <v>0</v>
      </c>
      <c r="AL191" s="385" t="n">
        <f aca="false">COUNTIF($K$44:$K191,AL$3)</f>
        <v>0</v>
      </c>
      <c r="AM191" s="385" t="n">
        <f aca="false">COUNTIF($K$44:$K191,AM$3)</f>
        <v>0</v>
      </c>
      <c r="AN191" s="385" t="n">
        <f aca="false">COUNTIF($K$44:$K191,AN$3)</f>
        <v>0</v>
      </c>
      <c r="AO191" s="385" t="n">
        <f aca="false">COUNTIF($K$44:$K191,AO$3)</f>
        <v>0</v>
      </c>
      <c r="AP191" s="385" t="n">
        <f aca="false">COUNTIF($K$44:$K191,AP$3)</f>
        <v>0</v>
      </c>
      <c r="AQ191" s="385" t="n">
        <f aca="false">COUNTIF($K$44:$K191,AQ$3)</f>
        <v>0</v>
      </c>
      <c r="AR191" s="385" t="n">
        <f aca="false">COUNTIF($K$44:$K191,AR$3)</f>
        <v>0</v>
      </c>
      <c r="AS191" s="385" t="n">
        <f aca="false">COUNTIF($K$44:$K191,AS$3)</f>
        <v>0</v>
      </c>
      <c r="AT191" s="385" t="n">
        <f aca="false">COUNTIF($K$44:$K191,AT$3)</f>
        <v>0</v>
      </c>
      <c r="AU191" s="385" t="n">
        <f aca="false">COUNTIF($K$44:$K191,AU$3)</f>
        <v>0</v>
      </c>
      <c r="AV191" s="385" t="n">
        <f aca="false">COUNTIF($K$44:$K191,AV$3)</f>
        <v>0</v>
      </c>
      <c r="AW191" s="385" t="n">
        <f aca="false">COUNTIF($K$44:$K191,AW$3)</f>
        <v>0</v>
      </c>
      <c r="AX191" s="385" t="n">
        <f aca="false">COUNTIF($K$44:$K191,AX$3)</f>
        <v>0</v>
      </c>
      <c r="AY191" s="385" t="n">
        <f aca="false">COUNTIF($K$44:$K191,AY$3)</f>
        <v>0</v>
      </c>
      <c r="AZ191" s="385" t="n">
        <f aca="false">COUNTIF($K$44:$K191,AZ$3)</f>
        <v>0</v>
      </c>
    </row>
    <row r="192" customFormat="false" ht="15.75" hidden="false" customHeight="true" outlineLevel="0" collapsed="false">
      <c r="A192" s="386" t="n">
        <v>149</v>
      </c>
      <c r="B192" s="387" t="n">
        <f aca="false">B191</f>
        <v>13</v>
      </c>
      <c r="C192" s="397"/>
      <c r="D192" s="387" t="n">
        <f aca="false">D191</f>
        <v>1</v>
      </c>
      <c r="E192" s="389"/>
      <c r="F192" s="390" t="n">
        <f aca="false">F188</f>
        <v>0</v>
      </c>
      <c r="G192" s="439"/>
      <c r="H192" s="392"/>
      <c r="I192" s="428" t="str">
        <f aca="false">CONCATENATE(G192,H192)</f>
        <v/>
      </c>
      <c r="J192" s="394" t="e">
        <f aca="false">VLOOKUP($I192,MASTER,9,0)</f>
        <v>#N/A</v>
      </c>
      <c r="K192" s="395" t="e">
        <f aca="false">VLOOKUP($I192,MASTER,10,0)</f>
        <v>#N/A</v>
      </c>
      <c r="L192" s="429" t="e">
        <f aca="false">VLOOKUP($I192,MASTER,10,0)</f>
        <v>#N/A</v>
      </c>
      <c r="M192" s="385" t="n">
        <f aca="false">COUNTIF($K$44:$K192,M$3)</f>
        <v>0</v>
      </c>
      <c r="N192" s="385" t="n">
        <f aca="false">COUNTIF($K$44:$K192,N$3)</f>
        <v>0</v>
      </c>
      <c r="O192" s="385" t="n">
        <f aca="false">COUNTIF($K$44:$K192,O$3)</f>
        <v>0</v>
      </c>
      <c r="P192" s="385" t="n">
        <f aca="false">COUNTIF($K$44:$K192,P$3)</f>
        <v>0</v>
      </c>
      <c r="Q192" s="385" t="n">
        <f aca="false">COUNTIF($K$44:$K192,Q$3)</f>
        <v>0</v>
      </c>
      <c r="R192" s="385" t="n">
        <f aca="false">COUNTIF($K$44:$K192,R$3)</f>
        <v>0</v>
      </c>
      <c r="S192" s="385" t="n">
        <f aca="false">COUNTIF($K$44:$K192,S$3)</f>
        <v>0</v>
      </c>
      <c r="T192" s="385" t="n">
        <f aca="false">COUNTIF($K$44:$K192,T$3)</f>
        <v>0</v>
      </c>
      <c r="U192" s="385" t="n">
        <f aca="false">COUNTIF($K$44:$K192,U$3)</f>
        <v>0</v>
      </c>
      <c r="V192" s="385" t="n">
        <f aca="false">COUNTIF($K$44:$K192,V$3)</f>
        <v>0</v>
      </c>
      <c r="W192" s="385" t="n">
        <f aca="false">COUNTIF($K$44:$K192,W$3)</f>
        <v>0</v>
      </c>
      <c r="X192" s="385" t="n">
        <f aca="false">COUNTIF($K$44:$K192,X$3)</f>
        <v>0</v>
      </c>
      <c r="Y192" s="385" t="n">
        <f aca="false">COUNTIF($J$44:$J192,Y$3)</f>
        <v>0</v>
      </c>
      <c r="Z192" s="385" t="n">
        <f aca="false">COUNTIF($J$44:$J192,Z$3)</f>
        <v>0</v>
      </c>
      <c r="AA192" s="385" t="n">
        <f aca="false">COUNTIF($J$44:$J192,AA$3)</f>
        <v>0</v>
      </c>
      <c r="AB192" s="385" t="n">
        <f aca="false">COUNTIF($J$44:$J192,AB$3)</f>
        <v>0</v>
      </c>
      <c r="AC192" s="385" t="n">
        <f aca="false">COUNTIF($J$44:$J192,AC$3)</f>
        <v>0</v>
      </c>
      <c r="AD192" s="385" t="n">
        <f aca="false">COUNTIF($J$44:$J192,AD$3)</f>
        <v>0</v>
      </c>
      <c r="AE192" s="385" t="n">
        <f aca="false">COUNTIF($J$44:$J192,AE$3)</f>
        <v>0</v>
      </c>
      <c r="AF192" s="385" t="n">
        <f aca="false">COUNTIF($J$44:$J192,AF$3)</f>
        <v>0</v>
      </c>
      <c r="AG192" s="385" t="n">
        <f aca="false">COUNTIF($K$44:$K192,AG$3)</f>
        <v>0</v>
      </c>
      <c r="AH192" s="385" t="n">
        <f aca="false">COUNTIF($K$44:$K192,AH$3)</f>
        <v>0</v>
      </c>
      <c r="AI192" s="385" t="n">
        <f aca="false">COUNTIF($K$44:$K192,AI$3)</f>
        <v>0</v>
      </c>
      <c r="AJ192" s="385" t="n">
        <f aca="false">COUNTIF($K$44:$K192,AJ$3)</f>
        <v>0</v>
      </c>
      <c r="AK192" s="385" t="n">
        <f aca="false">COUNTIF($K$44:$K192,AK$3)</f>
        <v>0</v>
      </c>
      <c r="AL192" s="385" t="n">
        <f aca="false">COUNTIF($K$44:$K192,AL$3)</f>
        <v>0</v>
      </c>
      <c r="AM192" s="385" t="n">
        <f aca="false">COUNTIF($K$44:$K192,AM$3)</f>
        <v>0</v>
      </c>
      <c r="AN192" s="385" t="n">
        <f aca="false">COUNTIF($K$44:$K192,AN$3)</f>
        <v>0</v>
      </c>
      <c r="AO192" s="385" t="n">
        <f aca="false">COUNTIF($K$44:$K192,AO$3)</f>
        <v>0</v>
      </c>
      <c r="AP192" s="385" t="n">
        <f aca="false">COUNTIF($K$44:$K192,AP$3)</f>
        <v>0</v>
      </c>
      <c r="AQ192" s="385" t="n">
        <f aca="false">COUNTIF($K$44:$K192,AQ$3)</f>
        <v>0</v>
      </c>
      <c r="AR192" s="385" t="n">
        <f aca="false">COUNTIF($K$44:$K192,AR$3)</f>
        <v>0</v>
      </c>
      <c r="AS192" s="385" t="n">
        <f aca="false">COUNTIF($K$44:$K192,AS$3)</f>
        <v>0</v>
      </c>
      <c r="AT192" s="385" t="n">
        <f aca="false">COUNTIF($K$44:$K192,AT$3)</f>
        <v>0</v>
      </c>
      <c r="AU192" s="385" t="n">
        <f aca="false">COUNTIF($K$44:$K192,AU$3)</f>
        <v>0</v>
      </c>
      <c r="AV192" s="385" t="n">
        <f aca="false">COUNTIF($K$44:$K192,AV$3)</f>
        <v>0</v>
      </c>
      <c r="AW192" s="385" t="n">
        <f aca="false">COUNTIF($K$44:$K192,AW$3)</f>
        <v>0</v>
      </c>
      <c r="AX192" s="385" t="n">
        <f aca="false">COUNTIF($K$44:$K192,AX$3)</f>
        <v>0</v>
      </c>
      <c r="AY192" s="385" t="n">
        <f aca="false">COUNTIF($K$44:$K192,AY$3)</f>
        <v>0</v>
      </c>
      <c r="AZ192" s="385" t="n">
        <f aca="false">COUNTIF($K$44:$K192,AZ$3)</f>
        <v>0</v>
      </c>
    </row>
    <row r="193" customFormat="false" ht="15.75" hidden="false" customHeight="true" outlineLevel="0" collapsed="false">
      <c r="A193" s="416" t="n">
        <v>150</v>
      </c>
      <c r="B193" s="417" t="n">
        <f aca="false">B192</f>
        <v>13</v>
      </c>
      <c r="C193" s="401"/>
      <c r="D193" s="402" t="n">
        <f aca="false">D192</f>
        <v>1</v>
      </c>
      <c r="E193" s="403"/>
      <c r="F193" s="390" t="n">
        <f aca="false">F188</f>
        <v>0</v>
      </c>
      <c r="G193" s="439"/>
      <c r="H193" s="392"/>
      <c r="I193" s="428" t="str">
        <f aca="false">CONCATENATE(G193,H193)</f>
        <v/>
      </c>
      <c r="J193" s="394" t="e">
        <f aca="false">VLOOKUP($I193,MASTER,9,0)</f>
        <v>#N/A</v>
      </c>
      <c r="K193" s="395" t="e">
        <f aca="false">VLOOKUP($I193,MASTER,10,0)</f>
        <v>#N/A</v>
      </c>
      <c r="L193" s="431" t="e">
        <f aca="false">VLOOKUP($I193,MASTER,10,0)</f>
        <v>#N/A</v>
      </c>
      <c r="M193" s="385" t="n">
        <f aca="false">COUNTIF($K$44:$K193,M$3)</f>
        <v>0</v>
      </c>
      <c r="N193" s="385" t="n">
        <f aca="false">COUNTIF($K$44:$K193,N$3)</f>
        <v>0</v>
      </c>
      <c r="O193" s="385" t="n">
        <f aca="false">COUNTIF($K$44:$K193,O$3)</f>
        <v>0</v>
      </c>
      <c r="P193" s="385" t="n">
        <f aca="false">COUNTIF($K$44:$K193,P$3)</f>
        <v>0</v>
      </c>
      <c r="Q193" s="385" t="n">
        <f aca="false">COUNTIF($K$44:$K193,Q$3)</f>
        <v>0</v>
      </c>
      <c r="R193" s="385" t="n">
        <f aca="false">COUNTIF($K$44:$K193,R$3)</f>
        <v>0</v>
      </c>
      <c r="S193" s="385" t="n">
        <f aca="false">COUNTIF($K$44:$K193,S$3)</f>
        <v>0</v>
      </c>
      <c r="T193" s="385" t="n">
        <f aca="false">COUNTIF($K$44:$K193,T$3)</f>
        <v>0</v>
      </c>
      <c r="U193" s="385" t="n">
        <f aca="false">COUNTIF($K$44:$K193,U$3)</f>
        <v>0</v>
      </c>
      <c r="V193" s="385" t="n">
        <f aca="false">COUNTIF($K$44:$K193,V$3)</f>
        <v>0</v>
      </c>
      <c r="W193" s="385" t="n">
        <f aca="false">COUNTIF($K$44:$K193,W$3)</f>
        <v>0</v>
      </c>
      <c r="X193" s="385" t="n">
        <f aca="false">COUNTIF($K$44:$K193,X$3)</f>
        <v>0</v>
      </c>
      <c r="Y193" s="385" t="n">
        <f aca="false">COUNTIF($J$44:$J193,Y$3)</f>
        <v>0</v>
      </c>
      <c r="Z193" s="385" t="n">
        <f aca="false">COUNTIF($J$44:$J193,Z$3)</f>
        <v>0</v>
      </c>
      <c r="AA193" s="385" t="n">
        <f aca="false">COUNTIF($J$44:$J193,AA$3)</f>
        <v>0</v>
      </c>
      <c r="AB193" s="385" t="n">
        <f aca="false">COUNTIF($J$44:$J193,AB$3)</f>
        <v>0</v>
      </c>
      <c r="AC193" s="385" t="n">
        <f aca="false">COUNTIF($J$44:$J193,AC$3)</f>
        <v>0</v>
      </c>
      <c r="AD193" s="385" t="n">
        <f aca="false">COUNTIF($J$44:$J193,AD$3)</f>
        <v>0</v>
      </c>
      <c r="AE193" s="385" t="n">
        <f aca="false">COUNTIF($J$44:$J193,AE$3)</f>
        <v>0</v>
      </c>
      <c r="AF193" s="385" t="n">
        <f aca="false">COUNTIF($J$44:$J193,AF$3)</f>
        <v>0</v>
      </c>
      <c r="AG193" s="385" t="n">
        <f aca="false">COUNTIF($K$44:$K193,AG$3)</f>
        <v>0</v>
      </c>
      <c r="AH193" s="385" t="n">
        <f aca="false">COUNTIF($K$44:$K193,AH$3)</f>
        <v>0</v>
      </c>
      <c r="AI193" s="385" t="n">
        <f aca="false">COUNTIF($K$44:$K193,AI$3)</f>
        <v>0</v>
      </c>
      <c r="AJ193" s="385" t="n">
        <f aca="false">COUNTIF($K$44:$K193,AJ$3)</f>
        <v>0</v>
      </c>
      <c r="AK193" s="385" t="n">
        <f aca="false">COUNTIF($K$44:$K193,AK$3)</f>
        <v>0</v>
      </c>
      <c r="AL193" s="385" t="n">
        <f aca="false">COUNTIF($K$44:$K193,AL$3)</f>
        <v>0</v>
      </c>
      <c r="AM193" s="385" t="n">
        <f aca="false">COUNTIF($K$44:$K193,AM$3)</f>
        <v>0</v>
      </c>
      <c r="AN193" s="385" t="n">
        <f aca="false">COUNTIF($K$44:$K193,AN$3)</f>
        <v>0</v>
      </c>
      <c r="AO193" s="385" t="n">
        <f aca="false">COUNTIF($K$44:$K193,AO$3)</f>
        <v>0</v>
      </c>
      <c r="AP193" s="385" t="n">
        <f aca="false">COUNTIF($K$44:$K193,AP$3)</f>
        <v>0</v>
      </c>
      <c r="AQ193" s="385" t="n">
        <f aca="false">COUNTIF($K$44:$K193,AQ$3)</f>
        <v>0</v>
      </c>
      <c r="AR193" s="385" t="n">
        <f aca="false">COUNTIF($K$44:$K193,AR$3)</f>
        <v>0</v>
      </c>
      <c r="AS193" s="385" t="n">
        <f aca="false">COUNTIF($K$44:$K193,AS$3)</f>
        <v>0</v>
      </c>
      <c r="AT193" s="385" t="n">
        <f aca="false">COUNTIF($K$44:$K193,AT$3)</f>
        <v>0</v>
      </c>
      <c r="AU193" s="385" t="n">
        <f aca="false">COUNTIF($K$44:$K193,AU$3)</f>
        <v>0</v>
      </c>
      <c r="AV193" s="385" t="n">
        <f aca="false">COUNTIF($K$44:$K193,AV$3)</f>
        <v>0</v>
      </c>
      <c r="AW193" s="385" t="n">
        <f aca="false">COUNTIF($K$44:$K193,AW$3)</f>
        <v>0</v>
      </c>
      <c r="AX193" s="385" t="n">
        <f aca="false">COUNTIF($K$44:$K193,AX$3)</f>
        <v>0</v>
      </c>
      <c r="AY193" s="385" t="n">
        <f aca="false">COUNTIF($K$44:$K193,AY$3)</f>
        <v>0</v>
      </c>
      <c r="AZ193" s="385" t="n">
        <f aca="false">COUNTIF($K$44:$K193,AZ$3)</f>
        <v>0</v>
      </c>
    </row>
    <row r="194" customFormat="false" ht="15.75" hidden="false" customHeight="true" outlineLevel="0" collapsed="false">
      <c r="A194" s="406" t="n">
        <v>151</v>
      </c>
      <c r="B194" s="407" t="n">
        <v>13</v>
      </c>
      <c r="C194" s="408" t="n">
        <f aca="false">C188+1</f>
        <v>14</v>
      </c>
      <c r="D194" s="409" t="n">
        <f aca="false">D193</f>
        <v>1</v>
      </c>
      <c r="E194" s="410"/>
      <c r="F194" s="390" t="n">
        <f aca="false">F188</f>
        <v>0</v>
      </c>
      <c r="G194" s="440"/>
      <c r="H194" s="412"/>
      <c r="I194" s="433" t="str">
        <f aca="false">CONCATENATE(G194,H194)</f>
        <v/>
      </c>
      <c r="J194" s="394" t="e">
        <f aca="false">VLOOKUP($I194,MASTER,9,0)</f>
        <v>#N/A</v>
      </c>
      <c r="K194" s="395" t="e">
        <f aca="false">VLOOKUP($I194,MASTER,10,0)</f>
        <v>#N/A</v>
      </c>
      <c r="L194" s="427" t="e">
        <f aca="false">VLOOKUP($I194,MASTER,10,0)</f>
        <v>#N/A</v>
      </c>
      <c r="M194" s="385" t="n">
        <f aca="false">COUNTIF($K$44:$K194,M$3)</f>
        <v>0</v>
      </c>
      <c r="N194" s="385" t="n">
        <f aca="false">COUNTIF($K$44:$K194,N$3)</f>
        <v>0</v>
      </c>
      <c r="O194" s="385" t="n">
        <f aca="false">COUNTIF($K$44:$K194,O$3)</f>
        <v>0</v>
      </c>
      <c r="P194" s="385" t="n">
        <f aca="false">COUNTIF($K$44:$K194,P$3)</f>
        <v>0</v>
      </c>
      <c r="Q194" s="385" t="n">
        <f aca="false">COUNTIF($K$44:$K194,Q$3)</f>
        <v>0</v>
      </c>
      <c r="R194" s="385" t="n">
        <f aca="false">COUNTIF($K$44:$K194,R$3)</f>
        <v>0</v>
      </c>
      <c r="S194" s="385" t="n">
        <f aca="false">COUNTIF($K$44:$K194,S$3)</f>
        <v>0</v>
      </c>
      <c r="T194" s="385" t="n">
        <f aca="false">COUNTIF($K$44:$K194,T$3)</f>
        <v>0</v>
      </c>
      <c r="U194" s="385" t="n">
        <f aca="false">COUNTIF($K$44:$K194,U$3)</f>
        <v>0</v>
      </c>
      <c r="V194" s="385" t="n">
        <f aca="false">COUNTIF($K$44:$K194,V$3)</f>
        <v>0</v>
      </c>
      <c r="W194" s="385" t="n">
        <f aca="false">COUNTIF($K$44:$K194,W$3)</f>
        <v>0</v>
      </c>
      <c r="X194" s="385" t="n">
        <f aca="false">COUNTIF($K$44:$K194,X$3)</f>
        <v>0</v>
      </c>
      <c r="Y194" s="385" t="n">
        <f aca="false">COUNTIF($J$44:$J194,Y$3)</f>
        <v>0</v>
      </c>
      <c r="Z194" s="385" t="n">
        <f aca="false">COUNTIF($J$44:$J194,Z$3)</f>
        <v>0</v>
      </c>
      <c r="AA194" s="385" t="n">
        <f aca="false">COUNTIF($J$44:$J194,AA$3)</f>
        <v>0</v>
      </c>
      <c r="AB194" s="385" t="n">
        <f aca="false">COUNTIF($J$44:$J194,AB$3)</f>
        <v>0</v>
      </c>
      <c r="AC194" s="385" t="n">
        <f aca="false">COUNTIF($J$44:$J194,AC$3)</f>
        <v>0</v>
      </c>
      <c r="AD194" s="385" t="n">
        <f aca="false">COUNTIF($J$44:$J194,AD$3)</f>
        <v>0</v>
      </c>
      <c r="AE194" s="385" t="n">
        <f aca="false">COUNTIF($J$44:$J194,AE$3)</f>
        <v>0</v>
      </c>
      <c r="AF194" s="385" t="n">
        <f aca="false">COUNTIF($J$44:$J194,AF$3)</f>
        <v>0</v>
      </c>
      <c r="AG194" s="385" t="n">
        <f aca="false">COUNTIF($K$44:$K194,AG$3)</f>
        <v>0</v>
      </c>
      <c r="AH194" s="385" t="n">
        <f aca="false">COUNTIF($K$44:$K194,AH$3)</f>
        <v>0</v>
      </c>
      <c r="AI194" s="385" t="n">
        <f aca="false">COUNTIF($K$44:$K194,AI$3)</f>
        <v>0</v>
      </c>
      <c r="AJ194" s="385" t="n">
        <f aca="false">COUNTIF($K$44:$K194,AJ$3)</f>
        <v>0</v>
      </c>
      <c r="AK194" s="385" t="n">
        <f aca="false">COUNTIF($K$44:$K194,AK$3)</f>
        <v>0</v>
      </c>
      <c r="AL194" s="385" t="n">
        <f aca="false">COUNTIF($K$44:$K194,AL$3)</f>
        <v>0</v>
      </c>
      <c r="AM194" s="385" t="n">
        <f aca="false">COUNTIF($K$44:$K194,AM$3)</f>
        <v>0</v>
      </c>
      <c r="AN194" s="385" t="n">
        <f aca="false">COUNTIF($K$44:$K194,AN$3)</f>
        <v>0</v>
      </c>
      <c r="AO194" s="385" t="n">
        <f aca="false">COUNTIF($K$44:$K194,AO$3)</f>
        <v>0</v>
      </c>
      <c r="AP194" s="385" t="n">
        <f aca="false">COUNTIF($K$44:$K194,AP$3)</f>
        <v>0</v>
      </c>
      <c r="AQ194" s="385" t="n">
        <f aca="false">COUNTIF($K$44:$K194,AQ$3)</f>
        <v>0</v>
      </c>
      <c r="AR194" s="385" t="n">
        <f aca="false">COUNTIF($K$44:$K194,AR$3)</f>
        <v>0</v>
      </c>
      <c r="AS194" s="385" t="n">
        <f aca="false">COUNTIF($K$44:$K194,AS$3)</f>
        <v>0</v>
      </c>
      <c r="AT194" s="385" t="n">
        <f aca="false">COUNTIF($K$44:$K194,AT$3)</f>
        <v>0</v>
      </c>
      <c r="AU194" s="385" t="n">
        <f aca="false">COUNTIF($K$44:$K194,AU$3)</f>
        <v>0</v>
      </c>
      <c r="AV194" s="385" t="n">
        <f aca="false">COUNTIF($K$44:$K194,AV$3)</f>
        <v>0</v>
      </c>
      <c r="AW194" s="385" t="n">
        <f aca="false">COUNTIF($K$44:$K194,AW$3)</f>
        <v>0</v>
      </c>
      <c r="AX194" s="385" t="n">
        <f aca="false">COUNTIF($K$44:$K194,AX$3)</f>
        <v>0</v>
      </c>
      <c r="AY194" s="385" t="n">
        <f aca="false">COUNTIF($K$44:$K194,AY$3)</f>
        <v>0</v>
      </c>
      <c r="AZ194" s="385" t="n">
        <f aca="false">COUNTIF($K$44:$K194,AZ$3)</f>
        <v>0</v>
      </c>
    </row>
    <row r="195" customFormat="false" ht="15.75" hidden="false" customHeight="true" outlineLevel="0" collapsed="false">
      <c r="A195" s="386" t="n">
        <v>152</v>
      </c>
      <c r="B195" s="387" t="n">
        <f aca="false">B194</f>
        <v>13</v>
      </c>
      <c r="C195" s="388"/>
      <c r="D195" s="387" t="n">
        <f aca="false">D194</f>
        <v>1</v>
      </c>
      <c r="E195" s="389"/>
      <c r="F195" s="390" t="n">
        <f aca="false">F188</f>
        <v>0</v>
      </c>
      <c r="G195" s="439"/>
      <c r="H195" s="414"/>
      <c r="I195" s="428" t="str">
        <f aca="false">CONCATENATE(G195,H195)</f>
        <v/>
      </c>
      <c r="J195" s="394" t="e">
        <f aca="false">VLOOKUP($I195,MASTER,9,0)</f>
        <v>#N/A</v>
      </c>
      <c r="K195" s="395" t="e">
        <f aca="false">VLOOKUP($I195,MASTER,10,0)</f>
        <v>#N/A</v>
      </c>
      <c r="L195" s="429" t="e">
        <f aca="false">VLOOKUP($I195,MASTER,10,0)</f>
        <v>#N/A</v>
      </c>
      <c r="M195" s="385" t="n">
        <f aca="false">COUNTIF($K$44:$K195,M$3)</f>
        <v>0</v>
      </c>
      <c r="N195" s="385" t="n">
        <f aca="false">COUNTIF($K$44:$K195,N$3)</f>
        <v>0</v>
      </c>
      <c r="O195" s="385" t="n">
        <f aca="false">COUNTIF($K$44:$K195,O$3)</f>
        <v>0</v>
      </c>
      <c r="P195" s="385" t="n">
        <f aca="false">COUNTIF($K$44:$K195,P$3)</f>
        <v>0</v>
      </c>
      <c r="Q195" s="385" t="n">
        <f aca="false">COUNTIF($K$44:$K195,Q$3)</f>
        <v>0</v>
      </c>
      <c r="R195" s="385" t="n">
        <f aca="false">COUNTIF($K$44:$K195,R$3)</f>
        <v>0</v>
      </c>
      <c r="S195" s="385" t="n">
        <f aca="false">COUNTIF($K$44:$K195,S$3)</f>
        <v>0</v>
      </c>
      <c r="T195" s="385" t="n">
        <f aca="false">COUNTIF($K$44:$K195,T$3)</f>
        <v>0</v>
      </c>
      <c r="U195" s="385" t="n">
        <f aca="false">COUNTIF($K$44:$K195,U$3)</f>
        <v>0</v>
      </c>
      <c r="V195" s="385" t="n">
        <f aca="false">COUNTIF($K$44:$K195,V$3)</f>
        <v>0</v>
      </c>
      <c r="W195" s="385" t="n">
        <f aca="false">COUNTIF($K$44:$K195,W$3)</f>
        <v>0</v>
      </c>
      <c r="X195" s="385" t="n">
        <f aca="false">COUNTIF($K$44:$K195,X$3)</f>
        <v>0</v>
      </c>
      <c r="Y195" s="385" t="n">
        <f aca="false">COUNTIF($J$44:$J195,Y$3)</f>
        <v>0</v>
      </c>
      <c r="Z195" s="385" t="n">
        <f aca="false">COUNTIF($J$44:$J195,Z$3)</f>
        <v>0</v>
      </c>
      <c r="AA195" s="385" t="n">
        <f aca="false">COUNTIF($J$44:$J195,AA$3)</f>
        <v>0</v>
      </c>
      <c r="AB195" s="385" t="n">
        <f aca="false">COUNTIF($J$44:$J195,AB$3)</f>
        <v>0</v>
      </c>
      <c r="AC195" s="385" t="n">
        <f aca="false">COUNTIF($J$44:$J195,AC$3)</f>
        <v>0</v>
      </c>
      <c r="AD195" s="385" t="n">
        <f aca="false">COUNTIF($J$44:$J195,AD$3)</f>
        <v>0</v>
      </c>
      <c r="AE195" s="385" t="n">
        <f aca="false">COUNTIF($J$44:$J195,AE$3)</f>
        <v>0</v>
      </c>
      <c r="AF195" s="385" t="n">
        <f aca="false">COUNTIF($J$44:$J195,AF$3)</f>
        <v>0</v>
      </c>
      <c r="AG195" s="385" t="n">
        <f aca="false">COUNTIF($K$44:$K195,AG$3)</f>
        <v>0</v>
      </c>
      <c r="AH195" s="385" t="n">
        <f aca="false">COUNTIF($K$44:$K195,AH$3)</f>
        <v>0</v>
      </c>
      <c r="AI195" s="385" t="n">
        <f aca="false">COUNTIF($K$44:$K195,AI$3)</f>
        <v>0</v>
      </c>
      <c r="AJ195" s="385" t="n">
        <f aca="false">COUNTIF($K$44:$K195,AJ$3)</f>
        <v>0</v>
      </c>
      <c r="AK195" s="385" t="n">
        <f aca="false">COUNTIF($K$44:$K195,AK$3)</f>
        <v>0</v>
      </c>
      <c r="AL195" s="385" t="n">
        <f aca="false">COUNTIF($K$44:$K195,AL$3)</f>
        <v>0</v>
      </c>
      <c r="AM195" s="385" t="n">
        <f aca="false">COUNTIF($K$44:$K195,AM$3)</f>
        <v>0</v>
      </c>
      <c r="AN195" s="385" t="n">
        <f aca="false">COUNTIF($K$44:$K195,AN$3)</f>
        <v>0</v>
      </c>
      <c r="AO195" s="385" t="n">
        <f aca="false">COUNTIF($K$44:$K195,AO$3)</f>
        <v>0</v>
      </c>
      <c r="AP195" s="385" t="n">
        <f aca="false">COUNTIF($K$44:$K195,AP$3)</f>
        <v>0</v>
      </c>
      <c r="AQ195" s="385" t="n">
        <f aca="false">COUNTIF($K$44:$K195,AQ$3)</f>
        <v>0</v>
      </c>
      <c r="AR195" s="385" t="n">
        <f aca="false">COUNTIF($K$44:$K195,AR$3)</f>
        <v>0</v>
      </c>
      <c r="AS195" s="385" t="n">
        <f aca="false">COUNTIF($K$44:$K195,AS$3)</f>
        <v>0</v>
      </c>
      <c r="AT195" s="385" t="n">
        <f aca="false">COUNTIF($K$44:$K195,AT$3)</f>
        <v>0</v>
      </c>
      <c r="AU195" s="385" t="n">
        <f aca="false">COUNTIF($K$44:$K195,AU$3)</f>
        <v>0</v>
      </c>
      <c r="AV195" s="385" t="n">
        <f aca="false">COUNTIF($K$44:$K195,AV$3)</f>
        <v>0</v>
      </c>
      <c r="AW195" s="385" t="n">
        <f aca="false">COUNTIF($K$44:$K195,AW$3)</f>
        <v>0</v>
      </c>
      <c r="AX195" s="385" t="n">
        <f aca="false">COUNTIF($K$44:$K195,AX$3)</f>
        <v>0</v>
      </c>
      <c r="AY195" s="385" t="n">
        <f aca="false">COUNTIF($K$44:$K195,AY$3)</f>
        <v>0</v>
      </c>
      <c r="AZ195" s="385" t="n">
        <f aca="false">COUNTIF($K$44:$K195,AZ$3)</f>
        <v>0</v>
      </c>
    </row>
    <row r="196" customFormat="false" ht="15.75" hidden="false" customHeight="true" outlineLevel="0" collapsed="false">
      <c r="A196" s="386" t="n">
        <v>153</v>
      </c>
      <c r="B196" s="387" t="n">
        <f aca="false">B195</f>
        <v>13</v>
      </c>
      <c r="C196" s="397"/>
      <c r="D196" s="387" t="n">
        <f aca="false">D195</f>
        <v>1</v>
      </c>
      <c r="E196" s="389"/>
      <c r="F196" s="390" t="n">
        <f aca="false">F188</f>
        <v>0</v>
      </c>
      <c r="G196" s="439"/>
      <c r="H196" s="414"/>
      <c r="I196" s="428" t="str">
        <f aca="false">CONCATENATE(G196,H196)</f>
        <v/>
      </c>
      <c r="J196" s="394" t="e">
        <f aca="false">VLOOKUP($I196,MASTER,9,0)</f>
        <v>#N/A</v>
      </c>
      <c r="K196" s="395" t="e">
        <f aca="false">VLOOKUP($I196,MASTER,10,0)</f>
        <v>#N/A</v>
      </c>
      <c r="L196" s="429" t="e">
        <f aca="false">VLOOKUP($I196,MASTER,10,0)</f>
        <v>#N/A</v>
      </c>
      <c r="M196" s="385" t="n">
        <f aca="false">COUNTIF($K$44:$K196,M$3)</f>
        <v>0</v>
      </c>
      <c r="N196" s="385" t="n">
        <f aca="false">COUNTIF($K$44:$K196,N$3)</f>
        <v>0</v>
      </c>
      <c r="O196" s="385" t="n">
        <f aca="false">COUNTIF($K$44:$K196,O$3)</f>
        <v>0</v>
      </c>
      <c r="P196" s="385" t="n">
        <f aca="false">COUNTIF($K$44:$K196,P$3)</f>
        <v>0</v>
      </c>
      <c r="Q196" s="385" t="n">
        <f aca="false">COUNTIF($K$44:$K196,Q$3)</f>
        <v>0</v>
      </c>
      <c r="R196" s="385" t="n">
        <f aca="false">COUNTIF($K$44:$K196,R$3)</f>
        <v>0</v>
      </c>
      <c r="S196" s="385" t="n">
        <f aca="false">COUNTIF($K$44:$K196,S$3)</f>
        <v>0</v>
      </c>
      <c r="T196" s="385" t="n">
        <f aca="false">COUNTIF($K$44:$K196,T$3)</f>
        <v>0</v>
      </c>
      <c r="U196" s="385" t="n">
        <f aca="false">COUNTIF($K$44:$K196,U$3)</f>
        <v>0</v>
      </c>
      <c r="V196" s="385" t="n">
        <f aca="false">COUNTIF($K$44:$K196,V$3)</f>
        <v>0</v>
      </c>
      <c r="W196" s="385" t="n">
        <f aca="false">COUNTIF($K$44:$K196,W$3)</f>
        <v>0</v>
      </c>
      <c r="X196" s="385" t="n">
        <f aca="false">COUNTIF($K$44:$K196,X$3)</f>
        <v>0</v>
      </c>
      <c r="Y196" s="385" t="n">
        <f aca="false">COUNTIF($J$44:$J196,Y$3)</f>
        <v>0</v>
      </c>
      <c r="Z196" s="385" t="n">
        <f aca="false">COUNTIF($J$44:$J196,Z$3)</f>
        <v>0</v>
      </c>
      <c r="AA196" s="385" t="n">
        <f aca="false">COUNTIF($J$44:$J196,AA$3)</f>
        <v>0</v>
      </c>
      <c r="AB196" s="385" t="n">
        <f aca="false">COUNTIF($J$44:$J196,AB$3)</f>
        <v>0</v>
      </c>
      <c r="AC196" s="385" t="n">
        <f aca="false">COUNTIF($J$44:$J196,AC$3)</f>
        <v>0</v>
      </c>
      <c r="AD196" s="385" t="n">
        <f aca="false">COUNTIF($J$44:$J196,AD$3)</f>
        <v>0</v>
      </c>
      <c r="AE196" s="385" t="n">
        <f aca="false">COUNTIF($J$44:$J196,AE$3)</f>
        <v>0</v>
      </c>
      <c r="AF196" s="385" t="n">
        <f aca="false">COUNTIF($J$44:$J196,AF$3)</f>
        <v>0</v>
      </c>
      <c r="AG196" s="385" t="n">
        <f aca="false">COUNTIF($K$44:$K196,AG$3)</f>
        <v>0</v>
      </c>
      <c r="AH196" s="385" t="n">
        <f aca="false">COUNTIF($K$44:$K196,AH$3)</f>
        <v>0</v>
      </c>
      <c r="AI196" s="385" t="n">
        <f aca="false">COUNTIF($K$44:$K196,AI$3)</f>
        <v>0</v>
      </c>
      <c r="AJ196" s="385" t="n">
        <f aca="false">COUNTIF($K$44:$K196,AJ$3)</f>
        <v>0</v>
      </c>
      <c r="AK196" s="385" t="n">
        <f aca="false">COUNTIF($K$44:$K196,AK$3)</f>
        <v>0</v>
      </c>
      <c r="AL196" s="385" t="n">
        <f aca="false">COUNTIF($K$44:$K196,AL$3)</f>
        <v>0</v>
      </c>
      <c r="AM196" s="385" t="n">
        <f aca="false">COUNTIF($K$44:$K196,AM$3)</f>
        <v>0</v>
      </c>
      <c r="AN196" s="385" t="n">
        <f aca="false">COUNTIF($K$44:$K196,AN$3)</f>
        <v>0</v>
      </c>
      <c r="AO196" s="385" t="n">
        <f aca="false">COUNTIF($K$44:$K196,AO$3)</f>
        <v>0</v>
      </c>
      <c r="AP196" s="385" t="n">
        <f aca="false">COUNTIF($K$44:$K196,AP$3)</f>
        <v>0</v>
      </c>
      <c r="AQ196" s="385" t="n">
        <f aca="false">COUNTIF($K$44:$K196,AQ$3)</f>
        <v>0</v>
      </c>
      <c r="AR196" s="385" t="n">
        <f aca="false">COUNTIF($K$44:$K196,AR$3)</f>
        <v>0</v>
      </c>
      <c r="AS196" s="385" t="n">
        <f aca="false">COUNTIF($K$44:$K196,AS$3)</f>
        <v>0</v>
      </c>
      <c r="AT196" s="385" t="n">
        <f aca="false">COUNTIF($K$44:$K196,AT$3)</f>
        <v>0</v>
      </c>
      <c r="AU196" s="385" t="n">
        <f aca="false">COUNTIF($K$44:$K196,AU$3)</f>
        <v>0</v>
      </c>
      <c r="AV196" s="385" t="n">
        <f aca="false">COUNTIF($K$44:$K196,AV$3)</f>
        <v>0</v>
      </c>
      <c r="AW196" s="385" t="n">
        <f aca="false">COUNTIF($K$44:$K196,AW$3)</f>
        <v>0</v>
      </c>
      <c r="AX196" s="385" t="n">
        <f aca="false">COUNTIF($K$44:$K196,AX$3)</f>
        <v>0</v>
      </c>
      <c r="AY196" s="385" t="n">
        <f aca="false">COUNTIF($K$44:$K196,AY$3)</f>
        <v>0</v>
      </c>
      <c r="AZ196" s="385" t="n">
        <f aca="false">COUNTIF($K$44:$K196,AZ$3)</f>
        <v>0</v>
      </c>
    </row>
    <row r="197" customFormat="false" ht="15.75" hidden="false" customHeight="true" outlineLevel="0" collapsed="false">
      <c r="A197" s="386" t="n">
        <v>154</v>
      </c>
      <c r="B197" s="387" t="n">
        <f aca="false">B196</f>
        <v>13</v>
      </c>
      <c r="C197" s="397"/>
      <c r="D197" s="387" t="n">
        <f aca="false">D196</f>
        <v>1</v>
      </c>
      <c r="E197" s="389"/>
      <c r="F197" s="390" t="n">
        <f aca="false">F188</f>
        <v>0</v>
      </c>
      <c r="G197" s="439"/>
      <c r="H197" s="414"/>
      <c r="I197" s="428" t="str">
        <f aca="false">CONCATENATE(G197,H197)</f>
        <v/>
      </c>
      <c r="J197" s="394" t="e">
        <f aca="false">VLOOKUP($I197,MASTER,9,0)</f>
        <v>#N/A</v>
      </c>
      <c r="K197" s="395" t="e">
        <f aca="false">VLOOKUP($I197,MASTER,10,0)</f>
        <v>#N/A</v>
      </c>
      <c r="L197" s="429" t="e">
        <f aca="false">VLOOKUP($I197,MASTER,10,0)</f>
        <v>#N/A</v>
      </c>
      <c r="M197" s="385" t="n">
        <f aca="false">COUNTIF($K$44:$K197,M$3)</f>
        <v>0</v>
      </c>
      <c r="N197" s="385" t="n">
        <f aca="false">COUNTIF($K$44:$K197,N$3)</f>
        <v>0</v>
      </c>
      <c r="O197" s="385" t="n">
        <f aca="false">COUNTIF($K$44:$K197,O$3)</f>
        <v>0</v>
      </c>
      <c r="P197" s="385" t="n">
        <f aca="false">COUNTIF($K$44:$K197,P$3)</f>
        <v>0</v>
      </c>
      <c r="Q197" s="385" t="n">
        <f aca="false">COUNTIF($K$44:$K197,Q$3)</f>
        <v>0</v>
      </c>
      <c r="R197" s="385" t="n">
        <f aca="false">COUNTIF($K$44:$K197,R$3)</f>
        <v>0</v>
      </c>
      <c r="S197" s="385" t="n">
        <f aca="false">COUNTIF($K$44:$K197,S$3)</f>
        <v>0</v>
      </c>
      <c r="T197" s="385" t="n">
        <f aca="false">COUNTIF($K$44:$K197,T$3)</f>
        <v>0</v>
      </c>
      <c r="U197" s="385" t="n">
        <f aca="false">COUNTIF($K$44:$K197,U$3)</f>
        <v>0</v>
      </c>
      <c r="V197" s="385" t="n">
        <f aca="false">COUNTIF($K$44:$K197,V$3)</f>
        <v>0</v>
      </c>
      <c r="W197" s="385" t="n">
        <f aca="false">COUNTIF($K$44:$K197,W$3)</f>
        <v>0</v>
      </c>
      <c r="X197" s="385" t="n">
        <f aca="false">COUNTIF($K$44:$K197,X$3)</f>
        <v>0</v>
      </c>
      <c r="Y197" s="385" t="n">
        <f aca="false">COUNTIF($J$44:$J197,Y$3)</f>
        <v>0</v>
      </c>
      <c r="Z197" s="385" t="n">
        <f aca="false">COUNTIF($J$44:$J197,Z$3)</f>
        <v>0</v>
      </c>
      <c r="AA197" s="385" t="n">
        <f aca="false">COUNTIF($J$44:$J197,AA$3)</f>
        <v>0</v>
      </c>
      <c r="AB197" s="385" t="n">
        <f aca="false">COUNTIF($J$44:$J197,AB$3)</f>
        <v>0</v>
      </c>
      <c r="AC197" s="385" t="n">
        <f aca="false">COUNTIF($J$44:$J197,AC$3)</f>
        <v>0</v>
      </c>
      <c r="AD197" s="385" t="n">
        <f aca="false">COUNTIF($J$44:$J197,AD$3)</f>
        <v>0</v>
      </c>
      <c r="AE197" s="385" t="n">
        <f aca="false">COUNTIF($J$44:$J197,AE$3)</f>
        <v>0</v>
      </c>
      <c r="AF197" s="385" t="n">
        <f aca="false">COUNTIF($J$44:$J197,AF$3)</f>
        <v>0</v>
      </c>
      <c r="AG197" s="385" t="n">
        <f aca="false">COUNTIF($K$44:$K197,AG$3)</f>
        <v>0</v>
      </c>
      <c r="AH197" s="385" t="n">
        <f aca="false">COUNTIF($K$44:$K197,AH$3)</f>
        <v>0</v>
      </c>
      <c r="AI197" s="385" t="n">
        <f aca="false">COUNTIF($K$44:$K197,AI$3)</f>
        <v>0</v>
      </c>
      <c r="AJ197" s="385" t="n">
        <f aca="false">COUNTIF($K$44:$K197,AJ$3)</f>
        <v>0</v>
      </c>
      <c r="AK197" s="385" t="n">
        <f aca="false">COUNTIF($K$44:$K197,AK$3)</f>
        <v>0</v>
      </c>
      <c r="AL197" s="385" t="n">
        <f aca="false">COUNTIF($K$44:$K197,AL$3)</f>
        <v>0</v>
      </c>
      <c r="AM197" s="385" t="n">
        <f aca="false">COUNTIF($K$44:$K197,AM$3)</f>
        <v>0</v>
      </c>
      <c r="AN197" s="385" t="n">
        <f aca="false">COUNTIF($K$44:$K197,AN$3)</f>
        <v>0</v>
      </c>
      <c r="AO197" s="385" t="n">
        <f aca="false">COUNTIF($K$44:$K197,AO$3)</f>
        <v>0</v>
      </c>
      <c r="AP197" s="385" t="n">
        <f aca="false">COUNTIF($K$44:$K197,AP$3)</f>
        <v>0</v>
      </c>
      <c r="AQ197" s="385" t="n">
        <f aca="false">COUNTIF($K$44:$K197,AQ$3)</f>
        <v>0</v>
      </c>
      <c r="AR197" s="385" t="n">
        <f aca="false">COUNTIF($K$44:$K197,AR$3)</f>
        <v>0</v>
      </c>
      <c r="AS197" s="385" t="n">
        <f aca="false">COUNTIF($K$44:$K197,AS$3)</f>
        <v>0</v>
      </c>
      <c r="AT197" s="385" t="n">
        <f aca="false">COUNTIF($K$44:$K197,AT$3)</f>
        <v>0</v>
      </c>
      <c r="AU197" s="385" t="n">
        <f aca="false">COUNTIF($K$44:$K197,AU$3)</f>
        <v>0</v>
      </c>
      <c r="AV197" s="385" t="n">
        <f aca="false">COUNTIF($K$44:$K197,AV$3)</f>
        <v>0</v>
      </c>
      <c r="AW197" s="385" t="n">
        <f aca="false">COUNTIF($K$44:$K197,AW$3)</f>
        <v>0</v>
      </c>
      <c r="AX197" s="385" t="n">
        <f aca="false">COUNTIF($K$44:$K197,AX$3)</f>
        <v>0</v>
      </c>
      <c r="AY197" s="385" t="n">
        <f aca="false">COUNTIF($K$44:$K197,AY$3)</f>
        <v>0</v>
      </c>
      <c r="AZ197" s="385" t="n">
        <f aca="false">COUNTIF($K$44:$K197,AZ$3)</f>
        <v>0</v>
      </c>
    </row>
    <row r="198" customFormat="false" ht="15.75" hidden="false" customHeight="true" outlineLevel="0" collapsed="false">
      <c r="A198" s="386" t="n">
        <v>155</v>
      </c>
      <c r="B198" s="387" t="n">
        <f aca="false">B197</f>
        <v>13</v>
      </c>
      <c r="C198" s="397"/>
      <c r="D198" s="387" t="n">
        <f aca="false">D197</f>
        <v>1</v>
      </c>
      <c r="E198" s="389"/>
      <c r="F198" s="390" t="n">
        <f aca="false">F188</f>
        <v>0</v>
      </c>
      <c r="G198" s="439"/>
      <c r="H198" s="414"/>
      <c r="I198" s="428" t="str">
        <f aca="false">CONCATENATE(G198,H198)</f>
        <v/>
      </c>
      <c r="J198" s="394" t="e">
        <f aca="false">VLOOKUP($I198,MASTER,9,0)</f>
        <v>#N/A</v>
      </c>
      <c r="K198" s="395" t="e">
        <f aca="false">VLOOKUP($I198,MASTER,10,0)</f>
        <v>#N/A</v>
      </c>
      <c r="L198" s="429" t="e">
        <f aca="false">VLOOKUP($I198,MASTER,10,0)</f>
        <v>#N/A</v>
      </c>
      <c r="M198" s="385" t="n">
        <f aca="false">COUNTIF($K$44:$K198,M$3)</f>
        <v>0</v>
      </c>
      <c r="N198" s="385" t="n">
        <f aca="false">COUNTIF($K$44:$K198,N$3)</f>
        <v>0</v>
      </c>
      <c r="O198" s="385" t="n">
        <f aca="false">COUNTIF($K$44:$K198,O$3)</f>
        <v>0</v>
      </c>
      <c r="P198" s="385" t="n">
        <f aca="false">COUNTIF($K$44:$K198,P$3)</f>
        <v>0</v>
      </c>
      <c r="Q198" s="385" t="n">
        <f aca="false">COUNTIF($K$44:$K198,Q$3)</f>
        <v>0</v>
      </c>
      <c r="R198" s="385" t="n">
        <f aca="false">COUNTIF($K$44:$K198,R$3)</f>
        <v>0</v>
      </c>
      <c r="S198" s="385" t="n">
        <f aca="false">COUNTIF($K$44:$K198,S$3)</f>
        <v>0</v>
      </c>
      <c r="T198" s="385" t="n">
        <f aca="false">COUNTIF($K$44:$K198,T$3)</f>
        <v>0</v>
      </c>
      <c r="U198" s="385" t="n">
        <f aca="false">COUNTIF($K$44:$K198,U$3)</f>
        <v>0</v>
      </c>
      <c r="V198" s="385" t="n">
        <f aca="false">COUNTIF($K$44:$K198,V$3)</f>
        <v>0</v>
      </c>
      <c r="W198" s="385" t="n">
        <f aca="false">COUNTIF($K$44:$K198,W$3)</f>
        <v>0</v>
      </c>
      <c r="X198" s="385" t="n">
        <f aca="false">COUNTIF($K$44:$K198,X$3)</f>
        <v>0</v>
      </c>
      <c r="Y198" s="385" t="n">
        <f aca="false">COUNTIF($J$44:$J198,Y$3)</f>
        <v>0</v>
      </c>
      <c r="Z198" s="385" t="n">
        <f aca="false">COUNTIF($J$44:$J198,Z$3)</f>
        <v>0</v>
      </c>
      <c r="AA198" s="385" t="n">
        <f aca="false">COUNTIF($J$44:$J198,AA$3)</f>
        <v>0</v>
      </c>
      <c r="AB198" s="385" t="n">
        <f aca="false">COUNTIF($J$44:$J198,AB$3)</f>
        <v>0</v>
      </c>
      <c r="AC198" s="385" t="n">
        <f aca="false">COUNTIF($J$44:$J198,AC$3)</f>
        <v>0</v>
      </c>
      <c r="AD198" s="385" t="n">
        <f aca="false">COUNTIF($J$44:$J198,AD$3)</f>
        <v>0</v>
      </c>
      <c r="AE198" s="385" t="n">
        <f aca="false">COUNTIF($J$44:$J198,AE$3)</f>
        <v>0</v>
      </c>
      <c r="AF198" s="385" t="n">
        <f aca="false">COUNTIF($J$44:$J198,AF$3)</f>
        <v>0</v>
      </c>
      <c r="AG198" s="385" t="n">
        <f aca="false">COUNTIF($K$44:$K198,AG$3)</f>
        <v>0</v>
      </c>
      <c r="AH198" s="385" t="n">
        <f aca="false">COUNTIF($K$44:$K198,AH$3)</f>
        <v>0</v>
      </c>
      <c r="AI198" s="385" t="n">
        <f aca="false">COUNTIF($K$44:$K198,AI$3)</f>
        <v>0</v>
      </c>
      <c r="AJ198" s="385" t="n">
        <f aca="false">COUNTIF($K$44:$K198,AJ$3)</f>
        <v>0</v>
      </c>
      <c r="AK198" s="385" t="n">
        <f aca="false">COUNTIF($K$44:$K198,AK$3)</f>
        <v>0</v>
      </c>
      <c r="AL198" s="385" t="n">
        <f aca="false">COUNTIF($K$44:$K198,AL$3)</f>
        <v>0</v>
      </c>
      <c r="AM198" s="385" t="n">
        <f aca="false">COUNTIF($K$44:$K198,AM$3)</f>
        <v>0</v>
      </c>
      <c r="AN198" s="385" t="n">
        <f aca="false">COUNTIF($K$44:$K198,AN$3)</f>
        <v>0</v>
      </c>
      <c r="AO198" s="385" t="n">
        <f aca="false">COUNTIF($K$44:$K198,AO$3)</f>
        <v>0</v>
      </c>
      <c r="AP198" s="385" t="n">
        <f aca="false">COUNTIF($K$44:$K198,AP$3)</f>
        <v>0</v>
      </c>
      <c r="AQ198" s="385" t="n">
        <f aca="false">COUNTIF($K$44:$K198,AQ$3)</f>
        <v>0</v>
      </c>
      <c r="AR198" s="385" t="n">
        <f aca="false">COUNTIF($K$44:$K198,AR$3)</f>
        <v>0</v>
      </c>
      <c r="AS198" s="385" t="n">
        <f aca="false">COUNTIF($K$44:$K198,AS$3)</f>
        <v>0</v>
      </c>
      <c r="AT198" s="385" t="n">
        <f aca="false">COUNTIF($K$44:$K198,AT$3)</f>
        <v>0</v>
      </c>
      <c r="AU198" s="385" t="n">
        <f aca="false">COUNTIF($K$44:$K198,AU$3)</f>
        <v>0</v>
      </c>
      <c r="AV198" s="385" t="n">
        <f aca="false">COUNTIF($K$44:$K198,AV$3)</f>
        <v>0</v>
      </c>
      <c r="AW198" s="385" t="n">
        <f aca="false">COUNTIF($K$44:$K198,AW$3)</f>
        <v>0</v>
      </c>
      <c r="AX198" s="385" t="n">
        <f aca="false">COUNTIF($K$44:$K198,AX$3)</f>
        <v>0</v>
      </c>
      <c r="AY198" s="385" t="n">
        <f aca="false">COUNTIF($K$44:$K198,AY$3)</f>
        <v>0</v>
      </c>
      <c r="AZ198" s="385" t="n">
        <f aca="false">COUNTIF($K$44:$K198,AZ$3)</f>
        <v>0</v>
      </c>
    </row>
    <row r="199" customFormat="false" ht="15.75" hidden="false" customHeight="true" outlineLevel="0" collapsed="false">
      <c r="A199" s="416" t="n">
        <v>156</v>
      </c>
      <c r="B199" s="417" t="n">
        <f aca="false">B198</f>
        <v>13</v>
      </c>
      <c r="C199" s="401"/>
      <c r="D199" s="418" t="n">
        <f aca="false">D198</f>
        <v>1</v>
      </c>
      <c r="E199" s="419"/>
      <c r="F199" s="420" t="n">
        <f aca="false">F188</f>
        <v>0</v>
      </c>
      <c r="G199" s="441"/>
      <c r="H199" s="421"/>
      <c r="I199" s="436" t="str">
        <f aca="false">CONCATENATE(G199,H199)</f>
        <v/>
      </c>
      <c r="J199" s="423" t="e">
        <f aca="false">VLOOKUP($I199,MASTER,9,0)</f>
        <v>#N/A</v>
      </c>
      <c r="K199" s="424" t="e">
        <f aca="false">VLOOKUP($I199,MASTER,10,0)</f>
        <v>#N/A</v>
      </c>
      <c r="L199" s="431" t="e">
        <f aca="false">VLOOKUP($I199,MASTER,10,0)</f>
        <v>#N/A</v>
      </c>
      <c r="M199" s="385" t="n">
        <f aca="false">COUNTIF($K$44:$K199,M$3)</f>
        <v>0</v>
      </c>
      <c r="N199" s="385" t="n">
        <f aca="false">COUNTIF($K$44:$K199,N$3)</f>
        <v>0</v>
      </c>
      <c r="O199" s="385" t="n">
        <f aca="false">COUNTIF($K$44:$K199,O$3)</f>
        <v>0</v>
      </c>
      <c r="P199" s="385" t="n">
        <f aca="false">COUNTIF($K$44:$K199,P$3)</f>
        <v>0</v>
      </c>
      <c r="Q199" s="385" t="n">
        <f aca="false">COUNTIF($K$44:$K199,Q$3)</f>
        <v>0</v>
      </c>
      <c r="R199" s="385" t="n">
        <f aca="false">COUNTIF($K$44:$K199,R$3)</f>
        <v>0</v>
      </c>
      <c r="S199" s="385" t="n">
        <f aca="false">COUNTIF($K$44:$K199,S$3)</f>
        <v>0</v>
      </c>
      <c r="T199" s="385" t="n">
        <f aca="false">COUNTIF($K$44:$K199,T$3)</f>
        <v>0</v>
      </c>
      <c r="U199" s="385" t="n">
        <f aca="false">COUNTIF($K$44:$K199,U$3)</f>
        <v>0</v>
      </c>
      <c r="V199" s="385" t="n">
        <f aca="false">COUNTIF($K$44:$K199,V$3)</f>
        <v>0</v>
      </c>
      <c r="W199" s="385" t="n">
        <f aca="false">COUNTIF($K$44:$K199,W$3)</f>
        <v>0</v>
      </c>
      <c r="X199" s="385" t="n">
        <f aca="false">COUNTIF($K$44:$K199,X$3)</f>
        <v>0</v>
      </c>
      <c r="Y199" s="385" t="n">
        <f aca="false">COUNTIF($J$44:$J199,Y$3)</f>
        <v>0</v>
      </c>
      <c r="Z199" s="385" t="n">
        <f aca="false">COUNTIF($J$44:$J199,Z$3)</f>
        <v>0</v>
      </c>
      <c r="AA199" s="385" t="n">
        <f aca="false">COUNTIF($J$44:$J199,AA$3)</f>
        <v>0</v>
      </c>
      <c r="AB199" s="385" t="n">
        <f aca="false">COUNTIF($J$44:$J199,AB$3)</f>
        <v>0</v>
      </c>
      <c r="AC199" s="385" t="n">
        <f aca="false">COUNTIF($J$44:$J199,AC$3)</f>
        <v>0</v>
      </c>
      <c r="AD199" s="385" t="n">
        <f aca="false">COUNTIF($J$44:$J199,AD$3)</f>
        <v>0</v>
      </c>
      <c r="AE199" s="385" t="n">
        <f aca="false">COUNTIF($J$44:$J199,AE$3)</f>
        <v>0</v>
      </c>
      <c r="AF199" s="385" t="n">
        <f aca="false">COUNTIF($J$44:$J199,AF$3)</f>
        <v>0</v>
      </c>
      <c r="AG199" s="385" t="n">
        <f aca="false">COUNTIF($K$44:$K199,AG$3)</f>
        <v>0</v>
      </c>
      <c r="AH199" s="385" t="n">
        <f aca="false">COUNTIF($K$44:$K199,AH$3)</f>
        <v>0</v>
      </c>
      <c r="AI199" s="385" t="n">
        <f aca="false">COUNTIF($K$44:$K199,AI$3)</f>
        <v>0</v>
      </c>
      <c r="AJ199" s="385" t="n">
        <f aca="false">COUNTIF($K$44:$K199,AJ$3)</f>
        <v>0</v>
      </c>
      <c r="AK199" s="385" t="n">
        <f aca="false">COUNTIF($K$44:$K199,AK$3)</f>
        <v>0</v>
      </c>
      <c r="AL199" s="385" t="n">
        <f aca="false">COUNTIF($K$44:$K199,AL$3)</f>
        <v>0</v>
      </c>
      <c r="AM199" s="385" t="n">
        <f aca="false">COUNTIF($K$44:$K199,AM$3)</f>
        <v>0</v>
      </c>
      <c r="AN199" s="385" t="n">
        <f aca="false">COUNTIF($K$44:$K199,AN$3)</f>
        <v>0</v>
      </c>
      <c r="AO199" s="385" t="n">
        <f aca="false">COUNTIF($K$44:$K199,AO$3)</f>
        <v>0</v>
      </c>
      <c r="AP199" s="385" t="n">
        <f aca="false">COUNTIF($K$44:$K199,AP$3)</f>
        <v>0</v>
      </c>
      <c r="AQ199" s="385" t="n">
        <f aca="false">COUNTIF($K$44:$K199,AQ$3)</f>
        <v>0</v>
      </c>
      <c r="AR199" s="385" t="n">
        <f aca="false">COUNTIF($K$44:$K199,AR$3)</f>
        <v>0</v>
      </c>
      <c r="AS199" s="385" t="n">
        <f aca="false">COUNTIF($K$44:$K199,AS$3)</f>
        <v>0</v>
      </c>
      <c r="AT199" s="385" t="n">
        <f aca="false">COUNTIF($K$44:$K199,AT$3)</f>
        <v>0</v>
      </c>
      <c r="AU199" s="385" t="n">
        <f aca="false">COUNTIF($K$44:$K199,AU$3)</f>
        <v>0</v>
      </c>
      <c r="AV199" s="385" t="n">
        <f aca="false">COUNTIF($K$44:$K199,AV$3)</f>
        <v>0</v>
      </c>
      <c r="AW199" s="385" t="n">
        <f aca="false">COUNTIF($K$44:$K199,AW$3)</f>
        <v>0</v>
      </c>
      <c r="AX199" s="385" t="n">
        <f aca="false">COUNTIF($K$44:$K199,AX$3)</f>
        <v>0</v>
      </c>
      <c r="AY199" s="385" t="n">
        <f aca="false">COUNTIF($K$44:$K199,AY$3)</f>
        <v>0</v>
      </c>
      <c r="AZ199" s="385" t="n">
        <f aca="false">COUNTIF($K$44:$K199,AZ$3)</f>
        <v>0</v>
      </c>
    </row>
    <row r="200" customFormat="false" ht="15.75" hidden="false" customHeight="true" outlineLevel="0" collapsed="false">
      <c r="A200" s="406" t="n">
        <v>157</v>
      </c>
      <c r="B200" s="407" t="n">
        <v>14</v>
      </c>
      <c r="C200" s="374" t="n">
        <v>13</v>
      </c>
      <c r="D200" s="376" t="n">
        <v>2</v>
      </c>
      <c r="E200" s="377"/>
      <c r="F200" s="378" t="n">
        <v>0</v>
      </c>
      <c r="G200" s="439"/>
      <c r="H200" s="380"/>
      <c r="I200" s="426" t="str">
        <f aca="false">CONCATENATE(G200,H200)</f>
        <v/>
      </c>
      <c r="J200" s="382" t="e">
        <f aca="false">VLOOKUP($I200,MASTER,9,0)</f>
        <v>#N/A</v>
      </c>
      <c r="K200" s="383" t="e">
        <f aca="false">VLOOKUP($I200,MASTER,10,0)</f>
        <v>#N/A</v>
      </c>
      <c r="L200" s="427" t="e">
        <f aca="false">VLOOKUP($I200,MASTER,10,0)</f>
        <v>#N/A</v>
      </c>
      <c r="M200" s="385" t="n">
        <f aca="false">COUNTIF($K$44:$K200,M$3)</f>
        <v>0</v>
      </c>
      <c r="N200" s="385" t="n">
        <f aca="false">COUNTIF($K$44:$K200,N$3)</f>
        <v>0</v>
      </c>
      <c r="O200" s="385" t="n">
        <f aca="false">COUNTIF($K$44:$K200,O$3)</f>
        <v>0</v>
      </c>
      <c r="P200" s="385" t="n">
        <f aca="false">COUNTIF($K$44:$K200,P$3)</f>
        <v>0</v>
      </c>
      <c r="Q200" s="385" t="n">
        <f aca="false">COUNTIF($K$44:$K200,Q$3)</f>
        <v>0</v>
      </c>
      <c r="R200" s="385" t="n">
        <f aca="false">COUNTIF($K$44:$K200,R$3)</f>
        <v>0</v>
      </c>
      <c r="S200" s="385" t="n">
        <f aca="false">COUNTIF($K$44:$K200,S$3)</f>
        <v>0</v>
      </c>
      <c r="T200" s="385" t="n">
        <f aca="false">COUNTIF($K$44:$K200,T$3)</f>
        <v>0</v>
      </c>
      <c r="U200" s="385" t="n">
        <f aca="false">COUNTIF($K$44:$K200,U$3)</f>
        <v>0</v>
      </c>
      <c r="V200" s="385" t="n">
        <f aca="false">COUNTIF($K$44:$K200,V$3)</f>
        <v>0</v>
      </c>
      <c r="W200" s="385" t="n">
        <f aca="false">COUNTIF($K$44:$K200,W$3)</f>
        <v>0</v>
      </c>
      <c r="X200" s="385" t="n">
        <f aca="false">COUNTIF($K$44:$K200,X$3)</f>
        <v>0</v>
      </c>
      <c r="Y200" s="385" t="n">
        <f aca="false">COUNTIF($J$44:$J200,Y$3)</f>
        <v>0</v>
      </c>
      <c r="Z200" s="385" t="n">
        <f aca="false">COUNTIF($J$44:$J200,Z$3)</f>
        <v>0</v>
      </c>
      <c r="AA200" s="385" t="n">
        <f aca="false">COUNTIF($J$44:$J200,AA$3)</f>
        <v>0</v>
      </c>
      <c r="AB200" s="385" t="n">
        <f aca="false">COUNTIF($J$44:$J200,AB$3)</f>
        <v>0</v>
      </c>
      <c r="AC200" s="385" t="n">
        <f aca="false">COUNTIF($J$44:$J200,AC$3)</f>
        <v>0</v>
      </c>
      <c r="AD200" s="385" t="n">
        <f aca="false">COUNTIF($J$44:$J200,AD$3)</f>
        <v>0</v>
      </c>
      <c r="AE200" s="385" t="n">
        <f aca="false">COUNTIF($J$44:$J200,AE$3)</f>
        <v>0</v>
      </c>
      <c r="AF200" s="385" t="n">
        <f aca="false">COUNTIF($J$44:$J200,AF$3)</f>
        <v>0</v>
      </c>
      <c r="AG200" s="385" t="n">
        <f aca="false">COUNTIF($K$44:$K200,AG$3)</f>
        <v>0</v>
      </c>
      <c r="AH200" s="385" t="n">
        <f aca="false">COUNTIF($K$44:$K200,AH$3)</f>
        <v>0</v>
      </c>
      <c r="AI200" s="385" t="n">
        <f aca="false">COUNTIF($K$44:$K200,AI$3)</f>
        <v>0</v>
      </c>
      <c r="AJ200" s="385" t="n">
        <f aca="false">COUNTIF($K$44:$K200,AJ$3)</f>
        <v>0</v>
      </c>
      <c r="AK200" s="385" t="n">
        <f aca="false">COUNTIF($K$44:$K200,AK$3)</f>
        <v>0</v>
      </c>
      <c r="AL200" s="385" t="n">
        <f aca="false">COUNTIF($K$44:$K200,AL$3)</f>
        <v>0</v>
      </c>
      <c r="AM200" s="385" t="n">
        <f aca="false">COUNTIF($K$44:$K200,AM$3)</f>
        <v>0</v>
      </c>
      <c r="AN200" s="385" t="n">
        <f aca="false">COUNTIF($K$44:$K200,AN$3)</f>
        <v>0</v>
      </c>
      <c r="AO200" s="385" t="n">
        <f aca="false">COUNTIF($K$44:$K200,AO$3)</f>
        <v>0</v>
      </c>
      <c r="AP200" s="385" t="n">
        <f aca="false">COUNTIF($K$44:$K200,AP$3)</f>
        <v>0</v>
      </c>
      <c r="AQ200" s="385" t="n">
        <f aca="false">COUNTIF($K$44:$K200,AQ$3)</f>
        <v>0</v>
      </c>
      <c r="AR200" s="385" t="n">
        <f aca="false">COUNTIF($K$44:$K200,AR$3)</f>
        <v>0</v>
      </c>
      <c r="AS200" s="385" t="n">
        <f aca="false">COUNTIF($K$44:$K200,AS$3)</f>
        <v>0</v>
      </c>
      <c r="AT200" s="385" t="n">
        <f aca="false">COUNTIF($K$44:$K200,AT$3)</f>
        <v>0</v>
      </c>
      <c r="AU200" s="385" t="n">
        <f aca="false">COUNTIF($K$44:$K200,AU$3)</f>
        <v>0</v>
      </c>
      <c r="AV200" s="385" t="n">
        <f aca="false">COUNTIF($K$44:$K200,AV$3)</f>
        <v>0</v>
      </c>
      <c r="AW200" s="385" t="n">
        <f aca="false">COUNTIF($K$44:$K200,AW$3)</f>
        <v>0</v>
      </c>
      <c r="AX200" s="385" t="n">
        <f aca="false">COUNTIF($K$44:$K200,AX$3)</f>
        <v>0</v>
      </c>
      <c r="AY200" s="385" t="n">
        <f aca="false">COUNTIF($K$44:$K200,AY$3)</f>
        <v>0</v>
      </c>
      <c r="AZ200" s="385" t="n">
        <f aca="false">COUNTIF($K$44:$K200,AZ$3)</f>
        <v>0</v>
      </c>
    </row>
    <row r="201" customFormat="false" ht="15.75" hidden="false" customHeight="true" outlineLevel="0" collapsed="false">
      <c r="A201" s="386" t="n">
        <v>158</v>
      </c>
      <c r="B201" s="387" t="n">
        <f aca="false">B200</f>
        <v>14</v>
      </c>
      <c r="C201" s="388"/>
      <c r="D201" s="387" t="n">
        <f aca="false">D200</f>
        <v>2</v>
      </c>
      <c r="E201" s="389"/>
      <c r="F201" s="390" t="n">
        <f aca="false">F200</f>
        <v>0</v>
      </c>
      <c r="G201" s="439"/>
      <c r="H201" s="392"/>
      <c r="I201" s="428" t="str">
        <f aca="false">CONCATENATE(G201,H201)</f>
        <v/>
      </c>
      <c r="J201" s="394" t="e">
        <f aca="false">VLOOKUP($I201,MASTER,9,0)</f>
        <v>#N/A</v>
      </c>
      <c r="K201" s="395" t="e">
        <f aca="false">VLOOKUP($I201,MASTER,10,0)</f>
        <v>#N/A</v>
      </c>
      <c r="L201" s="429" t="e">
        <f aca="false">VLOOKUP($I201,MASTER,10,0)</f>
        <v>#N/A</v>
      </c>
      <c r="M201" s="385" t="n">
        <f aca="false">COUNTIF($K$44:$K201,M$3)</f>
        <v>0</v>
      </c>
      <c r="N201" s="385" t="n">
        <f aca="false">COUNTIF($K$44:$K201,N$3)</f>
        <v>0</v>
      </c>
      <c r="O201" s="385" t="n">
        <f aca="false">COUNTIF($K$44:$K201,O$3)</f>
        <v>0</v>
      </c>
      <c r="P201" s="385" t="n">
        <f aca="false">COUNTIF($K$44:$K201,P$3)</f>
        <v>0</v>
      </c>
      <c r="Q201" s="385" t="n">
        <f aca="false">COUNTIF($K$44:$K201,Q$3)</f>
        <v>0</v>
      </c>
      <c r="R201" s="385" t="n">
        <f aca="false">COUNTIF($K$44:$K201,R$3)</f>
        <v>0</v>
      </c>
      <c r="S201" s="385" t="n">
        <f aca="false">COUNTIF($K$44:$K201,S$3)</f>
        <v>0</v>
      </c>
      <c r="T201" s="385" t="n">
        <f aca="false">COUNTIF($K$44:$K201,T$3)</f>
        <v>0</v>
      </c>
      <c r="U201" s="385" t="n">
        <f aca="false">COUNTIF($K$44:$K201,U$3)</f>
        <v>0</v>
      </c>
      <c r="V201" s="385" t="n">
        <f aca="false">COUNTIF($K$44:$K201,V$3)</f>
        <v>0</v>
      </c>
      <c r="W201" s="385" t="n">
        <f aca="false">COUNTIF($K$44:$K201,W$3)</f>
        <v>0</v>
      </c>
      <c r="X201" s="385" t="n">
        <f aca="false">COUNTIF($K$44:$K201,X$3)</f>
        <v>0</v>
      </c>
      <c r="Y201" s="385" t="n">
        <f aca="false">COUNTIF($J$44:$J201,Y$3)</f>
        <v>0</v>
      </c>
      <c r="Z201" s="385" t="n">
        <f aca="false">COUNTIF($J$44:$J201,Z$3)</f>
        <v>0</v>
      </c>
      <c r="AA201" s="385" t="n">
        <f aca="false">COUNTIF($J$44:$J201,AA$3)</f>
        <v>0</v>
      </c>
      <c r="AB201" s="385" t="n">
        <f aca="false">COUNTIF($J$44:$J201,AB$3)</f>
        <v>0</v>
      </c>
      <c r="AC201" s="385" t="n">
        <f aca="false">COUNTIF($J$44:$J201,AC$3)</f>
        <v>0</v>
      </c>
      <c r="AD201" s="385" t="n">
        <f aca="false">COUNTIF($J$44:$J201,AD$3)</f>
        <v>0</v>
      </c>
      <c r="AE201" s="385" t="n">
        <f aca="false">COUNTIF($J$44:$J201,AE$3)</f>
        <v>0</v>
      </c>
      <c r="AF201" s="385" t="n">
        <f aca="false">COUNTIF($J$44:$J201,AF$3)</f>
        <v>0</v>
      </c>
      <c r="AG201" s="385" t="n">
        <f aca="false">COUNTIF($K$44:$K201,AG$3)</f>
        <v>0</v>
      </c>
      <c r="AH201" s="385" t="n">
        <f aca="false">COUNTIF($K$44:$K201,AH$3)</f>
        <v>0</v>
      </c>
      <c r="AI201" s="385" t="n">
        <f aca="false">COUNTIF($K$44:$K201,AI$3)</f>
        <v>0</v>
      </c>
      <c r="AJ201" s="385" t="n">
        <f aca="false">COUNTIF($K$44:$K201,AJ$3)</f>
        <v>0</v>
      </c>
      <c r="AK201" s="385" t="n">
        <f aca="false">COUNTIF($K$44:$K201,AK$3)</f>
        <v>0</v>
      </c>
      <c r="AL201" s="385" t="n">
        <f aca="false">COUNTIF($K$44:$K201,AL$3)</f>
        <v>0</v>
      </c>
      <c r="AM201" s="385" t="n">
        <f aca="false">COUNTIF($K$44:$K201,AM$3)</f>
        <v>0</v>
      </c>
      <c r="AN201" s="385" t="n">
        <f aca="false">COUNTIF($K$44:$K201,AN$3)</f>
        <v>0</v>
      </c>
      <c r="AO201" s="385" t="n">
        <f aca="false">COUNTIF($K$44:$K201,AO$3)</f>
        <v>0</v>
      </c>
      <c r="AP201" s="385" t="n">
        <f aca="false">COUNTIF($K$44:$K201,AP$3)</f>
        <v>0</v>
      </c>
      <c r="AQ201" s="385" t="n">
        <f aca="false">COUNTIF($K$44:$K201,AQ$3)</f>
        <v>0</v>
      </c>
      <c r="AR201" s="385" t="n">
        <f aca="false">COUNTIF($K$44:$K201,AR$3)</f>
        <v>0</v>
      </c>
      <c r="AS201" s="385" t="n">
        <f aca="false">COUNTIF($K$44:$K201,AS$3)</f>
        <v>0</v>
      </c>
      <c r="AT201" s="385" t="n">
        <f aca="false">COUNTIF($K$44:$K201,AT$3)</f>
        <v>0</v>
      </c>
      <c r="AU201" s="385" t="n">
        <f aca="false">COUNTIF($K$44:$K201,AU$3)</f>
        <v>0</v>
      </c>
      <c r="AV201" s="385" t="n">
        <f aca="false">COUNTIF($K$44:$K201,AV$3)</f>
        <v>0</v>
      </c>
      <c r="AW201" s="385" t="n">
        <f aca="false">COUNTIF($K$44:$K201,AW$3)</f>
        <v>0</v>
      </c>
      <c r="AX201" s="385" t="n">
        <f aca="false">COUNTIF($K$44:$K201,AX$3)</f>
        <v>0</v>
      </c>
      <c r="AY201" s="385" t="n">
        <f aca="false">COUNTIF($K$44:$K201,AY$3)</f>
        <v>0</v>
      </c>
      <c r="AZ201" s="385" t="n">
        <f aca="false">COUNTIF($K$44:$K201,AZ$3)</f>
        <v>0</v>
      </c>
    </row>
    <row r="202" customFormat="false" ht="15.75" hidden="false" customHeight="true" outlineLevel="0" collapsed="false">
      <c r="A202" s="386" t="n">
        <v>159</v>
      </c>
      <c r="B202" s="387" t="n">
        <f aca="false">B201</f>
        <v>14</v>
      </c>
      <c r="C202" s="397"/>
      <c r="D202" s="387" t="n">
        <f aca="false">D201</f>
        <v>2</v>
      </c>
      <c r="E202" s="389"/>
      <c r="F202" s="390" t="n">
        <f aca="false">F200</f>
        <v>0</v>
      </c>
      <c r="G202" s="439"/>
      <c r="H202" s="392"/>
      <c r="I202" s="428" t="str">
        <f aca="false">CONCATENATE(G202,H202)</f>
        <v/>
      </c>
      <c r="J202" s="394" t="e">
        <f aca="false">VLOOKUP($I202,MASTER,9,0)</f>
        <v>#N/A</v>
      </c>
      <c r="K202" s="395" t="e">
        <f aca="false">VLOOKUP($I202,MASTER,10,0)</f>
        <v>#N/A</v>
      </c>
      <c r="L202" s="429" t="e">
        <f aca="false">VLOOKUP($I202,MASTER,10,0)</f>
        <v>#N/A</v>
      </c>
      <c r="M202" s="385" t="n">
        <f aca="false">COUNTIF($K$44:$K202,M$3)</f>
        <v>0</v>
      </c>
      <c r="N202" s="385" t="n">
        <f aca="false">COUNTIF($K$44:$K202,N$3)</f>
        <v>0</v>
      </c>
      <c r="O202" s="385" t="n">
        <f aca="false">COUNTIF($K$44:$K202,O$3)</f>
        <v>0</v>
      </c>
      <c r="P202" s="385" t="n">
        <f aca="false">COUNTIF($K$44:$K202,P$3)</f>
        <v>0</v>
      </c>
      <c r="Q202" s="385" t="n">
        <f aca="false">COUNTIF($K$44:$K202,Q$3)</f>
        <v>0</v>
      </c>
      <c r="R202" s="385" t="n">
        <f aca="false">COUNTIF($K$44:$K202,R$3)</f>
        <v>0</v>
      </c>
      <c r="S202" s="385" t="n">
        <f aca="false">COUNTIF($K$44:$K202,S$3)</f>
        <v>0</v>
      </c>
      <c r="T202" s="385" t="n">
        <f aca="false">COUNTIF($K$44:$K202,T$3)</f>
        <v>0</v>
      </c>
      <c r="U202" s="385" t="n">
        <f aca="false">COUNTIF($K$44:$K202,U$3)</f>
        <v>0</v>
      </c>
      <c r="V202" s="385" t="n">
        <f aca="false">COUNTIF($K$44:$K202,V$3)</f>
        <v>0</v>
      </c>
      <c r="W202" s="385" t="n">
        <f aca="false">COUNTIF($K$44:$K202,W$3)</f>
        <v>0</v>
      </c>
      <c r="X202" s="385" t="n">
        <f aca="false">COUNTIF($K$44:$K202,X$3)</f>
        <v>0</v>
      </c>
      <c r="Y202" s="385" t="n">
        <f aca="false">COUNTIF($J$44:$J202,Y$3)</f>
        <v>0</v>
      </c>
      <c r="Z202" s="385" t="n">
        <f aca="false">COUNTIF($J$44:$J202,Z$3)</f>
        <v>0</v>
      </c>
      <c r="AA202" s="385" t="n">
        <f aca="false">COUNTIF($J$44:$J202,AA$3)</f>
        <v>0</v>
      </c>
      <c r="AB202" s="385" t="n">
        <f aca="false">COUNTIF($J$44:$J202,AB$3)</f>
        <v>0</v>
      </c>
      <c r="AC202" s="385" t="n">
        <f aca="false">COUNTIF($J$44:$J202,AC$3)</f>
        <v>0</v>
      </c>
      <c r="AD202" s="385" t="n">
        <f aca="false">COUNTIF($J$44:$J202,AD$3)</f>
        <v>0</v>
      </c>
      <c r="AE202" s="385" t="n">
        <f aca="false">COUNTIF($J$44:$J202,AE$3)</f>
        <v>0</v>
      </c>
      <c r="AF202" s="385" t="n">
        <f aca="false">COUNTIF($J$44:$J202,AF$3)</f>
        <v>0</v>
      </c>
      <c r="AG202" s="385" t="n">
        <f aca="false">COUNTIF($K$44:$K202,AG$3)</f>
        <v>0</v>
      </c>
      <c r="AH202" s="385" t="n">
        <f aca="false">COUNTIF($K$44:$K202,AH$3)</f>
        <v>0</v>
      </c>
      <c r="AI202" s="385" t="n">
        <f aca="false">COUNTIF($K$44:$K202,AI$3)</f>
        <v>0</v>
      </c>
      <c r="AJ202" s="385" t="n">
        <f aca="false">COUNTIF($K$44:$K202,AJ$3)</f>
        <v>0</v>
      </c>
      <c r="AK202" s="385" t="n">
        <f aca="false">COUNTIF($K$44:$K202,AK$3)</f>
        <v>0</v>
      </c>
      <c r="AL202" s="385" t="n">
        <f aca="false">COUNTIF($K$44:$K202,AL$3)</f>
        <v>0</v>
      </c>
      <c r="AM202" s="385" t="n">
        <f aca="false">COUNTIF($K$44:$K202,AM$3)</f>
        <v>0</v>
      </c>
      <c r="AN202" s="385" t="n">
        <f aca="false">COUNTIF($K$44:$K202,AN$3)</f>
        <v>0</v>
      </c>
      <c r="AO202" s="385" t="n">
        <f aca="false">COUNTIF($K$44:$K202,AO$3)</f>
        <v>0</v>
      </c>
      <c r="AP202" s="385" t="n">
        <f aca="false">COUNTIF($K$44:$K202,AP$3)</f>
        <v>0</v>
      </c>
      <c r="AQ202" s="385" t="n">
        <f aca="false">COUNTIF($K$44:$K202,AQ$3)</f>
        <v>0</v>
      </c>
      <c r="AR202" s="385" t="n">
        <f aca="false">COUNTIF($K$44:$K202,AR$3)</f>
        <v>0</v>
      </c>
      <c r="AS202" s="385" t="n">
        <f aca="false">COUNTIF($K$44:$K202,AS$3)</f>
        <v>0</v>
      </c>
      <c r="AT202" s="385" t="n">
        <f aca="false">COUNTIF($K$44:$K202,AT$3)</f>
        <v>0</v>
      </c>
      <c r="AU202" s="385" t="n">
        <f aca="false">COUNTIF($K$44:$K202,AU$3)</f>
        <v>0</v>
      </c>
      <c r="AV202" s="385" t="n">
        <f aca="false">COUNTIF($K$44:$K202,AV$3)</f>
        <v>0</v>
      </c>
      <c r="AW202" s="385" t="n">
        <f aca="false">COUNTIF($K$44:$K202,AW$3)</f>
        <v>0</v>
      </c>
      <c r="AX202" s="385" t="n">
        <f aca="false">COUNTIF($K$44:$K202,AX$3)</f>
        <v>0</v>
      </c>
      <c r="AY202" s="385" t="n">
        <f aca="false">COUNTIF($K$44:$K202,AY$3)</f>
        <v>0</v>
      </c>
      <c r="AZ202" s="385" t="n">
        <f aca="false">COUNTIF($K$44:$K202,AZ$3)</f>
        <v>0</v>
      </c>
    </row>
    <row r="203" customFormat="false" ht="15.75" hidden="false" customHeight="true" outlineLevel="0" collapsed="false">
      <c r="A203" s="386" t="n">
        <v>160</v>
      </c>
      <c r="B203" s="387" t="n">
        <f aca="false">B202</f>
        <v>14</v>
      </c>
      <c r="C203" s="397"/>
      <c r="D203" s="387" t="n">
        <f aca="false">D202</f>
        <v>2</v>
      </c>
      <c r="E203" s="389"/>
      <c r="F203" s="390" t="n">
        <f aca="false">F200</f>
        <v>0</v>
      </c>
      <c r="G203" s="439"/>
      <c r="H203" s="392"/>
      <c r="I203" s="428" t="str">
        <f aca="false">CONCATENATE(G203,H203)</f>
        <v/>
      </c>
      <c r="J203" s="394" t="e">
        <f aca="false">VLOOKUP($I203,MASTER,9,0)</f>
        <v>#N/A</v>
      </c>
      <c r="K203" s="395" t="e">
        <f aca="false">VLOOKUP($I203,MASTER,10,0)</f>
        <v>#N/A</v>
      </c>
      <c r="L203" s="429" t="e">
        <f aca="false">VLOOKUP($I203,MASTER,10,0)</f>
        <v>#N/A</v>
      </c>
      <c r="M203" s="385" t="n">
        <f aca="false">COUNTIF($K$44:$K203,M$3)</f>
        <v>0</v>
      </c>
      <c r="N203" s="385" t="n">
        <f aca="false">COUNTIF($K$44:$K203,N$3)</f>
        <v>0</v>
      </c>
      <c r="O203" s="385" t="n">
        <f aca="false">COUNTIF($K$44:$K203,O$3)</f>
        <v>0</v>
      </c>
      <c r="P203" s="385" t="n">
        <f aca="false">COUNTIF($K$44:$K203,P$3)</f>
        <v>0</v>
      </c>
      <c r="Q203" s="385" t="n">
        <f aca="false">COUNTIF($K$44:$K203,Q$3)</f>
        <v>0</v>
      </c>
      <c r="R203" s="385" t="n">
        <f aca="false">COUNTIF($K$44:$K203,R$3)</f>
        <v>0</v>
      </c>
      <c r="S203" s="385" t="n">
        <f aca="false">COUNTIF($K$44:$K203,S$3)</f>
        <v>0</v>
      </c>
      <c r="T203" s="385" t="n">
        <f aca="false">COUNTIF($K$44:$K203,T$3)</f>
        <v>0</v>
      </c>
      <c r="U203" s="385" t="n">
        <f aca="false">COUNTIF($K$44:$K203,U$3)</f>
        <v>0</v>
      </c>
      <c r="V203" s="385" t="n">
        <f aca="false">COUNTIF($K$44:$K203,V$3)</f>
        <v>0</v>
      </c>
      <c r="W203" s="385" t="n">
        <f aca="false">COUNTIF($K$44:$K203,W$3)</f>
        <v>0</v>
      </c>
      <c r="X203" s="385" t="n">
        <f aca="false">COUNTIF($K$44:$K203,X$3)</f>
        <v>0</v>
      </c>
      <c r="Y203" s="385" t="n">
        <f aca="false">COUNTIF($J$44:$J203,Y$3)</f>
        <v>0</v>
      </c>
      <c r="Z203" s="385" t="n">
        <f aca="false">COUNTIF($J$44:$J203,Z$3)</f>
        <v>0</v>
      </c>
      <c r="AA203" s="385" t="n">
        <f aca="false">COUNTIF($J$44:$J203,AA$3)</f>
        <v>0</v>
      </c>
      <c r="AB203" s="385" t="n">
        <f aca="false">COUNTIF($J$44:$J203,AB$3)</f>
        <v>0</v>
      </c>
      <c r="AC203" s="385" t="n">
        <f aca="false">COUNTIF($J$44:$J203,AC$3)</f>
        <v>0</v>
      </c>
      <c r="AD203" s="385" t="n">
        <f aca="false">COUNTIF($J$44:$J203,AD$3)</f>
        <v>0</v>
      </c>
      <c r="AE203" s="385" t="n">
        <f aca="false">COUNTIF($J$44:$J203,AE$3)</f>
        <v>0</v>
      </c>
      <c r="AF203" s="385" t="n">
        <f aca="false">COUNTIF($J$44:$J203,AF$3)</f>
        <v>0</v>
      </c>
      <c r="AG203" s="385" t="n">
        <f aca="false">COUNTIF($K$44:$K203,AG$3)</f>
        <v>0</v>
      </c>
      <c r="AH203" s="385" t="n">
        <f aca="false">COUNTIF($K$44:$K203,AH$3)</f>
        <v>0</v>
      </c>
      <c r="AI203" s="385" t="n">
        <f aca="false">COUNTIF($K$44:$K203,AI$3)</f>
        <v>0</v>
      </c>
      <c r="AJ203" s="385" t="n">
        <f aca="false">COUNTIF($K$44:$K203,AJ$3)</f>
        <v>0</v>
      </c>
      <c r="AK203" s="385" t="n">
        <f aca="false">COUNTIF($K$44:$K203,AK$3)</f>
        <v>0</v>
      </c>
      <c r="AL203" s="385" t="n">
        <f aca="false">COUNTIF($K$44:$K203,AL$3)</f>
        <v>0</v>
      </c>
      <c r="AM203" s="385" t="n">
        <f aca="false">COUNTIF($K$44:$K203,AM$3)</f>
        <v>0</v>
      </c>
      <c r="AN203" s="385" t="n">
        <f aca="false">COUNTIF($K$44:$K203,AN$3)</f>
        <v>0</v>
      </c>
      <c r="AO203" s="385" t="n">
        <f aca="false">COUNTIF($K$44:$K203,AO$3)</f>
        <v>0</v>
      </c>
      <c r="AP203" s="385" t="n">
        <f aca="false">COUNTIF($K$44:$K203,AP$3)</f>
        <v>0</v>
      </c>
      <c r="AQ203" s="385" t="n">
        <f aca="false">COUNTIF($K$44:$K203,AQ$3)</f>
        <v>0</v>
      </c>
      <c r="AR203" s="385" t="n">
        <f aca="false">COUNTIF($K$44:$K203,AR$3)</f>
        <v>0</v>
      </c>
      <c r="AS203" s="385" t="n">
        <f aca="false">COUNTIF($K$44:$K203,AS$3)</f>
        <v>0</v>
      </c>
      <c r="AT203" s="385" t="n">
        <f aca="false">COUNTIF($K$44:$K203,AT$3)</f>
        <v>0</v>
      </c>
      <c r="AU203" s="385" t="n">
        <f aca="false">COUNTIF($K$44:$K203,AU$3)</f>
        <v>0</v>
      </c>
      <c r="AV203" s="385" t="n">
        <f aca="false">COUNTIF($K$44:$K203,AV$3)</f>
        <v>0</v>
      </c>
      <c r="AW203" s="385" t="n">
        <f aca="false">COUNTIF($K$44:$K203,AW$3)</f>
        <v>0</v>
      </c>
      <c r="AX203" s="385" t="n">
        <f aca="false">COUNTIF($K$44:$K203,AX$3)</f>
        <v>0</v>
      </c>
      <c r="AY203" s="385" t="n">
        <f aca="false">COUNTIF($K$44:$K203,AY$3)</f>
        <v>0</v>
      </c>
      <c r="AZ203" s="385" t="n">
        <f aca="false">COUNTIF($K$44:$K203,AZ$3)</f>
        <v>0</v>
      </c>
    </row>
    <row r="204" customFormat="false" ht="15.75" hidden="false" customHeight="true" outlineLevel="0" collapsed="false">
      <c r="A204" s="386" t="n">
        <v>161</v>
      </c>
      <c r="B204" s="387" t="n">
        <f aca="false">B203</f>
        <v>14</v>
      </c>
      <c r="C204" s="397"/>
      <c r="D204" s="387" t="n">
        <f aca="false">D203</f>
        <v>2</v>
      </c>
      <c r="E204" s="389"/>
      <c r="F204" s="390" t="n">
        <f aca="false">F200</f>
        <v>0</v>
      </c>
      <c r="G204" s="439"/>
      <c r="H204" s="392"/>
      <c r="I204" s="428" t="str">
        <f aca="false">CONCATENATE(G204,H204)</f>
        <v/>
      </c>
      <c r="J204" s="394" t="e">
        <f aca="false">VLOOKUP($I204,MASTER,9,0)</f>
        <v>#N/A</v>
      </c>
      <c r="K204" s="395" t="e">
        <f aca="false">VLOOKUP($I204,MASTER,10,0)</f>
        <v>#N/A</v>
      </c>
      <c r="L204" s="429" t="e">
        <f aca="false">VLOOKUP($I204,MASTER,10,0)</f>
        <v>#N/A</v>
      </c>
      <c r="M204" s="385" t="n">
        <f aca="false">COUNTIF($K$44:$K204,M$3)</f>
        <v>0</v>
      </c>
      <c r="N204" s="385" t="n">
        <f aca="false">COUNTIF($K$44:$K204,N$3)</f>
        <v>0</v>
      </c>
      <c r="O204" s="385" t="n">
        <f aca="false">COUNTIF($K$44:$K204,O$3)</f>
        <v>0</v>
      </c>
      <c r="P204" s="385" t="n">
        <f aca="false">COUNTIF($K$44:$K204,P$3)</f>
        <v>0</v>
      </c>
      <c r="Q204" s="385" t="n">
        <f aca="false">COUNTIF($K$44:$K204,Q$3)</f>
        <v>0</v>
      </c>
      <c r="R204" s="385" t="n">
        <f aca="false">COUNTIF($K$44:$K204,R$3)</f>
        <v>0</v>
      </c>
      <c r="S204" s="385" t="n">
        <f aca="false">COUNTIF($K$44:$K204,S$3)</f>
        <v>0</v>
      </c>
      <c r="T204" s="385" t="n">
        <f aca="false">COUNTIF($K$44:$K204,T$3)</f>
        <v>0</v>
      </c>
      <c r="U204" s="385" t="n">
        <f aca="false">COUNTIF($K$44:$K204,U$3)</f>
        <v>0</v>
      </c>
      <c r="V204" s="385" t="n">
        <f aca="false">COUNTIF($K$44:$K204,V$3)</f>
        <v>0</v>
      </c>
      <c r="W204" s="385" t="n">
        <f aca="false">COUNTIF($K$44:$K204,W$3)</f>
        <v>0</v>
      </c>
      <c r="X204" s="385" t="n">
        <f aca="false">COUNTIF($K$44:$K204,X$3)</f>
        <v>0</v>
      </c>
      <c r="Y204" s="385" t="n">
        <f aca="false">COUNTIF($J$44:$J204,Y$3)</f>
        <v>0</v>
      </c>
      <c r="Z204" s="385" t="n">
        <f aca="false">COUNTIF($J$44:$J204,Z$3)</f>
        <v>0</v>
      </c>
      <c r="AA204" s="385" t="n">
        <f aca="false">COUNTIF($J$44:$J204,AA$3)</f>
        <v>0</v>
      </c>
      <c r="AB204" s="385" t="n">
        <f aca="false">COUNTIF($J$44:$J204,AB$3)</f>
        <v>0</v>
      </c>
      <c r="AC204" s="385" t="n">
        <f aca="false">COUNTIF($J$44:$J204,AC$3)</f>
        <v>0</v>
      </c>
      <c r="AD204" s="385" t="n">
        <f aca="false">COUNTIF($J$44:$J204,AD$3)</f>
        <v>0</v>
      </c>
      <c r="AE204" s="385" t="n">
        <f aca="false">COUNTIF($J$44:$J204,AE$3)</f>
        <v>0</v>
      </c>
      <c r="AF204" s="385" t="n">
        <f aca="false">COUNTIF($J$44:$J204,AF$3)</f>
        <v>0</v>
      </c>
      <c r="AG204" s="385" t="n">
        <f aca="false">COUNTIF($K$44:$K204,AG$3)</f>
        <v>0</v>
      </c>
      <c r="AH204" s="385" t="n">
        <f aca="false">COUNTIF($K$44:$K204,AH$3)</f>
        <v>0</v>
      </c>
      <c r="AI204" s="385" t="n">
        <f aca="false">COUNTIF($K$44:$K204,AI$3)</f>
        <v>0</v>
      </c>
      <c r="AJ204" s="385" t="n">
        <f aca="false">COUNTIF($K$44:$K204,AJ$3)</f>
        <v>0</v>
      </c>
      <c r="AK204" s="385" t="n">
        <f aca="false">COUNTIF($K$44:$K204,AK$3)</f>
        <v>0</v>
      </c>
      <c r="AL204" s="385" t="n">
        <f aca="false">COUNTIF($K$44:$K204,AL$3)</f>
        <v>0</v>
      </c>
      <c r="AM204" s="385" t="n">
        <f aca="false">COUNTIF($K$44:$K204,AM$3)</f>
        <v>0</v>
      </c>
      <c r="AN204" s="385" t="n">
        <f aca="false">COUNTIF($K$44:$K204,AN$3)</f>
        <v>0</v>
      </c>
      <c r="AO204" s="385" t="n">
        <f aca="false">COUNTIF($K$44:$K204,AO$3)</f>
        <v>0</v>
      </c>
      <c r="AP204" s="385" t="n">
        <f aca="false">COUNTIF($K$44:$K204,AP$3)</f>
        <v>0</v>
      </c>
      <c r="AQ204" s="385" t="n">
        <f aca="false">COUNTIF($K$44:$K204,AQ$3)</f>
        <v>0</v>
      </c>
      <c r="AR204" s="385" t="n">
        <f aca="false">COUNTIF($K$44:$K204,AR$3)</f>
        <v>0</v>
      </c>
      <c r="AS204" s="385" t="n">
        <f aca="false">COUNTIF($K$44:$K204,AS$3)</f>
        <v>0</v>
      </c>
      <c r="AT204" s="385" t="n">
        <f aca="false">COUNTIF($K$44:$K204,AT$3)</f>
        <v>0</v>
      </c>
      <c r="AU204" s="385" t="n">
        <f aca="false">COUNTIF($K$44:$K204,AU$3)</f>
        <v>0</v>
      </c>
      <c r="AV204" s="385" t="n">
        <f aca="false">COUNTIF($K$44:$K204,AV$3)</f>
        <v>0</v>
      </c>
      <c r="AW204" s="385" t="n">
        <f aca="false">COUNTIF($K$44:$K204,AW$3)</f>
        <v>0</v>
      </c>
      <c r="AX204" s="385" t="n">
        <f aca="false">COUNTIF($K$44:$K204,AX$3)</f>
        <v>0</v>
      </c>
      <c r="AY204" s="385" t="n">
        <f aca="false">COUNTIF($K$44:$K204,AY$3)</f>
        <v>0</v>
      </c>
      <c r="AZ204" s="385" t="n">
        <f aca="false">COUNTIF($K$44:$K204,AZ$3)</f>
        <v>0</v>
      </c>
    </row>
    <row r="205" customFormat="false" ht="15.75" hidden="false" customHeight="true" outlineLevel="0" collapsed="false">
      <c r="A205" s="416" t="n">
        <v>162</v>
      </c>
      <c r="B205" s="417" t="n">
        <f aca="false">B204</f>
        <v>14</v>
      </c>
      <c r="C205" s="401"/>
      <c r="D205" s="402" t="n">
        <f aca="false">D204</f>
        <v>2</v>
      </c>
      <c r="E205" s="403"/>
      <c r="F205" s="390" t="n">
        <f aca="false">F200</f>
        <v>0</v>
      </c>
      <c r="G205" s="439"/>
      <c r="H205" s="392"/>
      <c r="I205" s="428" t="str">
        <f aca="false">CONCATENATE(G205,H205)</f>
        <v/>
      </c>
      <c r="J205" s="394" t="e">
        <f aca="false">VLOOKUP($I205,MASTER,9,0)</f>
        <v>#N/A</v>
      </c>
      <c r="K205" s="395" t="e">
        <f aca="false">VLOOKUP($I205,MASTER,10,0)</f>
        <v>#N/A</v>
      </c>
      <c r="L205" s="431" t="e">
        <f aca="false">VLOOKUP($I205,MASTER,10,0)</f>
        <v>#N/A</v>
      </c>
      <c r="M205" s="385" t="n">
        <f aca="false">COUNTIF($K$44:$K205,M$3)</f>
        <v>0</v>
      </c>
      <c r="N205" s="385" t="n">
        <f aca="false">COUNTIF($K$44:$K205,N$3)</f>
        <v>0</v>
      </c>
      <c r="O205" s="385" t="n">
        <f aca="false">COUNTIF($K$44:$K205,O$3)</f>
        <v>0</v>
      </c>
      <c r="P205" s="385" t="n">
        <f aca="false">COUNTIF($K$44:$K205,P$3)</f>
        <v>0</v>
      </c>
      <c r="Q205" s="385" t="n">
        <f aca="false">COUNTIF($K$44:$K205,Q$3)</f>
        <v>0</v>
      </c>
      <c r="R205" s="385" t="n">
        <f aca="false">COUNTIF($K$44:$K205,R$3)</f>
        <v>0</v>
      </c>
      <c r="S205" s="385" t="n">
        <f aca="false">COUNTIF($K$44:$K205,S$3)</f>
        <v>0</v>
      </c>
      <c r="T205" s="385" t="n">
        <f aca="false">COUNTIF($K$44:$K205,T$3)</f>
        <v>0</v>
      </c>
      <c r="U205" s="385" t="n">
        <f aca="false">COUNTIF($K$44:$K205,U$3)</f>
        <v>0</v>
      </c>
      <c r="V205" s="385" t="n">
        <f aca="false">COUNTIF($K$44:$K205,V$3)</f>
        <v>0</v>
      </c>
      <c r="W205" s="385" t="n">
        <f aca="false">COUNTIF($K$44:$K205,W$3)</f>
        <v>0</v>
      </c>
      <c r="X205" s="385" t="n">
        <f aca="false">COUNTIF($K$44:$K205,X$3)</f>
        <v>0</v>
      </c>
      <c r="Y205" s="385" t="n">
        <f aca="false">COUNTIF($J$44:$J205,Y$3)</f>
        <v>0</v>
      </c>
      <c r="Z205" s="385" t="n">
        <f aca="false">COUNTIF($J$44:$J205,Z$3)</f>
        <v>0</v>
      </c>
      <c r="AA205" s="385" t="n">
        <f aca="false">COUNTIF($J$44:$J205,AA$3)</f>
        <v>0</v>
      </c>
      <c r="AB205" s="385" t="n">
        <f aca="false">COUNTIF($J$44:$J205,AB$3)</f>
        <v>0</v>
      </c>
      <c r="AC205" s="385" t="n">
        <f aca="false">COUNTIF($J$44:$J205,AC$3)</f>
        <v>0</v>
      </c>
      <c r="AD205" s="385" t="n">
        <f aca="false">COUNTIF($J$44:$J205,AD$3)</f>
        <v>0</v>
      </c>
      <c r="AE205" s="385" t="n">
        <f aca="false">COUNTIF($J$44:$J205,AE$3)</f>
        <v>0</v>
      </c>
      <c r="AF205" s="385" t="n">
        <f aca="false">COUNTIF($J$44:$J205,AF$3)</f>
        <v>0</v>
      </c>
      <c r="AG205" s="385" t="n">
        <f aca="false">COUNTIF($K$44:$K205,AG$3)</f>
        <v>0</v>
      </c>
      <c r="AH205" s="385" t="n">
        <f aca="false">COUNTIF($K$44:$K205,AH$3)</f>
        <v>0</v>
      </c>
      <c r="AI205" s="385" t="n">
        <f aca="false">COUNTIF($K$44:$K205,AI$3)</f>
        <v>0</v>
      </c>
      <c r="AJ205" s="385" t="n">
        <f aca="false">COUNTIF($K$44:$K205,AJ$3)</f>
        <v>0</v>
      </c>
      <c r="AK205" s="385" t="n">
        <f aca="false">COUNTIF($K$44:$K205,AK$3)</f>
        <v>0</v>
      </c>
      <c r="AL205" s="385" t="n">
        <f aca="false">COUNTIF($K$44:$K205,AL$3)</f>
        <v>0</v>
      </c>
      <c r="AM205" s="385" t="n">
        <f aca="false">COUNTIF($K$44:$K205,AM$3)</f>
        <v>0</v>
      </c>
      <c r="AN205" s="385" t="n">
        <f aca="false">COUNTIF($K$44:$K205,AN$3)</f>
        <v>0</v>
      </c>
      <c r="AO205" s="385" t="n">
        <f aca="false">COUNTIF($K$44:$K205,AO$3)</f>
        <v>0</v>
      </c>
      <c r="AP205" s="385" t="n">
        <f aca="false">COUNTIF($K$44:$K205,AP$3)</f>
        <v>0</v>
      </c>
      <c r="AQ205" s="385" t="n">
        <f aca="false">COUNTIF($K$44:$K205,AQ$3)</f>
        <v>0</v>
      </c>
      <c r="AR205" s="385" t="n">
        <f aca="false">COUNTIF($K$44:$K205,AR$3)</f>
        <v>0</v>
      </c>
      <c r="AS205" s="385" t="n">
        <f aca="false">COUNTIF($K$44:$K205,AS$3)</f>
        <v>0</v>
      </c>
      <c r="AT205" s="385" t="n">
        <f aca="false">COUNTIF($K$44:$K205,AT$3)</f>
        <v>0</v>
      </c>
      <c r="AU205" s="385" t="n">
        <f aca="false">COUNTIF($K$44:$K205,AU$3)</f>
        <v>0</v>
      </c>
      <c r="AV205" s="385" t="n">
        <f aca="false">COUNTIF($K$44:$K205,AV$3)</f>
        <v>0</v>
      </c>
      <c r="AW205" s="385" t="n">
        <f aca="false">COUNTIF($K$44:$K205,AW$3)</f>
        <v>0</v>
      </c>
      <c r="AX205" s="385" t="n">
        <f aca="false">COUNTIF($K$44:$K205,AX$3)</f>
        <v>0</v>
      </c>
      <c r="AY205" s="385" t="n">
        <f aca="false">COUNTIF($K$44:$K205,AY$3)</f>
        <v>0</v>
      </c>
      <c r="AZ205" s="385" t="n">
        <f aca="false">COUNTIF($K$44:$K205,AZ$3)</f>
        <v>0</v>
      </c>
    </row>
    <row r="206" customFormat="false" ht="15.75" hidden="false" customHeight="true" outlineLevel="0" collapsed="false">
      <c r="A206" s="406" t="n">
        <v>163</v>
      </c>
      <c r="B206" s="407" t="n">
        <v>14</v>
      </c>
      <c r="C206" s="408" t="n">
        <f aca="false">C200+1</f>
        <v>14</v>
      </c>
      <c r="D206" s="409" t="n">
        <f aca="false">D205</f>
        <v>2</v>
      </c>
      <c r="E206" s="410"/>
      <c r="F206" s="390" t="n">
        <f aca="false">F200</f>
        <v>0</v>
      </c>
      <c r="G206" s="440"/>
      <c r="H206" s="412"/>
      <c r="I206" s="433" t="str">
        <f aca="false">CONCATENATE(G206,H206)</f>
        <v/>
      </c>
      <c r="J206" s="394" t="e">
        <f aca="false">VLOOKUP($I206,MASTER,9,0)</f>
        <v>#N/A</v>
      </c>
      <c r="K206" s="395" t="e">
        <f aca="false">VLOOKUP($I206,MASTER,10,0)</f>
        <v>#N/A</v>
      </c>
      <c r="L206" s="427" t="e">
        <f aca="false">VLOOKUP($I206,MASTER,10,0)</f>
        <v>#N/A</v>
      </c>
      <c r="M206" s="385" t="n">
        <f aca="false">COUNTIF($K$44:$K206,M$3)</f>
        <v>0</v>
      </c>
      <c r="N206" s="385" t="n">
        <f aca="false">COUNTIF($K$44:$K206,N$3)</f>
        <v>0</v>
      </c>
      <c r="O206" s="385" t="n">
        <f aca="false">COUNTIF($K$44:$K206,O$3)</f>
        <v>0</v>
      </c>
      <c r="P206" s="385" t="n">
        <f aca="false">COUNTIF($K$44:$K206,P$3)</f>
        <v>0</v>
      </c>
      <c r="Q206" s="385" t="n">
        <f aca="false">COUNTIF($K$44:$K206,Q$3)</f>
        <v>0</v>
      </c>
      <c r="R206" s="385" t="n">
        <f aca="false">COUNTIF($K$44:$K206,R$3)</f>
        <v>0</v>
      </c>
      <c r="S206" s="385" t="n">
        <f aca="false">COUNTIF($K$44:$K206,S$3)</f>
        <v>0</v>
      </c>
      <c r="T206" s="385" t="n">
        <f aca="false">COUNTIF($K$44:$K206,T$3)</f>
        <v>0</v>
      </c>
      <c r="U206" s="385" t="n">
        <f aca="false">COUNTIF($K$44:$K206,U$3)</f>
        <v>0</v>
      </c>
      <c r="V206" s="385" t="n">
        <f aca="false">COUNTIF($K$44:$K206,V$3)</f>
        <v>0</v>
      </c>
      <c r="W206" s="385" t="n">
        <f aca="false">COUNTIF($K$44:$K206,W$3)</f>
        <v>0</v>
      </c>
      <c r="X206" s="385" t="n">
        <f aca="false">COUNTIF($K$44:$K206,X$3)</f>
        <v>0</v>
      </c>
      <c r="Y206" s="385" t="n">
        <f aca="false">COUNTIF($J$44:$J206,Y$3)</f>
        <v>0</v>
      </c>
      <c r="Z206" s="385" t="n">
        <f aca="false">COUNTIF($J$44:$J206,Z$3)</f>
        <v>0</v>
      </c>
      <c r="AA206" s="385" t="n">
        <f aca="false">COUNTIF($J$44:$J206,AA$3)</f>
        <v>0</v>
      </c>
      <c r="AB206" s="385" t="n">
        <f aca="false">COUNTIF($J$44:$J206,AB$3)</f>
        <v>0</v>
      </c>
      <c r="AC206" s="385" t="n">
        <f aca="false">COUNTIF($J$44:$J206,AC$3)</f>
        <v>0</v>
      </c>
      <c r="AD206" s="385" t="n">
        <f aca="false">COUNTIF($J$44:$J206,AD$3)</f>
        <v>0</v>
      </c>
      <c r="AE206" s="385" t="n">
        <f aca="false">COUNTIF($J$44:$J206,AE$3)</f>
        <v>0</v>
      </c>
      <c r="AF206" s="385" t="n">
        <f aca="false">COUNTIF($J$44:$J206,AF$3)</f>
        <v>0</v>
      </c>
      <c r="AG206" s="385" t="n">
        <f aca="false">COUNTIF($K$44:$K206,AG$3)</f>
        <v>0</v>
      </c>
      <c r="AH206" s="385" t="n">
        <f aca="false">COUNTIF($K$44:$K206,AH$3)</f>
        <v>0</v>
      </c>
      <c r="AI206" s="385" t="n">
        <f aca="false">COUNTIF($K$44:$K206,AI$3)</f>
        <v>0</v>
      </c>
      <c r="AJ206" s="385" t="n">
        <f aca="false">COUNTIF($K$44:$K206,AJ$3)</f>
        <v>0</v>
      </c>
      <c r="AK206" s="385" t="n">
        <f aca="false">COUNTIF($K$44:$K206,AK$3)</f>
        <v>0</v>
      </c>
      <c r="AL206" s="385" t="n">
        <f aca="false">COUNTIF($K$44:$K206,AL$3)</f>
        <v>0</v>
      </c>
      <c r="AM206" s="385" t="n">
        <f aca="false">COUNTIF($K$44:$K206,AM$3)</f>
        <v>0</v>
      </c>
      <c r="AN206" s="385" t="n">
        <f aca="false">COUNTIF($K$44:$K206,AN$3)</f>
        <v>0</v>
      </c>
      <c r="AO206" s="385" t="n">
        <f aca="false">COUNTIF($K$44:$K206,AO$3)</f>
        <v>0</v>
      </c>
      <c r="AP206" s="385" t="n">
        <f aca="false">COUNTIF($K$44:$K206,AP$3)</f>
        <v>0</v>
      </c>
      <c r="AQ206" s="385" t="n">
        <f aca="false">COUNTIF($K$44:$K206,AQ$3)</f>
        <v>0</v>
      </c>
      <c r="AR206" s="385" t="n">
        <f aca="false">COUNTIF($K$44:$K206,AR$3)</f>
        <v>0</v>
      </c>
      <c r="AS206" s="385" t="n">
        <f aca="false">COUNTIF($K$44:$K206,AS$3)</f>
        <v>0</v>
      </c>
      <c r="AT206" s="385" t="n">
        <f aca="false">COUNTIF($K$44:$K206,AT$3)</f>
        <v>0</v>
      </c>
      <c r="AU206" s="385" t="n">
        <f aca="false">COUNTIF($K$44:$K206,AU$3)</f>
        <v>0</v>
      </c>
      <c r="AV206" s="385" t="n">
        <f aca="false">COUNTIF($K$44:$K206,AV$3)</f>
        <v>0</v>
      </c>
      <c r="AW206" s="385" t="n">
        <f aca="false">COUNTIF($K$44:$K206,AW$3)</f>
        <v>0</v>
      </c>
      <c r="AX206" s="385" t="n">
        <f aca="false">COUNTIF($K$44:$K206,AX$3)</f>
        <v>0</v>
      </c>
      <c r="AY206" s="385" t="n">
        <f aca="false">COUNTIF($K$44:$K206,AY$3)</f>
        <v>0</v>
      </c>
      <c r="AZ206" s="385" t="n">
        <f aca="false">COUNTIF($K$44:$K206,AZ$3)</f>
        <v>0</v>
      </c>
    </row>
    <row r="207" customFormat="false" ht="15.75" hidden="false" customHeight="true" outlineLevel="0" collapsed="false">
      <c r="A207" s="386" t="n">
        <v>164</v>
      </c>
      <c r="B207" s="387" t="n">
        <f aca="false">B206</f>
        <v>14</v>
      </c>
      <c r="C207" s="388"/>
      <c r="D207" s="387" t="n">
        <f aca="false">D206</f>
        <v>2</v>
      </c>
      <c r="E207" s="389"/>
      <c r="F207" s="390" t="n">
        <f aca="false">F200</f>
        <v>0</v>
      </c>
      <c r="G207" s="439"/>
      <c r="H207" s="414"/>
      <c r="I207" s="428" t="str">
        <f aca="false">CONCATENATE(G207,H207)</f>
        <v/>
      </c>
      <c r="J207" s="394" t="e">
        <f aca="false">VLOOKUP($I207,MASTER,9,0)</f>
        <v>#N/A</v>
      </c>
      <c r="K207" s="395" t="e">
        <f aca="false">VLOOKUP($I207,MASTER,10,0)</f>
        <v>#N/A</v>
      </c>
      <c r="L207" s="429" t="e">
        <f aca="false">VLOOKUP($I207,MASTER,10,0)</f>
        <v>#N/A</v>
      </c>
      <c r="M207" s="385" t="n">
        <f aca="false">COUNTIF($K$44:$K207,M$3)</f>
        <v>0</v>
      </c>
      <c r="N207" s="385" t="n">
        <f aca="false">COUNTIF($K$44:$K207,N$3)</f>
        <v>0</v>
      </c>
      <c r="O207" s="385" t="n">
        <f aca="false">COUNTIF($K$44:$K207,O$3)</f>
        <v>0</v>
      </c>
      <c r="P207" s="385" t="n">
        <f aca="false">COUNTIF($K$44:$K207,P$3)</f>
        <v>0</v>
      </c>
      <c r="Q207" s="385" t="n">
        <f aca="false">COUNTIF($K$44:$K207,Q$3)</f>
        <v>0</v>
      </c>
      <c r="R207" s="385" t="n">
        <f aca="false">COUNTIF($K$44:$K207,R$3)</f>
        <v>0</v>
      </c>
      <c r="S207" s="385" t="n">
        <f aca="false">COUNTIF($K$44:$K207,S$3)</f>
        <v>0</v>
      </c>
      <c r="T207" s="385" t="n">
        <f aca="false">COUNTIF($K$44:$K207,T$3)</f>
        <v>0</v>
      </c>
      <c r="U207" s="385" t="n">
        <f aca="false">COUNTIF($K$44:$K207,U$3)</f>
        <v>0</v>
      </c>
      <c r="V207" s="385" t="n">
        <f aca="false">COUNTIF($K$44:$K207,V$3)</f>
        <v>0</v>
      </c>
      <c r="W207" s="385" t="n">
        <f aca="false">COUNTIF($K$44:$K207,W$3)</f>
        <v>0</v>
      </c>
      <c r="X207" s="385" t="n">
        <f aca="false">COUNTIF($K$44:$K207,X$3)</f>
        <v>0</v>
      </c>
      <c r="Y207" s="385" t="n">
        <f aca="false">COUNTIF($J$44:$J207,Y$3)</f>
        <v>0</v>
      </c>
      <c r="Z207" s="385" t="n">
        <f aca="false">COUNTIF($J$44:$J207,Z$3)</f>
        <v>0</v>
      </c>
      <c r="AA207" s="385" t="n">
        <f aca="false">COUNTIF($J$44:$J207,AA$3)</f>
        <v>0</v>
      </c>
      <c r="AB207" s="385" t="n">
        <f aca="false">COUNTIF($J$44:$J207,AB$3)</f>
        <v>0</v>
      </c>
      <c r="AC207" s="385" t="n">
        <f aca="false">COUNTIF($J$44:$J207,AC$3)</f>
        <v>0</v>
      </c>
      <c r="AD207" s="385" t="n">
        <f aca="false">COUNTIF($J$44:$J207,AD$3)</f>
        <v>0</v>
      </c>
      <c r="AE207" s="385" t="n">
        <f aca="false">COUNTIF($J$44:$J207,AE$3)</f>
        <v>0</v>
      </c>
      <c r="AF207" s="385" t="n">
        <f aca="false">COUNTIF($J$44:$J207,AF$3)</f>
        <v>0</v>
      </c>
      <c r="AG207" s="385" t="n">
        <f aca="false">COUNTIF($K$44:$K207,AG$3)</f>
        <v>0</v>
      </c>
      <c r="AH207" s="385" t="n">
        <f aca="false">COUNTIF($K$44:$K207,AH$3)</f>
        <v>0</v>
      </c>
      <c r="AI207" s="385" t="n">
        <f aca="false">COUNTIF($K$44:$K207,AI$3)</f>
        <v>0</v>
      </c>
      <c r="AJ207" s="385" t="n">
        <f aca="false">COUNTIF($K$44:$K207,AJ$3)</f>
        <v>0</v>
      </c>
      <c r="AK207" s="385" t="n">
        <f aca="false">COUNTIF($K$44:$K207,AK$3)</f>
        <v>0</v>
      </c>
      <c r="AL207" s="385" t="n">
        <f aca="false">COUNTIF($K$44:$K207,AL$3)</f>
        <v>0</v>
      </c>
      <c r="AM207" s="385" t="n">
        <f aca="false">COUNTIF($K$44:$K207,AM$3)</f>
        <v>0</v>
      </c>
      <c r="AN207" s="385" t="n">
        <f aca="false">COUNTIF($K$44:$K207,AN$3)</f>
        <v>0</v>
      </c>
      <c r="AO207" s="385" t="n">
        <f aca="false">COUNTIF($K$44:$K207,AO$3)</f>
        <v>0</v>
      </c>
      <c r="AP207" s="385" t="n">
        <f aca="false">COUNTIF($K$44:$K207,AP$3)</f>
        <v>0</v>
      </c>
      <c r="AQ207" s="385" t="n">
        <f aca="false">COUNTIF($K$44:$K207,AQ$3)</f>
        <v>0</v>
      </c>
      <c r="AR207" s="385" t="n">
        <f aca="false">COUNTIF($K$44:$K207,AR$3)</f>
        <v>0</v>
      </c>
      <c r="AS207" s="385" t="n">
        <f aca="false">COUNTIF($K$44:$K207,AS$3)</f>
        <v>0</v>
      </c>
      <c r="AT207" s="385" t="n">
        <f aca="false">COUNTIF($K$44:$K207,AT$3)</f>
        <v>0</v>
      </c>
      <c r="AU207" s="385" t="n">
        <f aca="false">COUNTIF($K$44:$K207,AU$3)</f>
        <v>0</v>
      </c>
      <c r="AV207" s="385" t="n">
        <f aca="false">COUNTIF($K$44:$K207,AV$3)</f>
        <v>0</v>
      </c>
      <c r="AW207" s="385" t="n">
        <f aca="false">COUNTIF($K$44:$K207,AW$3)</f>
        <v>0</v>
      </c>
      <c r="AX207" s="385" t="n">
        <f aca="false">COUNTIF($K$44:$K207,AX$3)</f>
        <v>0</v>
      </c>
      <c r="AY207" s="385" t="n">
        <f aca="false">COUNTIF($K$44:$K207,AY$3)</f>
        <v>0</v>
      </c>
      <c r="AZ207" s="385" t="n">
        <f aca="false">COUNTIF($K$44:$K207,AZ$3)</f>
        <v>0</v>
      </c>
    </row>
    <row r="208" customFormat="false" ht="15.75" hidden="false" customHeight="true" outlineLevel="0" collapsed="false">
      <c r="A208" s="386" t="n">
        <v>165</v>
      </c>
      <c r="B208" s="387" t="n">
        <f aca="false">B207</f>
        <v>14</v>
      </c>
      <c r="C208" s="397"/>
      <c r="D208" s="387" t="n">
        <f aca="false">D207</f>
        <v>2</v>
      </c>
      <c r="E208" s="389"/>
      <c r="F208" s="390" t="n">
        <f aca="false">F200</f>
        <v>0</v>
      </c>
      <c r="G208" s="439"/>
      <c r="H208" s="414"/>
      <c r="I208" s="428" t="str">
        <f aca="false">CONCATENATE(G208,H208)</f>
        <v/>
      </c>
      <c r="J208" s="394" t="e">
        <f aca="false">VLOOKUP($I208,MASTER,9,0)</f>
        <v>#N/A</v>
      </c>
      <c r="K208" s="395" t="e">
        <f aca="false">VLOOKUP($I208,MASTER,10,0)</f>
        <v>#N/A</v>
      </c>
      <c r="L208" s="429" t="e">
        <f aca="false">VLOOKUP($I208,MASTER,10,0)</f>
        <v>#N/A</v>
      </c>
      <c r="M208" s="385" t="n">
        <f aca="false">COUNTIF($K$44:$K208,M$3)</f>
        <v>0</v>
      </c>
      <c r="N208" s="385" t="n">
        <f aca="false">COUNTIF($K$44:$K208,N$3)</f>
        <v>0</v>
      </c>
      <c r="O208" s="385" t="n">
        <f aca="false">COUNTIF($K$44:$K208,O$3)</f>
        <v>0</v>
      </c>
      <c r="P208" s="385" t="n">
        <f aca="false">COUNTIF($K$44:$K208,P$3)</f>
        <v>0</v>
      </c>
      <c r="Q208" s="385" t="n">
        <f aca="false">COUNTIF($K$44:$K208,Q$3)</f>
        <v>0</v>
      </c>
      <c r="R208" s="385" t="n">
        <f aca="false">COUNTIF($K$44:$K208,R$3)</f>
        <v>0</v>
      </c>
      <c r="S208" s="385" t="n">
        <f aca="false">COUNTIF($K$44:$K208,S$3)</f>
        <v>0</v>
      </c>
      <c r="T208" s="385" t="n">
        <f aca="false">COUNTIF($K$44:$K208,T$3)</f>
        <v>0</v>
      </c>
      <c r="U208" s="385" t="n">
        <f aca="false">COUNTIF($K$44:$K208,U$3)</f>
        <v>0</v>
      </c>
      <c r="V208" s="385" t="n">
        <f aca="false">COUNTIF($K$44:$K208,V$3)</f>
        <v>0</v>
      </c>
      <c r="W208" s="385" t="n">
        <f aca="false">COUNTIF($K$44:$K208,W$3)</f>
        <v>0</v>
      </c>
      <c r="X208" s="385" t="n">
        <f aca="false">COUNTIF($K$44:$K208,X$3)</f>
        <v>0</v>
      </c>
      <c r="Y208" s="385" t="n">
        <f aca="false">COUNTIF($J$44:$J208,Y$3)</f>
        <v>0</v>
      </c>
      <c r="Z208" s="385" t="n">
        <f aca="false">COUNTIF($J$44:$J208,Z$3)</f>
        <v>0</v>
      </c>
      <c r="AA208" s="385" t="n">
        <f aca="false">COUNTIF($J$44:$J208,AA$3)</f>
        <v>0</v>
      </c>
      <c r="AB208" s="385" t="n">
        <f aca="false">COUNTIF($J$44:$J208,AB$3)</f>
        <v>0</v>
      </c>
      <c r="AC208" s="385" t="n">
        <f aca="false">COUNTIF($J$44:$J208,AC$3)</f>
        <v>0</v>
      </c>
      <c r="AD208" s="385" t="n">
        <f aca="false">COUNTIF($J$44:$J208,AD$3)</f>
        <v>0</v>
      </c>
      <c r="AE208" s="385" t="n">
        <f aca="false">COUNTIF($J$44:$J208,AE$3)</f>
        <v>0</v>
      </c>
      <c r="AF208" s="385" t="n">
        <f aca="false">COUNTIF($J$44:$J208,AF$3)</f>
        <v>0</v>
      </c>
      <c r="AG208" s="385" t="n">
        <f aca="false">COUNTIF($K$44:$K208,AG$3)</f>
        <v>0</v>
      </c>
      <c r="AH208" s="385" t="n">
        <f aca="false">COUNTIF($K$44:$K208,AH$3)</f>
        <v>0</v>
      </c>
      <c r="AI208" s="385" t="n">
        <f aca="false">COUNTIF($K$44:$K208,AI$3)</f>
        <v>0</v>
      </c>
      <c r="AJ208" s="385" t="n">
        <f aca="false">COUNTIF($K$44:$K208,AJ$3)</f>
        <v>0</v>
      </c>
      <c r="AK208" s="385" t="n">
        <f aca="false">COUNTIF($K$44:$K208,AK$3)</f>
        <v>0</v>
      </c>
      <c r="AL208" s="385" t="n">
        <f aca="false">COUNTIF($K$44:$K208,AL$3)</f>
        <v>0</v>
      </c>
      <c r="AM208" s="385" t="n">
        <f aca="false">COUNTIF($K$44:$K208,AM$3)</f>
        <v>0</v>
      </c>
      <c r="AN208" s="385" t="n">
        <f aca="false">COUNTIF($K$44:$K208,AN$3)</f>
        <v>0</v>
      </c>
      <c r="AO208" s="385" t="n">
        <f aca="false">COUNTIF($K$44:$K208,AO$3)</f>
        <v>0</v>
      </c>
      <c r="AP208" s="385" t="n">
        <f aca="false">COUNTIF($K$44:$K208,AP$3)</f>
        <v>0</v>
      </c>
      <c r="AQ208" s="385" t="n">
        <f aca="false">COUNTIF($K$44:$K208,AQ$3)</f>
        <v>0</v>
      </c>
      <c r="AR208" s="385" t="n">
        <f aca="false">COUNTIF($K$44:$K208,AR$3)</f>
        <v>0</v>
      </c>
      <c r="AS208" s="385" t="n">
        <f aca="false">COUNTIF($K$44:$K208,AS$3)</f>
        <v>0</v>
      </c>
      <c r="AT208" s="385" t="n">
        <f aca="false">COUNTIF($K$44:$K208,AT$3)</f>
        <v>0</v>
      </c>
      <c r="AU208" s="385" t="n">
        <f aca="false">COUNTIF($K$44:$K208,AU$3)</f>
        <v>0</v>
      </c>
      <c r="AV208" s="385" t="n">
        <f aca="false">COUNTIF($K$44:$K208,AV$3)</f>
        <v>0</v>
      </c>
      <c r="AW208" s="385" t="n">
        <f aca="false">COUNTIF($K$44:$K208,AW$3)</f>
        <v>0</v>
      </c>
      <c r="AX208" s="385" t="n">
        <f aca="false">COUNTIF($K$44:$K208,AX$3)</f>
        <v>0</v>
      </c>
      <c r="AY208" s="385" t="n">
        <f aca="false">COUNTIF($K$44:$K208,AY$3)</f>
        <v>0</v>
      </c>
      <c r="AZ208" s="385" t="n">
        <f aca="false">COUNTIF($K$44:$K208,AZ$3)</f>
        <v>0</v>
      </c>
    </row>
    <row r="209" customFormat="false" ht="15.75" hidden="false" customHeight="true" outlineLevel="0" collapsed="false">
      <c r="A209" s="386" t="n">
        <v>166</v>
      </c>
      <c r="B209" s="387" t="n">
        <f aca="false">B208</f>
        <v>14</v>
      </c>
      <c r="C209" s="397"/>
      <c r="D209" s="387" t="n">
        <f aca="false">D208</f>
        <v>2</v>
      </c>
      <c r="E209" s="389"/>
      <c r="F209" s="390" t="n">
        <f aca="false">F200</f>
        <v>0</v>
      </c>
      <c r="G209" s="439"/>
      <c r="H209" s="414"/>
      <c r="I209" s="428" t="str">
        <f aca="false">CONCATENATE(G209,H209)</f>
        <v/>
      </c>
      <c r="J209" s="394" t="e">
        <f aca="false">VLOOKUP($I209,MASTER,9,0)</f>
        <v>#N/A</v>
      </c>
      <c r="K209" s="395" t="e">
        <f aca="false">VLOOKUP($I209,MASTER,10,0)</f>
        <v>#N/A</v>
      </c>
      <c r="L209" s="429" t="e">
        <f aca="false">VLOOKUP($I209,MASTER,10,0)</f>
        <v>#N/A</v>
      </c>
      <c r="M209" s="385" t="n">
        <f aca="false">COUNTIF($K$44:$K209,M$3)</f>
        <v>0</v>
      </c>
      <c r="N209" s="385" t="n">
        <f aca="false">COUNTIF($K$44:$K209,N$3)</f>
        <v>0</v>
      </c>
      <c r="O209" s="385" t="n">
        <f aca="false">COUNTIF($K$44:$K209,O$3)</f>
        <v>0</v>
      </c>
      <c r="P209" s="385" t="n">
        <f aca="false">COUNTIF($K$44:$K209,P$3)</f>
        <v>0</v>
      </c>
      <c r="Q209" s="385" t="n">
        <f aca="false">COUNTIF($K$44:$K209,Q$3)</f>
        <v>0</v>
      </c>
      <c r="R209" s="385" t="n">
        <f aca="false">COUNTIF($K$44:$K209,R$3)</f>
        <v>0</v>
      </c>
      <c r="S209" s="385" t="n">
        <f aca="false">COUNTIF($K$44:$K209,S$3)</f>
        <v>0</v>
      </c>
      <c r="T209" s="385" t="n">
        <f aca="false">COUNTIF($K$44:$K209,T$3)</f>
        <v>0</v>
      </c>
      <c r="U209" s="385" t="n">
        <f aca="false">COUNTIF($K$44:$K209,U$3)</f>
        <v>0</v>
      </c>
      <c r="V209" s="385" t="n">
        <f aca="false">COUNTIF($K$44:$K209,V$3)</f>
        <v>0</v>
      </c>
      <c r="W209" s="385" t="n">
        <f aca="false">COUNTIF($K$44:$K209,W$3)</f>
        <v>0</v>
      </c>
      <c r="X209" s="385" t="n">
        <f aca="false">COUNTIF($K$44:$K209,X$3)</f>
        <v>0</v>
      </c>
      <c r="Y209" s="385" t="n">
        <f aca="false">COUNTIF($J$44:$J209,Y$3)</f>
        <v>0</v>
      </c>
      <c r="Z209" s="385" t="n">
        <f aca="false">COUNTIF($J$44:$J209,Z$3)</f>
        <v>0</v>
      </c>
      <c r="AA209" s="385" t="n">
        <f aca="false">COUNTIF($J$44:$J209,AA$3)</f>
        <v>0</v>
      </c>
      <c r="AB209" s="385" t="n">
        <f aca="false">COUNTIF($J$44:$J209,AB$3)</f>
        <v>0</v>
      </c>
      <c r="AC209" s="385" t="n">
        <f aca="false">COUNTIF($J$44:$J209,AC$3)</f>
        <v>0</v>
      </c>
      <c r="AD209" s="385" t="n">
        <f aca="false">COUNTIF($J$44:$J209,AD$3)</f>
        <v>0</v>
      </c>
      <c r="AE209" s="385" t="n">
        <f aca="false">COUNTIF($J$44:$J209,AE$3)</f>
        <v>0</v>
      </c>
      <c r="AF209" s="385" t="n">
        <f aca="false">COUNTIF($J$44:$J209,AF$3)</f>
        <v>0</v>
      </c>
      <c r="AG209" s="385" t="n">
        <f aca="false">COUNTIF($K$44:$K209,AG$3)</f>
        <v>0</v>
      </c>
      <c r="AH209" s="385" t="n">
        <f aca="false">COUNTIF($K$44:$K209,AH$3)</f>
        <v>0</v>
      </c>
      <c r="AI209" s="385" t="n">
        <f aca="false">COUNTIF($K$44:$K209,AI$3)</f>
        <v>0</v>
      </c>
      <c r="AJ209" s="385" t="n">
        <f aca="false">COUNTIF($K$44:$K209,AJ$3)</f>
        <v>0</v>
      </c>
      <c r="AK209" s="385" t="n">
        <f aca="false">COUNTIF($K$44:$K209,AK$3)</f>
        <v>0</v>
      </c>
      <c r="AL209" s="385" t="n">
        <f aca="false">COUNTIF($K$44:$K209,AL$3)</f>
        <v>0</v>
      </c>
      <c r="AM209" s="385" t="n">
        <f aca="false">COUNTIF($K$44:$K209,AM$3)</f>
        <v>0</v>
      </c>
      <c r="AN209" s="385" t="n">
        <f aca="false">COUNTIF($K$44:$K209,AN$3)</f>
        <v>0</v>
      </c>
      <c r="AO209" s="385" t="n">
        <f aca="false">COUNTIF($K$44:$K209,AO$3)</f>
        <v>0</v>
      </c>
      <c r="AP209" s="385" t="n">
        <f aca="false">COUNTIF($K$44:$K209,AP$3)</f>
        <v>0</v>
      </c>
      <c r="AQ209" s="385" t="n">
        <f aca="false">COUNTIF($K$44:$K209,AQ$3)</f>
        <v>0</v>
      </c>
      <c r="AR209" s="385" t="n">
        <f aca="false">COUNTIF($K$44:$K209,AR$3)</f>
        <v>0</v>
      </c>
      <c r="AS209" s="385" t="n">
        <f aca="false">COUNTIF($K$44:$K209,AS$3)</f>
        <v>0</v>
      </c>
      <c r="AT209" s="385" t="n">
        <f aca="false">COUNTIF($K$44:$K209,AT$3)</f>
        <v>0</v>
      </c>
      <c r="AU209" s="385" t="n">
        <f aca="false">COUNTIF($K$44:$K209,AU$3)</f>
        <v>0</v>
      </c>
      <c r="AV209" s="385" t="n">
        <f aca="false">COUNTIF($K$44:$K209,AV$3)</f>
        <v>0</v>
      </c>
      <c r="AW209" s="385" t="n">
        <f aca="false">COUNTIF($K$44:$K209,AW$3)</f>
        <v>0</v>
      </c>
      <c r="AX209" s="385" t="n">
        <f aca="false">COUNTIF($K$44:$K209,AX$3)</f>
        <v>0</v>
      </c>
      <c r="AY209" s="385" t="n">
        <f aca="false">COUNTIF($K$44:$K209,AY$3)</f>
        <v>0</v>
      </c>
      <c r="AZ209" s="385" t="n">
        <f aca="false">COUNTIF($K$44:$K209,AZ$3)</f>
        <v>0</v>
      </c>
    </row>
    <row r="210" customFormat="false" ht="15.75" hidden="false" customHeight="true" outlineLevel="0" collapsed="false">
      <c r="A210" s="386" t="n">
        <v>167</v>
      </c>
      <c r="B210" s="387" t="n">
        <f aca="false">B209</f>
        <v>14</v>
      </c>
      <c r="C210" s="397"/>
      <c r="D210" s="387" t="n">
        <f aca="false">D209</f>
        <v>2</v>
      </c>
      <c r="E210" s="389"/>
      <c r="F210" s="390" t="n">
        <f aca="false">F200</f>
        <v>0</v>
      </c>
      <c r="G210" s="439"/>
      <c r="H210" s="414"/>
      <c r="I210" s="428" t="str">
        <f aca="false">CONCATENATE(G210,H210)</f>
        <v/>
      </c>
      <c r="J210" s="394" t="e">
        <f aca="false">VLOOKUP($I210,MASTER,9,0)</f>
        <v>#N/A</v>
      </c>
      <c r="K210" s="395" t="e">
        <f aca="false">VLOOKUP($I210,MASTER,10,0)</f>
        <v>#N/A</v>
      </c>
      <c r="L210" s="429" t="e">
        <f aca="false">VLOOKUP($I210,MASTER,10,0)</f>
        <v>#N/A</v>
      </c>
      <c r="M210" s="385" t="n">
        <f aca="false">COUNTIF($K$44:$K210,M$3)</f>
        <v>0</v>
      </c>
      <c r="N210" s="385" t="n">
        <f aca="false">COUNTIF($K$44:$K210,N$3)</f>
        <v>0</v>
      </c>
      <c r="O210" s="385" t="n">
        <f aca="false">COUNTIF($K$44:$K210,O$3)</f>
        <v>0</v>
      </c>
      <c r="P210" s="385" t="n">
        <f aca="false">COUNTIF($K$44:$K210,P$3)</f>
        <v>0</v>
      </c>
      <c r="Q210" s="385" t="n">
        <f aca="false">COUNTIF($K$44:$K210,Q$3)</f>
        <v>0</v>
      </c>
      <c r="R210" s="385" t="n">
        <f aca="false">COUNTIF($K$44:$K210,R$3)</f>
        <v>0</v>
      </c>
      <c r="S210" s="385" t="n">
        <f aca="false">COUNTIF($K$44:$K210,S$3)</f>
        <v>0</v>
      </c>
      <c r="T210" s="385" t="n">
        <f aca="false">COUNTIF($K$44:$K210,T$3)</f>
        <v>0</v>
      </c>
      <c r="U210" s="385" t="n">
        <f aca="false">COUNTIF($K$44:$K210,U$3)</f>
        <v>0</v>
      </c>
      <c r="V210" s="385" t="n">
        <f aca="false">COUNTIF($K$44:$K210,V$3)</f>
        <v>0</v>
      </c>
      <c r="W210" s="385" t="n">
        <f aca="false">COUNTIF($K$44:$K210,W$3)</f>
        <v>0</v>
      </c>
      <c r="X210" s="385" t="n">
        <f aca="false">COUNTIF($K$44:$K210,X$3)</f>
        <v>0</v>
      </c>
      <c r="Y210" s="385" t="n">
        <f aca="false">COUNTIF($J$44:$J210,Y$3)</f>
        <v>0</v>
      </c>
      <c r="Z210" s="385" t="n">
        <f aca="false">COUNTIF($J$44:$J210,Z$3)</f>
        <v>0</v>
      </c>
      <c r="AA210" s="385" t="n">
        <f aca="false">COUNTIF($J$44:$J210,AA$3)</f>
        <v>0</v>
      </c>
      <c r="AB210" s="385" t="n">
        <f aca="false">COUNTIF($J$44:$J210,AB$3)</f>
        <v>0</v>
      </c>
      <c r="AC210" s="385" t="n">
        <f aca="false">COUNTIF($J$44:$J210,AC$3)</f>
        <v>0</v>
      </c>
      <c r="AD210" s="385" t="n">
        <f aca="false">COUNTIF($J$44:$J210,AD$3)</f>
        <v>0</v>
      </c>
      <c r="AE210" s="385" t="n">
        <f aca="false">COUNTIF($J$44:$J210,AE$3)</f>
        <v>0</v>
      </c>
      <c r="AF210" s="385" t="n">
        <f aca="false">COUNTIF($J$44:$J210,AF$3)</f>
        <v>0</v>
      </c>
      <c r="AG210" s="385" t="n">
        <f aca="false">COUNTIF($K$44:$K210,AG$3)</f>
        <v>0</v>
      </c>
      <c r="AH210" s="385" t="n">
        <f aca="false">COUNTIF($K$44:$K210,AH$3)</f>
        <v>0</v>
      </c>
      <c r="AI210" s="385" t="n">
        <f aca="false">COUNTIF($K$44:$K210,AI$3)</f>
        <v>0</v>
      </c>
      <c r="AJ210" s="385" t="n">
        <f aca="false">COUNTIF($K$44:$K210,AJ$3)</f>
        <v>0</v>
      </c>
      <c r="AK210" s="385" t="n">
        <f aca="false">COUNTIF($K$44:$K210,AK$3)</f>
        <v>0</v>
      </c>
      <c r="AL210" s="385" t="n">
        <f aca="false">COUNTIF($K$44:$K210,AL$3)</f>
        <v>0</v>
      </c>
      <c r="AM210" s="385" t="n">
        <f aca="false">COUNTIF($K$44:$K210,AM$3)</f>
        <v>0</v>
      </c>
      <c r="AN210" s="385" t="n">
        <f aca="false">COUNTIF($K$44:$K210,AN$3)</f>
        <v>0</v>
      </c>
      <c r="AO210" s="385" t="n">
        <f aca="false">COUNTIF($K$44:$K210,AO$3)</f>
        <v>0</v>
      </c>
      <c r="AP210" s="385" t="n">
        <f aca="false">COUNTIF($K$44:$K210,AP$3)</f>
        <v>0</v>
      </c>
      <c r="AQ210" s="385" t="n">
        <f aca="false">COUNTIF($K$44:$K210,AQ$3)</f>
        <v>0</v>
      </c>
      <c r="AR210" s="385" t="n">
        <f aca="false">COUNTIF($K$44:$K210,AR$3)</f>
        <v>0</v>
      </c>
      <c r="AS210" s="385" t="n">
        <f aca="false">COUNTIF($K$44:$K210,AS$3)</f>
        <v>0</v>
      </c>
      <c r="AT210" s="385" t="n">
        <f aca="false">COUNTIF($K$44:$K210,AT$3)</f>
        <v>0</v>
      </c>
      <c r="AU210" s="385" t="n">
        <f aca="false">COUNTIF($K$44:$K210,AU$3)</f>
        <v>0</v>
      </c>
      <c r="AV210" s="385" t="n">
        <f aca="false">COUNTIF($K$44:$K210,AV$3)</f>
        <v>0</v>
      </c>
      <c r="AW210" s="385" t="n">
        <f aca="false">COUNTIF($K$44:$K210,AW$3)</f>
        <v>0</v>
      </c>
      <c r="AX210" s="385" t="n">
        <f aca="false">COUNTIF($K$44:$K210,AX$3)</f>
        <v>0</v>
      </c>
      <c r="AY210" s="385" t="n">
        <f aca="false">COUNTIF($K$44:$K210,AY$3)</f>
        <v>0</v>
      </c>
      <c r="AZ210" s="385" t="n">
        <f aca="false">COUNTIF($K$44:$K210,AZ$3)</f>
        <v>0</v>
      </c>
    </row>
    <row r="211" customFormat="false" ht="15.75" hidden="false" customHeight="true" outlineLevel="0" collapsed="false">
      <c r="A211" s="416" t="n">
        <v>168</v>
      </c>
      <c r="B211" s="417" t="n">
        <f aca="false">B210</f>
        <v>14</v>
      </c>
      <c r="C211" s="401"/>
      <c r="D211" s="418" t="n">
        <f aca="false">D210</f>
        <v>2</v>
      </c>
      <c r="E211" s="419"/>
      <c r="F211" s="420" t="n">
        <f aca="false">F200</f>
        <v>0</v>
      </c>
      <c r="G211" s="441"/>
      <c r="H211" s="421"/>
      <c r="I211" s="436" t="str">
        <f aca="false">CONCATENATE(G211,H211)</f>
        <v/>
      </c>
      <c r="J211" s="423" t="e">
        <f aca="false">VLOOKUP($I211,MASTER,9,0)</f>
        <v>#N/A</v>
      </c>
      <c r="K211" s="424" t="e">
        <f aca="false">VLOOKUP($I211,MASTER,10,0)</f>
        <v>#N/A</v>
      </c>
      <c r="L211" s="431" t="e">
        <f aca="false">VLOOKUP($I211,MASTER,10,0)</f>
        <v>#N/A</v>
      </c>
      <c r="M211" s="385" t="n">
        <f aca="false">COUNTIF($K$44:$K211,M$3)</f>
        <v>0</v>
      </c>
      <c r="N211" s="385" t="n">
        <f aca="false">COUNTIF($K$44:$K211,N$3)</f>
        <v>0</v>
      </c>
      <c r="O211" s="385" t="n">
        <f aca="false">COUNTIF($K$44:$K211,O$3)</f>
        <v>0</v>
      </c>
      <c r="P211" s="385" t="n">
        <f aca="false">COUNTIF($K$44:$K211,P$3)</f>
        <v>0</v>
      </c>
      <c r="Q211" s="385" t="n">
        <f aca="false">COUNTIF($K$44:$K211,Q$3)</f>
        <v>0</v>
      </c>
      <c r="R211" s="385" t="n">
        <f aca="false">COUNTIF($K$44:$K211,R$3)</f>
        <v>0</v>
      </c>
      <c r="S211" s="385" t="n">
        <f aca="false">COUNTIF($K$44:$K211,S$3)</f>
        <v>0</v>
      </c>
      <c r="T211" s="385" t="n">
        <f aca="false">COUNTIF($K$44:$K211,T$3)</f>
        <v>0</v>
      </c>
      <c r="U211" s="385" t="n">
        <f aca="false">COUNTIF($K$44:$K211,U$3)</f>
        <v>0</v>
      </c>
      <c r="V211" s="385" t="n">
        <f aca="false">COUNTIF($K$44:$K211,V$3)</f>
        <v>0</v>
      </c>
      <c r="W211" s="385" t="n">
        <f aca="false">COUNTIF($K$44:$K211,W$3)</f>
        <v>0</v>
      </c>
      <c r="X211" s="385" t="n">
        <f aca="false">COUNTIF($K$44:$K211,X$3)</f>
        <v>0</v>
      </c>
      <c r="Y211" s="385" t="n">
        <f aca="false">COUNTIF($J$44:$J211,Y$3)</f>
        <v>0</v>
      </c>
      <c r="Z211" s="385" t="n">
        <f aca="false">COUNTIF($J$44:$J211,Z$3)</f>
        <v>0</v>
      </c>
      <c r="AA211" s="385" t="n">
        <f aca="false">COUNTIF($J$44:$J211,AA$3)</f>
        <v>0</v>
      </c>
      <c r="AB211" s="385" t="n">
        <f aca="false">COUNTIF($J$44:$J211,AB$3)</f>
        <v>0</v>
      </c>
      <c r="AC211" s="385" t="n">
        <f aca="false">COUNTIF($J$44:$J211,AC$3)</f>
        <v>0</v>
      </c>
      <c r="AD211" s="385" t="n">
        <f aca="false">COUNTIF($J$44:$J211,AD$3)</f>
        <v>0</v>
      </c>
      <c r="AE211" s="385" t="n">
        <f aca="false">COUNTIF($J$44:$J211,AE$3)</f>
        <v>0</v>
      </c>
      <c r="AF211" s="385" t="n">
        <f aca="false">COUNTIF($J$44:$J211,AF$3)</f>
        <v>0</v>
      </c>
      <c r="AG211" s="385" t="n">
        <f aca="false">COUNTIF($K$44:$K211,AG$3)</f>
        <v>0</v>
      </c>
      <c r="AH211" s="385" t="n">
        <f aca="false">COUNTIF($K$44:$K211,AH$3)</f>
        <v>0</v>
      </c>
      <c r="AI211" s="385" t="n">
        <f aca="false">COUNTIF($K$44:$K211,AI$3)</f>
        <v>0</v>
      </c>
      <c r="AJ211" s="385" t="n">
        <f aca="false">COUNTIF($K$44:$K211,AJ$3)</f>
        <v>0</v>
      </c>
      <c r="AK211" s="385" t="n">
        <f aca="false">COUNTIF($K$44:$K211,AK$3)</f>
        <v>0</v>
      </c>
      <c r="AL211" s="385" t="n">
        <f aca="false">COUNTIF($K$44:$K211,AL$3)</f>
        <v>0</v>
      </c>
      <c r="AM211" s="385" t="n">
        <f aca="false">COUNTIF($K$44:$K211,AM$3)</f>
        <v>0</v>
      </c>
      <c r="AN211" s="385" t="n">
        <f aca="false">COUNTIF($K$44:$K211,AN$3)</f>
        <v>0</v>
      </c>
      <c r="AO211" s="385" t="n">
        <f aca="false">COUNTIF($K$44:$K211,AO$3)</f>
        <v>0</v>
      </c>
      <c r="AP211" s="385" t="n">
        <f aca="false">COUNTIF($K$44:$K211,AP$3)</f>
        <v>0</v>
      </c>
      <c r="AQ211" s="385" t="n">
        <f aca="false">COUNTIF($K$44:$K211,AQ$3)</f>
        <v>0</v>
      </c>
      <c r="AR211" s="385" t="n">
        <f aca="false">COUNTIF($K$44:$K211,AR$3)</f>
        <v>0</v>
      </c>
      <c r="AS211" s="385" t="n">
        <f aca="false">COUNTIF($K$44:$K211,AS$3)</f>
        <v>0</v>
      </c>
      <c r="AT211" s="385" t="n">
        <f aca="false">COUNTIF($K$44:$K211,AT$3)</f>
        <v>0</v>
      </c>
      <c r="AU211" s="385" t="n">
        <f aca="false">COUNTIF($K$44:$K211,AU$3)</f>
        <v>0</v>
      </c>
      <c r="AV211" s="385" t="n">
        <f aca="false">COUNTIF($K$44:$K211,AV$3)</f>
        <v>0</v>
      </c>
      <c r="AW211" s="385" t="n">
        <f aca="false">COUNTIF($K$44:$K211,AW$3)</f>
        <v>0</v>
      </c>
      <c r="AX211" s="385" t="n">
        <f aca="false">COUNTIF($K$44:$K211,AX$3)</f>
        <v>0</v>
      </c>
      <c r="AY211" s="385" t="n">
        <f aca="false">COUNTIF($K$44:$K211,AY$3)</f>
        <v>0</v>
      </c>
      <c r="AZ211" s="385" t="n">
        <f aca="false">COUNTIF($K$44:$K211,AZ$3)</f>
        <v>0</v>
      </c>
    </row>
    <row r="212" customFormat="false" ht="15.75" hidden="false" customHeight="true" outlineLevel="0" collapsed="false">
      <c r="A212" s="406" t="n">
        <v>169</v>
      </c>
      <c r="B212" s="407" t="n">
        <v>15</v>
      </c>
      <c r="C212" s="374" t="n">
        <v>15</v>
      </c>
      <c r="D212" s="376" t="n">
        <v>1</v>
      </c>
      <c r="E212" s="377"/>
      <c r="F212" s="378" t="n">
        <v>0</v>
      </c>
      <c r="G212" s="439"/>
      <c r="H212" s="380"/>
      <c r="I212" s="426" t="str">
        <f aca="false">CONCATENATE(G212,H212)</f>
        <v/>
      </c>
      <c r="J212" s="382" t="e">
        <f aca="false">VLOOKUP($I212,MASTER,9,0)</f>
        <v>#N/A</v>
      </c>
      <c r="K212" s="383" t="e">
        <f aca="false">VLOOKUP($I212,MASTER,10,0)</f>
        <v>#N/A</v>
      </c>
      <c r="L212" s="427" t="e">
        <f aca="false">VLOOKUP($I212,MASTER,10,0)</f>
        <v>#N/A</v>
      </c>
      <c r="M212" s="385" t="n">
        <f aca="false">COUNTIF($K$44:$K212,M$3)</f>
        <v>0</v>
      </c>
      <c r="N212" s="385" t="n">
        <f aca="false">COUNTIF($K$44:$K212,N$3)</f>
        <v>0</v>
      </c>
      <c r="O212" s="385" t="n">
        <f aca="false">COUNTIF($K$44:$K212,O$3)</f>
        <v>0</v>
      </c>
      <c r="P212" s="385" t="n">
        <f aca="false">COUNTIF($K$44:$K212,P$3)</f>
        <v>0</v>
      </c>
      <c r="Q212" s="385" t="n">
        <f aca="false">COUNTIF($K$44:$K212,Q$3)</f>
        <v>0</v>
      </c>
      <c r="R212" s="385" t="n">
        <f aca="false">COUNTIF($K$44:$K212,R$3)</f>
        <v>0</v>
      </c>
      <c r="S212" s="385" t="n">
        <f aca="false">COUNTIF($K$44:$K212,S$3)</f>
        <v>0</v>
      </c>
      <c r="T212" s="385" t="n">
        <f aca="false">COUNTIF($K$44:$K212,T$3)</f>
        <v>0</v>
      </c>
      <c r="U212" s="385" t="n">
        <f aca="false">COUNTIF($K$44:$K212,U$3)</f>
        <v>0</v>
      </c>
      <c r="V212" s="385" t="n">
        <f aca="false">COUNTIF($K$44:$K212,V$3)</f>
        <v>0</v>
      </c>
      <c r="W212" s="385" t="n">
        <f aca="false">COUNTIF($K$44:$K212,W$3)</f>
        <v>0</v>
      </c>
      <c r="X212" s="385" t="n">
        <f aca="false">COUNTIF($K$44:$K212,X$3)</f>
        <v>0</v>
      </c>
      <c r="Y212" s="385" t="n">
        <f aca="false">COUNTIF($J$44:$J212,Y$3)</f>
        <v>0</v>
      </c>
      <c r="Z212" s="385" t="n">
        <f aca="false">COUNTIF($J$44:$J212,Z$3)</f>
        <v>0</v>
      </c>
      <c r="AA212" s="385" t="n">
        <f aca="false">COUNTIF($J$44:$J212,AA$3)</f>
        <v>0</v>
      </c>
      <c r="AB212" s="385" t="n">
        <f aca="false">COUNTIF($J$44:$J212,AB$3)</f>
        <v>0</v>
      </c>
      <c r="AC212" s="385" t="n">
        <f aca="false">COUNTIF($J$44:$J212,AC$3)</f>
        <v>0</v>
      </c>
      <c r="AD212" s="385" t="n">
        <f aca="false">COUNTIF($J$44:$J212,AD$3)</f>
        <v>0</v>
      </c>
      <c r="AE212" s="385" t="n">
        <f aca="false">COUNTIF($J$44:$J212,AE$3)</f>
        <v>0</v>
      </c>
      <c r="AF212" s="385" t="n">
        <f aca="false">COUNTIF($J$44:$J212,AF$3)</f>
        <v>0</v>
      </c>
      <c r="AG212" s="385" t="n">
        <f aca="false">COUNTIF($K$44:$K212,AG$3)</f>
        <v>0</v>
      </c>
      <c r="AH212" s="385" t="n">
        <f aca="false">COUNTIF($K$44:$K212,AH$3)</f>
        <v>0</v>
      </c>
      <c r="AI212" s="385" t="n">
        <f aca="false">COUNTIF($K$44:$K212,AI$3)</f>
        <v>0</v>
      </c>
      <c r="AJ212" s="385" t="n">
        <f aca="false">COUNTIF($K$44:$K212,AJ$3)</f>
        <v>0</v>
      </c>
      <c r="AK212" s="385" t="n">
        <f aca="false">COUNTIF($K$44:$K212,AK$3)</f>
        <v>0</v>
      </c>
      <c r="AL212" s="385" t="n">
        <f aca="false">COUNTIF($K$44:$K212,AL$3)</f>
        <v>0</v>
      </c>
      <c r="AM212" s="385" t="n">
        <f aca="false">COUNTIF($K$44:$K212,AM$3)</f>
        <v>0</v>
      </c>
      <c r="AN212" s="385" t="n">
        <f aca="false">COUNTIF($K$44:$K212,AN$3)</f>
        <v>0</v>
      </c>
      <c r="AO212" s="385" t="n">
        <f aca="false">COUNTIF($K$44:$K212,AO$3)</f>
        <v>0</v>
      </c>
      <c r="AP212" s="385" t="n">
        <f aca="false">COUNTIF($K$44:$K212,AP$3)</f>
        <v>0</v>
      </c>
      <c r="AQ212" s="385" t="n">
        <f aca="false">COUNTIF($K$44:$K212,AQ$3)</f>
        <v>0</v>
      </c>
      <c r="AR212" s="385" t="n">
        <f aca="false">COUNTIF($K$44:$K212,AR$3)</f>
        <v>0</v>
      </c>
      <c r="AS212" s="385" t="n">
        <f aca="false">COUNTIF($K$44:$K212,AS$3)</f>
        <v>0</v>
      </c>
      <c r="AT212" s="385" t="n">
        <f aca="false">COUNTIF($K$44:$K212,AT$3)</f>
        <v>0</v>
      </c>
      <c r="AU212" s="385" t="n">
        <f aca="false">COUNTIF($K$44:$K212,AU$3)</f>
        <v>0</v>
      </c>
      <c r="AV212" s="385" t="n">
        <f aca="false">COUNTIF($K$44:$K212,AV$3)</f>
        <v>0</v>
      </c>
      <c r="AW212" s="385" t="n">
        <f aca="false">COUNTIF($K$44:$K212,AW$3)</f>
        <v>0</v>
      </c>
      <c r="AX212" s="385" t="n">
        <f aca="false">COUNTIF($K$44:$K212,AX$3)</f>
        <v>0</v>
      </c>
      <c r="AY212" s="385" t="n">
        <f aca="false">COUNTIF($K$44:$K212,AY$3)</f>
        <v>0</v>
      </c>
      <c r="AZ212" s="385" t="n">
        <f aca="false">COUNTIF($K$44:$K212,AZ$3)</f>
        <v>0</v>
      </c>
    </row>
    <row r="213" customFormat="false" ht="15.75" hidden="false" customHeight="true" outlineLevel="0" collapsed="false">
      <c r="A213" s="386" t="n">
        <v>170</v>
      </c>
      <c r="B213" s="387" t="n">
        <f aca="false">B212</f>
        <v>15</v>
      </c>
      <c r="C213" s="388"/>
      <c r="D213" s="387" t="n">
        <f aca="false">D212</f>
        <v>1</v>
      </c>
      <c r="E213" s="389"/>
      <c r="F213" s="390" t="n">
        <f aca="false">F212</f>
        <v>0</v>
      </c>
      <c r="G213" s="439"/>
      <c r="H213" s="392"/>
      <c r="I213" s="428" t="str">
        <f aca="false">CONCATENATE(G213,H213)</f>
        <v/>
      </c>
      <c r="J213" s="394" t="e">
        <f aca="false">VLOOKUP($I213,MASTER,9,0)</f>
        <v>#N/A</v>
      </c>
      <c r="K213" s="395" t="e">
        <f aca="false">VLOOKUP($I213,MASTER,10,0)</f>
        <v>#N/A</v>
      </c>
      <c r="L213" s="429" t="e">
        <f aca="false">VLOOKUP($I213,MASTER,10,0)</f>
        <v>#N/A</v>
      </c>
      <c r="M213" s="385" t="n">
        <f aca="false">COUNTIF($K$44:$K213,M$3)</f>
        <v>0</v>
      </c>
      <c r="N213" s="385" t="n">
        <f aca="false">COUNTIF($K$44:$K213,N$3)</f>
        <v>0</v>
      </c>
      <c r="O213" s="385" t="n">
        <f aca="false">COUNTIF($K$44:$K213,O$3)</f>
        <v>0</v>
      </c>
      <c r="P213" s="385" t="n">
        <f aca="false">COUNTIF($K$44:$K213,P$3)</f>
        <v>0</v>
      </c>
      <c r="Q213" s="385" t="n">
        <f aca="false">COUNTIF($K$44:$K213,Q$3)</f>
        <v>0</v>
      </c>
      <c r="R213" s="385" t="n">
        <f aca="false">COUNTIF($K$44:$K213,R$3)</f>
        <v>0</v>
      </c>
      <c r="S213" s="385" t="n">
        <f aca="false">COUNTIF($K$44:$K213,S$3)</f>
        <v>0</v>
      </c>
      <c r="T213" s="385" t="n">
        <f aca="false">COUNTIF($K$44:$K213,T$3)</f>
        <v>0</v>
      </c>
      <c r="U213" s="385" t="n">
        <f aca="false">COUNTIF($K$44:$K213,U$3)</f>
        <v>0</v>
      </c>
      <c r="V213" s="385" t="n">
        <f aca="false">COUNTIF($K$44:$K213,V$3)</f>
        <v>0</v>
      </c>
      <c r="W213" s="385" t="n">
        <f aca="false">COUNTIF($K$44:$K213,W$3)</f>
        <v>0</v>
      </c>
      <c r="X213" s="385" t="n">
        <f aca="false">COUNTIF($K$44:$K213,X$3)</f>
        <v>0</v>
      </c>
      <c r="Y213" s="385" t="n">
        <f aca="false">COUNTIF($J$44:$J213,Y$3)</f>
        <v>0</v>
      </c>
      <c r="Z213" s="385" t="n">
        <f aca="false">COUNTIF($J$44:$J213,Z$3)</f>
        <v>0</v>
      </c>
      <c r="AA213" s="385" t="n">
        <f aca="false">COUNTIF($J$44:$J213,AA$3)</f>
        <v>0</v>
      </c>
      <c r="AB213" s="385" t="n">
        <f aca="false">COUNTIF($J$44:$J213,AB$3)</f>
        <v>0</v>
      </c>
      <c r="AC213" s="385" t="n">
        <f aca="false">COUNTIF($J$44:$J213,AC$3)</f>
        <v>0</v>
      </c>
      <c r="AD213" s="385" t="n">
        <f aca="false">COUNTIF($J$44:$J213,AD$3)</f>
        <v>0</v>
      </c>
      <c r="AE213" s="385" t="n">
        <f aca="false">COUNTIF($J$44:$J213,AE$3)</f>
        <v>0</v>
      </c>
      <c r="AF213" s="385" t="n">
        <f aca="false">COUNTIF($J$44:$J213,AF$3)</f>
        <v>0</v>
      </c>
      <c r="AG213" s="385" t="n">
        <f aca="false">COUNTIF($K$44:$K213,AG$3)</f>
        <v>0</v>
      </c>
      <c r="AH213" s="385" t="n">
        <f aca="false">COUNTIF($K$44:$K213,AH$3)</f>
        <v>0</v>
      </c>
      <c r="AI213" s="385" t="n">
        <f aca="false">COUNTIF($K$44:$K213,AI$3)</f>
        <v>0</v>
      </c>
      <c r="AJ213" s="385" t="n">
        <f aca="false">COUNTIF($K$44:$K213,AJ$3)</f>
        <v>0</v>
      </c>
      <c r="AK213" s="385" t="n">
        <f aca="false">COUNTIF($K$44:$K213,AK$3)</f>
        <v>0</v>
      </c>
      <c r="AL213" s="385" t="n">
        <f aca="false">COUNTIF($K$44:$K213,AL$3)</f>
        <v>0</v>
      </c>
      <c r="AM213" s="385" t="n">
        <f aca="false">COUNTIF($K$44:$K213,AM$3)</f>
        <v>0</v>
      </c>
      <c r="AN213" s="385" t="n">
        <f aca="false">COUNTIF($K$44:$K213,AN$3)</f>
        <v>0</v>
      </c>
      <c r="AO213" s="385" t="n">
        <f aca="false">COUNTIF($K$44:$K213,AO$3)</f>
        <v>0</v>
      </c>
      <c r="AP213" s="385" t="n">
        <f aca="false">COUNTIF($K$44:$K213,AP$3)</f>
        <v>0</v>
      </c>
      <c r="AQ213" s="385" t="n">
        <f aca="false">COUNTIF($K$44:$K213,AQ$3)</f>
        <v>0</v>
      </c>
      <c r="AR213" s="385" t="n">
        <f aca="false">COUNTIF($K$44:$K213,AR$3)</f>
        <v>0</v>
      </c>
      <c r="AS213" s="385" t="n">
        <f aca="false">COUNTIF($K$44:$K213,AS$3)</f>
        <v>0</v>
      </c>
      <c r="AT213" s="385" t="n">
        <f aca="false">COUNTIF($K$44:$K213,AT$3)</f>
        <v>0</v>
      </c>
      <c r="AU213" s="385" t="n">
        <f aca="false">COUNTIF($K$44:$K213,AU$3)</f>
        <v>0</v>
      </c>
      <c r="AV213" s="385" t="n">
        <f aca="false">COUNTIF($K$44:$K213,AV$3)</f>
        <v>0</v>
      </c>
      <c r="AW213" s="385" t="n">
        <f aca="false">COUNTIF($K$44:$K213,AW$3)</f>
        <v>0</v>
      </c>
      <c r="AX213" s="385" t="n">
        <f aca="false">COUNTIF($K$44:$K213,AX$3)</f>
        <v>0</v>
      </c>
      <c r="AY213" s="385" t="n">
        <f aca="false">COUNTIF($K$44:$K213,AY$3)</f>
        <v>0</v>
      </c>
      <c r="AZ213" s="385" t="n">
        <f aca="false">COUNTIF($K$44:$K213,AZ$3)</f>
        <v>0</v>
      </c>
    </row>
    <row r="214" customFormat="false" ht="15.75" hidden="false" customHeight="true" outlineLevel="0" collapsed="false">
      <c r="A214" s="386" t="n">
        <v>171</v>
      </c>
      <c r="B214" s="387" t="n">
        <f aca="false">B213</f>
        <v>15</v>
      </c>
      <c r="C214" s="397"/>
      <c r="D214" s="387" t="n">
        <f aca="false">D213</f>
        <v>1</v>
      </c>
      <c r="E214" s="389"/>
      <c r="F214" s="390" t="n">
        <f aca="false">F212</f>
        <v>0</v>
      </c>
      <c r="G214" s="439"/>
      <c r="H214" s="392"/>
      <c r="I214" s="428" t="str">
        <f aca="false">CONCATENATE(G214,H214)</f>
        <v/>
      </c>
      <c r="J214" s="394" t="e">
        <f aca="false">VLOOKUP($I214,MASTER,9,0)</f>
        <v>#N/A</v>
      </c>
      <c r="K214" s="395" t="e">
        <f aca="false">VLOOKUP($I214,MASTER,10,0)</f>
        <v>#N/A</v>
      </c>
      <c r="L214" s="429" t="e">
        <f aca="false">VLOOKUP($I214,MASTER,10,0)</f>
        <v>#N/A</v>
      </c>
      <c r="M214" s="385" t="n">
        <f aca="false">COUNTIF($K$44:$K214,M$3)</f>
        <v>0</v>
      </c>
      <c r="N214" s="385" t="n">
        <f aca="false">COUNTIF($K$44:$K214,N$3)</f>
        <v>0</v>
      </c>
      <c r="O214" s="385" t="n">
        <f aca="false">COUNTIF($K$44:$K214,O$3)</f>
        <v>0</v>
      </c>
      <c r="P214" s="385" t="n">
        <f aca="false">COUNTIF($K$44:$K214,P$3)</f>
        <v>0</v>
      </c>
      <c r="Q214" s="385" t="n">
        <f aca="false">COUNTIF($K$44:$K214,Q$3)</f>
        <v>0</v>
      </c>
      <c r="R214" s="385" t="n">
        <f aca="false">COUNTIF($K$44:$K214,R$3)</f>
        <v>0</v>
      </c>
      <c r="S214" s="385" t="n">
        <f aca="false">COUNTIF($K$44:$K214,S$3)</f>
        <v>0</v>
      </c>
      <c r="T214" s="385" t="n">
        <f aca="false">COUNTIF($K$44:$K214,T$3)</f>
        <v>0</v>
      </c>
      <c r="U214" s="385" t="n">
        <f aca="false">COUNTIF($K$44:$K214,U$3)</f>
        <v>0</v>
      </c>
      <c r="V214" s="385" t="n">
        <f aca="false">COUNTIF($K$44:$K214,V$3)</f>
        <v>0</v>
      </c>
      <c r="W214" s="385" t="n">
        <f aca="false">COUNTIF($K$44:$K214,W$3)</f>
        <v>0</v>
      </c>
      <c r="X214" s="385" t="n">
        <f aca="false">COUNTIF($K$44:$K214,X$3)</f>
        <v>0</v>
      </c>
      <c r="Y214" s="385" t="n">
        <f aca="false">COUNTIF($J$44:$J214,Y$3)</f>
        <v>0</v>
      </c>
      <c r="Z214" s="385" t="n">
        <f aca="false">COUNTIF($J$44:$J214,Z$3)</f>
        <v>0</v>
      </c>
      <c r="AA214" s="385" t="n">
        <f aca="false">COUNTIF($J$44:$J214,AA$3)</f>
        <v>0</v>
      </c>
      <c r="AB214" s="385" t="n">
        <f aca="false">COUNTIF($J$44:$J214,AB$3)</f>
        <v>0</v>
      </c>
      <c r="AC214" s="385" t="n">
        <f aca="false">COUNTIF($J$44:$J214,AC$3)</f>
        <v>0</v>
      </c>
      <c r="AD214" s="385" t="n">
        <f aca="false">COUNTIF($J$44:$J214,AD$3)</f>
        <v>0</v>
      </c>
      <c r="AE214" s="385" t="n">
        <f aca="false">COUNTIF($J$44:$J214,AE$3)</f>
        <v>0</v>
      </c>
      <c r="AF214" s="385" t="n">
        <f aca="false">COUNTIF($J$44:$J214,AF$3)</f>
        <v>0</v>
      </c>
      <c r="AG214" s="385" t="n">
        <f aca="false">COUNTIF($K$44:$K214,AG$3)</f>
        <v>0</v>
      </c>
      <c r="AH214" s="385" t="n">
        <f aca="false">COUNTIF($K$44:$K214,AH$3)</f>
        <v>0</v>
      </c>
      <c r="AI214" s="385" t="n">
        <f aca="false">COUNTIF($K$44:$K214,AI$3)</f>
        <v>0</v>
      </c>
      <c r="AJ214" s="385" t="n">
        <f aca="false">COUNTIF($K$44:$K214,AJ$3)</f>
        <v>0</v>
      </c>
      <c r="AK214" s="385" t="n">
        <f aca="false">COUNTIF($K$44:$K214,AK$3)</f>
        <v>0</v>
      </c>
      <c r="AL214" s="385" t="n">
        <f aca="false">COUNTIF($K$44:$K214,AL$3)</f>
        <v>0</v>
      </c>
      <c r="AM214" s="385" t="n">
        <f aca="false">COUNTIF($K$44:$K214,AM$3)</f>
        <v>0</v>
      </c>
      <c r="AN214" s="385" t="n">
        <f aca="false">COUNTIF($K$44:$K214,AN$3)</f>
        <v>0</v>
      </c>
      <c r="AO214" s="385" t="n">
        <f aca="false">COUNTIF($K$44:$K214,AO$3)</f>
        <v>0</v>
      </c>
      <c r="AP214" s="385" t="n">
        <f aca="false">COUNTIF($K$44:$K214,AP$3)</f>
        <v>0</v>
      </c>
      <c r="AQ214" s="385" t="n">
        <f aca="false">COUNTIF($K$44:$K214,AQ$3)</f>
        <v>0</v>
      </c>
      <c r="AR214" s="385" t="n">
        <f aca="false">COUNTIF($K$44:$K214,AR$3)</f>
        <v>0</v>
      </c>
      <c r="AS214" s="385" t="n">
        <f aca="false">COUNTIF($K$44:$K214,AS$3)</f>
        <v>0</v>
      </c>
      <c r="AT214" s="385" t="n">
        <f aca="false">COUNTIF($K$44:$K214,AT$3)</f>
        <v>0</v>
      </c>
      <c r="AU214" s="385" t="n">
        <f aca="false">COUNTIF($K$44:$K214,AU$3)</f>
        <v>0</v>
      </c>
      <c r="AV214" s="385" t="n">
        <f aca="false">COUNTIF($K$44:$K214,AV$3)</f>
        <v>0</v>
      </c>
      <c r="AW214" s="385" t="n">
        <f aca="false">COUNTIF($K$44:$K214,AW$3)</f>
        <v>0</v>
      </c>
      <c r="AX214" s="385" t="n">
        <f aca="false">COUNTIF($K$44:$K214,AX$3)</f>
        <v>0</v>
      </c>
      <c r="AY214" s="385" t="n">
        <f aca="false">COUNTIF($K$44:$K214,AY$3)</f>
        <v>0</v>
      </c>
      <c r="AZ214" s="385" t="n">
        <f aca="false">COUNTIF($K$44:$K214,AZ$3)</f>
        <v>0</v>
      </c>
    </row>
    <row r="215" customFormat="false" ht="15.75" hidden="false" customHeight="true" outlineLevel="0" collapsed="false">
      <c r="A215" s="386" t="n">
        <v>172</v>
      </c>
      <c r="B215" s="387" t="n">
        <f aca="false">B214</f>
        <v>15</v>
      </c>
      <c r="C215" s="397"/>
      <c r="D215" s="387" t="n">
        <f aca="false">D214</f>
        <v>1</v>
      </c>
      <c r="E215" s="389"/>
      <c r="F215" s="390" t="n">
        <f aca="false">F212</f>
        <v>0</v>
      </c>
      <c r="G215" s="439"/>
      <c r="H215" s="392"/>
      <c r="I215" s="428" t="str">
        <f aca="false">CONCATENATE(G215,H215)</f>
        <v/>
      </c>
      <c r="J215" s="394" t="e">
        <f aca="false">VLOOKUP($I215,MASTER,9,0)</f>
        <v>#N/A</v>
      </c>
      <c r="K215" s="395" t="e">
        <f aca="false">VLOOKUP($I215,MASTER,10,0)</f>
        <v>#N/A</v>
      </c>
      <c r="L215" s="429" t="e">
        <f aca="false">VLOOKUP($I215,MASTER,10,0)</f>
        <v>#N/A</v>
      </c>
      <c r="M215" s="385" t="n">
        <f aca="false">COUNTIF($K$44:$K215,M$3)</f>
        <v>0</v>
      </c>
      <c r="N215" s="385" t="n">
        <f aca="false">COUNTIF($K$44:$K215,N$3)</f>
        <v>0</v>
      </c>
      <c r="O215" s="385" t="n">
        <f aca="false">COUNTIF($K$44:$K215,O$3)</f>
        <v>0</v>
      </c>
      <c r="P215" s="385" t="n">
        <f aca="false">COUNTIF($K$44:$K215,P$3)</f>
        <v>0</v>
      </c>
      <c r="Q215" s="385" t="n">
        <f aca="false">COUNTIF($K$44:$K215,Q$3)</f>
        <v>0</v>
      </c>
      <c r="R215" s="385" t="n">
        <f aca="false">COUNTIF($K$44:$K215,R$3)</f>
        <v>0</v>
      </c>
      <c r="S215" s="385" t="n">
        <f aca="false">COUNTIF($K$44:$K215,S$3)</f>
        <v>0</v>
      </c>
      <c r="T215" s="385" t="n">
        <f aca="false">COUNTIF($K$44:$K215,T$3)</f>
        <v>0</v>
      </c>
      <c r="U215" s="385" t="n">
        <f aca="false">COUNTIF($K$44:$K215,U$3)</f>
        <v>0</v>
      </c>
      <c r="V215" s="385" t="n">
        <f aca="false">COUNTIF($K$44:$K215,V$3)</f>
        <v>0</v>
      </c>
      <c r="W215" s="385" t="n">
        <f aca="false">COUNTIF($K$44:$K215,W$3)</f>
        <v>0</v>
      </c>
      <c r="X215" s="385" t="n">
        <f aca="false">COUNTIF($K$44:$K215,X$3)</f>
        <v>0</v>
      </c>
      <c r="Y215" s="385" t="n">
        <f aca="false">COUNTIF($J$44:$J215,Y$3)</f>
        <v>0</v>
      </c>
      <c r="Z215" s="385" t="n">
        <f aca="false">COUNTIF($J$44:$J215,Z$3)</f>
        <v>0</v>
      </c>
      <c r="AA215" s="385" t="n">
        <f aca="false">COUNTIF($J$44:$J215,AA$3)</f>
        <v>0</v>
      </c>
      <c r="AB215" s="385" t="n">
        <f aca="false">COUNTIF($J$44:$J215,AB$3)</f>
        <v>0</v>
      </c>
      <c r="AC215" s="385" t="n">
        <f aca="false">COUNTIF($J$44:$J215,AC$3)</f>
        <v>0</v>
      </c>
      <c r="AD215" s="385" t="n">
        <f aca="false">COUNTIF($J$44:$J215,AD$3)</f>
        <v>0</v>
      </c>
      <c r="AE215" s="385" t="n">
        <f aca="false">COUNTIF($J$44:$J215,AE$3)</f>
        <v>0</v>
      </c>
      <c r="AF215" s="385" t="n">
        <f aca="false">COUNTIF($J$44:$J215,AF$3)</f>
        <v>0</v>
      </c>
      <c r="AG215" s="385" t="n">
        <f aca="false">COUNTIF($K$44:$K215,AG$3)</f>
        <v>0</v>
      </c>
      <c r="AH215" s="385" t="n">
        <f aca="false">COUNTIF($K$44:$K215,AH$3)</f>
        <v>0</v>
      </c>
      <c r="AI215" s="385" t="n">
        <f aca="false">COUNTIF($K$44:$K215,AI$3)</f>
        <v>0</v>
      </c>
      <c r="AJ215" s="385" t="n">
        <f aca="false">COUNTIF($K$44:$K215,AJ$3)</f>
        <v>0</v>
      </c>
      <c r="AK215" s="385" t="n">
        <f aca="false">COUNTIF($K$44:$K215,AK$3)</f>
        <v>0</v>
      </c>
      <c r="AL215" s="385" t="n">
        <f aca="false">COUNTIF($K$44:$K215,AL$3)</f>
        <v>0</v>
      </c>
      <c r="AM215" s="385" t="n">
        <f aca="false">COUNTIF($K$44:$K215,AM$3)</f>
        <v>0</v>
      </c>
      <c r="AN215" s="385" t="n">
        <f aca="false">COUNTIF($K$44:$K215,AN$3)</f>
        <v>0</v>
      </c>
      <c r="AO215" s="385" t="n">
        <f aca="false">COUNTIF($K$44:$K215,AO$3)</f>
        <v>0</v>
      </c>
      <c r="AP215" s="385" t="n">
        <f aca="false">COUNTIF($K$44:$K215,AP$3)</f>
        <v>0</v>
      </c>
      <c r="AQ215" s="385" t="n">
        <f aca="false">COUNTIF($K$44:$K215,AQ$3)</f>
        <v>0</v>
      </c>
      <c r="AR215" s="385" t="n">
        <f aca="false">COUNTIF($K$44:$K215,AR$3)</f>
        <v>0</v>
      </c>
      <c r="AS215" s="385" t="n">
        <f aca="false">COUNTIF($K$44:$K215,AS$3)</f>
        <v>0</v>
      </c>
      <c r="AT215" s="385" t="n">
        <f aca="false">COUNTIF($K$44:$K215,AT$3)</f>
        <v>0</v>
      </c>
      <c r="AU215" s="385" t="n">
        <f aca="false">COUNTIF($K$44:$K215,AU$3)</f>
        <v>0</v>
      </c>
      <c r="AV215" s="385" t="n">
        <f aca="false">COUNTIF($K$44:$K215,AV$3)</f>
        <v>0</v>
      </c>
      <c r="AW215" s="385" t="n">
        <f aca="false">COUNTIF($K$44:$K215,AW$3)</f>
        <v>0</v>
      </c>
      <c r="AX215" s="385" t="n">
        <f aca="false">COUNTIF($K$44:$K215,AX$3)</f>
        <v>0</v>
      </c>
      <c r="AY215" s="385" t="n">
        <f aca="false">COUNTIF($K$44:$K215,AY$3)</f>
        <v>0</v>
      </c>
      <c r="AZ215" s="385" t="n">
        <f aca="false">COUNTIF($K$44:$K215,AZ$3)</f>
        <v>0</v>
      </c>
    </row>
    <row r="216" customFormat="false" ht="15.75" hidden="false" customHeight="true" outlineLevel="0" collapsed="false">
      <c r="A216" s="386" t="n">
        <v>173</v>
      </c>
      <c r="B216" s="387" t="n">
        <f aca="false">B215</f>
        <v>15</v>
      </c>
      <c r="C216" s="397"/>
      <c r="D216" s="387" t="n">
        <f aca="false">D215</f>
        <v>1</v>
      </c>
      <c r="E216" s="389"/>
      <c r="F216" s="390" t="n">
        <f aca="false">F212</f>
        <v>0</v>
      </c>
      <c r="G216" s="439"/>
      <c r="H216" s="392"/>
      <c r="I216" s="428" t="str">
        <f aca="false">CONCATENATE(G216,H216)</f>
        <v/>
      </c>
      <c r="J216" s="394" t="e">
        <f aca="false">VLOOKUP($I216,MASTER,9,0)</f>
        <v>#N/A</v>
      </c>
      <c r="K216" s="395" t="e">
        <f aca="false">VLOOKUP($I216,MASTER,10,0)</f>
        <v>#N/A</v>
      </c>
      <c r="L216" s="429" t="e">
        <f aca="false">VLOOKUP($I216,MASTER,10,0)</f>
        <v>#N/A</v>
      </c>
      <c r="M216" s="385" t="n">
        <f aca="false">COUNTIF($K$44:$K216,M$3)</f>
        <v>0</v>
      </c>
      <c r="N216" s="385" t="n">
        <f aca="false">COUNTIF($K$44:$K216,N$3)</f>
        <v>0</v>
      </c>
      <c r="O216" s="385" t="n">
        <f aca="false">COUNTIF($K$44:$K216,O$3)</f>
        <v>0</v>
      </c>
      <c r="P216" s="385" t="n">
        <f aca="false">COUNTIF($K$44:$K216,P$3)</f>
        <v>0</v>
      </c>
      <c r="Q216" s="385" t="n">
        <f aca="false">COUNTIF($K$44:$K216,Q$3)</f>
        <v>0</v>
      </c>
      <c r="R216" s="385" t="n">
        <f aca="false">COUNTIF($K$44:$K216,R$3)</f>
        <v>0</v>
      </c>
      <c r="S216" s="385" t="n">
        <f aca="false">COUNTIF($K$44:$K216,S$3)</f>
        <v>0</v>
      </c>
      <c r="T216" s="385" t="n">
        <f aca="false">COUNTIF($K$44:$K216,T$3)</f>
        <v>0</v>
      </c>
      <c r="U216" s="385" t="n">
        <f aca="false">COUNTIF($K$44:$K216,U$3)</f>
        <v>0</v>
      </c>
      <c r="V216" s="385" t="n">
        <f aca="false">COUNTIF($K$44:$K216,V$3)</f>
        <v>0</v>
      </c>
      <c r="W216" s="385" t="n">
        <f aca="false">COUNTIF($K$44:$K216,W$3)</f>
        <v>0</v>
      </c>
      <c r="X216" s="385" t="n">
        <f aca="false">COUNTIF($K$44:$K216,X$3)</f>
        <v>0</v>
      </c>
      <c r="Y216" s="385" t="n">
        <f aca="false">COUNTIF($J$44:$J216,Y$3)</f>
        <v>0</v>
      </c>
      <c r="Z216" s="385" t="n">
        <f aca="false">COUNTIF($J$44:$J216,Z$3)</f>
        <v>0</v>
      </c>
      <c r="AA216" s="385" t="n">
        <f aca="false">COUNTIF($J$44:$J216,AA$3)</f>
        <v>0</v>
      </c>
      <c r="AB216" s="385" t="n">
        <f aca="false">COUNTIF($J$44:$J216,AB$3)</f>
        <v>0</v>
      </c>
      <c r="AC216" s="385" t="n">
        <f aca="false">COUNTIF($J$44:$J216,AC$3)</f>
        <v>0</v>
      </c>
      <c r="AD216" s="385" t="n">
        <f aca="false">COUNTIF($J$44:$J216,AD$3)</f>
        <v>0</v>
      </c>
      <c r="AE216" s="385" t="n">
        <f aca="false">COUNTIF($J$44:$J216,AE$3)</f>
        <v>0</v>
      </c>
      <c r="AF216" s="385" t="n">
        <f aca="false">COUNTIF($J$44:$J216,AF$3)</f>
        <v>0</v>
      </c>
      <c r="AG216" s="385" t="n">
        <f aca="false">COUNTIF($K$44:$K216,AG$3)</f>
        <v>0</v>
      </c>
      <c r="AH216" s="385" t="n">
        <f aca="false">COUNTIF($K$44:$K216,AH$3)</f>
        <v>0</v>
      </c>
      <c r="AI216" s="385" t="n">
        <f aca="false">COUNTIF($K$44:$K216,AI$3)</f>
        <v>0</v>
      </c>
      <c r="AJ216" s="385" t="n">
        <f aca="false">COUNTIF($K$44:$K216,AJ$3)</f>
        <v>0</v>
      </c>
      <c r="AK216" s="385" t="n">
        <f aca="false">COUNTIF($K$44:$K216,AK$3)</f>
        <v>0</v>
      </c>
      <c r="AL216" s="385" t="n">
        <f aca="false">COUNTIF($K$44:$K216,AL$3)</f>
        <v>0</v>
      </c>
      <c r="AM216" s="385" t="n">
        <f aca="false">COUNTIF($K$44:$K216,AM$3)</f>
        <v>0</v>
      </c>
      <c r="AN216" s="385" t="n">
        <f aca="false">COUNTIF($K$44:$K216,AN$3)</f>
        <v>0</v>
      </c>
      <c r="AO216" s="385" t="n">
        <f aca="false">COUNTIF($K$44:$K216,AO$3)</f>
        <v>0</v>
      </c>
      <c r="AP216" s="385" t="n">
        <f aca="false">COUNTIF($K$44:$K216,AP$3)</f>
        <v>0</v>
      </c>
      <c r="AQ216" s="385" t="n">
        <f aca="false">COUNTIF($K$44:$K216,AQ$3)</f>
        <v>0</v>
      </c>
      <c r="AR216" s="385" t="n">
        <f aca="false">COUNTIF($K$44:$K216,AR$3)</f>
        <v>0</v>
      </c>
      <c r="AS216" s="385" t="n">
        <f aca="false">COUNTIF($K$44:$K216,AS$3)</f>
        <v>0</v>
      </c>
      <c r="AT216" s="385" t="n">
        <f aca="false">COUNTIF($K$44:$K216,AT$3)</f>
        <v>0</v>
      </c>
      <c r="AU216" s="385" t="n">
        <f aca="false">COUNTIF($K$44:$K216,AU$3)</f>
        <v>0</v>
      </c>
      <c r="AV216" s="385" t="n">
        <f aca="false">COUNTIF($K$44:$K216,AV$3)</f>
        <v>0</v>
      </c>
      <c r="AW216" s="385" t="n">
        <f aca="false">COUNTIF($K$44:$K216,AW$3)</f>
        <v>0</v>
      </c>
      <c r="AX216" s="385" t="n">
        <f aca="false">COUNTIF($K$44:$K216,AX$3)</f>
        <v>0</v>
      </c>
      <c r="AY216" s="385" t="n">
        <f aca="false">COUNTIF($K$44:$K216,AY$3)</f>
        <v>0</v>
      </c>
      <c r="AZ216" s="385" t="n">
        <f aca="false">COUNTIF($K$44:$K216,AZ$3)</f>
        <v>0</v>
      </c>
    </row>
    <row r="217" customFormat="false" ht="15.75" hidden="false" customHeight="true" outlineLevel="0" collapsed="false">
      <c r="A217" s="416" t="n">
        <v>174</v>
      </c>
      <c r="B217" s="417" t="n">
        <f aca="false">B216</f>
        <v>15</v>
      </c>
      <c r="C217" s="401"/>
      <c r="D217" s="402" t="n">
        <f aca="false">D216</f>
        <v>1</v>
      </c>
      <c r="E217" s="403"/>
      <c r="F217" s="390" t="n">
        <f aca="false">F212</f>
        <v>0</v>
      </c>
      <c r="G217" s="439"/>
      <c r="H217" s="392"/>
      <c r="I217" s="428" t="str">
        <f aca="false">CONCATENATE(G217,H217)</f>
        <v/>
      </c>
      <c r="J217" s="394" t="e">
        <f aca="false">VLOOKUP($I217,MASTER,9,0)</f>
        <v>#N/A</v>
      </c>
      <c r="K217" s="395" t="e">
        <f aca="false">VLOOKUP($I217,MASTER,10,0)</f>
        <v>#N/A</v>
      </c>
      <c r="L217" s="431" t="e">
        <f aca="false">VLOOKUP($I217,MASTER,10,0)</f>
        <v>#N/A</v>
      </c>
      <c r="M217" s="385" t="n">
        <f aca="false">COUNTIF($K$44:$K217,M$3)</f>
        <v>0</v>
      </c>
      <c r="N217" s="385" t="n">
        <f aca="false">COUNTIF($K$44:$K217,N$3)</f>
        <v>0</v>
      </c>
      <c r="O217" s="385" t="n">
        <f aca="false">COUNTIF($K$44:$K217,O$3)</f>
        <v>0</v>
      </c>
      <c r="P217" s="385" t="n">
        <f aca="false">COUNTIF($K$44:$K217,P$3)</f>
        <v>0</v>
      </c>
      <c r="Q217" s="385" t="n">
        <f aca="false">COUNTIF($K$44:$K217,Q$3)</f>
        <v>0</v>
      </c>
      <c r="R217" s="385" t="n">
        <f aca="false">COUNTIF($K$44:$K217,R$3)</f>
        <v>0</v>
      </c>
      <c r="S217" s="385" t="n">
        <f aca="false">COUNTIF($K$44:$K217,S$3)</f>
        <v>0</v>
      </c>
      <c r="T217" s="385" t="n">
        <f aca="false">COUNTIF($K$44:$K217,T$3)</f>
        <v>0</v>
      </c>
      <c r="U217" s="385" t="n">
        <f aca="false">COUNTIF($K$44:$K217,U$3)</f>
        <v>0</v>
      </c>
      <c r="V217" s="385" t="n">
        <f aca="false">COUNTIF($K$44:$K217,V$3)</f>
        <v>0</v>
      </c>
      <c r="W217" s="385" t="n">
        <f aca="false">COUNTIF($K$44:$K217,W$3)</f>
        <v>0</v>
      </c>
      <c r="X217" s="385" t="n">
        <f aca="false">COUNTIF($K$44:$K217,X$3)</f>
        <v>0</v>
      </c>
      <c r="Y217" s="385" t="n">
        <f aca="false">COUNTIF($J$44:$J217,Y$3)</f>
        <v>0</v>
      </c>
      <c r="Z217" s="385" t="n">
        <f aca="false">COUNTIF($J$44:$J217,Z$3)</f>
        <v>0</v>
      </c>
      <c r="AA217" s="385" t="n">
        <f aca="false">COUNTIF($J$44:$J217,AA$3)</f>
        <v>0</v>
      </c>
      <c r="AB217" s="385" t="n">
        <f aca="false">COUNTIF($J$44:$J217,AB$3)</f>
        <v>0</v>
      </c>
      <c r="AC217" s="385" t="n">
        <f aca="false">COUNTIF($J$44:$J217,AC$3)</f>
        <v>0</v>
      </c>
      <c r="AD217" s="385" t="n">
        <f aca="false">COUNTIF($J$44:$J217,AD$3)</f>
        <v>0</v>
      </c>
      <c r="AE217" s="385" t="n">
        <f aca="false">COUNTIF($J$44:$J217,AE$3)</f>
        <v>0</v>
      </c>
      <c r="AF217" s="385" t="n">
        <f aca="false">COUNTIF($J$44:$J217,AF$3)</f>
        <v>0</v>
      </c>
      <c r="AG217" s="385" t="n">
        <f aca="false">COUNTIF($K$44:$K217,AG$3)</f>
        <v>0</v>
      </c>
      <c r="AH217" s="385" t="n">
        <f aca="false">COUNTIF($K$44:$K217,AH$3)</f>
        <v>0</v>
      </c>
      <c r="AI217" s="385" t="n">
        <f aca="false">COUNTIF($K$44:$K217,AI$3)</f>
        <v>0</v>
      </c>
      <c r="AJ217" s="385" t="n">
        <f aca="false">COUNTIF($K$44:$K217,AJ$3)</f>
        <v>0</v>
      </c>
      <c r="AK217" s="385" t="n">
        <f aca="false">COUNTIF($K$44:$K217,AK$3)</f>
        <v>0</v>
      </c>
      <c r="AL217" s="385" t="n">
        <f aca="false">COUNTIF($K$44:$K217,AL$3)</f>
        <v>0</v>
      </c>
      <c r="AM217" s="385" t="n">
        <f aca="false">COUNTIF($K$44:$K217,AM$3)</f>
        <v>0</v>
      </c>
      <c r="AN217" s="385" t="n">
        <f aca="false">COUNTIF($K$44:$K217,AN$3)</f>
        <v>0</v>
      </c>
      <c r="AO217" s="385" t="n">
        <f aca="false">COUNTIF($K$44:$K217,AO$3)</f>
        <v>0</v>
      </c>
      <c r="AP217" s="385" t="n">
        <f aca="false">COUNTIF($K$44:$K217,AP$3)</f>
        <v>0</v>
      </c>
      <c r="AQ217" s="385" t="n">
        <f aca="false">COUNTIF($K$44:$K217,AQ$3)</f>
        <v>0</v>
      </c>
      <c r="AR217" s="385" t="n">
        <f aca="false">COUNTIF($K$44:$K217,AR$3)</f>
        <v>0</v>
      </c>
      <c r="AS217" s="385" t="n">
        <f aca="false">COUNTIF($K$44:$K217,AS$3)</f>
        <v>0</v>
      </c>
      <c r="AT217" s="385" t="n">
        <f aca="false">COUNTIF($K$44:$K217,AT$3)</f>
        <v>0</v>
      </c>
      <c r="AU217" s="385" t="n">
        <f aca="false">COUNTIF($K$44:$K217,AU$3)</f>
        <v>0</v>
      </c>
      <c r="AV217" s="385" t="n">
        <f aca="false">COUNTIF($K$44:$K217,AV$3)</f>
        <v>0</v>
      </c>
      <c r="AW217" s="385" t="n">
        <f aca="false">COUNTIF($K$44:$K217,AW$3)</f>
        <v>0</v>
      </c>
      <c r="AX217" s="385" t="n">
        <f aca="false">COUNTIF($K$44:$K217,AX$3)</f>
        <v>0</v>
      </c>
      <c r="AY217" s="385" t="n">
        <f aca="false">COUNTIF($K$44:$K217,AY$3)</f>
        <v>0</v>
      </c>
      <c r="AZ217" s="385" t="n">
        <f aca="false">COUNTIF($K$44:$K217,AZ$3)</f>
        <v>0</v>
      </c>
    </row>
    <row r="218" customFormat="false" ht="15.75" hidden="false" customHeight="true" outlineLevel="0" collapsed="false">
      <c r="A218" s="406" t="n">
        <v>175</v>
      </c>
      <c r="B218" s="407" t="n">
        <v>15</v>
      </c>
      <c r="C218" s="408" t="n">
        <f aca="false">C212+1</f>
        <v>16</v>
      </c>
      <c r="D218" s="409" t="n">
        <f aca="false">D217</f>
        <v>1</v>
      </c>
      <c r="E218" s="410"/>
      <c r="F218" s="390" t="n">
        <f aca="false">F212</f>
        <v>0</v>
      </c>
      <c r="G218" s="440"/>
      <c r="H218" s="412"/>
      <c r="I218" s="433" t="str">
        <f aca="false">CONCATENATE(G218,H218)</f>
        <v/>
      </c>
      <c r="J218" s="394" t="e">
        <f aca="false">VLOOKUP($I218,MASTER,9,0)</f>
        <v>#N/A</v>
      </c>
      <c r="K218" s="395" t="e">
        <f aca="false">VLOOKUP($I218,MASTER,10,0)</f>
        <v>#N/A</v>
      </c>
      <c r="L218" s="427" t="e">
        <f aca="false">VLOOKUP($I218,MASTER,10,0)</f>
        <v>#N/A</v>
      </c>
      <c r="M218" s="385" t="n">
        <f aca="false">COUNTIF($K$44:$K218,M$3)</f>
        <v>0</v>
      </c>
      <c r="N218" s="385" t="n">
        <f aca="false">COUNTIF($K$44:$K218,N$3)</f>
        <v>0</v>
      </c>
      <c r="O218" s="385" t="n">
        <f aca="false">COUNTIF($K$44:$K218,O$3)</f>
        <v>0</v>
      </c>
      <c r="P218" s="385" t="n">
        <f aca="false">COUNTIF($K$44:$K218,P$3)</f>
        <v>0</v>
      </c>
      <c r="Q218" s="385" t="n">
        <f aca="false">COUNTIF($K$44:$K218,Q$3)</f>
        <v>0</v>
      </c>
      <c r="R218" s="385" t="n">
        <f aca="false">COUNTIF($K$44:$K218,R$3)</f>
        <v>0</v>
      </c>
      <c r="S218" s="385" t="n">
        <f aca="false">COUNTIF($K$44:$K218,S$3)</f>
        <v>0</v>
      </c>
      <c r="T218" s="385" t="n">
        <f aca="false">COUNTIF($K$44:$K218,T$3)</f>
        <v>0</v>
      </c>
      <c r="U218" s="385" t="n">
        <f aca="false">COUNTIF($K$44:$K218,U$3)</f>
        <v>0</v>
      </c>
      <c r="V218" s="385" t="n">
        <f aca="false">COUNTIF($K$44:$K218,V$3)</f>
        <v>0</v>
      </c>
      <c r="W218" s="385" t="n">
        <f aca="false">COUNTIF($K$44:$K218,W$3)</f>
        <v>0</v>
      </c>
      <c r="X218" s="385" t="n">
        <f aca="false">COUNTIF($K$44:$K218,X$3)</f>
        <v>0</v>
      </c>
      <c r="Y218" s="385" t="n">
        <f aca="false">COUNTIF($J$44:$J218,Y$3)</f>
        <v>0</v>
      </c>
      <c r="Z218" s="385" t="n">
        <f aca="false">COUNTIF($J$44:$J218,Z$3)</f>
        <v>0</v>
      </c>
      <c r="AA218" s="385" t="n">
        <f aca="false">COUNTIF($J$44:$J218,AA$3)</f>
        <v>0</v>
      </c>
      <c r="AB218" s="385" t="n">
        <f aca="false">COUNTIF($J$44:$J218,AB$3)</f>
        <v>0</v>
      </c>
      <c r="AC218" s="385" t="n">
        <f aca="false">COUNTIF($J$44:$J218,AC$3)</f>
        <v>0</v>
      </c>
      <c r="AD218" s="385" t="n">
        <f aca="false">COUNTIF($J$44:$J218,AD$3)</f>
        <v>0</v>
      </c>
      <c r="AE218" s="385" t="n">
        <f aca="false">COUNTIF($J$44:$J218,AE$3)</f>
        <v>0</v>
      </c>
      <c r="AF218" s="385" t="n">
        <f aca="false">COUNTIF($J$44:$J218,AF$3)</f>
        <v>0</v>
      </c>
      <c r="AG218" s="385" t="n">
        <f aca="false">COUNTIF($K$44:$K218,AG$3)</f>
        <v>0</v>
      </c>
      <c r="AH218" s="385" t="n">
        <f aca="false">COUNTIF($K$44:$K218,AH$3)</f>
        <v>0</v>
      </c>
      <c r="AI218" s="385" t="n">
        <f aca="false">COUNTIF($K$44:$K218,AI$3)</f>
        <v>0</v>
      </c>
      <c r="AJ218" s="385" t="n">
        <f aca="false">COUNTIF($K$44:$K218,AJ$3)</f>
        <v>0</v>
      </c>
      <c r="AK218" s="385" t="n">
        <f aca="false">COUNTIF($K$44:$K218,AK$3)</f>
        <v>0</v>
      </c>
      <c r="AL218" s="385" t="n">
        <f aca="false">COUNTIF($K$44:$K218,AL$3)</f>
        <v>0</v>
      </c>
      <c r="AM218" s="385" t="n">
        <f aca="false">COUNTIF($K$44:$K218,AM$3)</f>
        <v>0</v>
      </c>
      <c r="AN218" s="385" t="n">
        <f aca="false">COUNTIF($K$44:$K218,AN$3)</f>
        <v>0</v>
      </c>
      <c r="AO218" s="385" t="n">
        <f aca="false">COUNTIF($K$44:$K218,AO$3)</f>
        <v>0</v>
      </c>
      <c r="AP218" s="385" t="n">
        <f aca="false">COUNTIF($K$44:$K218,AP$3)</f>
        <v>0</v>
      </c>
      <c r="AQ218" s="385" t="n">
        <f aca="false">COUNTIF($K$44:$K218,AQ$3)</f>
        <v>0</v>
      </c>
      <c r="AR218" s="385" t="n">
        <f aca="false">COUNTIF($K$44:$K218,AR$3)</f>
        <v>0</v>
      </c>
      <c r="AS218" s="385" t="n">
        <f aca="false">COUNTIF($K$44:$K218,AS$3)</f>
        <v>0</v>
      </c>
      <c r="AT218" s="385" t="n">
        <f aca="false">COUNTIF($K$44:$K218,AT$3)</f>
        <v>0</v>
      </c>
      <c r="AU218" s="385" t="n">
        <f aca="false">COUNTIF($K$44:$K218,AU$3)</f>
        <v>0</v>
      </c>
      <c r="AV218" s="385" t="n">
        <f aca="false">COUNTIF($K$44:$K218,AV$3)</f>
        <v>0</v>
      </c>
      <c r="AW218" s="385" t="n">
        <f aca="false">COUNTIF($K$44:$K218,AW$3)</f>
        <v>0</v>
      </c>
      <c r="AX218" s="385" t="n">
        <f aca="false">COUNTIF($K$44:$K218,AX$3)</f>
        <v>0</v>
      </c>
      <c r="AY218" s="385" t="n">
        <f aca="false">COUNTIF($K$44:$K218,AY$3)</f>
        <v>0</v>
      </c>
      <c r="AZ218" s="385" t="n">
        <f aca="false">COUNTIF($K$44:$K218,AZ$3)</f>
        <v>0</v>
      </c>
    </row>
    <row r="219" customFormat="false" ht="15.75" hidden="false" customHeight="true" outlineLevel="0" collapsed="false">
      <c r="A219" s="386" t="n">
        <v>176</v>
      </c>
      <c r="B219" s="387" t="n">
        <f aca="false">B218</f>
        <v>15</v>
      </c>
      <c r="C219" s="388"/>
      <c r="D219" s="387" t="n">
        <f aca="false">D218</f>
        <v>1</v>
      </c>
      <c r="E219" s="389"/>
      <c r="F219" s="390" t="n">
        <f aca="false">F212</f>
        <v>0</v>
      </c>
      <c r="G219" s="439"/>
      <c r="H219" s="414"/>
      <c r="I219" s="428" t="str">
        <f aca="false">CONCATENATE(G219,H219)</f>
        <v/>
      </c>
      <c r="J219" s="394" t="e">
        <f aca="false">VLOOKUP($I219,MASTER,9,0)</f>
        <v>#N/A</v>
      </c>
      <c r="K219" s="395" t="e">
        <f aca="false">VLOOKUP($I219,MASTER,10,0)</f>
        <v>#N/A</v>
      </c>
      <c r="L219" s="429" t="e">
        <f aca="false">VLOOKUP($I219,MASTER,10,0)</f>
        <v>#N/A</v>
      </c>
      <c r="M219" s="385" t="n">
        <f aca="false">COUNTIF($K$44:$K219,M$3)</f>
        <v>0</v>
      </c>
      <c r="N219" s="385" t="n">
        <f aca="false">COUNTIF($K$44:$K219,N$3)</f>
        <v>0</v>
      </c>
      <c r="O219" s="385" t="n">
        <f aca="false">COUNTIF($K$44:$K219,O$3)</f>
        <v>0</v>
      </c>
      <c r="P219" s="385" t="n">
        <f aca="false">COUNTIF($K$44:$K219,P$3)</f>
        <v>0</v>
      </c>
      <c r="Q219" s="385" t="n">
        <f aca="false">COUNTIF($K$44:$K219,Q$3)</f>
        <v>0</v>
      </c>
      <c r="R219" s="385" t="n">
        <f aca="false">COUNTIF($K$44:$K219,R$3)</f>
        <v>0</v>
      </c>
      <c r="S219" s="385" t="n">
        <f aca="false">COUNTIF($K$44:$K219,S$3)</f>
        <v>0</v>
      </c>
      <c r="T219" s="385" t="n">
        <f aca="false">COUNTIF($K$44:$K219,T$3)</f>
        <v>0</v>
      </c>
      <c r="U219" s="385" t="n">
        <f aca="false">COUNTIF($K$44:$K219,U$3)</f>
        <v>0</v>
      </c>
      <c r="V219" s="385" t="n">
        <f aca="false">COUNTIF($K$44:$K219,V$3)</f>
        <v>0</v>
      </c>
      <c r="W219" s="385" t="n">
        <f aca="false">COUNTIF($K$44:$K219,W$3)</f>
        <v>0</v>
      </c>
      <c r="X219" s="385" t="n">
        <f aca="false">COUNTIF($K$44:$K219,X$3)</f>
        <v>0</v>
      </c>
      <c r="Y219" s="385" t="n">
        <f aca="false">COUNTIF($J$44:$J219,Y$3)</f>
        <v>0</v>
      </c>
      <c r="Z219" s="385" t="n">
        <f aca="false">COUNTIF($J$44:$J219,Z$3)</f>
        <v>0</v>
      </c>
      <c r="AA219" s="385" t="n">
        <f aca="false">COUNTIF($J$44:$J219,AA$3)</f>
        <v>0</v>
      </c>
      <c r="AB219" s="385" t="n">
        <f aca="false">COUNTIF($J$44:$J219,AB$3)</f>
        <v>0</v>
      </c>
      <c r="AC219" s="385" t="n">
        <f aca="false">COUNTIF($J$44:$J219,AC$3)</f>
        <v>0</v>
      </c>
      <c r="AD219" s="385" t="n">
        <f aca="false">COUNTIF($J$44:$J219,AD$3)</f>
        <v>0</v>
      </c>
      <c r="AE219" s="385" t="n">
        <f aca="false">COUNTIF($J$44:$J219,AE$3)</f>
        <v>0</v>
      </c>
      <c r="AF219" s="385" t="n">
        <f aca="false">COUNTIF($J$44:$J219,AF$3)</f>
        <v>0</v>
      </c>
      <c r="AG219" s="385" t="n">
        <f aca="false">COUNTIF($K$44:$K219,AG$3)</f>
        <v>0</v>
      </c>
      <c r="AH219" s="385" t="n">
        <f aca="false">COUNTIF($K$44:$K219,AH$3)</f>
        <v>0</v>
      </c>
      <c r="AI219" s="385" t="n">
        <f aca="false">COUNTIF($K$44:$K219,AI$3)</f>
        <v>0</v>
      </c>
      <c r="AJ219" s="385" t="n">
        <f aca="false">COUNTIF($K$44:$K219,AJ$3)</f>
        <v>0</v>
      </c>
      <c r="AK219" s="385" t="n">
        <f aca="false">COUNTIF($K$44:$K219,AK$3)</f>
        <v>0</v>
      </c>
      <c r="AL219" s="385" t="n">
        <f aca="false">COUNTIF($K$44:$K219,AL$3)</f>
        <v>0</v>
      </c>
      <c r="AM219" s="385" t="n">
        <f aca="false">COUNTIF($K$44:$K219,AM$3)</f>
        <v>0</v>
      </c>
      <c r="AN219" s="385" t="n">
        <f aca="false">COUNTIF($K$44:$K219,AN$3)</f>
        <v>0</v>
      </c>
      <c r="AO219" s="385" t="n">
        <f aca="false">COUNTIF($K$44:$K219,AO$3)</f>
        <v>0</v>
      </c>
      <c r="AP219" s="385" t="n">
        <f aca="false">COUNTIF($K$44:$K219,AP$3)</f>
        <v>0</v>
      </c>
      <c r="AQ219" s="385" t="n">
        <f aca="false">COUNTIF($K$44:$K219,AQ$3)</f>
        <v>0</v>
      </c>
      <c r="AR219" s="385" t="n">
        <f aca="false">COUNTIF($K$44:$K219,AR$3)</f>
        <v>0</v>
      </c>
      <c r="AS219" s="385" t="n">
        <f aca="false">COUNTIF($K$44:$K219,AS$3)</f>
        <v>0</v>
      </c>
      <c r="AT219" s="385" t="n">
        <f aca="false">COUNTIF($K$44:$K219,AT$3)</f>
        <v>0</v>
      </c>
      <c r="AU219" s="385" t="n">
        <f aca="false">COUNTIF($K$44:$K219,AU$3)</f>
        <v>0</v>
      </c>
      <c r="AV219" s="385" t="n">
        <f aca="false">COUNTIF($K$44:$K219,AV$3)</f>
        <v>0</v>
      </c>
      <c r="AW219" s="385" t="n">
        <f aca="false">COUNTIF($K$44:$K219,AW$3)</f>
        <v>0</v>
      </c>
      <c r="AX219" s="385" t="n">
        <f aca="false">COUNTIF($K$44:$K219,AX$3)</f>
        <v>0</v>
      </c>
      <c r="AY219" s="385" t="n">
        <f aca="false">COUNTIF($K$44:$K219,AY$3)</f>
        <v>0</v>
      </c>
      <c r="AZ219" s="385" t="n">
        <f aca="false">COUNTIF($K$44:$K219,AZ$3)</f>
        <v>0</v>
      </c>
    </row>
    <row r="220" customFormat="false" ht="15.75" hidden="false" customHeight="true" outlineLevel="0" collapsed="false">
      <c r="A220" s="386" t="n">
        <v>177</v>
      </c>
      <c r="B220" s="387" t="n">
        <f aca="false">B219</f>
        <v>15</v>
      </c>
      <c r="C220" s="397"/>
      <c r="D220" s="387" t="n">
        <f aca="false">D219</f>
        <v>1</v>
      </c>
      <c r="E220" s="389"/>
      <c r="F220" s="390" t="n">
        <f aca="false">F212</f>
        <v>0</v>
      </c>
      <c r="G220" s="439"/>
      <c r="H220" s="414"/>
      <c r="I220" s="428" t="str">
        <f aca="false">CONCATENATE(G220,H220)</f>
        <v/>
      </c>
      <c r="J220" s="394" t="e">
        <f aca="false">VLOOKUP($I220,MASTER,9,0)</f>
        <v>#N/A</v>
      </c>
      <c r="K220" s="395" t="e">
        <f aca="false">VLOOKUP($I220,MASTER,10,0)</f>
        <v>#N/A</v>
      </c>
      <c r="L220" s="429" t="e">
        <f aca="false">VLOOKUP($I220,MASTER,10,0)</f>
        <v>#N/A</v>
      </c>
      <c r="M220" s="385" t="n">
        <f aca="false">COUNTIF($K$44:$K220,M$3)</f>
        <v>0</v>
      </c>
      <c r="N220" s="385" t="n">
        <f aca="false">COUNTIF($K$44:$K220,N$3)</f>
        <v>0</v>
      </c>
      <c r="O220" s="385" t="n">
        <f aca="false">COUNTIF($K$44:$K220,O$3)</f>
        <v>0</v>
      </c>
      <c r="P220" s="385" t="n">
        <f aca="false">COUNTIF($K$44:$K220,P$3)</f>
        <v>0</v>
      </c>
      <c r="Q220" s="385" t="n">
        <f aca="false">COUNTIF($K$44:$K220,Q$3)</f>
        <v>0</v>
      </c>
      <c r="R220" s="385" t="n">
        <f aca="false">COUNTIF($K$44:$K220,R$3)</f>
        <v>0</v>
      </c>
      <c r="S220" s="385" t="n">
        <f aca="false">COUNTIF($K$44:$K220,S$3)</f>
        <v>0</v>
      </c>
      <c r="T220" s="385" t="n">
        <f aca="false">COUNTIF($K$44:$K220,T$3)</f>
        <v>0</v>
      </c>
      <c r="U220" s="385" t="n">
        <f aca="false">COUNTIF($K$44:$K220,U$3)</f>
        <v>0</v>
      </c>
      <c r="V220" s="385" t="n">
        <f aca="false">COUNTIF($K$44:$K220,V$3)</f>
        <v>0</v>
      </c>
      <c r="W220" s="385" t="n">
        <f aca="false">COUNTIF($K$44:$K220,W$3)</f>
        <v>0</v>
      </c>
      <c r="X220" s="385" t="n">
        <f aca="false">COUNTIF($K$44:$K220,X$3)</f>
        <v>0</v>
      </c>
      <c r="Y220" s="385" t="n">
        <f aca="false">COUNTIF($J$44:$J220,Y$3)</f>
        <v>0</v>
      </c>
      <c r="Z220" s="385" t="n">
        <f aca="false">COUNTIF($J$44:$J220,Z$3)</f>
        <v>0</v>
      </c>
      <c r="AA220" s="385" t="n">
        <f aca="false">COUNTIF($J$44:$J220,AA$3)</f>
        <v>0</v>
      </c>
      <c r="AB220" s="385" t="n">
        <f aca="false">COUNTIF($J$44:$J220,AB$3)</f>
        <v>0</v>
      </c>
      <c r="AC220" s="385" t="n">
        <f aca="false">COUNTIF($J$44:$J220,AC$3)</f>
        <v>0</v>
      </c>
      <c r="AD220" s="385" t="n">
        <f aca="false">COUNTIF($J$44:$J220,AD$3)</f>
        <v>0</v>
      </c>
      <c r="AE220" s="385" t="n">
        <f aca="false">COUNTIF($J$44:$J220,AE$3)</f>
        <v>0</v>
      </c>
      <c r="AF220" s="385" t="n">
        <f aca="false">COUNTIF($J$44:$J220,AF$3)</f>
        <v>0</v>
      </c>
      <c r="AG220" s="385" t="n">
        <f aca="false">COUNTIF($K$44:$K220,AG$3)</f>
        <v>0</v>
      </c>
      <c r="AH220" s="385" t="n">
        <f aca="false">COUNTIF($K$44:$K220,AH$3)</f>
        <v>0</v>
      </c>
      <c r="AI220" s="385" t="n">
        <f aca="false">COUNTIF($K$44:$K220,AI$3)</f>
        <v>0</v>
      </c>
      <c r="AJ220" s="385" t="n">
        <f aca="false">COUNTIF($K$44:$K220,AJ$3)</f>
        <v>0</v>
      </c>
      <c r="AK220" s="385" t="n">
        <f aca="false">COUNTIF($K$44:$K220,AK$3)</f>
        <v>0</v>
      </c>
      <c r="AL220" s="385" t="n">
        <f aca="false">COUNTIF($K$44:$K220,AL$3)</f>
        <v>0</v>
      </c>
      <c r="AM220" s="385" t="n">
        <f aca="false">COUNTIF($K$44:$K220,AM$3)</f>
        <v>0</v>
      </c>
      <c r="AN220" s="385" t="n">
        <f aca="false">COUNTIF($K$44:$K220,AN$3)</f>
        <v>0</v>
      </c>
      <c r="AO220" s="385" t="n">
        <f aca="false">COUNTIF($K$44:$K220,AO$3)</f>
        <v>0</v>
      </c>
      <c r="AP220" s="385" t="n">
        <f aca="false">COUNTIF($K$44:$K220,AP$3)</f>
        <v>0</v>
      </c>
      <c r="AQ220" s="385" t="n">
        <f aca="false">COUNTIF($K$44:$K220,AQ$3)</f>
        <v>0</v>
      </c>
      <c r="AR220" s="385" t="n">
        <f aca="false">COUNTIF($K$44:$K220,AR$3)</f>
        <v>0</v>
      </c>
      <c r="AS220" s="385" t="n">
        <f aca="false">COUNTIF($K$44:$K220,AS$3)</f>
        <v>0</v>
      </c>
      <c r="AT220" s="385" t="n">
        <f aca="false">COUNTIF($K$44:$K220,AT$3)</f>
        <v>0</v>
      </c>
      <c r="AU220" s="385" t="n">
        <f aca="false">COUNTIF($K$44:$K220,AU$3)</f>
        <v>0</v>
      </c>
      <c r="AV220" s="385" t="n">
        <f aca="false">COUNTIF($K$44:$K220,AV$3)</f>
        <v>0</v>
      </c>
      <c r="AW220" s="385" t="n">
        <f aca="false">COUNTIF($K$44:$K220,AW$3)</f>
        <v>0</v>
      </c>
      <c r="AX220" s="385" t="n">
        <f aca="false">COUNTIF($K$44:$K220,AX$3)</f>
        <v>0</v>
      </c>
      <c r="AY220" s="385" t="n">
        <f aca="false">COUNTIF($K$44:$K220,AY$3)</f>
        <v>0</v>
      </c>
      <c r="AZ220" s="385" t="n">
        <f aca="false">COUNTIF($K$44:$K220,AZ$3)</f>
        <v>0</v>
      </c>
    </row>
    <row r="221" customFormat="false" ht="15.75" hidden="false" customHeight="true" outlineLevel="0" collapsed="false">
      <c r="A221" s="386" t="n">
        <v>178</v>
      </c>
      <c r="B221" s="387" t="n">
        <f aca="false">B220</f>
        <v>15</v>
      </c>
      <c r="C221" s="397"/>
      <c r="D221" s="387" t="n">
        <f aca="false">D220</f>
        <v>1</v>
      </c>
      <c r="E221" s="389"/>
      <c r="F221" s="390" t="n">
        <f aca="false">F212</f>
        <v>0</v>
      </c>
      <c r="G221" s="439"/>
      <c r="H221" s="414"/>
      <c r="I221" s="428" t="str">
        <f aca="false">CONCATENATE(G221,H221)</f>
        <v/>
      </c>
      <c r="J221" s="394" t="e">
        <f aca="false">VLOOKUP($I221,MASTER,9,0)</f>
        <v>#N/A</v>
      </c>
      <c r="K221" s="395" t="e">
        <f aca="false">VLOOKUP($I221,MASTER,10,0)</f>
        <v>#N/A</v>
      </c>
      <c r="L221" s="429" t="e">
        <f aca="false">VLOOKUP($I221,MASTER,10,0)</f>
        <v>#N/A</v>
      </c>
      <c r="M221" s="385" t="n">
        <f aca="false">COUNTIF($K$44:$K221,M$3)</f>
        <v>0</v>
      </c>
      <c r="N221" s="385" t="n">
        <f aca="false">COUNTIF($K$44:$K221,N$3)</f>
        <v>0</v>
      </c>
      <c r="O221" s="385" t="n">
        <f aca="false">COUNTIF($K$44:$K221,O$3)</f>
        <v>0</v>
      </c>
      <c r="P221" s="385" t="n">
        <f aca="false">COUNTIF($K$44:$K221,P$3)</f>
        <v>0</v>
      </c>
      <c r="Q221" s="385" t="n">
        <f aca="false">COUNTIF($K$44:$K221,Q$3)</f>
        <v>0</v>
      </c>
      <c r="R221" s="385" t="n">
        <f aca="false">COUNTIF($K$44:$K221,R$3)</f>
        <v>0</v>
      </c>
      <c r="S221" s="385" t="n">
        <f aca="false">COUNTIF($K$44:$K221,S$3)</f>
        <v>0</v>
      </c>
      <c r="T221" s="385" t="n">
        <f aca="false">COUNTIF($K$44:$K221,T$3)</f>
        <v>0</v>
      </c>
      <c r="U221" s="385" t="n">
        <f aca="false">COUNTIF($K$44:$K221,U$3)</f>
        <v>0</v>
      </c>
      <c r="V221" s="385" t="n">
        <f aca="false">COUNTIF($K$44:$K221,V$3)</f>
        <v>0</v>
      </c>
      <c r="W221" s="385" t="n">
        <f aca="false">COUNTIF($K$44:$K221,W$3)</f>
        <v>0</v>
      </c>
      <c r="X221" s="385" t="n">
        <f aca="false">COUNTIF($K$44:$K221,X$3)</f>
        <v>0</v>
      </c>
      <c r="Y221" s="385" t="n">
        <f aca="false">COUNTIF($J$44:$J221,Y$3)</f>
        <v>0</v>
      </c>
      <c r="Z221" s="385" t="n">
        <f aca="false">COUNTIF($J$44:$J221,Z$3)</f>
        <v>0</v>
      </c>
      <c r="AA221" s="385" t="n">
        <f aca="false">COUNTIF($J$44:$J221,AA$3)</f>
        <v>0</v>
      </c>
      <c r="AB221" s="385" t="n">
        <f aca="false">COUNTIF($J$44:$J221,AB$3)</f>
        <v>0</v>
      </c>
      <c r="AC221" s="385" t="n">
        <f aca="false">COUNTIF($J$44:$J221,AC$3)</f>
        <v>0</v>
      </c>
      <c r="AD221" s="385" t="n">
        <f aca="false">COUNTIF($J$44:$J221,AD$3)</f>
        <v>0</v>
      </c>
      <c r="AE221" s="385" t="n">
        <f aca="false">COUNTIF($J$44:$J221,AE$3)</f>
        <v>0</v>
      </c>
      <c r="AF221" s="385" t="n">
        <f aca="false">COUNTIF($J$44:$J221,AF$3)</f>
        <v>0</v>
      </c>
      <c r="AG221" s="385" t="n">
        <f aca="false">COUNTIF($K$44:$K221,AG$3)</f>
        <v>0</v>
      </c>
      <c r="AH221" s="385" t="n">
        <f aca="false">COUNTIF($K$44:$K221,AH$3)</f>
        <v>0</v>
      </c>
      <c r="AI221" s="385" t="n">
        <f aca="false">COUNTIF($K$44:$K221,AI$3)</f>
        <v>0</v>
      </c>
      <c r="AJ221" s="385" t="n">
        <f aca="false">COUNTIF($K$44:$K221,AJ$3)</f>
        <v>0</v>
      </c>
      <c r="AK221" s="385" t="n">
        <f aca="false">COUNTIF($K$44:$K221,AK$3)</f>
        <v>0</v>
      </c>
      <c r="AL221" s="385" t="n">
        <f aca="false">COUNTIF($K$44:$K221,AL$3)</f>
        <v>0</v>
      </c>
      <c r="AM221" s="385" t="n">
        <f aca="false">COUNTIF($K$44:$K221,AM$3)</f>
        <v>0</v>
      </c>
      <c r="AN221" s="385" t="n">
        <f aca="false">COUNTIF($K$44:$K221,AN$3)</f>
        <v>0</v>
      </c>
      <c r="AO221" s="385" t="n">
        <f aca="false">COUNTIF($K$44:$K221,AO$3)</f>
        <v>0</v>
      </c>
      <c r="AP221" s="385" t="n">
        <f aca="false">COUNTIF($K$44:$K221,AP$3)</f>
        <v>0</v>
      </c>
      <c r="AQ221" s="385" t="n">
        <f aca="false">COUNTIF($K$44:$K221,AQ$3)</f>
        <v>0</v>
      </c>
      <c r="AR221" s="385" t="n">
        <f aca="false">COUNTIF($K$44:$K221,AR$3)</f>
        <v>0</v>
      </c>
      <c r="AS221" s="385" t="n">
        <f aca="false">COUNTIF($K$44:$K221,AS$3)</f>
        <v>0</v>
      </c>
      <c r="AT221" s="385" t="n">
        <f aca="false">COUNTIF($K$44:$K221,AT$3)</f>
        <v>0</v>
      </c>
      <c r="AU221" s="385" t="n">
        <f aca="false">COUNTIF($K$44:$K221,AU$3)</f>
        <v>0</v>
      </c>
      <c r="AV221" s="385" t="n">
        <f aca="false">COUNTIF($K$44:$K221,AV$3)</f>
        <v>0</v>
      </c>
      <c r="AW221" s="385" t="n">
        <f aca="false">COUNTIF($K$44:$K221,AW$3)</f>
        <v>0</v>
      </c>
      <c r="AX221" s="385" t="n">
        <f aca="false">COUNTIF($K$44:$K221,AX$3)</f>
        <v>0</v>
      </c>
      <c r="AY221" s="385" t="n">
        <f aca="false">COUNTIF($K$44:$K221,AY$3)</f>
        <v>0</v>
      </c>
      <c r="AZ221" s="385" t="n">
        <f aca="false">COUNTIF($K$44:$K221,AZ$3)</f>
        <v>0</v>
      </c>
    </row>
    <row r="222" customFormat="false" ht="15.75" hidden="false" customHeight="true" outlineLevel="0" collapsed="false">
      <c r="A222" s="386" t="n">
        <v>179</v>
      </c>
      <c r="B222" s="387" t="n">
        <f aca="false">B221</f>
        <v>15</v>
      </c>
      <c r="C222" s="397"/>
      <c r="D222" s="387" t="n">
        <f aca="false">D221</f>
        <v>1</v>
      </c>
      <c r="E222" s="389"/>
      <c r="F222" s="390" t="n">
        <f aca="false">F212</f>
        <v>0</v>
      </c>
      <c r="G222" s="439"/>
      <c r="H222" s="414"/>
      <c r="I222" s="428" t="str">
        <f aca="false">CONCATENATE(G222,H222)</f>
        <v/>
      </c>
      <c r="J222" s="394" t="e">
        <f aca="false">VLOOKUP($I222,MASTER,9,0)</f>
        <v>#N/A</v>
      </c>
      <c r="K222" s="395" t="e">
        <f aca="false">VLOOKUP($I222,MASTER,10,0)</f>
        <v>#N/A</v>
      </c>
      <c r="L222" s="429" t="e">
        <f aca="false">VLOOKUP($I222,MASTER,10,0)</f>
        <v>#N/A</v>
      </c>
      <c r="M222" s="385" t="n">
        <f aca="false">COUNTIF($K$44:$K222,M$3)</f>
        <v>0</v>
      </c>
      <c r="N222" s="385" t="n">
        <f aca="false">COUNTIF($K$44:$K222,N$3)</f>
        <v>0</v>
      </c>
      <c r="O222" s="385" t="n">
        <f aca="false">COUNTIF($K$44:$K222,O$3)</f>
        <v>0</v>
      </c>
      <c r="P222" s="385" t="n">
        <f aca="false">COUNTIF($K$44:$K222,P$3)</f>
        <v>0</v>
      </c>
      <c r="Q222" s="385" t="n">
        <f aca="false">COUNTIF($K$44:$K222,Q$3)</f>
        <v>0</v>
      </c>
      <c r="R222" s="385" t="n">
        <f aca="false">COUNTIF($K$44:$K222,R$3)</f>
        <v>0</v>
      </c>
      <c r="S222" s="385" t="n">
        <f aca="false">COUNTIF($K$44:$K222,S$3)</f>
        <v>0</v>
      </c>
      <c r="T222" s="385" t="n">
        <f aca="false">COUNTIF($K$44:$K222,T$3)</f>
        <v>0</v>
      </c>
      <c r="U222" s="385" t="n">
        <f aca="false">COUNTIF($K$44:$K222,U$3)</f>
        <v>0</v>
      </c>
      <c r="V222" s="385" t="n">
        <f aca="false">COUNTIF($K$44:$K222,V$3)</f>
        <v>0</v>
      </c>
      <c r="W222" s="385" t="n">
        <f aca="false">COUNTIF($K$44:$K222,W$3)</f>
        <v>0</v>
      </c>
      <c r="X222" s="385" t="n">
        <f aca="false">COUNTIF($K$44:$K222,X$3)</f>
        <v>0</v>
      </c>
      <c r="Y222" s="385" t="n">
        <f aca="false">COUNTIF($J$44:$J222,Y$3)</f>
        <v>0</v>
      </c>
      <c r="Z222" s="385" t="n">
        <f aca="false">COUNTIF($J$44:$J222,Z$3)</f>
        <v>0</v>
      </c>
      <c r="AA222" s="385" t="n">
        <f aca="false">COUNTIF($J$44:$J222,AA$3)</f>
        <v>0</v>
      </c>
      <c r="AB222" s="385" t="n">
        <f aca="false">COUNTIF($J$44:$J222,AB$3)</f>
        <v>0</v>
      </c>
      <c r="AC222" s="385" t="n">
        <f aca="false">COUNTIF($J$44:$J222,AC$3)</f>
        <v>0</v>
      </c>
      <c r="AD222" s="385" t="n">
        <f aca="false">COUNTIF($J$44:$J222,AD$3)</f>
        <v>0</v>
      </c>
      <c r="AE222" s="385" t="n">
        <f aca="false">COUNTIF($J$44:$J222,AE$3)</f>
        <v>0</v>
      </c>
      <c r="AF222" s="385" t="n">
        <f aca="false">COUNTIF($J$44:$J222,AF$3)</f>
        <v>0</v>
      </c>
      <c r="AG222" s="385" t="n">
        <f aca="false">COUNTIF($K$44:$K222,AG$3)</f>
        <v>0</v>
      </c>
      <c r="AH222" s="385" t="n">
        <f aca="false">COUNTIF($K$44:$K222,AH$3)</f>
        <v>0</v>
      </c>
      <c r="AI222" s="385" t="n">
        <f aca="false">COUNTIF($K$44:$K222,AI$3)</f>
        <v>0</v>
      </c>
      <c r="AJ222" s="385" t="n">
        <f aca="false">COUNTIF($K$44:$K222,AJ$3)</f>
        <v>0</v>
      </c>
      <c r="AK222" s="385" t="n">
        <f aca="false">COUNTIF($K$44:$K222,AK$3)</f>
        <v>0</v>
      </c>
      <c r="AL222" s="385" t="n">
        <f aca="false">COUNTIF($K$44:$K222,AL$3)</f>
        <v>0</v>
      </c>
      <c r="AM222" s="385" t="n">
        <f aca="false">COUNTIF($K$44:$K222,AM$3)</f>
        <v>0</v>
      </c>
      <c r="AN222" s="385" t="n">
        <f aca="false">COUNTIF($K$44:$K222,AN$3)</f>
        <v>0</v>
      </c>
      <c r="AO222" s="385" t="n">
        <f aca="false">COUNTIF($K$44:$K222,AO$3)</f>
        <v>0</v>
      </c>
      <c r="AP222" s="385" t="n">
        <f aca="false">COUNTIF($K$44:$K222,AP$3)</f>
        <v>0</v>
      </c>
      <c r="AQ222" s="385" t="n">
        <f aca="false">COUNTIF($K$44:$K222,AQ$3)</f>
        <v>0</v>
      </c>
      <c r="AR222" s="385" t="n">
        <f aca="false">COUNTIF($K$44:$K222,AR$3)</f>
        <v>0</v>
      </c>
      <c r="AS222" s="385" t="n">
        <f aca="false">COUNTIF($K$44:$K222,AS$3)</f>
        <v>0</v>
      </c>
      <c r="AT222" s="385" t="n">
        <f aca="false">COUNTIF($K$44:$K222,AT$3)</f>
        <v>0</v>
      </c>
      <c r="AU222" s="385" t="n">
        <f aca="false">COUNTIF($K$44:$K222,AU$3)</f>
        <v>0</v>
      </c>
      <c r="AV222" s="385" t="n">
        <f aca="false">COUNTIF($K$44:$K222,AV$3)</f>
        <v>0</v>
      </c>
      <c r="AW222" s="385" t="n">
        <f aca="false">COUNTIF($K$44:$K222,AW$3)</f>
        <v>0</v>
      </c>
      <c r="AX222" s="385" t="n">
        <f aca="false">COUNTIF($K$44:$K222,AX$3)</f>
        <v>0</v>
      </c>
      <c r="AY222" s="385" t="n">
        <f aca="false">COUNTIF($K$44:$K222,AY$3)</f>
        <v>0</v>
      </c>
      <c r="AZ222" s="385" t="n">
        <f aca="false">COUNTIF($K$44:$K222,AZ$3)</f>
        <v>0</v>
      </c>
    </row>
    <row r="223" customFormat="false" ht="15.75" hidden="false" customHeight="true" outlineLevel="0" collapsed="false">
      <c r="A223" s="416" t="n">
        <v>180</v>
      </c>
      <c r="B223" s="417" t="n">
        <f aca="false">B222</f>
        <v>15</v>
      </c>
      <c r="C223" s="401"/>
      <c r="D223" s="418" t="n">
        <f aca="false">D222</f>
        <v>1</v>
      </c>
      <c r="E223" s="419"/>
      <c r="F223" s="420" t="n">
        <f aca="false">F212</f>
        <v>0</v>
      </c>
      <c r="G223" s="441"/>
      <c r="H223" s="421"/>
      <c r="I223" s="436" t="str">
        <f aca="false">CONCATENATE(G223,H223)</f>
        <v/>
      </c>
      <c r="J223" s="423" t="e">
        <f aca="false">VLOOKUP($I223,MASTER,9,0)</f>
        <v>#N/A</v>
      </c>
      <c r="K223" s="424" t="e">
        <f aca="false">VLOOKUP($I223,MASTER,10,0)</f>
        <v>#N/A</v>
      </c>
      <c r="L223" s="431" t="e">
        <f aca="false">VLOOKUP($I223,MASTER,10,0)</f>
        <v>#N/A</v>
      </c>
      <c r="M223" s="385" t="n">
        <f aca="false">COUNTIF($K$44:$K223,M$3)</f>
        <v>0</v>
      </c>
      <c r="N223" s="385" t="n">
        <f aca="false">COUNTIF($K$44:$K223,N$3)</f>
        <v>0</v>
      </c>
      <c r="O223" s="385" t="n">
        <f aca="false">COUNTIF($K$44:$K223,O$3)</f>
        <v>0</v>
      </c>
      <c r="P223" s="385" t="n">
        <f aca="false">COUNTIF($K$44:$K223,P$3)</f>
        <v>0</v>
      </c>
      <c r="Q223" s="385" t="n">
        <f aca="false">COUNTIF($K$44:$K223,Q$3)</f>
        <v>0</v>
      </c>
      <c r="R223" s="385" t="n">
        <f aca="false">COUNTIF($K$44:$K223,R$3)</f>
        <v>0</v>
      </c>
      <c r="S223" s="385" t="n">
        <f aca="false">COUNTIF($K$44:$K223,S$3)</f>
        <v>0</v>
      </c>
      <c r="T223" s="385" t="n">
        <f aca="false">COUNTIF($K$44:$K223,T$3)</f>
        <v>0</v>
      </c>
      <c r="U223" s="385" t="n">
        <f aca="false">COUNTIF($K$44:$K223,U$3)</f>
        <v>0</v>
      </c>
      <c r="V223" s="385" t="n">
        <f aca="false">COUNTIF($K$44:$K223,V$3)</f>
        <v>0</v>
      </c>
      <c r="W223" s="385" t="n">
        <f aca="false">COUNTIF($K$44:$K223,W$3)</f>
        <v>0</v>
      </c>
      <c r="X223" s="385" t="n">
        <f aca="false">COUNTIF($K$44:$K223,X$3)</f>
        <v>0</v>
      </c>
      <c r="Y223" s="385" t="n">
        <f aca="false">COUNTIF($J$44:$J223,Y$3)</f>
        <v>0</v>
      </c>
      <c r="Z223" s="385" t="n">
        <f aca="false">COUNTIF($J$44:$J223,Z$3)</f>
        <v>0</v>
      </c>
      <c r="AA223" s="385" t="n">
        <f aca="false">COUNTIF($J$44:$J223,AA$3)</f>
        <v>0</v>
      </c>
      <c r="AB223" s="385" t="n">
        <f aca="false">COUNTIF($J$44:$J223,AB$3)</f>
        <v>0</v>
      </c>
      <c r="AC223" s="385" t="n">
        <f aca="false">COUNTIF($J$44:$J223,AC$3)</f>
        <v>0</v>
      </c>
      <c r="AD223" s="385" t="n">
        <f aca="false">COUNTIF($J$44:$J223,AD$3)</f>
        <v>0</v>
      </c>
      <c r="AE223" s="385" t="n">
        <f aca="false">COUNTIF($J$44:$J223,AE$3)</f>
        <v>0</v>
      </c>
      <c r="AF223" s="385" t="n">
        <f aca="false">COUNTIF($J$44:$J223,AF$3)</f>
        <v>0</v>
      </c>
      <c r="AG223" s="385" t="n">
        <f aca="false">COUNTIF($K$44:$K223,AG$3)</f>
        <v>0</v>
      </c>
      <c r="AH223" s="385" t="n">
        <f aca="false">COUNTIF($K$44:$K223,AH$3)</f>
        <v>0</v>
      </c>
      <c r="AI223" s="385" t="n">
        <f aca="false">COUNTIF($K$44:$K223,AI$3)</f>
        <v>0</v>
      </c>
      <c r="AJ223" s="385" t="n">
        <f aca="false">COUNTIF($K$44:$K223,AJ$3)</f>
        <v>0</v>
      </c>
      <c r="AK223" s="385" t="n">
        <f aca="false">COUNTIF($K$44:$K223,AK$3)</f>
        <v>0</v>
      </c>
      <c r="AL223" s="385" t="n">
        <f aca="false">COUNTIF($K$44:$K223,AL$3)</f>
        <v>0</v>
      </c>
      <c r="AM223" s="385" t="n">
        <f aca="false">COUNTIF($K$44:$K223,AM$3)</f>
        <v>0</v>
      </c>
      <c r="AN223" s="385" t="n">
        <f aca="false">COUNTIF($K$44:$K223,AN$3)</f>
        <v>0</v>
      </c>
      <c r="AO223" s="385" t="n">
        <f aca="false">COUNTIF($K$44:$K223,AO$3)</f>
        <v>0</v>
      </c>
      <c r="AP223" s="385" t="n">
        <f aca="false">COUNTIF($K$44:$K223,AP$3)</f>
        <v>0</v>
      </c>
      <c r="AQ223" s="385" t="n">
        <f aca="false">COUNTIF($K$44:$K223,AQ$3)</f>
        <v>0</v>
      </c>
      <c r="AR223" s="385" t="n">
        <f aca="false">COUNTIF($K$44:$K223,AR$3)</f>
        <v>0</v>
      </c>
      <c r="AS223" s="385" t="n">
        <f aca="false">COUNTIF($K$44:$K223,AS$3)</f>
        <v>0</v>
      </c>
      <c r="AT223" s="385" t="n">
        <f aca="false">COUNTIF($K$44:$K223,AT$3)</f>
        <v>0</v>
      </c>
      <c r="AU223" s="385" t="n">
        <f aca="false">COUNTIF($K$44:$K223,AU$3)</f>
        <v>0</v>
      </c>
      <c r="AV223" s="385" t="n">
        <f aca="false">COUNTIF($K$44:$K223,AV$3)</f>
        <v>0</v>
      </c>
      <c r="AW223" s="385" t="n">
        <f aca="false">COUNTIF($K$44:$K223,AW$3)</f>
        <v>0</v>
      </c>
      <c r="AX223" s="385" t="n">
        <f aca="false">COUNTIF($K$44:$K223,AX$3)</f>
        <v>0</v>
      </c>
      <c r="AY223" s="385" t="n">
        <f aca="false">COUNTIF($K$44:$K223,AY$3)</f>
        <v>0</v>
      </c>
      <c r="AZ223" s="385" t="n">
        <f aca="false">COUNTIF($K$44:$K223,AZ$3)</f>
        <v>0</v>
      </c>
    </row>
    <row r="224" customFormat="false" ht="15.75" hidden="false" customHeight="true" outlineLevel="0" collapsed="false">
      <c r="A224" s="406" t="n">
        <v>181</v>
      </c>
      <c r="B224" s="407" t="n">
        <v>16</v>
      </c>
      <c r="C224" s="374" t="n">
        <v>15</v>
      </c>
      <c r="D224" s="376" t="n">
        <v>2</v>
      </c>
      <c r="E224" s="377"/>
      <c r="F224" s="378" t="n">
        <v>0</v>
      </c>
      <c r="G224" s="439"/>
      <c r="H224" s="380"/>
      <c r="I224" s="426" t="str">
        <f aca="false">CONCATENATE(G224,H224)</f>
        <v/>
      </c>
      <c r="J224" s="382" t="e">
        <f aca="false">VLOOKUP($I224,MASTER,9,0)</f>
        <v>#N/A</v>
      </c>
      <c r="K224" s="383" t="e">
        <f aca="false">VLOOKUP($I224,MASTER,10,0)</f>
        <v>#N/A</v>
      </c>
      <c r="L224" s="427" t="e">
        <f aca="false">VLOOKUP($I224,MASTER,10,0)</f>
        <v>#N/A</v>
      </c>
      <c r="M224" s="385" t="n">
        <f aca="false">COUNTIF($K$44:$K224,M$3)</f>
        <v>0</v>
      </c>
      <c r="N224" s="385" t="n">
        <f aca="false">COUNTIF($K$44:$K224,N$3)</f>
        <v>0</v>
      </c>
      <c r="O224" s="385" t="n">
        <f aca="false">COUNTIF($K$44:$K224,O$3)</f>
        <v>0</v>
      </c>
      <c r="P224" s="385" t="n">
        <f aca="false">COUNTIF($K$44:$K224,P$3)</f>
        <v>0</v>
      </c>
      <c r="Q224" s="385" t="n">
        <f aca="false">COUNTIF($K$44:$K224,Q$3)</f>
        <v>0</v>
      </c>
      <c r="R224" s="385" t="n">
        <f aca="false">COUNTIF($K$44:$K224,R$3)</f>
        <v>0</v>
      </c>
      <c r="S224" s="385" t="n">
        <f aca="false">COUNTIF($K$44:$K224,S$3)</f>
        <v>0</v>
      </c>
      <c r="T224" s="385" t="n">
        <f aca="false">COUNTIF($K$44:$K224,T$3)</f>
        <v>0</v>
      </c>
      <c r="U224" s="385" t="n">
        <f aca="false">COUNTIF($K$44:$K224,U$3)</f>
        <v>0</v>
      </c>
      <c r="V224" s="385" t="n">
        <f aca="false">COUNTIF($K$44:$K224,V$3)</f>
        <v>0</v>
      </c>
      <c r="W224" s="385" t="n">
        <f aca="false">COUNTIF($K$44:$K224,W$3)</f>
        <v>0</v>
      </c>
      <c r="X224" s="385" t="n">
        <f aca="false">COUNTIF($K$44:$K224,X$3)</f>
        <v>0</v>
      </c>
      <c r="Y224" s="385" t="n">
        <f aca="false">COUNTIF($J$44:$J224,Y$3)</f>
        <v>0</v>
      </c>
      <c r="Z224" s="385" t="n">
        <f aca="false">COUNTIF($J$44:$J224,Z$3)</f>
        <v>0</v>
      </c>
      <c r="AA224" s="385" t="n">
        <f aca="false">COUNTIF($J$44:$J224,AA$3)</f>
        <v>0</v>
      </c>
      <c r="AB224" s="385" t="n">
        <f aca="false">COUNTIF($J$44:$J224,AB$3)</f>
        <v>0</v>
      </c>
      <c r="AC224" s="385" t="n">
        <f aca="false">COUNTIF($J$44:$J224,AC$3)</f>
        <v>0</v>
      </c>
      <c r="AD224" s="385" t="n">
        <f aca="false">COUNTIF($J$44:$J224,AD$3)</f>
        <v>0</v>
      </c>
      <c r="AE224" s="385" t="n">
        <f aca="false">COUNTIF($J$44:$J224,AE$3)</f>
        <v>0</v>
      </c>
      <c r="AF224" s="385" t="n">
        <f aca="false">COUNTIF($J$44:$J224,AF$3)</f>
        <v>0</v>
      </c>
      <c r="AG224" s="385" t="n">
        <f aca="false">COUNTIF($K$44:$K224,AG$3)</f>
        <v>0</v>
      </c>
      <c r="AH224" s="385" t="n">
        <f aca="false">COUNTIF($K$44:$K224,AH$3)</f>
        <v>0</v>
      </c>
      <c r="AI224" s="385" t="n">
        <f aca="false">COUNTIF($K$44:$K224,AI$3)</f>
        <v>0</v>
      </c>
      <c r="AJ224" s="385" t="n">
        <f aca="false">COUNTIF($K$44:$K224,AJ$3)</f>
        <v>0</v>
      </c>
      <c r="AK224" s="385" t="n">
        <f aca="false">COUNTIF($K$44:$K224,AK$3)</f>
        <v>0</v>
      </c>
      <c r="AL224" s="385" t="n">
        <f aca="false">COUNTIF($K$44:$K224,AL$3)</f>
        <v>0</v>
      </c>
      <c r="AM224" s="385" t="n">
        <f aca="false">COUNTIF($K$44:$K224,AM$3)</f>
        <v>0</v>
      </c>
      <c r="AN224" s="385" t="n">
        <f aca="false">COUNTIF($K$44:$K224,AN$3)</f>
        <v>0</v>
      </c>
      <c r="AO224" s="385" t="n">
        <f aca="false">COUNTIF($K$44:$K224,AO$3)</f>
        <v>0</v>
      </c>
      <c r="AP224" s="385" t="n">
        <f aca="false">COUNTIF($K$44:$K224,AP$3)</f>
        <v>0</v>
      </c>
      <c r="AQ224" s="385" t="n">
        <f aca="false">COUNTIF($K$44:$K224,AQ$3)</f>
        <v>0</v>
      </c>
      <c r="AR224" s="385" t="n">
        <f aca="false">COUNTIF($K$44:$K224,AR$3)</f>
        <v>0</v>
      </c>
      <c r="AS224" s="385" t="n">
        <f aca="false">COUNTIF($K$44:$K224,AS$3)</f>
        <v>0</v>
      </c>
      <c r="AT224" s="385" t="n">
        <f aca="false">COUNTIF($K$44:$K224,AT$3)</f>
        <v>0</v>
      </c>
      <c r="AU224" s="385" t="n">
        <f aca="false">COUNTIF($K$44:$K224,AU$3)</f>
        <v>0</v>
      </c>
      <c r="AV224" s="385" t="n">
        <f aca="false">COUNTIF($K$44:$K224,AV$3)</f>
        <v>0</v>
      </c>
      <c r="AW224" s="385" t="n">
        <f aca="false">COUNTIF($K$44:$K224,AW$3)</f>
        <v>0</v>
      </c>
      <c r="AX224" s="385" t="n">
        <f aca="false">COUNTIF($K$44:$K224,AX$3)</f>
        <v>0</v>
      </c>
      <c r="AY224" s="385" t="n">
        <f aca="false">COUNTIF($K$44:$K224,AY$3)</f>
        <v>0</v>
      </c>
      <c r="AZ224" s="385" t="n">
        <f aca="false">COUNTIF($K$44:$K224,AZ$3)</f>
        <v>0</v>
      </c>
    </row>
    <row r="225" customFormat="false" ht="15.75" hidden="false" customHeight="true" outlineLevel="0" collapsed="false">
      <c r="A225" s="386" t="n">
        <v>182</v>
      </c>
      <c r="B225" s="387" t="n">
        <f aca="false">B224</f>
        <v>16</v>
      </c>
      <c r="C225" s="388"/>
      <c r="D225" s="387" t="n">
        <f aca="false">D224</f>
        <v>2</v>
      </c>
      <c r="E225" s="389"/>
      <c r="F225" s="390" t="n">
        <f aca="false">F224</f>
        <v>0</v>
      </c>
      <c r="G225" s="439"/>
      <c r="H225" s="392"/>
      <c r="I225" s="428" t="str">
        <f aca="false">CONCATENATE(G225,H225)</f>
        <v/>
      </c>
      <c r="J225" s="394" t="e">
        <f aca="false">VLOOKUP($I225,MASTER,9,0)</f>
        <v>#N/A</v>
      </c>
      <c r="K225" s="395" t="e">
        <f aca="false">VLOOKUP($I225,MASTER,10,0)</f>
        <v>#N/A</v>
      </c>
      <c r="L225" s="429" t="e">
        <f aca="false">VLOOKUP($I225,MASTER,10,0)</f>
        <v>#N/A</v>
      </c>
      <c r="M225" s="385" t="n">
        <f aca="false">COUNTIF($K$44:$K225,M$3)</f>
        <v>0</v>
      </c>
      <c r="N225" s="385" t="n">
        <f aca="false">COUNTIF($K$44:$K225,N$3)</f>
        <v>0</v>
      </c>
      <c r="O225" s="385" t="n">
        <f aca="false">COUNTIF($K$44:$K225,O$3)</f>
        <v>0</v>
      </c>
      <c r="P225" s="385" t="n">
        <f aca="false">COUNTIF($K$44:$K225,P$3)</f>
        <v>0</v>
      </c>
      <c r="Q225" s="385" t="n">
        <f aca="false">COUNTIF($K$44:$K225,Q$3)</f>
        <v>0</v>
      </c>
      <c r="R225" s="385" t="n">
        <f aca="false">COUNTIF($K$44:$K225,R$3)</f>
        <v>0</v>
      </c>
      <c r="S225" s="385" t="n">
        <f aca="false">COUNTIF($K$44:$K225,S$3)</f>
        <v>0</v>
      </c>
      <c r="T225" s="385" t="n">
        <f aca="false">COUNTIF($K$44:$K225,T$3)</f>
        <v>0</v>
      </c>
      <c r="U225" s="385" t="n">
        <f aca="false">COUNTIF($K$44:$K225,U$3)</f>
        <v>0</v>
      </c>
      <c r="V225" s="385" t="n">
        <f aca="false">COUNTIF($K$44:$K225,V$3)</f>
        <v>0</v>
      </c>
      <c r="W225" s="385" t="n">
        <f aca="false">COUNTIF($K$44:$K225,W$3)</f>
        <v>0</v>
      </c>
      <c r="X225" s="385" t="n">
        <f aca="false">COUNTIF($K$44:$K225,X$3)</f>
        <v>0</v>
      </c>
      <c r="Y225" s="385" t="n">
        <f aca="false">COUNTIF($J$44:$J225,Y$3)</f>
        <v>0</v>
      </c>
      <c r="Z225" s="385" t="n">
        <f aca="false">COUNTIF($J$44:$J225,Z$3)</f>
        <v>0</v>
      </c>
      <c r="AA225" s="385" t="n">
        <f aca="false">COUNTIF($J$44:$J225,AA$3)</f>
        <v>0</v>
      </c>
      <c r="AB225" s="385" t="n">
        <f aca="false">COUNTIF($J$44:$J225,AB$3)</f>
        <v>0</v>
      </c>
      <c r="AC225" s="385" t="n">
        <f aca="false">COUNTIF($J$44:$J225,AC$3)</f>
        <v>0</v>
      </c>
      <c r="AD225" s="385" t="n">
        <f aca="false">COUNTIF($J$44:$J225,AD$3)</f>
        <v>0</v>
      </c>
      <c r="AE225" s="385" t="n">
        <f aca="false">COUNTIF($J$44:$J225,AE$3)</f>
        <v>0</v>
      </c>
      <c r="AF225" s="385" t="n">
        <f aca="false">COUNTIF($J$44:$J225,AF$3)</f>
        <v>0</v>
      </c>
      <c r="AG225" s="385" t="n">
        <f aca="false">COUNTIF($K$44:$K225,AG$3)</f>
        <v>0</v>
      </c>
      <c r="AH225" s="385" t="n">
        <f aca="false">COUNTIF($K$44:$K225,AH$3)</f>
        <v>0</v>
      </c>
      <c r="AI225" s="385" t="n">
        <f aca="false">COUNTIF($K$44:$K225,AI$3)</f>
        <v>0</v>
      </c>
      <c r="AJ225" s="385" t="n">
        <f aca="false">COUNTIF($K$44:$K225,AJ$3)</f>
        <v>0</v>
      </c>
      <c r="AK225" s="385" t="n">
        <f aca="false">COUNTIF($K$44:$K225,AK$3)</f>
        <v>0</v>
      </c>
      <c r="AL225" s="385" t="n">
        <f aca="false">COUNTIF($K$44:$K225,AL$3)</f>
        <v>0</v>
      </c>
      <c r="AM225" s="385" t="n">
        <f aca="false">COUNTIF($K$44:$K225,AM$3)</f>
        <v>0</v>
      </c>
      <c r="AN225" s="385" t="n">
        <f aca="false">COUNTIF($K$44:$K225,AN$3)</f>
        <v>0</v>
      </c>
      <c r="AO225" s="385" t="n">
        <f aca="false">COUNTIF($K$44:$K225,AO$3)</f>
        <v>0</v>
      </c>
      <c r="AP225" s="385" t="n">
        <f aca="false">COUNTIF($K$44:$K225,AP$3)</f>
        <v>0</v>
      </c>
      <c r="AQ225" s="385" t="n">
        <f aca="false">COUNTIF($K$44:$K225,AQ$3)</f>
        <v>0</v>
      </c>
      <c r="AR225" s="385" t="n">
        <f aca="false">COUNTIF($K$44:$K225,AR$3)</f>
        <v>0</v>
      </c>
      <c r="AS225" s="385" t="n">
        <f aca="false">COUNTIF($K$44:$K225,AS$3)</f>
        <v>0</v>
      </c>
      <c r="AT225" s="385" t="n">
        <f aca="false">COUNTIF($K$44:$K225,AT$3)</f>
        <v>0</v>
      </c>
      <c r="AU225" s="385" t="n">
        <f aca="false">COUNTIF($K$44:$K225,AU$3)</f>
        <v>0</v>
      </c>
      <c r="AV225" s="385" t="n">
        <f aca="false">COUNTIF($K$44:$K225,AV$3)</f>
        <v>0</v>
      </c>
      <c r="AW225" s="385" t="n">
        <f aca="false">COUNTIF($K$44:$K225,AW$3)</f>
        <v>0</v>
      </c>
      <c r="AX225" s="385" t="n">
        <f aca="false">COUNTIF($K$44:$K225,AX$3)</f>
        <v>0</v>
      </c>
      <c r="AY225" s="385" t="n">
        <f aca="false">COUNTIF($K$44:$K225,AY$3)</f>
        <v>0</v>
      </c>
      <c r="AZ225" s="385" t="n">
        <f aca="false">COUNTIF($K$44:$K225,AZ$3)</f>
        <v>0</v>
      </c>
    </row>
    <row r="226" customFormat="false" ht="15.75" hidden="false" customHeight="true" outlineLevel="0" collapsed="false">
      <c r="A226" s="386" t="n">
        <v>183</v>
      </c>
      <c r="B226" s="387" t="n">
        <f aca="false">B225</f>
        <v>16</v>
      </c>
      <c r="C226" s="397"/>
      <c r="D226" s="387" t="n">
        <f aca="false">D225</f>
        <v>2</v>
      </c>
      <c r="E226" s="389"/>
      <c r="F226" s="390" t="n">
        <f aca="false">F224</f>
        <v>0</v>
      </c>
      <c r="G226" s="439"/>
      <c r="H226" s="392"/>
      <c r="I226" s="428" t="str">
        <f aca="false">CONCATENATE(G226,H226)</f>
        <v/>
      </c>
      <c r="J226" s="394" t="e">
        <f aca="false">VLOOKUP($I226,MASTER,9,0)</f>
        <v>#N/A</v>
      </c>
      <c r="K226" s="395" t="e">
        <f aca="false">VLOOKUP($I226,MASTER,10,0)</f>
        <v>#N/A</v>
      </c>
      <c r="L226" s="429" t="e">
        <f aca="false">VLOOKUP($I226,MASTER,10,0)</f>
        <v>#N/A</v>
      </c>
      <c r="M226" s="385" t="n">
        <f aca="false">COUNTIF($K$44:$K226,M$3)</f>
        <v>0</v>
      </c>
      <c r="N226" s="385" t="n">
        <f aca="false">COUNTIF($K$44:$K226,N$3)</f>
        <v>0</v>
      </c>
      <c r="O226" s="385" t="n">
        <f aca="false">COUNTIF($K$44:$K226,O$3)</f>
        <v>0</v>
      </c>
      <c r="P226" s="385" t="n">
        <f aca="false">COUNTIF($K$44:$K226,P$3)</f>
        <v>0</v>
      </c>
      <c r="Q226" s="385" t="n">
        <f aca="false">COUNTIF($K$44:$K226,Q$3)</f>
        <v>0</v>
      </c>
      <c r="R226" s="385" t="n">
        <f aca="false">COUNTIF($K$44:$K226,R$3)</f>
        <v>0</v>
      </c>
      <c r="S226" s="385" t="n">
        <f aca="false">COUNTIF($K$44:$K226,S$3)</f>
        <v>0</v>
      </c>
      <c r="T226" s="385" t="n">
        <f aca="false">COUNTIF($K$44:$K226,T$3)</f>
        <v>0</v>
      </c>
      <c r="U226" s="385" t="n">
        <f aca="false">COUNTIF($K$44:$K226,U$3)</f>
        <v>0</v>
      </c>
      <c r="V226" s="385" t="n">
        <f aca="false">COUNTIF($K$44:$K226,V$3)</f>
        <v>0</v>
      </c>
      <c r="W226" s="385" t="n">
        <f aca="false">COUNTIF($K$44:$K226,W$3)</f>
        <v>0</v>
      </c>
      <c r="X226" s="385" t="n">
        <f aca="false">COUNTIF($K$44:$K226,X$3)</f>
        <v>0</v>
      </c>
      <c r="Y226" s="385" t="n">
        <f aca="false">COUNTIF($J$44:$J226,Y$3)</f>
        <v>0</v>
      </c>
      <c r="Z226" s="385" t="n">
        <f aca="false">COUNTIF($J$44:$J226,Z$3)</f>
        <v>0</v>
      </c>
      <c r="AA226" s="385" t="n">
        <f aca="false">COUNTIF($J$44:$J226,AA$3)</f>
        <v>0</v>
      </c>
      <c r="AB226" s="385" t="n">
        <f aca="false">COUNTIF($J$44:$J226,AB$3)</f>
        <v>0</v>
      </c>
      <c r="AC226" s="385" t="n">
        <f aca="false">COUNTIF($J$44:$J226,AC$3)</f>
        <v>0</v>
      </c>
      <c r="AD226" s="385" t="n">
        <f aca="false">COUNTIF($J$44:$J226,AD$3)</f>
        <v>0</v>
      </c>
      <c r="AE226" s="385" t="n">
        <f aca="false">COUNTIF($J$44:$J226,AE$3)</f>
        <v>0</v>
      </c>
      <c r="AF226" s="385" t="n">
        <f aca="false">COUNTIF($J$44:$J226,AF$3)</f>
        <v>0</v>
      </c>
      <c r="AG226" s="385" t="n">
        <f aca="false">COUNTIF($K$44:$K226,AG$3)</f>
        <v>0</v>
      </c>
      <c r="AH226" s="385" t="n">
        <f aca="false">COUNTIF($K$44:$K226,AH$3)</f>
        <v>0</v>
      </c>
      <c r="AI226" s="385" t="n">
        <f aca="false">COUNTIF($K$44:$K226,AI$3)</f>
        <v>0</v>
      </c>
      <c r="AJ226" s="385" t="n">
        <f aca="false">COUNTIF($K$44:$K226,AJ$3)</f>
        <v>0</v>
      </c>
      <c r="AK226" s="385" t="n">
        <f aca="false">COUNTIF($K$44:$K226,AK$3)</f>
        <v>0</v>
      </c>
      <c r="AL226" s="385" t="n">
        <f aca="false">COUNTIF($K$44:$K226,AL$3)</f>
        <v>0</v>
      </c>
      <c r="AM226" s="385" t="n">
        <f aca="false">COUNTIF($K$44:$K226,AM$3)</f>
        <v>0</v>
      </c>
      <c r="AN226" s="385" t="n">
        <f aca="false">COUNTIF($K$44:$K226,AN$3)</f>
        <v>0</v>
      </c>
      <c r="AO226" s="385" t="n">
        <f aca="false">COUNTIF($K$44:$K226,AO$3)</f>
        <v>0</v>
      </c>
      <c r="AP226" s="385" t="n">
        <f aca="false">COUNTIF($K$44:$K226,AP$3)</f>
        <v>0</v>
      </c>
      <c r="AQ226" s="385" t="n">
        <f aca="false">COUNTIF($K$44:$K226,AQ$3)</f>
        <v>0</v>
      </c>
      <c r="AR226" s="385" t="n">
        <f aca="false">COUNTIF($K$44:$K226,AR$3)</f>
        <v>0</v>
      </c>
      <c r="AS226" s="385" t="n">
        <f aca="false">COUNTIF($K$44:$K226,AS$3)</f>
        <v>0</v>
      </c>
      <c r="AT226" s="385" t="n">
        <f aca="false">COUNTIF($K$44:$K226,AT$3)</f>
        <v>0</v>
      </c>
      <c r="AU226" s="385" t="n">
        <f aca="false">COUNTIF($K$44:$K226,AU$3)</f>
        <v>0</v>
      </c>
      <c r="AV226" s="385" t="n">
        <f aca="false">COUNTIF($K$44:$K226,AV$3)</f>
        <v>0</v>
      </c>
      <c r="AW226" s="385" t="n">
        <f aca="false">COUNTIF($K$44:$K226,AW$3)</f>
        <v>0</v>
      </c>
      <c r="AX226" s="385" t="n">
        <f aca="false">COUNTIF($K$44:$K226,AX$3)</f>
        <v>0</v>
      </c>
      <c r="AY226" s="385" t="n">
        <f aca="false">COUNTIF($K$44:$K226,AY$3)</f>
        <v>0</v>
      </c>
      <c r="AZ226" s="385" t="n">
        <f aca="false">COUNTIF($K$44:$K226,AZ$3)</f>
        <v>0</v>
      </c>
    </row>
    <row r="227" customFormat="false" ht="15.75" hidden="false" customHeight="true" outlineLevel="0" collapsed="false">
      <c r="A227" s="386" t="n">
        <v>184</v>
      </c>
      <c r="B227" s="387" t="n">
        <f aca="false">B226</f>
        <v>16</v>
      </c>
      <c r="C227" s="397"/>
      <c r="D227" s="387" t="n">
        <f aca="false">D226</f>
        <v>2</v>
      </c>
      <c r="E227" s="389"/>
      <c r="F227" s="390" t="n">
        <f aca="false">F224</f>
        <v>0</v>
      </c>
      <c r="G227" s="439"/>
      <c r="H227" s="392"/>
      <c r="I227" s="428" t="str">
        <f aca="false">CONCATENATE(G227,H227)</f>
        <v/>
      </c>
      <c r="J227" s="394" t="e">
        <f aca="false">VLOOKUP($I227,MASTER,9,0)</f>
        <v>#N/A</v>
      </c>
      <c r="K227" s="395" t="e">
        <f aca="false">VLOOKUP($I227,MASTER,10,0)</f>
        <v>#N/A</v>
      </c>
      <c r="L227" s="429" t="e">
        <f aca="false">VLOOKUP($I227,MASTER,10,0)</f>
        <v>#N/A</v>
      </c>
      <c r="M227" s="385" t="n">
        <f aca="false">COUNTIF($K$44:$K227,M$3)</f>
        <v>0</v>
      </c>
      <c r="N227" s="385" t="n">
        <f aca="false">COUNTIF($K$44:$K227,N$3)</f>
        <v>0</v>
      </c>
      <c r="O227" s="385" t="n">
        <f aca="false">COUNTIF($K$44:$K227,O$3)</f>
        <v>0</v>
      </c>
      <c r="P227" s="385" t="n">
        <f aca="false">COUNTIF($K$44:$K227,P$3)</f>
        <v>0</v>
      </c>
      <c r="Q227" s="385" t="n">
        <f aca="false">COUNTIF($K$44:$K227,Q$3)</f>
        <v>0</v>
      </c>
      <c r="R227" s="385" t="n">
        <f aca="false">COUNTIF($K$44:$K227,R$3)</f>
        <v>0</v>
      </c>
      <c r="S227" s="385" t="n">
        <f aca="false">COUNTIF($K$44:$K227,S$3)</f>
        <v>0</v>
      </c>
      <c r="T227" s="385" t="n">
        <f aca="false">COUNTIF($K$44:$K227,T$3)</f>
        <v>0</v>
      </c>
      <c r="U227" s="385" t="n">
        <f aca="false">COUNTIF($K$44:$K227,U$3)</f>
        <v>0</v>
      </c>
      <c r="V227" s="385" t="n">
        <f aca="false">COUNTIF($K$44:$K227,V$3)</f>
        <v>0</v>
      </c>
      <c r="W227" s="385" t="n">
        <f aca="false">COUNTIF($K$44:$K227,W$3)</f>
        <v>0</v>
      </c>
      <c r="X227" s="385" t="n">
        <f aca="false">COUNTIF($K$44:$K227,X$3)</f>
        <v>0</v>
      </c>
      <c r="Y227" s="385" t="n">
        <f aca="false">COUNTIF($J$44:$J227,Y$3)</f>
        <v>0</v>
      </c>
      <c r="Z227" s="385" t="n">
        <f aca="false">COUNTIF($J$44:$J227,Z$3)</f>
        <v>0</v>
      </c>
      <c r="AA227" s="385" t="n">
        <f aca="false">COUNTIF($J$44:$J227,AA$3)</f>
        <v>0</v>
      </c>
      <c r="AB227" s="385" t="n">
        <f aca="false">COUNTIF($J$44:$J227,AB$3)</f>
        <v>0</v>
      </c>
      <c r="AC227" s="385" t="n">
        <f aca="false">COUNTIF($J$44:$J227,AC$3)</f>
        <v>0</v>
      </c>
      <c r="AD227" s="385" t="n">
        <f aca="false">COUNTIF($J$44:$J227,AD$3)</f>
        <v>0</v>
      </c>
      <c r="AE227" s="385" t="n">
        <f aca="false">COUNTIF($J$44:$J227,AE$3)</f>
        <v>0</v>
      </c>
      <c r="AF227" s="385" t="n">
        <f aca="false">COUNTIF($J$44:$J227,AF$3)</f>
        <v>0</v>
      </c>
      <c r="AG227" s="385" t="n">
        <f aca="false">COUNTIF($K$44:$K227,AG$3)</f>
        <v>0</v>
      </c>
      <c r="AH227" s="385" t="n">
        <f aca="false">COUNTIF($K$44:$K227,AH$3)</f>
        <v>0</v>
      </c>
      <c r="AI227" s="385" t="n">
        <f aca="false">COUNTIF($K$44:$K227,AI$3)</f>
        <v>0</v>
      </c>
      <c r="AJ227" s="385" t="n">
        <f aca="false">COUNTIF($K$44:$K227,AJ$3)</f>
        <v>0</v>
      </c>
      <c r="AK227" s="385" t="n">
        <f aca="false">COUNTIF($K$44:$K227,AK$3)</f>
        <v>0</v>
      </c>
      <c r="AL227" s="385" t="n">
        <f aca="false">COUNTIF($K$44:$K227,AL$3)</f>
        <v>0</v>
      </c>
      <c r="AM227" s="385" t="n">
        <f aca="false">COUNTIF($K$44:$K227,AM$3)</f>
        <v>0</v>
      </c>
      <c r="AN227" s="385" t="n">
        <f aca="false">COUNTIF($K$44:$K227,AN$3)</f>
        <v>0</v>
      </c>
      <c r="AO227" s="385" t="n">
        <f aca="false">COUNTIF($K$44:$K227,AO$3)</f>
        <v>0</v>
      </c>
      <c r="AP227" s="385" t="n">
        <f aca="false">COUNTIF($K$44:$K227,AP$3)</f>
        <v>0</v>
      </c>
      <c r="AQ227" s="385" t="n">
        <f aca="false">COUNTIF($K$44:$K227,AQ$3)</f>
        <v>0</v>
      </c>
      <c r="AR227" s="385" t="n">
        <f aca="false">COUNTIF($K$44:$K227,AR$3)</f>
        <v>0</v>
      </c>
      <c r="AS227" s="385" t="n">
        <f aca="false">COUNTIF($K$44:$K227,AS$3)</f>
        <v>0</v>
      </c>
      <c r="AT227" s="385" t="n">
        <f aca="false">COUNTIF($K$44:$K227,AT$3)</f>
        <v>0</v>
      </c>
      <c r="AU227" s="385" t="n">
        <f aca="false">COUNTIF($K$44:$K227,AU$3)</f>
        <v>0</v>
      </c>
      <c r="AV227" s="385" t="n">
        <f aca="false">COUNTIF($K$44:$K227,AV$3)</f>
        <v>0</v>
      </c>
      <c r="AW227" s="385" t="n">
        <f aca="false">COUNTIF($K$44:$K227,AW$3)</f>
        <v>0</v>
      </c>
      <c r="AX227" s="385" t="n">
        <f aca="false">COUNTIF($K$44:$K227,AX$3)</f>
        <v>0</v>
      </c>
      <c r="AY227" s="385" t="n">
        <f aca="false">COUNTIF($K$44:$K227,AY$3)</f>
        <v>0</v>
      </c>
      <c r="AZ227" s="385" t="n">
        <f aca="false">COUNTIF($K$44:$K227,AZ$3)</f>
        <v>0</v>
      </c>
    </row>
    <row r="228" customFormat="false" ht="15.75" hidden="false" customHeight="true" outlineLevel="0" collapsed="false">
      <c r="A228" s="386" t="n">
        <v>185</v>
      </c>
      <c r="B228" s="387" t="n">
        <f aca="false">B227</f>
        <v>16</v>
      </c>
      <c r="C228" s="397"/>
      <c r="D228" s="387" t="n">
        <f aca="false">D227</f>
        <v>2</v>
      </c>
      <c r="E228" s="389"/>
      <c r="F228" s="390" t="n">
        <f aca="false">F224</f>
        <v>0</v>
      </c>
      <c r="G228" s="439"/>
      <c r="H228" s="392"/>
      <c r="I228" s="428" t="str">
        <f aca="false">CONCATENATE(G228,H228)</f>
        <v/>
      </c>
      <c r="J228" s="394" t="e">
        <f aca="false">VLOOKUP($I228,MASTER,9,0)</f>
        <v>#N/A</v>
      </c>
      <c r="K228" s="395" t="e">
        <f aca="false">VLOOKUP($I228,MASTER,10,0)</f>
        <v>#N/A</v>
      </c>
      <c r="L228" s="429" t="e">
        <f aca="false">VLOOKUP($I228,MASTER,10,0)</f>
        <v>#N/A</v>
      </c>
      <c r="M228" s="385" t="n">
        <f aca="false">COUNTIF($K$44:$K228,M$3)</f>
        <v>0</v>
      </c>
      <c r="N228" s="385" t="n">
        <f aca="false">COUNTIF($K$44:$K228,N$3)</f>
        <v>0</v>
      </c>
      <c r="O228" s="385" t="n">
        <f aca="false">COUNTIF($K$44:$K228,O$3)</f>
        <v>0</v>
      </c>
      <c r="P228" s="385" t="n">
        <f aca="false">COUNTIF($K$44:$K228,P$3)</f>
        <v>0</v>
      </c>
      <c r="Q228" s="385" t="n">
        <f aca="false">COUNTIF($K$44:$K228,Q$3)</f>
        <v>0</v>
      </c>
      <c r="R228" s="385" t="n">
        <f aca="false">COUNTIF($K$44:$K228,R$3)</f>
        <v>0</v>
      </c>
      <c r="S228" s="385" t="n">
        <f aca="false">COUNTIF($K$44:$K228,S$3)</f>
        <v>0</v>
      </c>
      <c r="T228" s="385" t="n">
        <f aca="false">COUNTIF($K$44:$K228,T$3)</f>
        <v>0</v>
      </c>
      <c r="U228" s="385" t="n">
        <f aca="false">COUNTIF($K$44:$K228,U$3)</f>
        <v>0</v>
      </c>
      <c r="V228" s="385" t="n">
        <f aca="false">COUNTIF($K$44:$K228,V$3)</f>
        <v>0</v>
      </c>
      <c r="W228" s="385" t="n">
        <f aca="false">COUNTIF($K$44:$K228,W$3)</f>
        <v>0</v>
      </c>
      <c r="X228" s="385" t="n">
        <f aca="false">COUNTIF($K$44:$K228,X$3)</f>
        <v>0</v>
      </c>
      <c r="Y228" s="385" t="n">
        <f aca="false">COUNTIF($J$44:$J228,Y$3)</f>
        <v>0</v>
      </c>
      <c r="Z228" s="385" t="n">
        <f aca="false">COUNTIF($J$44:$J228,Z$3)</f>
        <v>0</v>
      </c>
      <c r="AA228" s="385" t="n">
        <f aca="false">COUNTIF($J$44:$J228,AA$3)</f>
        <v>0</v>
      </c>
      <c r="AB228" s="385" t="n">
        <f aca="false">COUNTIF($J$44:$J228,AB$3)</f>
        <v>0</v>
      </c>
      <c r="AC228" s="385" t="n">
        <f aca="false">COUNTIF($J$44:$J228,AC$3)</f>
        <v>0</v>
      </c>
      <c r="AD228" s="385" t="n">
        <f aca="false">COUNTIF($J$44:$J228,AD$3)</f>
        <v>0</v>
      </c>
      <c r="AE228" s="385" t="n">
        <f aca="false">COUNTIF($J$44:$J228,AE$3)</f>
        <v>0</v>
      </c>
      <c r="AF228" s="385" t="n">
        <f aca="false">COUNTIF($J$44:$J228,AF$3)</f>
        <v>0</v>
      </c>
      <c r="AG228" s="385" t="n">
        <f aca="false">COUNTIF($K$44:$K228,AG$3)</f>
        <v>0</v>
      </c>
      <c r="AH228" s="385" t="n">
        <f aca="false">COUNTIF($K$44:$K228,AH$3)</f>
        <v>0</v>
      </c>
      <c r="AI228" s="385" t="n">
        <f aca="false">COUNTIF($K$44:$K228,AI$3)</f>
        <v>0</v>
      </c>
      <c r="AJ228" s="385" t="n">
        <f aca="false">COUNTIF($K$44:$K228,AJ$3)</f>
        <v>0</v>
      </c>
      <c r="AK228" s="385" t="n">
        <f aca="false">COUNTIF($K$44:$K228,AK$3)</f>
        <v>0</v>
      </c>
      <c r="AL228" s="385" t="n">
        <f aca="false">COUNTIF($K$44:$K228,AL$3)</f>
        <v>0</v>
      </c>
      <c r="AM228" s="385" t="n">
        <f aca="false">COUNTIF($K$44:$K228,AM$3)</f>
        <v>0</v>
      </c>
      <c r="AN228" s="385" t="n">
        <f aca="false">COUNTIF($K$44:$K228,AN$3)</f>
        <v>0</v>
      </c>
      <c r="AO228" s="385" t="n">
        <f aca="false">COUNTIF($K$44:$K228,AO$3)</f>
        <v>0</v>
      </c>
      <c r="AP228" s="385" t="n">
        <f aca="false">COUNTIF($K$44:$K228,AP$3)</f>
        <v>0</v>
      </c>
      <c r="AQ228" s="385" t="n">
        <f aca="false">COUNTIF($K$44:$K228,AQ$3)</f>
        <v>0</v>
      </c>
      <c r="AR228" s="385" t="n">
        <f aca="false">COUNTIF($K$44:$K228,AR$3)</f>
        <v>0</v>
      </c>
      <c r="AS228" s="385" t="n">
        <f aca="false">COUNTIF($K$44:$K228,AS$3)</f>
        <v>0</v>
      </c>
      <c r="AT228" s="385" t="n">
        <f aca="false">COUNTIF($K$44:$K228,AT$3)</f>
        <v>0</v>
      </c>
      <c r="AU228" s="385" t="n">
        <f aca="false">COUNTIF($K$44:$K228,AU$3)</f>
        <v>0</v>
      </c>
      <c r="AV228" s="385" t="n">
        <f aca="false">COUNTIF($K$44:$K228,AV$3)</f>
        <v>0</v>
      </c>
      <c r="AW228" s="385" t="n">
        <f aca="false">COUNTIF($K$44:$K228,AW$3)</f>
        <v>0</v>
      </c>
      <c r="AX228" s="385" t="n">
        <f aca="false">COUNTIF($K$44:$K228,AX$3)</f>
        <v>0</v>
      </c>
      <c r="AY228" s="385" t="n">
        <f aca="false">COUNTIF($K$44:$K228,AY$3)</f>
        <v>0</v>
      </c>
      <c r="AZ228" s="385" t="n">
        <f aca="false">COUNTIF($K$44:$K228,AZ$3)</f>
        <v>0</v>
      </c>
    </row>
    <row r="229" customFormat="false" ht="15.75" hidden="false" customHeight="true" outlineLevel="0" collapsed="false">
      <c r="A229" s="416" t="n">
        <v>186</v>
      </c>
      <c r="B229" s="417" t="n">
        <f aca="false">B228</f>
        <v>16</v>
      </c>
      <c r="C229" s="401"/>
      <c r="D229" s="402" t="n">
        <f aca="false">D228</f>
        <v>2</v>
      </c>
      <c r="E229" s="403"/>
      <c r="F229" s="390" t="n">
        <f aca="false">F224</f>
        <v>0</v>
      </c>
      <c r="G229" s="439"/>
      <c r="H229" s="392"/>
      <c r="I229" s="428" t="str">
        <f aca="false">CONCATENATE(G229,H229)</f>
        <v/>
      </c>
      <c r="J229" s="394" t="e">
        <f aca="false">VLOOKUP($I229,MASTER,9,0)</f>
        <v>#N/A</v>
      </c>
      <c r="K229" s="395" t="e">
        <f aca="false">VLOOKUP($I229,MASTER,10,0)</f>
        <v>#N/A</v>
      </c>
      <c r="L229" s="431" t="e">
        <f aca="false">VLOOKUP($I229,MASTER,10,0)</f>
        <v>#N/A</v>
      </c>
      <c r="M229" s="385" t="n">
        <f aca="false">COUNTIF($K$44:$K229,M$3)</f>
        <v>0</v>
      </c>
      <c r="N229" s="385" t="n">
        <f aca="false">COUNTIF($K$44:$K229,N$3)</f>
        <v>0</v>
      </c>
      <c r="O229" s="385" t="n">
        <f aca="false">COUNTIF($K$44:$K229,O$3)</f>
        <v>0</v>
      </c>
      <c r="P229" s="385" t="n">
        <f aca="false">COUNTIF($K$44:$K229,P$3)</f>
        <v>0</v>
      </c>
      <c r="Q229" s="385" t="n">
        <f aca="false">COUNTIF($K$44:$K229,Q$3)</f>
        <v>0</v>
      </c>
      <c r="R229" s="385" t="n">
        <f aca="false">COUNTIF($K$44:$K229,R$3)</f>
        <v>0</v>
      </c>
      <c r="S229" s="385" t="n">
        <f aca="false">COUNTIF($K$44:$K229,S$3)</f>
        <v>0</v>
      </c>
      <c r="T229" s="385" t="n">
        <f aca="false">COUNTIF($K$44:$K229,T$3)</f>
        <v>0</v>
      </c>
      <c r="U229" s="385" t="n">
        <f aca="false">COUNTIF($K$44:$K229,U$3)</f>
        <v>0</v>
      </c>
      <c r="V229" s="385" t="n">
        <f aca="false">COUNTIF($K$44:$K229,V$3)</f>
        <v>0</v>
      </c>
      <c r="W229" s="385" t="n">
        <f aca="false">COUNTIF($K$44:$K229,W$3)</f>
        <v>0</v>
      </c>
      <c r="X229" s="385" t="n">
        <f aca="false">COUNTIF($K$44:$K229,X$3)</f>
        <v>0</v>
      </c>
      <c r="Y229" s="385" t="n">
        <f aca="false">COUNTIF($J$44:$J229,Y$3)</f>
        <v>0</v>
      </c>
      <c r="Z229" s="385" t="n">
        <f aca="false">COUNTIF($J$44:$J229,Z$3)</f>
        <v>0</v>
      </c>
      <c r="AA229" s="385" t="n">
        <f aca="false">COUNTIF($J$44:$J229,AA$3)</f>
        <v>0</v>
      </c>
      <c r="AB229" s="385" t="n">
        <f aca="false">COUNTIF($J$44:$J229,AB$3)</f>
        <v>0</v>
      </c>
      <c r="AC229" s="385" t="n">
        <f aca="false">COUNTIF($J$44:$J229,AC$3)</f>
        <v>0</v>
      </c>
      <c r="AD229" s="385" t="n">
        <f aca="false">COUNTIF($J$44:$J229,AD$3)</f>
        <v>0</v>
      </c>
      <c r="AE229" s="385" t="n">
        <f aca="false">COUNTIF($J$44:$J229,AE$3)</f>
        <v>0</v>
      </c>
      <c r="AF229" s="385" t="n">
        <f aca="false">COUNTIF($J$44:$J229,AF$3)</f>
        <v>0</v>
      </c>
      <c r="AG229" s="385" t="n">
        <f aca="false">COUNTIF($K$44:$K229,AG$3)</f>
        <v>0</v>
      </c>
      <c r="AH229" s="385" t="n">
        <f aca="false">COUNTIF($K$44:$K229,AH$3)</f>
        <v>0</v>
      </c>
      <c r="AI229" s="385" t="n">
        <f aca="false">COUNTIF($K$44:$K229,AI$3)</f>
        <v>0</v>
      </c>
      <c r="AJ229" s="385" t="n">
        <f aca="false">COUNTIF($K$44:$K229,AJ$3)</f>
        <v>0</v>
      </c>
      <c r="AK229" s="385" t="n">
        <f aca="false">COUNTIF($K$44:$K229,AK$3)</f>
        <v>0</v>
      </c>
      <c r="AL229" s="385" t="n">
        <f aca="false">COUNTIF($K$44:$K229,AL$3)</f>
        <v>0</v>
      </c>
      <c r="AM229" s="385" t="n">
        <f aca="false">COUNTIF($K$44:$K229,AM$3)</f>
        <v>0</v>
      </c>
      <c r="AN229" s="385" t="n">
        <f aca="false">COUNTIF($K$44:$K229,AN$3)</f>
        <v>0</v>
      </c>
      <c r="AO229" s="385" t="n">
        <f aca="false">COUNTIF($K$44:$K229,AO$3)</f>
        <v>0</v>
      </c>
      <c r="AP229" s="385" t="n">
        <f aca="false">COUNTIF($K$44:$K229,AP$3)</f>
        <v>0</v>
      </c>
      <c r="AQ229" s="385" t="n">
        <f aca="false">COUNTIF($K$44:$K229,AQ$3)</f>
        <v>0</v>
      </c>
      <c r="AR229" s="385" t="n">
        <f aca="false">COUNTIF($K$44:$K229,AR$3)</f>
        <v>0</v>
      </c>
      <c r="AS229" s="385" t="n">
        <f aca="false">COUNTIF($K$44:$K229,AS$3)</f>
        <v>0</v>
      </c>
      <c r="AT229" s="385" t="n">
        <f aca="false">COUNTIF($K$44:$K229,AT$3)</f>
        <v>0</v>
      </c>
      <c r="AU229" s="385" t="n">
        <f aca="false">COUNTIF($K$44:$K229,AU$3)</f>
        <v>0</v>
      </c>
      <c r="AV229" s="385" t="n">
        <f aca="false">COUNTIF($K$44:$K229,AV$3)</f>
        <v>0</v>
      </c>
      <c r="AW229" s="385" t="n">
        <f aca="false">COUNTIF($K$44:$K229,AW$3)</f>
        <v>0</v>
      </c>
      <c r="AX229" s="385" t="n">
        <f aca="false">COUNTIF($K$44:$K229,AX$3)</f>
        <v>0</v>
      </c>
      <c r="AY229" s="385" t="n">
        <f aca="false">COUNTIF($K$44:$K229,AY$3)</f>
        <v>0</v>
      </c>
      <c r="AZ229" s="385" t="n">
        <f aca="false">COUNTIF($K$44:$K229,AZ$3)</f>
        <v>0</v>
      </c>
    </row>
    <row r="230" customFormat="false" ht="15.75" hidden="false" customHeight="true" outlineLevel="0" collapsed="false">
      <c r="A230" s="406" t="n">
        <v>187</v>
      </c>
      <c r="B230" s="407" t="n">
        <v>16</v>
      </c>
      <c r="C230" s="408" t="n">
        <f aca="false">C224+1</f>
        <v>16</v>
      </c>
      <c r="D230" s="409" t="n">
        <f aca="false">D229</f>
        <v>2</v>
      </c>
      <c r="E230" s="410"/>
      <c r="F230" s="390" t="n">
        <f aca="false">F224</f>
        <v>0</v>
      </c>
      <c r="G230" s="440"/>
      <c r="H230" s="412"/>
      <c r="I230" s="433" t="str">
        <f aca="false">CONCATENATE(G230,H230)</f>
        <v/>
      </c>
      <c r="J230" s="394" t="e">
        <f aca="false">VLOOKUP($I230,MASTER,9,0)</f>
        <v>#N/A</v>
      </c>
      <c r="K230" s="395" t="e">
        <f aca="false">VLOOKUP($I230,MASTER,10,0)</f>
        <v>#N/A</v>
      </c>
      <c r="L230" s="427" t="e">
        <f aca="false">VLOOKUP($I230,MASTER,10,0)</f>
        <v>#N/A</v>
      </c>
      <c r="M230" s="385" t="n">
        <f aca="false">COUNTIF($K$44:$K230,M$3)</f>
        <v>0</v>
      </c>
      <c r="N230" s="385" t="n">
        <f aca="false">COUNTIF($K$44:$K230,N$3)</f>
        <v>0</v>
      </c>
      <c r="O230" s="385" t="n">
        <f aca="false">COUNTIF($K$44:$K230,O$3)</f>
        <v>0</v>
      </c>
      <c r="P230" s="385" t="n">
        <f aca="false">COUNTIF($K$44:$K230,P$3)</f>
        <v>0</v>
      </c>
      <c r="Q230" s="385" t="n">
        <f aca="false">COUNTIF($K$44:$K230,Q$3)</f>
        <v>0</v>
      </c>
      <c r="R230" s="385" t="n">
        <f aca="false">COUNTIF($K$44:$K230,R$3)</f>
        <v>0</v>
      </c>
      <c r="S230" s="385" t="n">
        <f aca="false">COUNTIF($K$44:$K230,S$3)</f>
        <v>0</v>
      </c>
      <c r="T230" s="385" t="n">
        <f aca="false">COUNTIF($K$44:$K230,T$3)</f>
        <v>0</v>
      </c>
      <c r="U230" s="385" t="n">
        <f aca="false">COUNTIF($K$44:$K230,U$3)</f>
        <v>0</v>
      </c>
      <c r="V230" s="385" t="n">
        <f aca="false">COUNTIF($K$44:$K230,V$3)</f>
        <v>0</v>
      </c>
      <c r="W230" s="385" t="n">
        <f aca="false">COUNTIF($K$44:$K230,W$3)</f>
        <v>0</v>
      </c>
      <c r="X230" s="385" t="n">
        <f aca="false">COUNTIF($K$44:$K230,X$3)</f>
        <v>0</v>
      </c>
      <c r="Y230" s="385" t="n">
        <f aca="false">COUNTIF($J$44:$J230,Y$3)</f>
        <v>0</v>
      </c>
      <c r="Z230" s="385" t="n">
        <f aca="false">COUNTIF($J$44:$J230,Z$3)</f>
        <v>0</v>
      </c>
      <c r="AA230" s="385" t="n">
        <f aca="false">COUNTIF($J$44:$J230,AA$3)</f>
        <v>0</v>
      </c>
      <c r="AB230" s="385" t="n">
        <f aca="false">COUNTIF($J$44:$J230,AB$3)</f>
        <v>0</v>
      </c>
      <c r="AC230" s="385" t="n">
        <f aca="false">COUNTIF($J$44:$J230,AC$3)</f>
        <v>0</v>
      </c>
      <c r="AD230" s="385" t="n">
        <f aca="false">COUNTIF($J$44:$J230,AD$3)</f>
        <v>0</v>
      </c>
      <c r="AE230" s="385" t="n">
        <f aca="false">COUNTIF($J$44:$J230,AE$3)</f>
        <v>0</v>
      </c>
      <c r="AF230" s="385" t="n">
        <f aca="false">COUNTIF($J$44:$J230,AF$3)</f>
        <v>0</v>
      </c>
      <c r="AG230" s="385" t="n">
        <f aca="false">COUNTIF($K$44:$K230,AG$3)</f>
        <v>0</v>
      </c>
      <c r="AH230" s="385" t="n">
        <f aca="false">COUNTIF($K$44:$K230,AH$3)</f>
        <v>0</v>
      </c>
      <c r="AI230" s="385" t="n">
        <f aca="false">COUNTIF($K$44:$K230,AI$3)</f>
        <v>0</v>
      </c>
      <c r="AJ230" s="385" t="n">
        <f aca="false">COUNTIF($K$44:$K230,AJ$3)</f>
        <v>0</v>
      </c>
      <c r="AK230" s="385" t="n">
        <f aca="false">COUNTIF($K$44:$K230,AK$3)</f>
        <v>0</v>
      </c>
      <c r="AL230" s="385" t="n">
        <f aca="false">COUNTIF($K$44:$K230,AL$3)</f>
        <v>0</v>
      </c>
      <c r="AM230" s="385" t="n">
        <f aca="false">COUNTIF($K$44:$K230,AM$3)</f>
        <v>0</v>
      </c>
      <c r="AN230" s="385" t="n">
        <f aca="false">COUNTIF($K$44:$K230,AN$3)</f>
        <v>0</v>
      </c>
      <c r="AO230" s="385" t="n">
        <f aca="false">COUNTIF($K$44:$K230,AO$3)</f>
        <v>0</v>
      </c>
      <c r="AP230" s="385" t="n">
        <f aca="false">COUNTIF($K$44:$K230,AP$3)</f>
        <v>0</v>
      </c>
      <c r="AQ230" s="385" t="n">
        <f aca="false">COUNTIF($K$44:$K230,AQ$3)</f>
        <v>0</v>
      </c>
      <c r="AR230" s="385" t="n">
        <f aca="false">COUNTIF($K$44:$K230,AR$3)</f>
        <v>0</v>
      </c>
      <c r="AS230" s="385" t="n">
        <f aca="false">COUNTIF($K$44:$K230,AS$3)</f>
        <v>0</v>
      </c>
      <c r="AT230" s="385" t="n">
        <f aca="false">COUNTIF($K$44:$K230,AT$3)</f>
        <v>0</v>
      </c>
      <c r="AU230" s="385" t="n">
        <f aca="false">COUNTIF($K$44:$K230,AU$3)</f>
        <v>0</v>
      </c>
      <c r="AV230" s="385" t="n">
        <f aca="false">COUNTIF($K$44:$K230,AV$3)</f>
        <v>0</v>
      </c>
      <c r="AW230" s="385" t="n">
        <f aca="false">COUNTIF($K$44:$K230,AW$3)</f>
        <v>0</v>
      </c>
      <c r="AX230" s="385" t="n">
        <f aca="false">COUNTIF($K$44:$K230,AX$3)</f>
        <v>0</v>
      </c>
      <c r="AY230" s="385" t="n">
        <f aca="false">COUNTIF($K$44:$K230,AY$3)</f>
        <v>0</v>
      </c>
      <c r="AZ230" s="385" t="n">
        <f aca="false">COUNTIF($K$44:$K230,AZ$3)</f>
        <v>0</v>
      </c>
    </row>
    <row r="231" customFormat="false" ht="15.75" hidden="false" customHeight="true" outlineLevel="0" collapsed="false">
      <c r="A231" s="386" t="n">
        <v>188</v>
      </c>
      <c r="B231" s="387" t="n">
        <f aca="false">B230</f>
        <v>16</v>
      </c>
      <c r="C231" s="388"/>
      <c r="D231" s="387" t="n">
        <f aca="false">D230</f>
        <v>2</v>
      </c>
      <c r="E231" s="389"/>
      <c r="F231" s="390" t="n">
        <f aca="false">F224</f>
        <v>0</v>
      </c>
      <c r="G231" s="439"/>
      <c r="H231" s="414"/>
      <c r="I231" s="428" t="str">
        <f aca="false">CONCATENATE(G231,H231)</f>
        <v/>
      </c>
      <c r="J231" s="394" t="e">
        <f aca="false">VLOOKUP($I231,MASTER,9,0)</f>
        <v>#N/A</v>
      </c>
      <c r="K231" s="395" t="e">
        <f aca="false">VLOOKUP($I231,MASTER,10,0)</f>
        <v>#N/A</v>
      </c>
      <c r="L231" s="429" t="e">
        <f aca="false">VLOOKUP($I231,MASTER,10,0)</f>
        <v>#N/A</v>
      </c>
      <c r="M231" s="385" t="n">
        <f aca="false">COUNTIF($K$44:$K231,M$3)</f>
        <v>0</v>
      </c>
      <c r="N231" s="385" t="n">
        <f aca="false">COUNTIF($K$44:$K231,N$3)</f>
        <v>0</v>
      </c>
      <c r="O231" s="385" t="n">
        <f aca="false">COUNTIF($K$44:$K231,O$3)</f>
        <v>0</v>
      </c>
      <c r="P231" s="385" t="n">
        <f aca="false">COUNTIF($K$44:$K231,P$3)</f>
        <v>0</v>
      </c>
      <c r="Q231" s="385" t="n">
        <f aca="false">COUNTIF($K$44:$K231,Q$3)</f>
        <v>0</v>
      </c>
      <c r="R231" s="385" t="n">
        <f aca="false">COUNTIF($K$44:$K231,R$3)</f>
        <v>0</v>
      </c>
      <c r="S231" s="385" t="n">
        <f aca="false">COUNTIF($K$44:$K231,S$3)</f>
        <v>0</v>
      </c>
      <c r="T231" s="385" t="n">
        <f aca="false">COUNTIF($K$44:$K231,T$3)</f>
        <v>0</v>
      </c>
      <c r="U231" s="385" t="n">
        <f aca="false">COUNTIF($K$44:$K231,U$3)</f>
        <v>0</v>
      </c>
      <c r="V231" s="385" t="n">
        <f aca="false">COUNTIF($K$44:$K231,V$3)</f>
        <v>0</v>
      </c>
      <c r="W231" s="385" t="n">
        <f aca="false">COUNTIF($K$44:$K231,W$3)</f>
        <v>0</v>
      </c>
      <c r="X231" s="385" t="n">
        <f aca="false">COUNTIF($K$44:$K231,X$3)</f>
        <v>0</v>
      </c>
      <c r="Y231" s="385" t="n">
        <f aca="false">COUNTIF($J$44:$J231,Y$3)</f>
        <v>0</v>
      </c>
      <c r="Z231" s="385" t="n">
        <f aca="false">COUNTIF($J$44:$J231,Z$3)</f>
        <v>0</v>
      </c>
      <c r="AA231" s="385" t="n">
        <f aca="false">COUNTIF($J$44:$J231,AA$3)</f>
        <v>0</v>
      </c>
      <c r="AB231" s="385" t="n">
        <f aca="false">COUNTIF($J$44:$J231,AB$3)</f>
        <v>0</v>
      </c>
      <c r="AC231" s="385" t="n">
        <f aca="false">COUNTIF($J$44:$J231,AC$3)</f>
        <v>0</v>
      </c>
      <c r="AD231" s="385" t="n">
        <f aca="false">COUNTIF($J$44:$J231,AD$3)</f>
        <v>0</v>
      </c>
      <c r="AE231" s="385" t="n">
        <f aca="false">COUNTIF($J$44:$J231,AE$3)</f>
        <v>0</v>
      </c>
      <c r="AF231" s="385" t="n">
        <f aca="false">COUNTIF($J$44:$J231,AF$3)</f>
        <v>0</v>
      </c>
      <c r="AG231" s="385" t="n">
        <f aca="false">COUNTIF($K$44:$K231,AG$3)</f>
        <v>0</v>
      </c>
      <c r="AH231" s="385" t="n">
        <f aca="false">COUNTIF($K$44:$K231,AH$3)</f>
        <v>0</v>
      </c>
      <c r="AI231" s="385" t="n">
        <f aca="false">COUNTIF($K$44:$K231,AI$3)</f>
        <v>0</v>
      </c>
      <c r="AJ231" s="385" t="n">
        <f aca="false">COUNTIF($K$44:$K231,AJ$3)</f>
        <v>0</v>
      </c>
      <c r="AK231" s="385" t="n">
        <f aca="false">COUNTIF($K$44:$K231,AK$3)</f>
        <v>0</v>
      </c>
      <c r="AL231" s="385" t="n">
        <f aca="false">COUNTIF($K$44:$K231,AL$3)</f>
        <v>0</v>
      </c>
      <c r="AM231" s="385" t="n">
        <f aca="false">COUNTIF($K$44:$K231,AM$3)</f>
        <v>0</v>
      </c>
      <c r="AN231" s="385" t="n">
        <f aca="false">COUNTIF($K$44:$K231,AN$3)</f>
        <v>0</v>
      </c>
      <c r="AO231" s="385" t="n">
        <f aca="false">COUNTIF($K$44:$K231,AO$3)</f>
        <v>0</v>
      </c>
      <c r="AP231" s="385" t="n">
        <f aca="false">COUNTIF($K$44:$K231,AP$3)</f>
        <v>0</v>
      </c>
      <c r="AQ231" s="385" t="n">
        <f aca="false">COUNTIF($K$44:$K231,AQ$3)</f>
        <v>0</v>
      </c>
      <c r="AR231" s="385" t="n">
        <f aca="false">COUNTIF($K$44:$K231,AR$3)</f>
        <v>0</v>
      </c>
      <c r="AS231" s="385" t="n">
        <f aca="false">COUNTIF($K$44:$K231,AS$3)</f>
        <v>0</v>
      </c>
      <c r="AT231" s="385" t="n">
        <f aca="false">COUNTIF($K$44:$K231,AT$3)</f>
        <v>0</v>
      </c>
      <c r="AU231" s="385" t="n">
        <f aca="false">COUNTIF($K$44:$K231,AU$3)</f>
        <v>0</v>
      </c>
      <c r="AV231" s="385" t="n">
        <f aca="false">COUNTIF($K$44:$K231,AV$3)</f>
        <v>0</v>
      </c>
      <c r="AW231" s="385" t="n">
        <f aca="false">COUNTIF($K$44:$K231,AW$3)</f>
        <v>0</v>
      </c>
      <c r="AX231" s="385" t="n">
        <f aca="false">COUNTIF($K$44:$K231,AX$3)</f>
        <v>0</v>
      </c>
      <c r="AY231" s="385" t="n">
        <f aca="false">COUNTIF($K$44:$K231,AY$3)</f>
        <v>0</v>
      </c>
      <c r="AZ231" s="385" t="n">
        <f aca="false">COUNTIF($K$44:$K231,AZ$3)</f>
        <v>0</v>
      </c>
    </row>
    <row r="232" customFormat="false" ht="15.75" hidden="false" customHeight="true" outlineLevel="0" collapsed="false">
      <c r="A232" s="386" t="n">
        <v>189</v>
      </c>
      <c r="B232" s="387" t="n">
        <f aca="false">B231</f>
        <v>16</v>
      </c>
      <c r="C232" s="397"/>
      <c r="D232" s="387" t="n">
        <f aca="false">D231</f>
        <v>2</v>
      </c>
      <c r="E232" s="389"/>
      <c r="F232" s="390" t="n">
        <f aca="false">F224</f>
        <v>0</v>
      </c>
      <c r="G232" s="439"/>
      <c r="H232" s="414"/>
      <c r="I232" s="428" t="str">
        <f aca="false">CONCATENATE(G232,H232)</f>
        <v/>
      </c>
      <c r="J232" s="394" t="e">
        <f aca="false">VLOOKUP($I232,MASTER,9,0)</f>
        <v>#N/A</v>
      </c>
      <c r="K232" s="395" t="e">
        <f aca="false">VLOOKUP($I232,MASTER,10,0)</f>
        <v>#N/A</v>
      </c>
      <c r="L232" s="429" t="e">
        <f aca="false">VLOOKUP($I232,MASTER,10,0)</f>
        <v>#N/A</v>
      </c>
      <c r="M232" s="385" t="n">
        <f aca="false">COUNTIF($K$44:$K232,M$3)</f>
        <v>0</v>
      </c>
      <c r="N232" s="385" t="n">
        <f aca="false">COUNTIF($K$44:$K232,N$3)</f>
        <v>0</v>
      </c>
      <c r="O232" s="385" t="n">
        <f aca="false">COUNTIF($K$44:$K232,O$3)</f>
        <v>0</v>
      </c>
      <c r="P232" s="385" t="n">
        <f aca="false">COUNTIF($K$44:$K232,P$3)</f>
        <v>0</v>
      </c>
      <c r="Q232" s="385" t="n">
        <f aca="false">COUNTIF($K$44:$K232,Q$3)</f>
        <v>0</v>
      </c>
      <c r="R232" s="385" t="n">
        <f aca="false">COUNTIF($K$44:$K232,R$3)</f>
        <v>0</v>
      </c>
      <c r="S232" s="385" t="n">
        <f aca="false">COUNTIF($K$44:$K232,S$3)</f>
        <v>0</v>
      </c>
      <c r="T232" s="385" t="n">
        <f aca="false">COUNTIF($K$44:$K232,T$3)</f>
        <v>0</v>
      </c>
      <c r="U232" s="385" t="n">
        <f aca="false">COUNTIF($K$44:$K232,U$3)</f>
        <v>0</v>
      </c>
      <c r="V232" s="385" t="n">
        <f aca="false">COUNTIF($K$44:$K232,V$3)</f>
        <v>0</v>
      </c>
      <c r="W232" s="385" t="n">
        <f aca="false">COUNTIF($K$44:$K232,W$3)</f>
        <v>0</v>
      </c>
      <c r="X232" s="385" t="n">
        <f aca="false">COUNTIF($K$44:$K232,X$3)</f>
        <v>0</v>
      </c>
      <c r="Y232" s="385" t="n">
        <f aca="false">COUNTIF($J$44:$J232,Y$3)</f>
        <v>0</v>
      </c>
      <c r="Z232" s="385" t="n">
        <f aca="false">COUNTIF($J$44:$J232,Z$3)</f>
        <v>0</v>
      </c>
      <c r="AA232" s="385" t="n">
        <f aca="false">COUNTIF($J$44:$J232,AA$3)</f>
        <v>0</v>
      </c>
      <c r="AB232" s="385" t="n">
        <f aca="false">COUNTIF($J$44:$J232,AB$3)</f>
        <v>0</v>
      </c>
      <c r="AC232" s="385" t="n">
        <f aca="false">COUNTIF($J$44:$J232,AC$3)</f>
        <v>0</v>
      </c>
      <c r="AD232" s="385" t="n">
        <f aca="false">COUNTIF($J$44:$J232,AD$3)</f>
        <v>0</v>
      </c>
      <c r="AE232" s="385" t="n">
        <f aca="false">COUNTIF($J$44:$J232,AE$3)</f>
        <v>0</v>
      </c>
      <c r="AF232" s="385" t="n">
        <f aca="false">COUNTIF($J$44:$J232,AF$3)</f>
        <v>0</v>
      </c>
      <c r="AG232" s="385" t="n">
        <f aca="false">COUNTIF($K$44:$K232,AG$3)</f>
        <v>0</v>
      </c>
      <c r="AH232" s="385" t="n">
        <f aca="false">COUNTIF($K$44:$K232,AH$3)</f>
        <v>0</v>
      </c>
      <c r="AI232" s="385" t="n">
        <f aca="false">COUNTIF($K$44:$K232,AI$3)</f>
        <v>0</v>
      </c>
      <c r="AJ232" s="385" t="n">
        <f aca="false">COUNTIF($K$44:$K232,AJ$3)</f>
        <v>0</v>
      </c>
      <c r="AK232" s="385" t="n">
        <f aca="false">COUNTIF($K$44:$K232,AK$3)</f>
        <v>0</v>
      </c>
      <c r="AL232" s="385" t="n">
        <f aca="false">COUNTIF($K$44:$K232,AL$3)</f>
        <v>0</v>
      </c>
      <c r="AM232" s="385" t="n">
        <f aca="false">COUNTIF($K$44:$K232,AM$3)</f>
        <v>0</v>
      </c>
      <c r="AN232" s="385" t="n">
        <f aca="false">COUNTIF($K$44:$K232,AN$3)</f>
        <v>0</v>
      </c>
      <c r="AO232" s="385" t="n">
        <f aca="false">COUNTIF($K$44:$K232,AO$3)</f>
        <v>0</v>
      </c>
      <c r="AP232" s="385" t="n">
        <f aca="false">COUNTIF($K$44:$K232,AP$3)</f>
        <v>0</v>
      </c>
      <c r="AQ232" s="385" t="n">
        <f aca="false">COUNTIF($K$44:$K232,AQ$3)</f>
        <v>0</v>
      </c>
      <c r="AR232" s="385" t="n">
        <f aca="false">COUNTIF($K$44:$K232,AR$3)</f>
        <v>0</v>
      </c>
      <c r="AS232" s="385" t="n">
        <f aca="false">COUNTIF($K$44:$K232,AS$3)</f>
        <v>0</v>
      </c>
      <c r="AT232" s="385" t="n">
        <f aca="false">COUNTIF($K$44:$K232,AT$3)</f>
        <v>0</v>
      </c>
      <c r="AU232" s="385" t="n">
        <f aca="false">COUNTIF($K$44:$K232,AU$3)</f>
        <v>0</v>
      </c>
      <c r="AV232" s="385" t="n">
        <f aca="false">COUNTIF($K$44:$K232,AV$3)</f>
        <v>0</v>
      </c>
      <c r="AW232" s="385" t="n">
        <f aca="false">COUNTIF($K$44:$K232,AW$3)</f>
        <v>0</v>
      </c>
      <c r="AX232" s="385" t="n">
        <f aca="false">COUNTIF($K$44:$K232,AX$3)</f>
        <v>0</v>
      </c>
      <c r="AY232" s="385" t="n">
        <f aca="false">COUNTIF($K$44:$K232,AY$3)</f>
        <v>0</v>
      </c>
      <c r="AZ232" s="385" t="n">
        <f aca="false">COUNTIF($K$44:$K232,AZ$3)</f>
        <v>0</v>
      </c>
    </row>
    <row r="233" customFormat="false" ht="15.75" hidden="false" customHeight="true" outlineLevel="0" collapsed="false">
      <c r="A233" s="386" t="n">
        <v>190</v>
      </c>
      <c r="B233" s="387" t="n">
        <f aca="false">B232</f>
        <v>16</v>
      </c>
      <c r="C233" s="397"/>
      <c r="D233" s="387" t="n">
        <f aca="false">D232</f>
        <v>2</v>
      </c>
      <c r="E233" s="389"/>
      <c r="F233" s="390" t="n">
        <f aca="false">F224</f>
        <v>0</v>
      </c>
      <c r="G233" s="439"/>
      <c r="H233" s="414"/>
      <c r="I233" s="428" t="str">
        <f aca="false">CONCATENATE(G233,H233)</f>
        <v/>
      </c>
      <c r="J233" s="394" t="e">
        <f aca="false">VLOOKUP($I233,MASTER,9,0)</f>
        <v>#N/A</v>
      </c>
      <c r="K233" s="395" t="e">
        <f aca="false">VLOOKUP($I233,MASTER,10,0)</f>
        <v>#N/A</v>
      </c>
      <c r="L233" s="429" t="e">
        <f aca="false">VLOOKUP($I233,MASTER,10,0)</f>
        <v>#N/A</v>
      </c>
      <c r="M233" s="385" t="n">
        <f aca="false">COUNTIF($K$44:$K233,M$3)</f>
        <v>0</v>
      </c>
      <c r="N233" s="385" t="n">
        <f aca="false">COUNTIF($K$44:$K233,N$3)</f>
        <v>0</v>
      </c>
      <c r="O233" s="385" t="n">
        <f aca="false">COUNTIF($K$44:$K233,O$3)</f>
        <v>0</v>
      </c>
      <c r="P233" s="385" t="n">
        <f aca="false">COUNTIF($K$44:$K233,P$3)</f>
        <v>0</v>
      </c>
      <c r="Q233" s="385" t="n">
        <f aca="false">COUNTIF($K$44:$K233,Q$3)</f>
        <v>0</v>
      </c>
      <c r="R233" s="385" t="n">
        <f aca="false">COUNTIF($K$44:$K233,R$3)</f>
        <v>0</v>
      </c>
      <c r="S233" s="385" t="n">
        <f aca="false">COUNTIF($K$44:$K233,S$3)</f>
        <v>0</v>
      </c>
      <c r="T233" s="385" t="n">
        <f aca="false">COUNTIF($K$44:$K233,T$3)</f>
        <v>0</v>
      </c>
      <c r="U233" s="385" t="n">
        <f aca="false">COUNTIF($K$44:$K233,U$3)</f>
        <v>0</v>
      </c>
      <c r="V233" s="385" t="n">
        <f aca="false">COUNTIF($K$44:$K233,V$3)</f>
        <v>0</v>
      </c>
      <c r="W233" s="385" t="n">
        <f aca="false">COUNTIF($K$44:$K233,W$3)</f>
        <v>0</v>
      </c>
      <c r="X233" s="385" t="n">
        <f aca="false">COUNTIF($K$44:$K233,X$3)</f>
        <v>0</v>
      </c>
      <c r="Y233" s="385" t="n">
        <f aca="false">COUNTIF($J$44:$J233,Y$3)</f>
        <v>0</v>
      </c>
      <c r="Z233" s="385" t="n">
        <f aca="false">COUNTIF($J$44:$J233,Z$3)</f>
        <v>0</v>
      </c>
      <c r="AA233" s="385" t="n">
        <f aca="false">COUNTIF($J$44:$J233,AA$3)</f>
        <v>0</v>
      </c>
      <c r="AB233" s="385" t="n">
        <f aca="false">COUNTIF($J$44:$J233,AB$3)</f>
        <v>0</v>
      </c>
      <c r="AC233" s="385" t="n">
        <f aca="false">COUNTIF($J$44:$J233,AC$3)</f>
        <v>0</v>
      </c>
      <c r="AD233" s="385" t="n">
        <f aca="false">COUNTIF($J$44:$J233,AD$3)</f>
        <v>0</v>
      </c>
      <c r="AE233" s="385" t="n">
        <f aca="false">COUNTIF($J$44:$J233,AE$3)</f>
        <v>0</v>
      </c>
      <c r="AF233" s="385" t="n">
        <f aca="false">COUNTIF($J$44:$J233,AF$3)</f>
        <v>0</v>
      </c>
      <c r="AG233" s="385" t="n">
        <f aca="false">COUNTIF($K$44:$K233,AG$3)</f>
        <v>0</v>
      </c>
      <c r="AH233" s="385" t="n">
        <f aca="false">COUNTIF($K$44:$K233,AH$3)</f>
        <v>0</v>
      </c>
      <c r="AI233" s="385" t="n">
        <f aca="false">COUNTIF($K$44:$K233,AI$3)</f>
        <v>0</v>
      </c>
      <c r="AJ233" s="385" t="n">
        <f aca="false">COUNTIF($K$44:$K233,AJ$3)</f>
        <v>0</v>
      </c>
      <c r="AK233" s="385" t="n">
        <f aca="false">COUNTIF($K$44:$K233,AK$3)</f>
        <v>0</v>
      </c>
      <c r="AL233" s="385" t="n">
        <f aca="false">COUNTIF($K$44:$K233,AL$3)</f>
        <v>0</v>
      </c>
      <c r="AM233" s="385" t="n">
        <f aca="false">COUNTIF($K$44:$K233,AM$3)</f>
        <v>0</v>
      </c>
      <c r="AN233" s="385" t="n">
        <f aca="false">COUNTIF($K$44:$K233,AN$3)</f>
        <v>0</v>
      </c>
      <c r="AO233" s="385" t="n">
        <f aca="false">COUNTIF($K$44:$K233,AO$3)</f>
        <v>0</v>
      </c>
      <c r="AP233" s="385" t="n">
        <f aca="false">COUNTIF($K$44:$K233,AP$3)</f>
        <v>0</v>
      </c>
      <c r="AQ233" s="385" t="n">
        <f aca="false">COUNTIF($K$44:$K233,AQ$3)</f>
        <v>0</v>
      </c>
      <c r="AR233" s="385" t="n">
        <f aca="false">COUNTIF($K$44:$K233,AR$3)</f>
        <v>0</v>
      </c>
      <c r="AS233" s="385" t="n">
        <f aca="false">COUNTIF($K$44:$K233,AS$3)</f>
        <v>0</v>
      </c>
      <c r="AT233" s="385" t="n">
        <f aca="false">COUNTIF($K$44:$K233,AT$3)</f>
        <v>0</v>
      </c>
      <c r="AU233" s="385" t="n">
        <f aca="false">COUNTIF($K$44:$K233,AU$3)</f>
        <v>0</v>
      </c>
      <c r="AV233" s="385" t="n">
        <f aca="false">COUNTIF($K$44:$K233,AV$3)</f>
        <v>0</v>
      </c>
      <c r="AW233" s="385" t="n">
        <f aca="false">COUNTIF($K$44:$K233,AW$3)</f>
        <v>0</v>
      </c>
      <c r="AX233" s="385" t="n">
        <f aca="false">COUNTIF($K$44:$K233,AX$3)</f>
        <v>0</v>
      </c>
      <c r="AY233" s="385" t="n">
        <f aca="false">COUNTIF($K$44:$K233,AY$3)</f>
        <v>0</v>
      </c>
      <c r="AZ233" s="385" t="n">
        <f aca="false">COUNTIF($K$44:$K233,AZ$3)</f>
        <v>0</v>
      </c>
    </row>
    <row r="234" customFormat="false" ht="15.75" hidden="false" customHeight="true" outlineLevel="0" collapsed="false">
      <c r="A234" s="386" t="n">
        <v>191</v>
      </c>
      <c r="B234" s="387" t="n">
        <f aca="false">B233</f>
        <v>16</v>
      </c>
      <c r="C234" s="397"/>
      <c r="D234" s="387" t="n">
        <f aca="false">D233</f>
        <v>2</v>
      </c>
      <c r="E234" s="389"/>
      <c r="F234" s="390" t="n">
        <f aca="false">F224</f>
        <v>0</v>
      </c>
      <c r="G234" s="439"/>
      <c r="H234" s="414"/>
      <c r="I234" s="428" t="str">
        <f aca="false">CONCATENATE(G234,H234)</f>
        <v/>
      </c>
      <c r="J234" s="394" t="e">
        <f aca="false">VLOOKUP($I234,MASTER,9,0)</f>
        <v>#N/A</v>
      </c>
      <c r="K234" s="395" t="e">
        <f aca="false">VLOOKUP($I234,MASTER,10,0)</f>
        <v>#N/A</v>
      </c>
      <c r="L234" s="429" t="e">
        <f aca="false">VLOOKUP($I234,MASTER,10,0)</f>
        <v>#N/A</v>
      </c>
      <c r="M234" s="385" t="n">
        <f aca="false">COUNTIF($K$44:$K234,M$3)</f>
        <v>0</v>
      </c>
      <c r="N234" s="385" t="n">
        <f aca="false">COUNTIF($K$44:$K234,N$3)</f>
        <v>0</v>
      </c>
      <c r="O234" s="385" t="n">
        <f aca="false">COUNTIF($K$44:$K234,O$3)</f>
        <v>0</v>
      </c>
      <c r="P234" s="385" t="n">
        <f aca="false">COUNTIF($K$44:$K234,P$3)</f>
        <v>0</v>
      </c>
      <c r="Q234" s="385" t="n">
        <f aca="false">COUNTIF($K$44:$K234,Q$3)</f>
        <v>0</v>
      </c>
      <c r="R234" s="385" t="n">
        <f aca="false">COUNTIF($K$44:$K234,R$3)</f>
        <v>0</v>
      </c>
      <c r="S234" s="385" t="n">
        <f aca="false">COUNTIF($K$44:$K234,S$3)</f>
        <v>0</v>
      </c>
      <c r="T234" s="385" t="n">
        <f aca="false">COUNTIF($K$44:$K234,T$3)</f>
        <v>0</v>
      </c>
      <c r="U234" s="385" t="n">
        <f aca="false">COUNTIF($K$44:$K234,U$3)</f>
        <v>0</v>
      </c>
      <c r="V234" s="385" t="n">
        <f aca="false">COUNTIF($K$44:$K234,V$3)</f>
        <v>0</v>
      </c>
      <c r="W234" s="385" t="n">
        <f aca="false">COUNTIF($K$44:$K234,W$3)</f>
        <v>0</v>
      </c>
      <c r="X234" s="385" t="n">
        <f aca="false">COUNTIF($K$44:$K234,X$3)</f>
        <v>0</v>
      </c>
      <c r="Y234" s="385" t="n">
        <f aca="false">COUNTIF($J$44:$J234,Y$3)</f>
        <v>0</v>
      </c>
      <c r="Z234" s="385" t="n">
        <f aca="false">COUNTIF($J$44:$J234,Z$3)</f>
        <v>0</v>
      </c>
      <c r="AA234" s="385" t="n">
        <f aca="false">COUNTIF($J$44:$J234,AA$3)</f>
        <v>0</v>
      </c>
      <c r="AB234" s="385" t="n">
        <f aca="false">COUNTIF($J$44:$J234,AB$3)</f>
        <v>0</v>
      </c>
      <c r="AC234" s="385" t="n">
        <f aca="false">COUNTIF($J$44:$J234,AC$3)</f>
        <v>0</v>
      </c>
      <c r="AD234" s="385" t="n">
        <f aca="false">COUNTIF($J$44:$J234,AD$3)</f>
        <v>0</v>
      </c>
      <c r="AE234" s="385" t="n">
        <f aca="false">COUNTIF($J$44:$J234,AE$3)</f>
        <v>0</v>
      </c>
      <c r="AF234" s="385" t="n">
        <f aca="false">COUNTIF($J$44:$J234,AF$3)</f>
        <v>0</v>
      </c>
      <c r="AG234" s="385" t="n">
        <f aca="false">COUNTIF($K$44:$K234,AG$3)</f>
        <v>0</v>
      </c>
      <c r="AH234" s="385" t="n">
        <f aca="false">COUNTIF($K$44:$K234,AH$3)</f>
        <v>0</v>
      </c>
      <c r="AI234" s="385" t="n">
        <f aca="false">COUNTIF($K$44:$K234,AI$3)</f>
        <v>0</v>
      </c>
      <c r="AJ234" s="385" t="n">
        <f aca="false">COUNTIF($K$44:$K234,AJ$3)</f>
        <v>0</v>
      </c>
      <c r="AK234" s="385" t="n">
        <f aca="false">COUNTIF($K$44:$K234,AK$3)</f>
        <v>0</v>
      </c>
      <c r="AL234" s="385" t="n">
        <f aca="false">COUNTIF($K$44:$K234,AL$3)</f>
        <v>0</v>
      </c>
      <c r="AM234" s="385" t="n">
        <f aca="false">COUNTIF($K$44:$K234,AM$3)</f>
        <v>0</v>
      </c>
      <c r="AN234" s="385" t="n">
        <f aca="false">COUNTIF($K$44:$K234,AN$3)</f>
        <v>0</v>
      </c>
      <c r="AO234" s="385" t="n">
        <f aca="false">COUNTIF($K$44:$K234,AO$3)</f>
        <v>0</v>
      </c>
      <c r="AP234" s="385" t="n">
        <f aca="false">COUNTIF($K$44:$K234,AP$3)</f>
        <v>0</v>
      </c>
      <c r="AQ234" s="385" t="n">
        <f aca="false">COUNTIF($K$44:$K234,AQ$3)</f>
        <v>0</v>
      </c>
      <c r="AR234" s="385" t="n">
        <f aca="false">COUNTIF($K$44:$K234,AR$3)</f>
        <v>0</v>
      </c>
      <c r="AS234" s="385" t="n">
        <f aca="false">COUNTIF($K$44:$K234,AS$3)</f>
        <v>0</v>
      </c>
      <c r="AT234" s="385" t="n">
        <f aca="false">COUNTIF($K$44:$K234,AT$3)</f>
        <v>0</v>
      </c>
      <c r="AU234" s="385" t="n">
        <f aca="false">COUNTIF($K$44:$K234,AU$3)</f>
        <v>0</v>
      </c>
      <c r="AV234" s="385" t="n">
        <f aca="false">COUNTIF($K$44:$K234,AV$3)</f>
        <v>0</v>
      </c>
      <c r="AW234" s="385" t="n">
        <f aca="false">COUNTIF($K$44:$K234,AW$3)</f>
        <v>0</v>
      </c>
      <c r="AX234" s="385" t="n">
        <f aca="false">COUNTIF($K$44:$K234,AX$3)</f>
        <v>0</v>
      </c>
      <c r="AY234" s="385" t="n">
        <f aca="false">COUNTIF($K$44:$K234,AY$3)</f>
        <v>0</v>
      </c>
      <c r="AZ234" s="385" t="n">
        <f aca="false">COUNTIF($K$44:$K234,AZ$3)</f>
        <v>0</v>
      </c>
    </row>
    <row r="235" customFormat="false" ht="15.75" hidden="false" customHeight="true" outlineLevel="0" collapsed="false">
      <c r="A235" s="416" t="n">
        <v>192</v>
      </c>
      <c r="B235" s="417" t="n">
        <f aca="false">B234</f>
        <v>16</v>
      </c>
      <c r="C235" s="401"/>
      <c r="D235" s="418" t="n">
        <f aca="false">D234</f>
        <v>2</v>
      </c>
      <c r="E235" s="419"/>
      <c r="F235" s="420" t="n">
        <f aca="false">F224</f>
        <v>0</v>
      </c>
      <c r="G235" s="441"/>
      <c r="H235" s="421"/>
      <c r="I235" s="436" t="str">
        <f aca="false">CONCATENATE(G235,H235)</f>
        <v/>
      </c>
      <c r="J235" s="423" t="e">
        <f aca="false">VLOOKUP($I235,MASTER,9,0)</f>
        <v>#N/A</v>
      </c>
      <c r="K235" s="424" t="e">
        <f aca="false">VLOOKUP($I235,MASTER,10,0)</f>
        <v>#N/A</v>
      </c>
      <c r="L235" s="431" t="e">
        <f aca="false">VLOOKUP($I235,MASTER,10,0)</f>
        <v>#N/A</v>
      </c>
      <c r="M235" s="385" t="n">
        <f aca="false">COUNTIF($K$44:$K235,M$3)</f>
        <v>0</v>
      </c>
      <c r="N235" s="385" t="n">
        <f aca="false">COUNTIF($K$44:$K235,N$3)</f>
        <v>0</v>
      </c>
      <c r="O235" s="385" t="n">
        <f aca="false">COUNTIF($K$44:$K235,O$3)</f>
        <v>0</v>
      </c>
      <c r="P235" s="385" t="n">
        <f aca="false">COUNTIF($K$44:$K235,P$3)</f>
        <v>0</v>
      </c>
      <c r="Q235" s="385" t="n">
        <f aca="false">COUNTIF($K$44:$K235,Q$3)</f>
        <v>0</v>
      </c>
      <c r="R235" s="385" t="n">
        <f aca="false">COUNTIF($K$44:$K235,R$3)</f>
        <v>0</v>
      </c>
      <c r="S235" s="385" t="n">
        <f aca="false">COUNTIF($K$44:$K235,S$3)</f>
        <v>0</v>
      </c>
      <c r="T235" s="385" t="n">
        <f aca="false">COUNTIF($K$44:$K235,T$3)</f>
        <v>0</v>
      </c>
      <c r="U235" s="385" t="n">
        <f aca="false">COUNTIF($K$44:$K235,U$3)</f>
        <v>0</v>
      </c>
      <c r="V235" s="385" t="n">
        <f aca="false">COUNTIF($K$44:$K235,V$3)</f>
        <v>0</v>
      </c>
      <c r="W235" s="385" t="n">
        <f aca="false">COUNTIF($K$44:$K235,W$3)</f>
        <v>0</v>
      </c>
      <c r="X235" s="385" t="n">
        <f aca="false">COUNTIF($K$44:$K235,X$3)</f>
        <v>0</v>
      </c>
      <c r="Y235" s="385" t="n">
        <f aca="false">COUNTIF($J$44:$J235,Y$3)</f>
        <v>0</v>
      </c>
      <c r="Z235" s="385" t="n">
        <f aca="false">COUNTIF($J$44:$J235,Z$3)</f>
        <v>0</v>
      </c>
      <c r="AA235" s="385" t="n">
        <f aca="false">COUNTIF($J$44:$J235,AA$3)</f>
        <v>0</v>
      </c>
      <c r="AB235" s="385" t="n">
        <f aca="false">COUNTIF($J$44:$J235,AB$3)</f>
        <v>0</v>
      </c>
      <c r="AC235" s="385" t="n">
        <f aca="false">COUNTIF($J$44:$J235,AC$3)</f>
        <v>0</v>
      </c>
      <c r="AD235" s="385" t="n">
        <f aca="false">COUNTIF($J$44:$J235,AD$3)</f>
        <v>0</v>
      </c>
      <c r="AE235" s="385" t="n">
        <f aca="false">COUNTIF($J$44:$J235,AE$3)</f>
        <v>0</v>
      </c>
      <c r="AF235" s="385" t="n">
        <f aca="false">COUNTIF($J$44:$J235,AF$3)</f>
        <v>0</v>
      </c>
      <c r="AG235" s="385" t="n">
        <f aca="false">COUNTIF($K$44:$K235,AG$3)</f>
        <v>0</v>
      </c>
      <c r="AH235" s="385" t="n">
        <f aca="false">COUNTIF($K$44:$K235,AH$3)</f>
        <v>0</v>
      </c>
      <c r="AI235" s="385" t="n">
        <f aca="false">COUNTIF($K$44:$K235,AI$3)</f>
        <v>0</v>
      </c>
      <c r="AJ235" s="385" t="n">
        <f aca="false">COUNTIF($K$44:$K235,AJ$3)</f>
        <v>0</v>
      </c>
      <c r="AK235" s="385" t="n">
        <f aca="false">COUNTIF($K$44:$K235,AK$3)</f>
        <v>0</v>
      </c>
      <c r="AL235" s="385" t="n">
        <f aca="false">COUNTIF($K$44:$K235,AL$3)</f>
        <v>0</v>
      </c>
      <c r="AM235" s="385" t="n">
        <f aca="false">COUNTIF($K$44:$K235,AM$3)</f>
        <v>0</v>
      </c>
      <c r="AN235" s="385" t="n">
        <f aca="false">COUNTIF($K$44:$K235,AN$3)</f>
        <v>0</v>
      </c>
      <c r="AO235" s="385" t="n">
        <f aca="false">COUNTIF($K$44:$K235,AO$3)</f>
        <v>0</v>
      </c>
      <c r="AP235" s="385" t="n">
        <f aca="false">COUNTIF($K$44:$K235,AP$3)</f>
        <v>0</v>
      </c>
      <c r="AQ235" s="385" t="n">
        <f aca="false">COUNTIF($K$44:$K235,AQ$3)</f>
        <v>0</v>
      </c>
      <c r="AR235" s="385" t="n">
        <f aca="false">COUNTIF($K$44:$K235,AR$3)</f>
        <v>0</v>
      </c>
      <c r="AS235" s="385" t="n">
        <f aca="false">COUNTIF($K$44:$K235,AS$3)</f>
        <v>0</v>
      </c>
      <c r="AT235" s="385" t="n">
        <f aca="false">COUNTIF($K$44:$K235,AT$3)</f>
        <v>0</v>
      </c>
      <c r="AU235" s="385" t="n">
        <f aca="false">COUNTIF($K$44:$K235,AU$3)</f>
        <v>0</v>
      </c>
      <c r="AV235" s="385" t="n">
        <f aca="false">COUNTIF($K$44:$K235,AV$3)</f>
        <v>0</v>
      </c>
      <c r="AW235" s="385" t="n">
        <f aca="false">COUNTIF($K$44:$K235,AW$3)</f>
        <v>0</v>
      </c>
      <c r="AX235" s="385" t="n">
        <f aca="false">COUNTIF($K$44:$K235,AX$3)</f>
        <v>0</v>
      </c>
      <c r="AY235" s="385" t="n">
        <f aca="false">COUNTIF($K$44:$K235,AY$3)</f>
        <v>0</v>
      </c>
      <c r="AZ235" s="385" t="n">
        <f aca="false">COUNTIF($K$44:$K235,AZ$3)</f>
        <v>0</v>
      </c>
    </row>
    <row r="236" customFormat="false" ht="15.75" hidden="false" customHeight="true" outlineLevel="0" collapsed="false">
      <c r="A236" s="406" t="n">
        <v>193</v>
      </c>
      <c r="B236" s="407" t="n">
        <v>17</v>
      </c>
      <c r="C236" s="374" t="n">
        <v>17</v>
      </c>
      <c r="D236" s="376" t="n">
        <v>1</v>
      </c>
      <c r="E236" s="377"/>
      <c r="F236" s="378" t="n">
        <v>0</v>
      </c>
      <c r="G236" s="439"/>
      <c r="H236" s="380"/>
      <c r="I236" s="426" t="str">
        <f aca="false">CONCATENATE(G236,H236)</f>
        <v/>
      </c>
      <c r="J236" s="382" t="e">
        <f aca="false">VLOOKUP($I236,MASTER,9,0)</f>
        <v>#N/A</v>
      </c>
      <c r="K236" s="383" t="e">
        <f aca="false">VLOOKUP($I236,MASTER,10,0)</f>
        <v>#N/A</v>
      </c>
      <c r="L236" s="427" t="e">
        <f aca="false">VLOOKUP($I236,MASTER,10,0)</f>
        <v>#N/A</v>
      </c>
      <c r="M236" s="385" t="n">
        <f aca="false">COUNTIF($K$44:$K236,M$3)</f>
        <v>0</v>
      </c>
      <c r="N236" s="385" t="n">
        <f aca="false">COUNTIF($K$44:$K236,N$3)</f>
        <v>0</v>
      </c>
      <c r="O236" s="385" t="n">
        <f aca="false">COUNTIF($K$44:$K236,O$3)</f>
        <v>0</v>
      </c>
      <c r="P236" s="385" t="n">
        <f aca="false">COUNTIF($K$44:$K236,P$3)</f>
        <v>0</v>
      </c>
      <c r="Q236" s="385" t="n">
        <f aca="false">COUNTIF($K$44:$K236,Q$3)</f>
        <v>0</v>
      </c>
      <c r="R236" s="385" t="n">
        <f aca="false">COUNTIF($K$44:$K236,R$3)</f>
        <v>0</v>
      </c>
      <c r="S236" s="385" t="n">
        <f aca="false">COUNTIF($K$44:$K236,S$3)</f>
        <v>0</v>
      </c>
      <c r="T236" s="385" t="n">
        <f aca="false">COUNTIF($K$44:$K236,T$3)</f>
        <v>0</v>
      </c>
      <c r="U236" s="385" t="n">
        <f aca="false">COUNTIF($K$44:$K236,U$3)</f>
        <v>0</v>
      </c>
      <c r="V236" s="385" t="n">
        <f aca="false">COUNTIF($K$44:$K236,V$3)</f>
        <v>0</v>
      </c>
      <c r="W236" s="385" t="n">
        <f aca="false">COUNTIF($K$44:$K236,W$3)</f>
        <v>0</v>
      </c>
      <c r="X236" s="385" t="n">
        <f aca="false">COUNTIF($K$44:$K236,X$3)</f>
        <v>0</v>
      </c>
      <c r="Y236" s="385" t="n">
        <f aca="false">COUNTIF($J$44:$J236,Y$3)</f>
        <v>0</v>
      </c>
      <c r="Z236" s="385" t="n">
        <f aca="false">COUNTIF($J$44:$J236,Z$3)</f>
        <v>0</v>
      </c>
      <c r="AA236" s="385" t="n">
        <f aca="false">COUNTIF($J$44:$J236,AA$3)</f>
        <v>0</v>
      </c>
      <c r="AB236" s="385" t="n">
        <f aca="false">COUNTIF($J$44:$J236,AB$3)</f>
        <v>0</v>
      </c>
      <c r="AC236" s="385" t="n">
        <f aca="false">COUNTIF($J$44:$J236,AC$3)</f>
        <v>0</v>
      </c>
      <c r="AD236" s="385" t="n">
        <f aca="false">COUNTIF($J$44:$J236,AD$3)</f>
        <v>0</v>
      </c>
      <c r="AE236" s="385" t="n">
        <f aca="false">COUNTIF($J$44:$J236,AE$3)</f>
        <v>0</v>
      </c>
      <c r="AF236" s="385" t="n">
        <f aca="false">COUNTIF($J$44:$J236,AF$3)</f>
        <v>0</v>
      </c>
      <c r="AG236" s="385" t="n">
        <f aca="false">COUNTIF($K$44:$K236,AG$3)</f>
        <v>0</v>
      </c>
      <c r="AH236" s="385" t="n">
        <f aca="false">COUNTIF($K$44:$K236,AH$3)</f>
        <v>0</v>
      </c>
      <c r="AI236" s="385" t="n">
        <f aca="false">COUNTIF($K$44:$K236,AI$3)</f>
        <v>0</v>
      </c>
      <c r="AJ236" s="385" t="n">
        <f aca="false">COUNTIF($K$44:$K236,AJ$3)</f>
        <v>0</v>
      </c>
      <c r="AK236" s="385" t="n">
        <f aca="false">COUNTIF($K$44:$K236,AK$3)</f>
        <v>0</v>
      </c>
      <c r="AL236" s="385" t="n">
        <f aca="false">COUNTIF($K$44:$K236,AL$3)</f>
        <v>0</v>
      </c>
      <c r="AM236" s="385" t="n">
        <f aca="false">COUNTIF($K$44:$K236,AM$3)</f>
        <v>0</v>
      </c>
      <c r="AN236" s="385" t="n">
        <f aca="false">COUNTIF($K$44:$K236,AN$3)</f>
        <v>0</v>
      </c>
      <c r="AO236" s="385" t="n">
        <f aca="false">COUNTIF($K$44:$K236,AO$3)</f>
        <v>0</v>
      </c>
      <c r="AP236" s="385" t="n">
        <f aca="false">COUNTIF($K$44:$K236,AP$3)</f>
        <v>0</v>
      </c>
      <c r="AQ236" s="385" t="n">
        <f aca="false">COUNTIF($K$44:$K236,AQ$3)</f>
        <v>0</v>
      </c>
      <c r="AR236" s="385" t="n">
        <f aca="false">COUNTIF($K$44:$K236,AR$3)</f>
        <v>0</v>
      </c>
      <c r="AS236" s="385" t="n">
        <f aca="false">COUNTIF($K$44:$K236,AS$3)</f>
        <v>0</v>
      </c>
      <c r="AT236" s="385" t="n">
        <f aca="false">COUNTIF($K$44:$K236,AT$3)</f>
        <v>0</v>
      </c>
      <c r="AU236" s="385" t="n">
        <f aca="false">COUNTIF($K$44:$K236,AU$3)</f>
        <v>0</v>
      </c>
      <c r="AV236" s="385" t="n">
        <f aca="false">COUNTIF($K$44:$K236,AV$3)</f>
        <v>0</v>
      </c>
      <c r="AW236" s="385" t="n">
        <f aca="false">COUNTIF($K$44:$K236,AW$3)</f>
        <v>0</v>
      </c>
      <c r="AX236" s="385" t="n">
        <f aca="false">COUNTIF($K$44:$K236,AX$3)</f>
        <v>0</v>
      </c>
      <c r="AY236" s="385" t="n">
        <f aca="false">COUNTIF($K$44:$K236,AY$3)</f>
        <v>0</v>
      </c>
      <c r="AZ236" s="385" t="n">
        <f aca="false">COUNTIF($K$44:$K236,AZ$3)</f>
        <v>0</v>
      </c>
    </row>
    <row r="237" customFormat="false" ht="15.75" hidden="false" customHeight="true" outlineLevel="0" collapsed="false">
      <c r="A237" s="386" t="n">
        <v>194</v>
      </c>
      <c r="B237" s="387" t="n">
        <f aca="false">B236</f>
        <v>17</v>
      </c>
      <c r="C237" s="388"/>
      <c r="D237" s="387" t="n">
        <f aca="false">D236</f>
        <v>1</v>
      </c>
      <c r="E237" s="389"/>
      <c r="F237" s="390" t="n">
        <f aca="false">F236</f>
        <v>0</v>
      </c>
      <c r="G237" s="439"/>
      <c r="H237" s="392"/>
      <c r="I237" s="428" t="str">
        <f aca="false">CONCATENATE(G237,H237)</f>
        <v/>
      </c>
      <c r="J237" s="394" t="e">
        <f aca="false">VLOOKUP($I237,MASTER,9,0)</f>
        <v>#N/A</v>
      </c>
      <c r="K237" s="395" t="e">
        <f aca="false">VLOOKUP($I237,MASTER,10,0)</f>
        <v>#N/A</v>
      </c>
      <c r="L237" s="429" t="e">
        <f aca="false">VLOOKUP($I237,MASTER,10,0)</f>
        <v>#N/A</v>
      </c>
      <c r="M237" s="385" t="n">
        <f aca="false">COUNTIF($K$44:$K237,M$3)</f>
        <v>0</v>
      </c>
      <c r="N237" s="385" t="n">
        <f aca="false">COUNTIF($K$44:$K237,N$3)</f>
        <v>0</v>
      </c>
      <c r="O237" s="385" t="n">
        <f aca="false">COUNTIF($K$44:$K237,O$3)</f>
        <v>0</v>
      </c>
      <c r="P237" s="385" t="n">
        <f aca="false">COUNTIF($K$44:$K237,P$3)</f>
        <v>0</v>
      </c>
      <c r="Q237" s="385" t="n">
        <f aca="false">COUNTIF($K$44:$K237,Q$3)</f>
        <v>0</v>
      </c>
      <c r="R237" s="385" t="n">
        <f aca="false">COUNTIF($K$44:$K237,R$3)</f>
        <v>0</v>
      </c>
      <c r="S237" s="385" t="n">
        <f aca="false">COUNTIF($K$44:$K237,S$3)</f>
        <v>0</v>
      </c>
      <c r="T237" s="385" t="n">
        <f aca="false">COUNTIF($K$44:$K237,T$3)</f>
        <v>0</v>
      </c>
      <c r="U237" s="385" t="n">
        <f aca="false">COUNTIF($K$44:$K237,U$3)</f>
        <v>0</v>
      </c>
      <c r="V237" s="385" t="n">
        <f aca="false">COUNTIF($K$44:$K237,V$3)</f>
        <v>0</v>
      </c>
      <c r="W237" s="385" t="n">
        <f aca="false">COUNTIF($K$44:$K237,W$3)</f>
        <v>0</v>
      </c>
      <c r="X237" s="385" t="n">
        <f aca="false">COUNTIF($K$44:$K237,X$3)</f>
        <v>0</v>
      </c>
      <c r="Y237" s="385" t="n">
        <f aca="false">COUNTIF($J$44:$J237,Y$3)</f>
        <v>0</v>
      </c>
      <c r="Z237" s="385" t="n">
        <f aca="false">COUNTIF($J$44:$J237,Z$3)</f>
        <v>0</v>
      </c>
      <c r="AA237" s="385" t="n">
        <f aca="false">COUNTIF($J$44:$J237,AA$3)</f>
        <v>0</v>
      </c>
      <c r="AB237" s="385" t="n">
        <f aca="false">COUNTIF($J$44:$J237,AB$3)</f>
        <v>0</v>
      </c>
      <c r="AC237" s="385" t="n">
        <f aca="false">COUNTIF($J$44:$J237,AC$3)</f>
        <v>0</v>
      </c>
      <c r="AD237" s="385" t="n">
        <f aca="false">COUNTIF($J$44:$J237,AD$3)</f>
        <v>0</v>
      </c>
      <c r="AE237" s="385" t="n">
        <f aca="false">COUNTIF($J$44:$J237,AE$3)</f>
        <v>0</v>
      </c>
      <c r="AF237" s="385" t="n">
        <f aca="false">COUNTIF($J$44:$J237,AF$3)</f>
        <v>0</v>
      </c>
      <c r="AG237" s="385" t="n">
        <f aca="false">COUNTIF($K$44:$K237,AG$3)</f>
        <v>0</v>
      </c>
      <c r="AH237" s="385" t="n">
        <f aca="false">COUNTIF($K$44:$K237,AH$3)</f>
        <v>0</v>
      </c>
      <c r="AI237" s="385" t="n">
        <f aca="false">COUNTIF($K$44:$K237,AI$3)</f>
        <v>0</v>
      </c>
      <c r="AJ237" s="385" t="n">
        <f aca="false">COUNTIF($K$44:$K237,AJ$3)</f>
        <v>0</v>
      </c>
      <c r="AK237" s="385" t="n">
        <f aca="false">COUNTIF($K$44:$K237,AK$3)</f>
        <v>0</v>
      </c>
      <c r="AL237" s="385" t="n">
        <f aca="false">COUNTIF($K$44:$K237,AL$3)</f>
        <v>0</v>
      </c>
      <c r="AM237" s="385" t="n">
        <f aca="false">COUNTIF($K$44:$K237,AM$3)</f>
        <v>0</v>
      </c>
      <c r="AN237" s="385" t="n">
        <f aca="false">COUNTIF($K$44:$K237,AN$3)</f>
        <v>0</v>
      </c>
      <c r="AO237" s="385" t="n">
        <f aca="false">COUNTIF($K$44:$K237,AO$3)</f>
        <v>0</v>
      </c>
      <c r="AP237" s="385" t="n">
        <f aca="false">COUNTIF($K$44:$K237,AP$3)</f>
        <v>0</v>
      </c>
      <c r="AQ237" s="385" t="n">
        <f aca="false">COUNTIF($K$44:$K237,AQ$3)</f>
        <v>0</v>
      </c>
      <c r="AR237" s="385" t="n">
        <f aca="false">COUNTIF($K$44:$K237,AR$3)</f>
        <v>0</v>
      </c>
      <c r="AS237" s="385" t="n">
        <f aca="false">COUNTIF($K$44:$K237,AS$3)</f>
        <v>0</v>
      </c>
      <c r="AT237" s="385" t="n">
        <f aca="false">COUNTIF($K$44:$K237,AT$3)</f>
        <v>0</v>
      </c>
      <c r="AU237" s="385" t="n">
        <f aca="false">COUNTIF($K$44:$K237,AU$3)</f>
        <v>0</v>
      </c>
      <c r="AV237" s="385" t="n">
        <f aca="false">COUNTIF($K$44:$K237,AV$3)</f>
        <v>0</v>
      </c>
      <c r="AW237" s="385" t="n">
        <f aca="false">COUNTIF($K$44:$K237,AW$3)</f>
        <v>0</v>
      </c>
      <c r="AX237" s="385" t="n">
        <f aca="false">COUNTIF($K$44:$K237,AX$3)</f>
        <v>0</v>
      </c>
      <c r="AY237" s="385" t="n">
        <f aca="false">COUNTIF($K$44:$K237,AY$3)</f>
        <v>0</v>
      </c>
      <c r="AZ237" s="385" t="n">
        <f aca="false">COUNTIF($K$44:$K237,AZ$3)</f>
        <v>0</v>
      </c>
    </row>
    <row r="238" customFormat="false" ht="15.75" hidden="false" customHeight="true" outlineLevel="0" collapsed="false">
      <c r="A238" s="386" t="n">
        <v>195</v>
      </c>
      <c r="B238" s="387" t="n">
        <f aca="false">B237</f>
        <v>17</v>
      </c>
      <c r="C238" s="397"/>
      <c r="D238" s="387" t="n">
        <f aca="false">D237</f>
        <v>1</v>
      </c>
      <c r="E238" s="389"/>
      <c r="F238" s="390" t="n">
        <f aca="false">F236</f>
        <v>0</v>
      </c>
      <c r="G238" s="439"/>
      <c r="H238" s="392"/>
      <c r="I238" s="428" t="str">
        <f aca="false">CONCATENATE(G238,H238)</f>
        <v/>
      </c>
      <c r="J238" s="394" t="e">
        <f aca="false">VLOOKUP($I238,MASTER,9,0)</f>
        <v>#N/A</v>
      </c>
      <c r="K238" s="395" t="e">
        <f aca="false">VLOOKUP($I238,MASTER,10,0)</f>
        <v>#N/A</v>
      </c>
      <c r="L238" s="429" t="e">
        <f aca="false">VLOOKUP($I238,MASTER,10,0)</f>
        <v>#N/A</v>
      </c>
      <c r="M238" s="385" t="n">
        <f aca="false">COUNTIF($K$44:$K238,M$3)</f>
        <v>0</v>
      </c>
      <c r="N238" s="385" t="n">
        <f aca="false">COUNTIF($K$44:$K238,N$3)</f>
        <v>0</v>
      </c>
      <c r="O238" s="385" t="n">
        <f aca="false">COUNTIF($K$44:$K238,O$3)</f>
        <v>0</v>
      </c>
      <c r="P238" s="385" t="n">
        <f aca="false">COUNTIF($K$44:$K238,P$3)</f>
        <v>0</v>
      </c>
      <c r="Q238" s="385" t="n">
        <f aca="false">COUNTIF($K$44:$K238,Q$3)</f>
        <v>0</v>
      </c>
      <c r="R238" s="385" t="n">
        <f aca="false">COUNTIF($K$44:$K238,R$3)</f>
        <v>0</v>
      </c>
      <c r="S238" s="385" t="n">
        <f aca="false">COUNTIF($K$44:$K238,S$3)</f>
        <v>0</v>
      </c>
      <c r="T238" s="385" t="n">
        <f aca="false">COUNTIF($K$44:$K238,T$3)</f>
        <v>0</v>
      </c>
      <c r="U238" s="385" t="n">
        <f aca="false">COUNTIF($K$44:$K238,U$3)</f>
        <v>0</v>
      </c>
      <c r="V238" s="385" t="n">
        <f aca="false">COUNTIF($K$44:$K238,V$3)</f>
        <v>0</v>
      </c>
      <c r="W238" s="385" t="n">
        <f aca="false">COUNTIF($K$44:$K238,W$3)</f>
        <v>0</v>
      </c>
      <c r="X238" s="385" t="n">
        <f aca="false">COUNTIF($K$44:$K238,X$3)</f>
        <v>0</v>
      </c>
      <c r="Y238" s="385" t="n">
        <f aca="false">COUNTIF($J$44:$J238,Y$3)</f>
        <v>0</v>
      </c>
      <c r="Z238" s="385" t="n">
        <f aca="false">COUNTIF($J$44:$J238,Z$3)</f>
        <v>0</v>
      </c>
      <c r="AA238" s="385" t="n">
        <f aca="false">COUNTIF($J$44:$J238,AA$3)</f>
        <v>0</v>
      </c>
      <c r="AB238" s="385" t="n">
        <f aca="false">COUNTIF($J$44:$J238,AB$3)</f>
        <v>0</v>
      </c>
      <c r="AC238" s="385" t="n">
        <f aca="false">COUNTIF($J$44:$J238,AC$3)</f>
        <v>0</v>
      </c>
      <c r="AD238" s="385" t="n">
        <f aca="false">COUNTIF($J$44:$J238,AD$3)</f>
        <v>0</v>
      </c>
      <c r="AE238" s="385" t="n">
        <f aca="false">COUNTIF($J$44:$J238,AE$3)</f>
        <v>0</v>
      </c>
      <c r="AF238" s="385" t="n">
        <f aca="false">COUNTIF($J$44:$J238,AF$3)</f>
        <v>0</v>
      </c>
      <c r="AG238" s="385" t="n">
        <f aca="false">COUNTIF($K$44:$K238,AG$3)</f>
        <v>0</v>
      </c>
      <c r="AH238" s="385" t="n">
        <f aca="false">COUNTIF($K$44:$K238,AH$3)</f>
        <v>0</v>
      </c>
      <c r="AI238" s="385" t="n">
        <f aca="false">COUNTIF($K$44:$K238,AI$3)</f>
        <v>0</v>
      </c>
      <c r="AJ238" s="385" t="n">
        <f aca="false">COUNTIF($K$44:$K238,AJ$3)</f>
        <v>0</v>
      </c>
      <c r="AK238" s="385" t="n">
        <f aca="false">COUNTIF($K$44:$K238,AK$3)</f>
        <v>0</v>
      </c>
      <c r="AL238" s="385" t="n">
        <f aca="false">COUNTIF($K$44:$K238,AL$3)</f>
        <v>0</v>
      </c>
      <c r="AM238" s="385" t="n">
        <f aca="false">COUNTIF($K$44:$K238,AM$3)</f>
        <v>0</v>
      </c>
      <c r="AN238" s="385" t="n">
        <f aca="false">COUNTIF($K$44:$K238,AN$3)</f>
        <v>0</v>
      </c>
      <c r="AO238" s="385" t="n">
        <f aca="false">COUNTIF($K$44:$K238,AO$3)</f>
        <v>0</v>
      </c>
      <c r="AP238" s="385" t="n">
        <f aca="false">COUNTIF($K$44:$K238,AP$3)</f>
        <v>0</v>
      </c>
      <c r="AQ238" s="385" t="n">
        <f aca="false">COUNTIF($K$44:$K238,AQ$3)</f>
        <v>0</v>
      </c>
      <c r="AR238" s="385" t="n">
        <f aca="false">COUNTIF($K$44:$K238,AR$3)</f>
        <v>0</v>
      </c>
      <c r="AS238" s="385" t="n">
        <f aca="false">COUNTIF($K$44:$K238,AS$3)</f>
        <v>0</v>
      </c>
      <c r="AT238" s="385" t="n">
        <f aca="false">COUNTIF($K$44:$K238,AT$3)</f>
        <v>0</v>
      </c>
      <c r="AU238" s="385" t="n">
        <f aca="false">COUNTIF($K$44:$K238,AU$3)</f>
        <v>0</v>
      </c>
      <c r="AV238" s="385" t="n">
        <f aca="false">COUNTIF($K$44:$K238,AV$3)</f>
        <v>0</v>
      </c>
      <c r="AW238" s="385" t="n">
        <f aca="false">COUNTIF($K$44:$K238,AW$3)</f>
        <v>0</v>
      </c>
      <c r="AX238" s="385" t="n">
        <f aca="false">COUNTIF($K$44:$K238,AX$3)</f>
        <v>0</v>
      </c>
      <c r="AY238" s="385" t="n">
        <f aca="false">COUNTIF($K$44:$K238,AY$3)</f>
        <v>0</v>
      </c>
      <c r="AZ238" s="385" t="n">
        <f aca="false">COUNTIF($K$44:$K238,AZ$3)</f>
        <v>0</v>
      </c>
    </row>
    <row r="239" customFormat="false" ht="15.75" hidden="false" customHeight="true" outlineLevel="0" collapsed="false">
      <c r="A239" s="386" t="n">
        <v>196</v>
      </c>
      <c r="B239" s="387" t="n">
        <f aca="false">B238</f>
        <v>17</v>
      </c>
      <c r="C239" s="397"/>
      <c r="D239" s="387" t="n">
        <f aca="false">D238</f>
        <v>1</v>
      </c>
      <c r="E239" s="389"/>
      <c r="F239" s="390" t="n">
        <f aca="false">F236</f>
        <v>0</v>
      </c>
      <c r="G239" s="439"/>
      <c r="H239" s="392"/>
      <c r="I239" s="428" t="str">
        <f aca="false">CONCATENATE(G239,H239)</f>
        <v/>
      </c>
      <c r="J239" s="394" t="e">
        <f aca="false">VLOOKUP($I239,MASTER,9,0)</f>
        <v>#N/A</v>
      </c>
      <c r="K239" s="395" t="e">
        <f aca="false">VLOOKUP($I239,MASTER,10,0)</f>
        <v>#N/A</v>
      </c>
      <c r="L239" s="429" t="e">
        <f aca="false">VLOOKUP($I239,MASTER,10,0)</f>
        <v>#N/A</v>
      </c>
      <c r="M239" s="385" t="n">
        <f aca="false">COUNTIF($K$44:$K239,M$3)</f>
        <v>0</v>
      </c>
      <c r="N239" s="385" t="n">
        <f aca="false">COUNTIF($K$44:$K239,N$3)</f>
        <v>0</v>
      </c>
      <c r="O239" s="385" t="n">
        <f aca="false">COUNTIF($K$44:$K239,O$3)</f>
        <v>0</v>
      </c>
      <c r="P239" s="385" t="n">
        <f aca="false">COUNTIF($K$44:$K239,P$3)</f>
        <v>0</v>
      </c>
      <c r="Q239" s="385" t="n">
        <f aca="false">COUNTIF($K$44:$K239,Q$3)</f>
        <v>0</v>
      </c>
      <c r="R239" s="385" t="n">
        <f aca="false">COUNTIF($K$44:$K239,R$3)</f>
        <v>0</v>
      </c>
      <c r="S239" s="385" t="n">
        <f aca="false">COUNTIF($K$44:$K239,S$3)</f>
        <v>0</v>
      </c>
      <c r="T239" s="385" t="n">
        <f aca="false">COUNTIF($K$44:$K239,T$3)</f>
        <v>0</v>
      </c>
      <c r="U239" s="385" t="n">
        <f aca="false">COUNTIF($K$44:$K239,U$3)</f>
        <v>0</v>
      </c>
      <c r="V239" s="385" t="n">
        <f aca="false">COUNTIF($K$44:$K239,V$3)</f>
        <v>0</v>
      </c>
      <c r="W239" s="385" t="n">
        <f aca="false">COUNTIF($K$44:$K239,W$3)</f>
        <v>0</v>
      </c>
      <c r="X239" s="385" t="n">
        <f aca="false">COUNTIF($K$44:$K239,X$3)</f>
        <v>0</v>
      </c>
      <c r="Y239" s="385" t="n">
        <f aca="false">COUNTIF($J$44:$J239,Y$3)</f>
        <v>0</v>
      </c>
      <c r="Z239" s="385" t="n">
        <f aca="false">COUNTIF($J$44:$J239,Z$3)</f>
        <v>0</v>
      </c>
      <c r="AA239" s="385" t="n">
        <f aca="false">COUNTIF($J$44:$J239,AA$3)</f>
        <v>0</v>
      </c>
      <c r="AB239" s="385" t="n">
        <f aca="false">COUNTIF($J$44:$J239,AB$3)</f>
        <v>0</v>
      </c>
      <c r="AC239" s="385" t="n">
        <f aca="false">COUNTIF($J$44:$J239,AC$3)</f>
        <v>0</v>
      </c>
      <c r="AD239" s="385" t="n">
        <f aca="false">COUNTIF($J$44:$J239,AD$3)</f>
        <v>0</v>
      </c>
      <c r="AE239" s="385" t="n">
        <f aca="false">COUNTIF($J$44:$J239,AE$3)</f>
        <v>0</v>
      </c>
      <c r="AF239" s="385" t="n">
        <f aca="false">COUNTIF($J$44:$J239,AF$3)</f>
        <v>0</v>
      </c>
      <c r="AG239" s="385" t="n">
        <f aca="false">COUNTIF($K$44:$K239,AG$3)</f>
        <v>0</v>
      </c>
      <c r="AH239" s="385" t="n">
        <f aca="false">COUNTIF($K$44:$K239,AH$3)</f>
        <v>0</v>
      </c>
      <c r="AI239" s="385" t="n">
        <f aca="false">COUNTIF($K$44:$K239,AI$3)</f>
        <v>0</v>
      </c>
      <c r="AJ239" s="385" t="n">
        <f aca="false">COUNTIF($K$44:$K239,AJ$3)</f>
        <v>0</v>
      </c>
      <c r="AK239" s="385" t="n">
        <f aca="false">COUNTIF($K$44:$K239,AK$3)</f>
        <v>0</v>
      </c>
      <c r="AL239" s="385" t="n">
        <f aca="false">COUNTIF($K$44:$K239,AL$3)</f>
        <v>0</v>
      </c>
      <c r="AM239" s="385" t="n">
        <f aca="false">COUNTIF($K$44:$K239,AM$3)</f>
        <v>0</v>
      </c>
      <c r="AN239" s="385" t="n">
        <f aca="false">COUNTIF($K$44:$K239,AN$3)</f>
        <v>0</v>
      </c>
      <c r="AO239" s="385" t="n">
        <f aca="false">COUNTIF($K$44:$K239,AO$3)</f>
        <v>0</v>
      </c>
      <c r="AP239" s="385" t="n">
        <f aca="false">COUNTIF($K$44:$K239,AP$3)</f>
        <v>0</v>
      </c>
      <c r="AQ239" s="385" t="n">
        <f aca="false">COUNTIF($K$44:$K239,AQ$3)</f>
        <v>0</v>
      </c>
      <c r="AR239" s="385" t="n">
        <f aca="false">COUNTIF($K$44:$K239,AR$3)</f>
        <v>0</v>
      </c>
      <c r="AS239" s="385" t="n">
        <f aca="false">COUNTIF($K$44:$K239,AS$3)</f>
        <v>0</v>
      </c>
      <c r="AT239" s="385" t="n">
        <f aca="false">COUNTIF($K$44:$K239,AT$3)</f>
        <v>0</v>
      </c>
      <c r="AU239" s="385" t="n">
        <f aca="false">COUNTIF($K$44:$K239,AU$3)</f>
        <v>0</v>
      </c>
      <c r="AV239" s="385" t="n">
        <f aca="false">COUNTIF($K$44:$K239,AV$3)</f>
        <v>0</v>
      </c>
      <c r="AW239" s="385" t="n">
        <f aca="false">COUNTIF($K$44:$K239,AW$3)</f>
        <v>0</v>
      </c>
      <c r="AX239" s="385" t="n">
        <f aca="false">COUNTIF($K$44:$K239,AX$3)</f>
        <v>0</v>
      </c>
      <c r="AY239" s="385" t="n">
        <f aca="false">COUNTIF($K$44:$K239,AY$3)</f>
        <v>0</v>
      </c>
      <c r="AZ239" s="385" t="n">
        <f aca="false">COUNTIF($K$44:$K239,AZ$3)</f>
        <v>0</v>
      </c>
    </row>
    <row r="240" customFormat="false" ht="15.75" hidden="false" customHeight="true" outlineLevel="0" collapsed="false">
      <c r="A240" s="386" t="n">
        <v>197</v>
      </c>
      <c r="B240" s="387" t="n">
        <f aca="false">B239</f>
        <v>17</v>
      </c>
      <c r="C240" s="397"/>
      <c r="D240" s="387" t="n">
        <f aca="false">D239</f>
        <v>1</v>
      </c>
      <c r="E240" s="389"/>
      <c r="F240" s="390" t="n">
        <f aca="false">F236</f>
        <v>0</v>
      </c>
      <c r="G240" s="439"/>
      <c r="H240" s="392"/>
      <c r="I240" s="428" t="str">
        <f aca="false">CONCATENATE(G240,H240)</f>
        <v/>
      </c>
      <c r="J240" s="394" t="e">
        <f aca="false">VLOOKUP($I240,MASTER,9,0)</f>
        <v>#N/A</v>
      </c>
      <c r="K240" s="395" t="e">
        <f aca="false">VLOOKUP($I240,MASTER,10,0)</f>
        <v>#N/A</v>
      </c>
      <c r="L240" s="429" t="e">
        <f aca="false">VLOOKUP($I240,MASTER,10,0)</f>
        <v>#N/A</v>
      </c>
      <c r="M240" s="385" t="n">
        <f aca="false">COUNTIF($K$44:$K240,M$3)</f>
        <v>0</v>
      </c>
      <c r="N240" s="385" t="n">
        <f aca="false">COUNTIF($K$44:$K240,N$3)</f>
        <v>0</v>
      </c>
      <c r="O240" s="385" t="n">
        <f aca="false">COUNTIF($K$44:$K240,O$3)</f>
        <v>0</v>
      </c>
      <c r="P240" s="385" t="n">
        <f aca="false">COUNTIF($K$44:$K240,P$3)</f>
        <v>0</v>
      </c>
      <c r="Q240" s="385" t="n">
        <f aca="false">COUNTIF($K$44:$K240,Q$3)</f>
        <v>0</v>
      </c>
      <c r="R240" s="385" t="n">
        <f aca="false">COUNTIF($K$44:$K240,R$3)</f>
        <v>0</v>
      </c>
      <c r="S240" s="385" t="n">
        <f aca="false">COUNTIF($K$44:$K240,S$3)</f>
        <v>0</v>
      </c>
      <c r="T240" s="385" t="n">
        <f aca="false">COUNTIF($K$44:$K240,T$3)</f>
        <v>0</v>
      </c>
      <c r="U240" s="385" t="n">
        <f aca="false">COUNTIF($K$44:$K240,U$3)</f>
        <v>0</v>
      </c>
      <c r="V240" s="385" t="n">
        <f aca="false">COUNTIF($K$44:$K240,V$3)</f>
        <v>0</v>
      </c>
      <c r="W240" s="385" t="n">
        <f aca="false">COUNTIF($K$44:$K240,W$3)</f>
        <v>0</v>
      </c>
      <c r="X240" s="385" t="n">
        <f aca="false">COUNTIF($K$44:$K240,X$3)</f>
        <v>0</v>
      </c>
      <c r="Y240" s="385" t="n">
        <f aca="false">COUNTIF($J$44:$J240,Y$3)</f>
        <v>0</v>
      </c>
      <c r="Z240" s="385" t="n">
        <f aca="false">COUNTIF($J$44:$J240,Z$3)</f>
        <v>0</v>
      </c>
      <c r="AA240" s="385" t="n">
        <f aca="false">COUNTIF($J$44:$J240,AA$3)</f>
        <v>0</v>
      </c>
      <c r="AB240" s="385" t="n">
        <f aca="false">COUNTIF($J$44:$J240,AB$3)</f>
        <v>0</v>
      </c>
      <c r="AC240" s="385" t="n">
        <f aca="false">COUNTIF($J$44:$J240,AC$3)</f>
        <v>0</v>
      </c>
      <c r="AD240" s="385" t="n">
        <f aca="false">COUNTIF($J$44:$J240,AD$3)</f>
        <v>0</v>
      </c>
      <c r="AE240" s="385" t="n">
        <f aca="false">COUNTIF($J$44:$J240,AE$3)</f>
        <v>0</v>
      </c>
      <c r="AF240" s="385" t="n">
        <f aca="false">COUNTIF($J$44:$J240,AF$3)</f>
        <v>0</v>
      </c>
      <c r="AG240" s="385" t="n">
        <f aca="false">COUNTIF($K$44:$K240,AG$3)</f>
        <v>0</v>
      </c>
      <c r="AH240" s="385" t="n">
        <f aca="false">COUNTIF($K$44:$K240,AH$3)</f>
        <v>0</v>
      </c>
      <c r="AI240" s="385" t="n">
        <f aca="false">COUNTIF($K$44:$K240,AI$3)</f>
        <v>0</v>
      </c>
      <c r="AJ240" s="385" t="n">
        <f aca="false">COUNTIF($K$44:$K240,AJ$3)</f>
        <v>0</v>
      </c>
      <c r="AK240" s="385" t="n">
        <f aca="false">COUNTIF($K$44:$K240,AK$3)</f>
        <v>0</v>
      </c>
      <c r="AL240" s="385" t="n">
        <f aca="false">COUNTIF($K$44:$K240,AL$3)</f>
        <v>0</v>
      </c>
      <c r="AM240" s="385" t="n">
        <f aca="false">COUNTIF($K$44:$K240,AM$3)</f>
        <v>0</v>
      </c>
      <c r="AN240" s="385" t="n">
        <f aca="false">COUNTIF($K$44:$K240,AN$3)</f>
        <v>0</v>
      </c>
      <c r="AO240" s="385" t="n">
        <f aca="false">COUNTIF($K$44:$K240,AO$3)</f>
        <v>0</v>
      </c>
      <c r="AP240" s="385" t="n">
        <f aca="false">COUNTIF($K$44:$K240,AP$3)</f>
        <v>0</v>
      </c>
      <c r="AQ240" s="385" t="n">
        <f aca="false">COUNTIF($K$44:$K240,AQ$3)</f>
        <v>0</v>
      </c>
      <c r="AR240" s="385" t="n">
        <f aca="false">COUNTIF($K$44:$K240,AR$3)</f>
        <v>0</v>
      </c>
      <c r="AS240" s="385" t="n">
        <f aca="false">COUNTIF($K$44:$K240,AS$3)</f>
        <v>0</v>
      </c>
      <c r="AT240" s="385" t="n">
        <f aca="false">COUNTIF($K$44:$K240,AT$3)</f>
        <v>0</v>
      </c>
      <c r="AU240" s="385" t="n">
        <f aca="false">COUNTIF($K$44:$K240,AU$3)</f>
        <v>0</v>
      </c>
      <c r="AV240" s="385" t="n">
        <f aca="false">COUNTIF($K$44:$K240,AV$3)</f>
        <v>0</v>
      </c>
      <c r="AW240" s="385" t="n">
        <f aca="false">COUNTIF($K$44:$K240,AW$3)</f>
        <v>0</v>
      </c>
      <c r="AX240" s="385" t="n">
        <f aca="false">COUNTIF($K$44:$K240,AX$3)</f>
        <v>0</v>
      </c>
      <c r="AY240" s="385" t="n">
        <f aca="false">COUNTIF($K$44:$K240,AY$3)</f>
        <v>0</v>
      </c>
      <c r="AZ240" s="385" t="n">
        <f aca="false">COUNTIF($K$44:$K240,AZ$3)</f>
        <v>0</v>
      </c>
    </row>
    <row r="241" customFormat="false" ht="15.75" hidden="false" customHeight="true" outlineLevel="0" collapsed="false">
      <c r="A241" s="416" t="n">
        <v>198</v>
      </c>
      <c r="B241" s="417" t="n">
        <f aca="false">B240</f>
        <v>17</v>
      </c>
      <c r="C241" s="401"/>
      <c r="D241" s="402" t="n">
        <f aca="false">D240</f>
        <v>1</v>
      </c>
      <c r="E241" s="403"/>
      <c r="F241" s="390" t="n">
        <f aca="false">F236</f>
        <v>0</v>
      </c>
      <c r="G241" s="439"/>
      <c r="H241" s="392"/>
      <c r="I241" s="428" t="str">
        <f aca="false">CONCATENATE(G241,H241)</f>
        <v/>
      </c>
      <c r="J241" s="394" t="e">
        <f aca="false">VLOOKUP($I241,MASTER,9,0)</f>
        <v>#N/A</v>
      </c>
      <c r="K241" s="395" t="e">
        <f aca="false">VLOOKUP($I241,MASTER,10,0)</f>
        <v>#N/A</v>
      </c>
      <c r="L241" s="431" t="e">
        <f aca="false">VLOOKUP($I241,MASTER,10,0)</f>
        <v>#N/A</v>
      </c>
      <c r="M241" s="385" t="n">
        <f aca="false">COUNTIF($K$44:$K241,M$3)</f>
        <v>0</v>
      </c>
      <c r="N241" s="385" t="n">
        <f aca="false">COUNTIF($K$44:$K241,N$3)</f>
        <v>0</v>
      </c>
      <c r="O241" s="385" t="n">
        <f aca="false">COUNTIF($K$44:$K241,O$3)</f>
        <v>0</v>
      </c>
      <c r="P241" s="385" t="n">
        <f aca="false">COUNTIF($K$44:$K241,P$3)</f>
        <v>0</v>
      </c>
      <c r="Q241" s="385" t="n">
        <f aca="false">COUNTIF($K$44:$K241,Q$3)</f>
        <v>0</v>
      </c>
      <c r="R241" s="385" t="n">
        <f aca="false">COUNTIF($K$44:$K241,R$3)</f>
        <v>0</v>
      </c>
      <c r="S241" s="385" t="n">
        <f aca="false">COUNTIF($K$44:$K241,S$3)</f>
        <v>0</v>
      </c>
      <c r="T241" s="385" t="n">
        <f aca="false">COUNTIF($K$44:$K241,T$3)</f>
        <v>0</v>
      </c>
      <c r="U241" s="385" t="n">
        <f aca="false">COUNTIF($K$44:$K241,U$3)</f>
        <v>0</v>
      </c>
      <c r="V241" s="385" t="n">
        <f aca="false">COUNTIF($K$44:$K241,V$3)</f>
        <v>0</v>
      </c>
      <c r="W241" s="385" t="n">
        <f aca="false">COUNTIF($K$44:$K241,W$3)</f>
        <v>0</v>
      </c>
      <c r="X241" s="385" t="n">
        <f aca="false">COUNTIF($K$44:$K241,X$3)</f>
        <v>0</v>
      </c>
      <c r="Y241" s="385" t="n">
        <f aca="false">COUNTIF($J$44:$J241,Y$3)</f>
        <v>0</v>
      </c>
      <c r="Z241" s="385" t="n">
        <f aca="false">COUNTIF($J$44:$J241,Z$3)</f>
        <v>0</v>
      </c>
      <c r="AA241" s="385" t="n">
        <f aca="false">COUNTIF($J$44:$J241,AA$3)</f>
        <v>0</v>
      </c>
      <c r="AB241" s="385" t="n">
        <f aca="false">COUNTIF($J$44:$J241,AB$3)</f>
        <v>0</v>
      </c>
      <c r="AC241" s="385" t="n">
        <f aca="false">COUNTIF($J$44:$J241,AC$3)</f>
        <v>0</v>
      </c>
      <c r="AD241" s="385" t="n">
        <f aca="false">COUNTIF($J$44:$J241,AD$3)</f>
        <v>0</v>
      </c>
      <c r="AE241" s="385" t="n">
        <f aca="false">COUNTIF($J$44:$J241,AE$3)</f>
        <v>0</v>
      </c>
      <c r="AF241" s="385" t="n">
        <f aca="false">COUNTIF($J$44:$J241,AF$3)</f>
        <v>0</v>
      </c>
      <c r="AG241" s="385" t="n">
        <f aca="false">COUNTIF($K$44:$K241,AG$3)</f>
        <v>0</v>
      </c>
      <c r="AH241" s="385" t="n">
        <f aca="false">COUNTIF($K$44:$K241,AH$3)</f>
        <v>0</v>
      </c>
      <c r="AI241" s="385" t="n">
        <f aca="false">COUNTIF($K$44:$K241,AI$3)</f>
        <v>0</v>
      </c>
      <c r="AJ241" s="385" t="n">
        <f aca="false">COUNTIF($K$44:$K241,AJ$3)</f>
        <v>0</v>
      </c>
      <c r="AK241" s="385" t="n">
        <f aca="false">COUNTIF($K$44:$K241,AK$3)</f>
        <v>0</v>
      </c>
      <c r="AL241" s="385" t="n">
        <f aca="false">COUNTIF($K$44:$K241,AL$3)</f>
        <v>0</v>
      </c>
      <c r="AM241" s="385" t="n">
        <f aca="false">COUNTIF($K$44:$K241,AM$3)</f>
        <v>0</v>
      </c>
      <c r="AN241" s="385" t="n">
        <f aca="false">COUNTIF($K$44:$K241,AN$3)</f>
        <v>0</v>
      </c>
      <c r="AO241" s="385" t="n">
        <f aca="false">COUNTIF($K$44:$K241,AO$3)</f>
        <v>0</v>
      </c>
      <c r="AP241" s="385" t="n">
        <f aca="false">COUNTIF($K$44:$K241,AP$3)</f>
        <v>0</v>
      </c>
      <c r="AQ241" s="385" t="n">
        <f aca="false">COUNTIF($K$44:$K241,AQ$3)</f>
        <v>0</v>
      </c>
      <c r="AR241" s="385" t="n">
        <f aca="false">COUNTIF($K$44:$K241,AR$3)</f>
        <v>0</v>
      </c>
      <c r="AS241" s="385" t="n">
        <f aca="false">COUNTIF($K$44:$K241,AS$3)</f>
        <v>0</v>
      </c>
      <c r="AT241" s="385" t="n">
        <f aca="false">COUNTIF($K$44:$K241,AT$3)</f>
        <v>0</v>
      </c>
      <c r="AU241" s="385" t="n">
        <f aca="false">COUNTIF($K$44:$K241,AU$3)</f>
        <v>0</v>
      </c>
      <c r="AV241" s="385" t="n">
        <f aca="false">COUNTIF($K$44:$K241,AV$3)</f>
        <v>0</v>
      </c>
      <c r="AW241" s="385" t="n">
        <f aca="false">COUNTIF($K$44:$K241,AW$3)</f>
        <v>0</v>
      </c>
      <c r="AX241" s="385" t="n">
        <f aca="false">COUNTIF($K$44:$K241,AX$3)</f>
        <v>0</v>
      </c>
      <c r="AY241" s="385" t="n">
        <f aca="false">COUNTIF($K$44:$K241,AY$3)</f>
        <v>0</v>
      </c>
      <c r="AZ241" s="385" t="n">
        <f aca="false">COUNTIF($K$44:$K241,AZ$3)</f>
        <v>0</v>
      </c>
    </row>
    <row r="242" customFormat="false" ht="15.75" hidden="false" customHeight="true" outlineLevel="0" collapsed="false">
      <c r="A242" s="406" t="n">
        <v>199</v>
      </c>
      <c r="B242" s="407" t="n">
        <v>17</v>
      </c>
      <c r="C242" s="408" t="n">
        <f aca="false">C236+1</f>
        <v>18</v>
      </c>
      <c r="D242" s="409" t="n">
        <f aca="false">D241</f>
        <v>1</v>
      </c>
      <c r="E242" s="410"/>
      <c r="F242" s="390" t="n">
        <f aca="false">F236</f>
        <v>0</v>
      </c>
      <c r="G242" s="440"/>
      <c r="H242" s="412"/>
      <c r="I242" s="433" t="str">
        <f aca="false">CONCATENATE(G242,H242)</f>
        <v/>
      </c>
      <c r="J242" s="394" t="e">
        <f aca="false">VLOOKUP($I242,MASTER,9,0)</f>
        <v>#N/A</v>
      </c>
      <c r="K242" s="395" t="e">
        <f aca="false">VLOOKUP($I242,MASTER,10,0)</f>
        <v>#N/A</v>
      </c>
      <c r="L242" s="427" t="e">
        <f aca="false">VLOOKUP($I242,MASTER,10,0)</f>
        <v>#N/A</v>
      </c>
      <c r="M242" s="385" t="n">
        <f aca="false">COUNTIF($K$44:$K242,M$3)</f>
        <v>0</v>
      </c>
      <c r="N242" s="385" t="n">
        <f aca="false">COUNTIF($K$44:$K242,N$3)</f>
        <v>0</v>
      </c>
      <c r="O242" s="385" t="n">
        <f aca="false">COUNTIF($K$44:$K242,O$3)</f>
        <v>0</v>
      </c>
      <c r="P242" s="385" t="n">
        <f aca="false">COUNTIF($K$44:$K242,P$3)</f>
        <v>0</v>
      </c>
      <c r="Q242" s="385" t="n">
        <f aca="false">COUNTIF($K$44:$K242,Q$3)</f>
        <v>0</v>
      </c>
      <c r="R242" s="385" t="n">
        <f aca="false">COUNTIF($K$44:$K242,R$3)</f>
        <v>0</v>
      </c>
      <c r="S242" s="385" t="n">
        <f aca="false">COUNTIF($K$44:$K242,S$3)</f>
        <v>0</v>
      </c>
      <c r="T242" s="385" t="n">
        <f aca="false">COUNTIF($K$44:$K242,T$3)</f>
        <v>0</v>
      </c>
      <c r="U242" s="385" t="n">
        <f aca="false">COUNTIF($K$44:$K242,U$3)</f>
        <v>0</v>
      </c>
      <c r="V242" s="385" t="n">
        <f aca="false">COUNTIF($K$44:$K242,V$3)</f>
        <v>0</v>
      </c>
      <c r="W242" s="385" t="n">
        <f aca="false">COUNTIF($K$44:$K242,W$3)</f>
        <v>0</v>
      </c>
      <c r="X242" s="385" t="n">
        <f aca="false">COUNTIF($K$44:$K242,X$3)</f>
        <v>0</v>
      </c>
      <c r="Y242" s="385" t="n">
        <f aca="false">COUNTIF($J$44:$J242,Y$3)</f>
        <v>0</v>
      </c>
      <c r="Z242" s="385" t="n">
        <f aca="false">COUNTIF($J$44:$J242,Z$3)</f>
        <v>0</v>
      </c>
      <c r="AA242" s="385" t="n">
        <f aca="false">COUNTIF($J$44:$J242,AA$3)</f>
        <v>0</v>
      </c>
      <c r="AB242" s="385" t="n">
        <f aca="false">COUNTIF($J$44:$J242,AB$3)</f>
        <v>0</v>
      </c>
      <c r="AC242" s="385" t="n">
        <f aca="false">COUNTIF($J$44:$J242,AC$3)</f>
        <v>0</v>
      </c>
      <c r="AD242" s="385" t="n">
        <f aca="false">COUNTIF($J$44:$J242,AD$3)</f>
        <v>0</v>
      </c>
      <c r="AE242" s="385" t="n">
        <f aca="false">COUNTIF($J$44:$J242,AE$3)</f>
        <v>0</v>
      </c>
      <c r="AF242" s="385" t="n">
        <f aca="false">COUNTIF($J$44:$J242,AF$3)</f>
        <v>0</v>
      </c>
      <c r="AG242" s="385" t="n">
        <f aca="false">COUNTIF($K$44:$K242,AG$3)</f>
        <v>0</v>
      </c>
      <c r="AH242" s="385" t="n">
        <f aca="false">COUNTIF($K$44:$K242,AH$3)</f>
        <v>0</v>
      </c>
      <c r="AI242" s="385" t="n">
        <f aca="false">COUNTIF($K$44:$K242,AI$3)</f>
        <v>0</v>
      </c>
      <c r="AJ242" s="385" t="n">
        <f aca="false">COUNTIF($K$44:$K242,AJ$3)</f>
        <v>0</v>
      </c>
      <c r="AK242" s="385" t="n">
        <f aca="false">COUNTIF($K$44:$K242,AK$3)</f>
        <v>0</v>
      </c>
      <c r="AL242" s="385" t="n">
        <f aca="false">COUNTIF($K$44:$K242,AL$3)</f>
        <v>0</v>
      </c>
      <c r="AM242" s="385" t="n">
        <f aca="false">COUNTIF($K$44:$K242,AM$3)</f>
        <v>0</v>
      </c>
      <c r="AN242" s="385" t="n">
        <f aca="false">COUNTIF($K$44:$K242,AN$3)</f>
        <v>0</v>
      </c>
      <c r="AO242" s="385" t="n">
        <f aca="false">COUNTIF($K$44:$K242,AO$3)</f>
        <v>0</v>
      </c>
      <c r="AP242" s="385" t="n">
        <f aca="false">COUNTIF($K$44:$K242,AP$3)</f>
        <v>0</v>
      </c>
      <c r="AQ242" s="385" t="n">
        <f aca="false">COUNTIF($K$44:$K242,AQ$3)</f>
        <v>0</v>
      </c>
      <c r="AR242" s="385" t="n">
        <f aca="false">COUNTIF($K$44:$K242,AR$3)</f>
        <v>0</v>
      </c>
      <c r="AS242" s="385" t="n">
        <f aca="false">COUNTIF($K$44:$K242,AS$3)</f>
        <v>0</v>
      </c>
      <c r="AT242" s="385" t="n">
        <f aca="false">COUNTIF($K$44:$K242,AT$3)</f>
        <v>0</v>
      </c>
      <c r="AU242" s="385" t="n">
        <f aca="false">COUNTIF($K$44:$K242,AU$3)</f>
        <v>0</v>
      </c>
      <c r="AV242" s="385" t="n">
        <f aca="false">COUNTIF($K$44:$K242,AV$3)</f>
        <v>0</v>
      </c>
      <c r="AW242" s="385" t="n">
        <f aca="false">COUNTIF($K$44:$K242,AW$3)</f>
        <v>0</v>
      </c>
      <c r="AX242" s="385" t="n">
        <f aca="false">COUNTIF($K$44:$K242,AX$3)</f>
        <v>0</v>
      </c>
      <c r="AY242" s="385" t="n">
        <f aca="false">COUNTIF($K$44:$K242,AY$3)</f>
        <v>0</v>
      </c>
      <c r="AZ242" s="385" t="n">
        <f aca="false">COUNTIF($K$44:$K242,AZ$3)</f>
        <v>0</v>
      </c>
    </row>
    <row r="243" customFormat="false" ht="15.75" hidden="false" customHeight="true" outlineLevel="0" collapsed="false">
      <c r="A243" s="386" t="n">
        <v>200</v>
      </c>
      <c r="B243" s="387" t="n">
        <f aca="false">B242</f>
        <v>17</v>
      </c>
      <c r="C243" s="388"/>
      <c r="D243" s="387" t="n">
        <f aca="false">D242</f>
        <v>1</v>
      </c>
      <c r="E243" s="389"/>
      <c r="F243" s="390" t="n">
        <f aca="false">F236</f>
        <v>0</v>
      </c>
      <c r="G243" s="439"/>
      <c r="H243" s="414"/>
      <c r="I243" s="428" t="str">
        <f aca="false">CONCATENATE(G243,H243)</f>
        <v/>
      </c>
      <c r="J243" s="394" t="e">
        <f aca="false">VLOOKUP($I243,MASTER,9,0)</f>
        <v>#N/A</v>
      </c>
      <c r="K243" s="395" t="e">
        <f aca="false">VLOOKUP($I243,MASTER,10,0)</f>
        <v>#N/A</v>
      </c>
      <c r="L243" s="429" t="e">
        <f aca="false">VLOOKUP($I243,MASTER,10,0)</f>
        <v>#N/A</v>
      </c>
      <c r="M243" s="385" t="n">
        <f aca="false">COUNTIF($K$44:$K243,M$3)</f>
        <v>0</v>
      </c>
      <c r="N243" s="385" t="n">
        <f aca="false">COUNTIF($K$44:$K243,N$3)</f>
        <v>0</v>
      </c>
      <c r="O243" s="385" t="n">
        <f aca="false">COUNTIF($K$44:$K243,O$3)</f>
        <v>0</v>
      </c>
      <c r="P243" s="385" t="n">
        <f aca="false">COUNTIF($K$44:$K243,P$3)</f>
        <v>0</v>
      </c>
      <c r="Q243" s="385" t="n">
        <f aca="false">COUNTIF($K$44:$K243,Q$3)</f>
        <v>0</v>
      </c>
      <c r="R243" s="385" t="n">
        <f aca="false">COUNTIF($K$44:$K243,R$3)</f>
        <v>0</v>
      </c>
      <c r="S243" s="385" t="n">
        <f aca="false">COUNTIF($K$44:$K243,S$3)</f>
        <v>0</v>
      </c>
      <c r="T243" s="385" t="n">
        <f aca="false">COUNTIF($K$44:$K243,T$3)</f>
        <v>0</v>
      </c>
      <c r="U243" s="385" t="n">
        <f aca="false">COUNTIF($K$44:$K243,U$3)</f>
        <v>0</v>
      </c>
      <c r="V243" s="385" t="n">
        <f aca="false">COUNTIF($K$44:$K243,V$3)</f>
        <v>0</v>
      </c>
      <c r="W243" s="385" t="n">
        <f aca="false">COUNTIF($K$44:$K243,W$3)</f>
        <v>0</v>
      </c>
      <c r="X243" s="385" t="n">
        <f aca="false">COUNTIF($K$44:$K243,X$3)</f>
        <v>0</v>
      </c>
      <c r="Y243" s="385" t="n">
        <f aca="false">COUNTIF($J$44:$J243,Y$3)</f>
        <v>0</v>
      </c>
      <c r="Z243" s="385" t="n">
        <f aca="false">COUNTIF($J$44:$J243,Z$3)</f>
        <v>0</v>
      </c>
      <c r="AA243" s="385" t="n">
        <f aca="false">COUNTIF($J$44:$J243,AA$3)</f>
        <v>0</v>
      </c>
      <c r="AB243" s="385" t="n">
        <f aca="false">COUNTIF($J$44:$J243,AB$3)</f>
        <v>0</v>
      </c>
      <c r="AC243" s="385" t="n">
        <f aca="false">COUNTIF($J$44:$J243,AC$3)</f>
        <v>0</v>
      </c>
      <c r="AD243" s="385" t="n">
        <f aca="false">COUNTIF($J$44:$J243,AD$3)</f>
        <v>0</v>
      </c>
      <c r="AE243" s="385" t="n">
        <f aca="false">COUNTIF($J$44:$J243,AE$3)</f>
        <v>0</v>
      </c>
      <c r="AF243" s="385" t="n">
        <f aca="false">COUNTIF($J$44:$J243,AF$3)</f>
        <v>0</v>
      </c>
      <c r="AG243" s="385" t="n">
        <f aca="false">COUNTIF($K$44:$K243,AG$3)</f>
        <v>0</v>
      </c>
      <c r="AH243" s="385" t="n">
        <f aca="false">COUNTIF($K$44:$K243,AH$3)</f>
        <v>0</v>
      </c>
      <c r="AI243" s="385" t="n">
        <f aca="false">COUNTIF($K$44:$K243,AI$3)</f>
        <v>0</v>
      </c>
      <c r="AJ243" s="385" t="n">
        <f aca="false">COUNTIF($K$44:$K243,AJ$3)</f>
        <v>0</v>
      </c>
      <c r="AK243" s="385" t="n">
        <f aca="false">COUNTIF($K$44:$K243,AK$3)</f>
        <v>0</v>
      </c>
      <c r="AL243" s="385" t="n">
        <f aca="false">COUNTIF($K$44:$K243,AL$3)</f>
        <v>0</v>
      </c>
      <c r="AM243" s="385" t="n">
        <f aca="false">COUNTIF($K$44:$K243,AM$3)</f>
        <v>0</v>
      </c>
      <c r="AN243" s="385" t="n">
        <f aca="false">COUNTIF($K$44:$K243,AN$3)</f>
        <v>0</v>
      </c>
      <c r="AO243" s="385" t="n">
        <f aca="false">COUNTIF($K$44:$K243,AO$3)</f>
        <v>0</v>
      </c>
      <c r="AP243" s="385" t="n">
        <f aca="false">COUNTIF($K$44:$K243,AP$3)</f>
        <v>0</v>
      </c>
      <c r="AQ243" s="385" t="n">
        <f aca="false">COUNTIF($K$44:$K243,AQ$3)</f>
        <v>0</v>
      </c>
      <c r="AR243" s="385" t="n">
        <f aca="false">COUNTIF($K$44:$K243,AR$3)</f>
        <v>0</v>
      </c>
      <c r="AS243" s="385" t="n">
        <f aca="false">COUNTIF($K$44:$K243,AS$3)</f>
        <v>0</v>
      </c>
      <c r="AT243" s="385" t="n">
        <f aca="false">COUNTIF($K$44:$K243,AT$3)</f>
        <v>0</v>
      </c>
      <c r="AU243" s="385" t="n">
        <f aca="false">COUNTIF($K$44:$K243,AU$3)</f>
        <v>0</v>
      </c>
      <c r="AV243" s="385" t="n">
        <f aca="false">COUNTIF($K$44:$K243,AV$3)</f>
        <v>0</v>
      </c>
      <c r="AW243" s="385" t="n">
        <f aca="false">COUNTIF($K$44:$K243,AW$3)</f>
        <v>0</v>
      </c>
      <c r="AX243" s="385" t="n">
        <f aca="false">COUNTIF($K$44:$K243,AX$3)</f>
        <v>0</v>
      </c>
      <c r="AY243" s="385" t="n">
        <f aca="false">COUNTIF($K$44:$K243,AY$3)</f>
        <v>0</v>
      </c>
      <c r="AZ243" s="385" t="n">
        <f aca="false">COUNTIF($K$44:$K243,AZ$3)</f>
        <v>0</v>
      </c>
    </row>
    <row r="244" customFormat="false" ht="15.75" hidden="false" customHeight="true" outlineLevel="0" collapsed="false">
      <c r="A244" s="386" t="n">
        <v>201</v>
      </c>
      <c r="B244" s="387" t="n">
        <f aca="false">B243</f>
        <v>17</v>
      </c>
      <c r="C244" s="397"/>
      <c r="D244" s="387" t="n">
        <f aca="false">D243</f>
        <v>1</v>
      </c>
      <c r="E244" s="389"/>
      <c r="F244" s="390" t="n">
        <f aca="false">F236</f>
        <v>0</v>
      </c>
      <c r="G244" s="439"/>
      <c r="H244" s="414"/>
      <c r="I244" s="428" t="str">
        <f aca="false">CONCATENATE(G244,H244)</f>
        <v/>
      </c>
      <c r="J244" s="394" t="e">
        <f aca="false">VLOOKUP($I244,MASTER,9,0)</f>
        <v>#N/A</v>
      </c>
      <c r="K244" s="395" t="e">
        <f aca="false">VLOOKUP($I244,MASTER,10,0)</f>
        <v>#N/A</v>
      </c>
      <c r="L244" s="429" t="e">
        <f aca="false">VLOOKUP($I244,MASTER,10,0)</f>
        <v>#N/A</v>
      </c>
      <c r="M244" s="385" t="n">
        <f aca="false">COUNTIF($K$44:$K244,M$3)</f>
        <v>0</v>
      </c>
      <c r="N244" s="385" t="n">
        <f aca="false">COUNTIF($K$44:$K244,N$3)</f>
        <v>0</v>
      </c>
      <c r="O244" s="385" t="n">
        <f aca="false">COUNTIF($K$44:$K244,O$3)</f>
        <v>0</v>
      </c>
      <c r="P244" s="385" t="n">
        <f aca="false">COUNTIF($K$44:$K244,P$3)</f>
        <v>0</v>
      </c>
      <c r="Q244" s="385" t="n">
        <f aca="false">COUNTIF($K$44:$K244,Q$3)</f>
        <v>0</v>
      </c>
      <c r="R244" s="385" t="n">
        <f aca="false">COUNTIF($K$44:$K244,R$3)</f>
        <v>0</v>
      </c>
      <c r="S244" s="385" t="n">
        <f aca="false">COUNTIF($K$44:$K244,S$3)</f>
        <v>0</v>
      </c>
      <c r="T244" s="385" t="n">
        <f aca="false">COUNTIF($K$44:$K244,T$3)</f>
        <v>0</v>
      </c>
      <c r="U244" s="385" t="n">
        <f aca="false">COUNTIF($K$44:$K244,U$3)</f>
        <v>0</v>
      </c>
      <c r="V244" s="385" t="n">
        <f aca="false">COUNTIF($K$44:$K244,V$3)</f>
        <v>0</v>
      </c>
      <c r="W244" s="385" t="n">
        <f aca="false">COUNTIF($K$44:$K244,W$3)</f>
        <v>0</v>
      </c>
      <c r="X244" s="385" t="n">
        <f aca="false">COUNTIF($K$44:$K244,X$3)</f>
        <v>0</v>
      </c>
      <c r="Y244" s="385" t="n">
        <f aca="false">COUNTIF($J$44:$J244,Y$3)</f>
        <v>0</v>
      </c>
      <c r="Z244" s="385" t="n">
        <f aca="false">COUNTIF($J$44:$J244,Z$3)</f>
        <v>0</v>
      </c>
      <c r="AA244" s="385" t="n">
        <f aca="false">COUNTIF($J$44:$J244,AA$3)</f>
        <v>0</v>
      </c>
      <c r="AB244" s="385" t="n">
        <f aca="false">COUNTIF($J$44:$J244,AB$3)</f>
        <v>0</v>
      </c>
      <c r="AC244" s="385" t="n">
        <f aca="false">COUNTIF($J$44:$J244,AC$3)</f>
        <v>0</v>
      </c>
      <c r="AD244" s="385" t="n">
        <f aca="false">COUNTIF($J$44:$J244,AD$3)</f>
        <v>0</v>
      </c>
      <c r="AE244" s="385" t="n">
        <f aca="false">COUNTIF($J$44:$J244,AE$3)</f>
        <v>0</v>
      </c>
      <c r="AF244" s="385" t="n">
        <f aca="false">COUNTIF($J$44:$J244,AF$3)</f>
        <v>0</v>
      </c>
      <c r="AG244" s="385" t="n">
        <f aca="false">COUNTIF($K$44:$K244,AG$3)</f>
        <v>0</v>
      </c>
      <c r="AH244" s="385" t="n">
        <f aca="false">COUNTIF($K$44:$K244,AH$3)</f>
        <v>0</v>
      </c>
      <c r="AI244" s="385" t="n">
        <f aca="false">COUNTIF($K$44:$K244,AI$3)</f>
        <v>0</v>
      </c>
      <c r="AJ244" s="385" t="n">
        <f aca="false">COUNTIF($K$44:$K244,AJ$3)</f>
        <v>0</v>
      </c>
      <c r="AK244" s="385" t="n">
        <f aca="false">COUNTIF($K$44:$K244,AK$3)</f>
        <v>0</v>
      </c>
      <c r="AL244" s="385" t="n">
        <f aca="false">COUNTIF($K$44:$K244,AL$3)</f>
        <v>0</v>
      </c>
      <c r="AM244" s="385" t="n">
        <f aca="false">COUNTIF($K$44:$K244,AM$3)</f>
        <v>0</v>
      </c>
      <c r="AN244" s="385" t="n">
        <f aca="false">COUNTIF($K$44:$K244,AN$3)</f>
        <v>0</v>
      </c>
      <c r="AO244" s="385" t="n">
        <f aca="false">COUNTIF($K$44:$K244,AO$3)</f>
        <v>0</v>
      </c>
      <c r="AP244" s="385" t="n">
        <f aca="false">COUNTIF($K$44:$K244,AP$3)</f>
        <v>0</v>
      </c>
      <c r="AQ244" s="385" t="n">
        <f aca="false">COUNTIF($K$44:$K244,AQ$3)</f>
        <v>0</v>
      </c>
      <c r="AR244" s="385" t="n">
        <f aca="false">COUNTIF($K$44:$K244,AR$3)</f>
        <v>0</v>
      </c>
      <c r="AS244" s="385" t="n">
        <f aca="false">COUNTIF($K$44:$K244,AS$3)</f>
        <v>0</v>
      </c>
      <c r="AT244" s="385" t="n">
        <f aca="false">COUNTIF($K$44:$K244,AT$3)</f>
        <v>0</v>
      </c>
      <c r="AU244" s="385" t="n">
        <f aca="false">COUNTIF($K$44:$K244,AU$3)</f>
        <v>0</v>
      </c>
      <c r="AV244" s="385" t="n">
        <f aca="false">COUNTIF($K$44:$K244,AV$3)</f>
        <v>0</v>
      </c>
      <c r="AW244" s="385" t="n">
        <f aca="false">COUNTIF($K$44:$K244,AW$3)</f>
        <v>0</v>
      </c>
      <c r="AX244" s="385" t="n">
        <f aca="false">COUNTIF($K$44:$K244,AX$3)</f>
        <v>0</v>
      </c>
      <c r="AY244" s="385" t="n">
        <f aca="false">COUNTIF($K$44:$K244,AY$3)</f>
        <v>0</v>
      </c>
      <c r="AZ244" s="385" t="n">
        <f aca="false">COUNTIF($K$44:$K244,AZ$3)</f>
        <v>0</v>
      </c>
    </row>
    <row r="245" customFormat="false" ht="15.75" hidden="false" customHeight="true" outlineLevel="0" collapsed="false">
      <c r="A245" s="386" t="n">
        <v>202</v>
      </c>
      <c r="B245" s="387" t="n">
        <f aca="false">B244</f>
        <v>17</v>
      </c>
      <c r="C245" s="397"/>
      <c r="D245" s="387" t="n">
        <f aca="false">D244</f>
        <v>1</v>
      </c>
      <c r="E245" s="389"/>
      <c r="F245" s="390" t="n">
        <f aca="false">F236</f>
        <v>0</v>
      </c>
      <c r="G245" s="439"/>
      <c r="H245" s="414"/>
      <c r="I245" s="428" t="str">
        <f aca="false">CONCATENATE(G245,H245)</f>
        <v/>
      </c>
      <c r="J245" s="394" t="e">
        <f aca="false">VLOOKUP($I245,MASTER,9,0)</f>
        <v>#N/A</v>
      </c>
      <c r="K245" s="395" t="e">
        <f aca="false">VLOOKUP($I245,MASTER,10,0)</f>
        <v>#N/A</v>
      </c>
      <c r="L245" s="429" t="e">
        <f aca="false">VLOOKUP($I245,MASTER,10,0)</f>
        <v>#N/A</v>
      </c>
      <c r="M245" s="385" t="n">
        <f aca="false">COUNTIF($K$44:$K245,M$3)</f>
        <v>0</v>
      </c>
      <c r="N245" s="385" t="n">
        <f aca="false">COUNTIF($K$44:$K245,N$3)</f>
        <v>0</v>
      </c>
      <c r="O245" s="385" t="n">
        <f aca="false">COUNTIF($K$44:$K245,O$3)</f>
        <v>0</v>
      </c>
      <c r="P245" s="385" t="n">
        <f aca="false">COUNTIF($K$44:$K245,P$3)</f>
        <v>0</v>
      </c>
      <c r="Q245" s="385" t="n">
        <f aca="false">COUNTIF($K$44:$K245,Q$3)</f>
        <v>0</v>
      </c>
      <c r="R245" s="385" t="n">
        <f aca="false">COUNTIF($K$44:$K245,R$3)</f>
        <v>0</v>
      </c>
      <c r="S245" s="385" t="n">
        <f aca="false">COUNTIF($K$44:$K245,S$3)</f>
        <v>0</v>
      </c>
      <c r="T245" s="385" t="n">
        <f aca="false">COUNTIF($K$44:$K245,T$3)</f>
        <v>0</v>
      </c>
      <c r="U245" s="385" t="n">
        <f aca="false">COUNTIF($K$44:$K245,U$3)</f>
        <v>0</v>
      </c>
      <c r="V245" s="385" t="n">
        <f aca="false">COUNTIF($K$44:$K245,V$3)</f>
        <v>0</v>
      </c>
      <c r="W245" s="385" t="n">
        <f aca="false">COUNTIF($K$44:$K245,W$3)</f>
        <v>0</v>
      </c>
      <c r="X245" s="385" t="n">
        <f aca="false">COUNTIF($K$44:$K245,X$3)</f>
        <v>0</v>
      </c>
      <c r="Y245" s="385" t="n">
        <f aca="false">COUNTIF($J$44:$J245,Y$3)</f>
        <v>0</v>
      </c>
      <c r="Z245" s="385" t="n">
        <f aca="false">COUNTIF($J$44:$J245,Z$3)</f>
        <v>0</v>
      </c>
      <c r="AA245" s="385" t="n">
        <f aca="false">COUNTIF($J$44:$J245,AA$3)</f>
        <v>0</v>
      </c>
      <c r="AB245" s="385" t="n">
        <f aca="false">COUNTIF($J$44:$J245,AB$3)</f>
        <v>0</v>
      </c>
      <c r="AC245" s="385" t="n">
        <f aca="false">COUNTIF($J$44:$J245,AC$3)</f>
        <v>0</v>
      </c>
      <c r="AD245" s="385" t="n">
        <f aca="false">COUNTIF($J$44:$J245,AD$3)</f>
        <v>0</v>
      </c>
      <c r="AE245" s="385" t="n">
        <f aca="false">COUNTIF($J$44:$J245,AE$3)</f>
        <v>0</v>
      </c>
      <c r="AF245" s="385" t="n">
        <f aca="false">COUNTIF($J$44:$J245,AF$3)</f>
        <v>0</v>
      </c>
      <c r="AG245" s="385" t="n">
        <f aca="false">COUNTIF($K$44:$K245,AG$3)</f>
        <v>0</v>
      </c>
      <c r="AH245" s="385" t="n">
        <f aca="false">COUNTIF($K$44:$K245,AH$3)</f>
        <v>0</v>
      </c>
      <c r="AI245" s="385" t="n">
        <f aca="false">COUNTIF($K$44:$K245,AI$3)</f>
        <v>0</v>
      </c>
      <c r="AJ245" s="385" t="n">
        <f aca="false">COUNTIF($K$44:$K245,AJ$3)</f>
        <v>0</v>
      </c>
      <c r="AK245" s="385" t="n">
        <f aca="false">COUNTIF($K$44:$K245,AK$3)</f>
        <v>0</v>
      </c>
      <c r="AL245" s="385" t="n">
        <f aca="false">COUNTIF($K$44:$K245,AL$3)</f>
        <v>0</v>
      </c>
      <c r="AM245" s="385" t="n">
        <f aca="false">COUNTIF($K$44:$K245,AM$3)</f>
        <v>0</v>
      </c>
      <c r="AN245" s="385" t="n">
        <f aca="false">COUNTIF($K$44:$K245,AN$3)</f>
        <v>0</v>
      </c>
      <c r="AO245" s="385" t="n">
        <f aca="false">COUNTIF($K$44:$K245,AO$3)</f>
        <v>0</v>
      </c>
      <c r="AP245" s="385" t="n">
        <f aca="false">COUNTIF($K$44:$K245,AP$3)</f>
        <v>0</v>
      </c>
      <c r="AQ245" s="385" t="n">
        <f aca="false">COUNTIF($K$44:$K245,AQ$3)</f>
        <v>0</v>
      </c>
      <c r="AR245" s="385" t="n">
        <f aca="false">COUNTIF($K$44:$K245,AR$3)</f>
        <v>0</v>
      </c>
      <c r="AS245" s="385" t="n">
        <f aca="false">COUNTIF($K$44:$K245,AS$3)</f>
        <v>0</v>
      </c>
      <c r="AT245" s="385" t="n">
        <f aca="false">COUNTIF($K$44:$K245,AT$3)</f>
        <v>0</v>
      </c>
      <c r="AU245" s="385" t="n">
        <f aca="false">COUNTIF($K$44:$K245,AU$3)</f>
        <v>0</v>
      </c>
      <c r="AV245" s="385" t="n">
        <f aca="false">COUNTIF($K$44:$K245,AV$3)</f>
        <v>0</v>
      </c>
      <c r="AW245" s="385" t="n">
        <f aca="false">COUNTIF($K$44:$K245,AW$3)</f>
        <v>0</v>
      </c>
      <c r="AX245" s="385" t="n">
        <f aca="false">COUNTIF($K$44:$K245,AX$3)</f>
        <v>0</v>
      </c>
      <c r="AY245" s="385" t="n">
        <f aca="false">COUNTIF($K$44:$K245,AY$3)</f>
        <v>0</v>
      </c>
      <c r="AZ245" s="385" t="n">
        <f aca="false">COUNTIF($K$44:$K245,AZ$3)</f>
        <v>0</v>
      </c>
      <c r="BM245" s="355" t="s">
        <v>322</v>
      </c>
    </row>
    <row r="246" customFormat="false" ht="15.75" hidden="false" customHeight="true" outlineLevel="0" collapsed="false">
      <c r="A246" s="386" t="n">
        <v>203</v>
      </c>
      <c r="B246" s="387" t="n">
        <f aca="false">B245</f>
        <v>17</v>
      </c>
      <c r="C246" s="397"/>
      <c r="D246" s="387" t="n">
        <f aca="false">D245</f>
        <v>1</v>
      </c>
      <c r="E246" s="389"/>
      <c r="F246" s="390" t="n">
        <f aca="false">F236</f>
        <v>0</v>
      </c>
      <c r="G246" s="439"/>
      <c r="H246" s="414"/>
      <c r="I246" s="428" t="str">
        <f aca="false">CONCATENATE(G246,H246)</f>
        <v/>
      </c>
      <c r="J246" s="394" t="e">
        <f aca="false">VLOOKUP($I246,MASTER,9,0)</f>
        <v>#N/A</v>
      </c>
      <c r="K246" s="395" t="e">
        <f aca="false">VLOOKUP($I246,MASTER,10,0)</f>
        <v>#N/A</v>
      </c>
      <c r="L246" s="429" t="e">
        <f aca="false">VLOOKUP($I246,MASTER,10,0)</f>
        <v>#N/A</v>
      </c>
      <c r="M246" s="385" t="n">
        <f aca="false">COUNTIF($K$44:$K246,M$3)</f>
        <v>0</v>
      </c>
      <c r="N246" s="385" t="n">
        <f aca="false">COUNTIF($K$44:$K246,N$3)</f>
        <v>0</v>
      </c>
      <c r="O246" s="385" t="n">
        <f aca="false">COUNTIF($K$44:$K246,O$3)</f>
        <v>0</v>
      </c>
      <c r="P246" s="385" t="n">
        <f aca="false">COUNTIF($K$44:$K246,P$3)</f>
        <v>0</v>
      </c>
      <c r="Q246" s="385" t="n">
        <f aca="false">COUNTIF($K$44:$K246,Q$3)</f>
        <v>0</v>
      </c>
      <c r="R246" s="385" t="n">
        <f aca="false">COUNTIF($K$44:$K246,R$3)</f>
        <v>0</v>
      </c>
      <c r="S246" s="385" t="n">
        <f aca="false">COUNTIF($K$44:$K246,S$3)</f>
        <v>0</v>
      </c>
      <c r="T246" s="385" t="n">
        <f aca="false">COUNTIF($K$44:$K246,T$3)</f>
        <v>0</v>
      </c>
      <c r="U246" s="385" t="n">
        <f aca="false">COUNTIF($K$44:$K246,U$3)</f>
        <v>0</v>
      </c>
      <c r="V246" s="385" t="n">
        <f aca="false">COUNTIF($K$44:$K246,V$3)</f>
        <v>0</v>
      </c>
      <c r="W246" s="385" t="n">
        <f aca="false">COUNTIF($K$44:$K246,W$3)</f>
        <v>0</v>
      </c>
      <c r="X246" s="385" t="n">
        <f aca="false">COUNTIF($K$44:$K246,X$3)</f>
        <v>0</v>
      </c>
      <c r="Y246" s="385" t="n">
        <f aca="false">COUNTIF($J$44:$J246,Y$3)</f>
        <v>0</v>
      </c>
      <c r="Z246" s="385" t="n">
        <f aca="false">COUNTIF($J$44:$J246,Z$3)</f>
        <v>0</v>
      </c>
      <c r="AA246" s="385" t="n">
        <f aca="false">COUNTIF($J$44:$J246,AA$3)</f>
        <v>0</v>
      </c>
      <c r="AB246" s="385" t="n">
        <f aca="false">COUNTIF($J$44:$J246,AB$3)</f>
        <v>0</v>
      </c>
      <c r="AC246" s="385" t="n">
        <f aca="false">COUNTIF($J$44:$J246,AC$3)</f>
        <v>0</v>
      </c>
      <c r="AD246" s="385" t="n">
        <f aca="false">COUNTIF($J$44:$J246,AD$3)</f>
        <v>0</v>
      </c>
      <c r="AE246" s="385" t="n">
        <f aca="false">COUNTIF($J$44:$J246,AE$3)</f>
        <v>0</v>
      </c>
      <c r="AF246" s="385" t="n">
        <f aca="false">COUNTIF($J$44:$J246,AF$3)</f>
        <v>0</v>
      </c>
      <c r="AG246" s="385" t="n">
        <f aca="false">COUNTIF($K$44:$K246,AG$3)</f>
        <v>0</v>
      </c>
      <c r="AH246" s="385" t="n">
        <f aca="false">COUNTIF($K$44:$K246,AH$3)</f>
        <v>0</v>
      </c>
      <c r="AI246" s="385" t="n">
        <f aca="false">COUNTIF($K$44:$K246,AI$3)</f>
        <v>0</v>
      </c>
      <c r="AJ246" s="385" t="n">
        <f aca="false">COUNTIF($K$44:$K246,AJ$3)</f>
        <v>0</v>
      </c>
      <c r="AK246" s="385" t="n">
        <f aca="false">COUNTIF($K$44:$K246,AK$3)</f>
        <v>0</v>
      </c>
      <c r="AL246" s="385" t="n">
        <f aca="false">COUNTIF($K$44:$K246,AL$3)</f>
        <v>0</v>
      </c>
      <c r="AM246" s="385" t="n">
        <f aca="false">COUNTIF($K$44:$K246,AM$3)</f>
        <v>0</v>
      </c>
      <c r="AN246" s="385" t="n">
        <f aca="false">COUNTIF($K$44:$K246,AN$3)</f>
        <v>0</v>
      </c>
      <c r="AO246" s="385" t="n">
        <f aca="false">COUNTIF($K$44:$K246,AO$3)</f>
        <v>0</v>
      </c>
      <c r="AP246" s="385" t="n">
        <f aca="false">COUNTIF($K$44:$K246,AP$3)</f>
        <v>0</v>
      </c>
      <c r="AQ246" s="385" t="n">
        <f aca="false">COUNTIF($K$44:$K246,AQ$3)</f>
        <v>0</v>
      </c>
      <c r="AR246" s="385" t="n">
        <f aca="false">COUNTIF($K$44:$K246,AR$3)</f>
        <v>0</v>
      </c>
      <c r="AS246" s="385" t="n">
        <f aca="false">COUNTIF($K$44:$K246,AS$3)</f>
        <v>0</v>
      </c>
      <c r="AT246" s="385" t="n">
        <f aca="false">COUNTIF($K$44:$K246,AT$3)</f>
        <v>0</v>
      </c>
      <c r="AU246" s="385" t="n">
        <f aca="false">COUNTIF($K$44:$K246,AU$3)</f>
        <v>0</v>
      </c>
      <c r="AV246" s="385" t="n">
        <f aca="false">COUNTIF($K$44:$K246,AV$3)</f>
        <v>0</v>
      </c>
      <c r="AW246" s="385" t="n">
        <f aca="false">COUNTIF($K$44:$K246,AW$3)</f>
        <v>0</v>
      </c>
      <c r="AX246" s="385" t="n">
        <f aca="false">COUNTIF($K$44:$K246,AX$3)</f>
        <v>0</v>
      </c>
      <c r="AY246" s="385" t="n">
        <f aca="false">COUNTIF($K$44:$K246,AY$3)</f>
        <v>0</v>
      </c>
      <c r="AZ246" s="385" t="n">
        <f aca="false">COUNTIF($K$44:$K246,AZ$3)</f>
        <v>0</v>
      </c>
      <c r="BM246" s="355" t="s">
        <v>323</v>
      </c>
    </row>
    <row r="247" customFormat="false" ht="15.75" hidden="false" customHeight="true" outlineLevel="0" collapsed="false">
      <c r="A247" s="416" t="n">
        <v>204</v>
      </c>
      <c r="B247" s="417" t="n">
        <f aca="false">B246</f>
        <v>17</v>
      </c>
      <c r="C247" s="401"/>
      <c r="D247" s="418" t="n">
        <f aca="false">D246</f>
        <v>1</v>
      </c>
      <c r="E247" s="419"/>
      <c r="F247" s="420" t="n">
        <f aca="false">F236</f>
        <v>0</v>
      </c>
      <c r="G247" s="441"/>
      <c r="H247" s="421"/>
      <c r="I247" s="436" t="str">
        <f aca="false">CONCATENATE(G247,H247)</f>
        <v/>
      </c>
      <c r="J247" s="423" t="e">
        <f aca="false">VLOOKUP($I247,MASTER,9,0)</f>
        <v>#N/A</v>
      </c>
      <c r="K247" s="424" t="e">
        <f aca="false">VLOOKUP($I247,MASTER,10,0)</f>
        <v>#N/A</v>
      </c>
      <c r="L247" s="431" t="e">
        <f aca="false">VLOOKUP($I247,MASTER,10,0)</f>
        <v>#N/A</v>
      </c>
      <c r="M247" s="385" t="n">
        <f aca="false">COUNTIF($K$44:$K247,M$3)</f>
        <v>0</v>
      </c>
      <c r="N247" s="385" t="n">
        <f aca="false">COUNTIF($K$44:$K247,N$3)</f>
        <v>0</v>
      </c>
      <c r="O247" s="385" t="n">
        <f aca="false">COUNTIF($K$44:$K247,O$3)</f>
        <v>0</v>
      </c>
      <c r="P247" s="385" t="n">
        <f aca="false">COUNTIF($K$44:$K247,P$3)</f>
        <v>0</v>
      </c>
      <c r="Q247" s="385" t="n">
        <f aca="false">COUNTIF($K$44:$K247,Q$3)</f>
        <v>0</v>
      </c>
      <c r="R247" s="385" t="n">
        <f aca="false">COUNTIF($K$44:$K247,R$3)</f>
        <v>0</v>
      </c>
      <c r="S247" s="385" t="n">
        <f aca="false">COUNTIF($K$44:$K247,S$3)</f>
        <v>0</v>
      </c>
      <c r="T247" s="385" t="n">
        <f aca="false">COUNTIF($K$44:$K247,T$3)</f>
        <v>0</v>
      </c>
      <c r="U247" s="385" t="n">
        <f aca="false">COUNTIF($K$44:$K247,U$3)</f>
        <v>0</v>
      </c>
      <c r="V247" s="385" t="n">
        <f aca="false">COUNTIF($K$44:$K247,V$3)</f>
        <v>0</v>
      </c>
      <c r="W247" s="385" t="n">
        <f aca="false">COUNTIF($K$44:$K247,W$3)</f>
        <v>0</v>
      </c>
      <c r="X247" s="385" t="n">
        <f aca="false">COUNTIF($K$44:$K247,X$3)</f>
        <v>0</v>
      </c>
      <c r="Y247" s="385" t="n">
        <f aca="false">COUNTIF($J$44:$J247,Y$3)</f>
        <v>0</v>
      </c>
      <c r="Z247" s="385" t="n">
        <f aca="false">COUNTIF($J$44:$J247,Z$3)</f>
        <v>0</v>
      </c>
      <c r="AA247" s="385" t="n">
        <f aca="false">COUNTIF($J$44:$J247,AA$3)</f>
        <v>0</v>
      </c>
      <c r="AB247" s="385" t="n">
        <f aca="false">COUNTIF($J$44:$J247,AB$3)</f>
        <v>0</v>
      </c>
      <c r="AC247" s="385" t="n">
        <f aca="false">COUNTIF($J$44:$J247,AC$3)</f>
        <v>0</v>
      </c>
      <c r="AD247" s="385" t="n">
        <f aca="false">COUNTIF($J$44:$J247,AD$3)</f>
        <v>0</v>
      </c>
      <c r="AE247" s="385" t="n">
        <f aca="false">COUNTIF($J$44:$J247,AE$3)</f>
        <v>0</v>
      </c>
      <c r="AF247" s="385" t="n">
        <f aca="false">COUNTIF($J$44:$J247,AF$3)</f>
        <v>0</v>
      </c>
      <c r="AG247" s="385" t="n">
        <f aca="false">COUNTIF($K$44:$K247,AG$3)</f>
        <v>0</v>
      </c>
      <c r="AH247" s="385" t="n">
        <f aca="false">COUNTIF($K$44:$K247,AH$3)</f>
        <v>0</v>
      </c>
      <c r="AI247" s="385" t="n">
        <f aca="false">COUNTIF($K$44:$K247,AI$3)</f>
        <v>0</v>
      </c>
      <c r="AJ247" s="385" t="n">
        <f aca="false">COUNTIF($K$44:$K247,AJ$3)</f>
        <v>0</v>
      </c>
      <c r="AK247" s="385" t="n">
        <f aca="false">COUNTIF($K$44:$K247,AK$3)</f>
        <v>0</v>
      </c>
      <c r="AL247" s="385" t="n">
        <f aca="false">COUNTIF($K$44:$K247,AL$3)</f>
        <v>0</v>
      </c>
      <c r="AM247" s="385" t="n">
        <f aca="false">COUNTIF($K$44:$K247,AM$3)</f>
        <v>0</v>
      </c>
      <c r="AN247" s="385" t="n">
        <f aca="false">COUNTIF($K$44:$K247,AN$3)</f>
        <v>0</v>
      </c>
      <c r="AO247" s="385" t="n">
        <f aca="false">COUNTIF($K$44:$K247,AO$3)</f>
        <v>0</v>
      </c>
      <c r="AP247" s="385" t="n">
        <f aca="false">COUNTIF($K$44:$K247,AP$3)</f>
        <v>0</v>
      </c>
      <c r="AQ247" s="385" t="n">
        <f aca="false">COUNTIF($K$44:$K247,AQ$3)</f>
        <v>0</v>
      </c>
      <c r="AR247" s="385" t="n">
        <f aca="false">COUNTIF($K$44:$K247,AR$3)</f>
        <v>0</v>
      </c>
      <c r="AS247" s="385" t="n">
        <f aca="false">COUNTIF($K$44:$K247,AS$3)</f>
        <v>0</v>
      </c>
      <c r="AT247" s="385" t="n">
        <f aca="false">COUNTIF($K$44:$K247,AT$3)</f>
        <v>0</v>
      </c>
      <c r="AU247" s="385" t="n">
        <f aca="false">COUNTIF($K$44:$K247,AU$3)</f>
        <v>0</v>
      </c>
      <c r="AV247" s="385" t="n">
        <f aca="false">COUNTIF($K$44:$K247,AV$3)</f>
        <v>0</v>
      </c>
      <c r="AW247" s="385" t="n">
        <f aca="false">COUNTIF($K$44:$K247,AW$3)</f>
        <v>0</v>
      </c>
      <c r="AX247" s="385" t="n">
        <f aca="false">COUNTIF($K$44:$K247,AX$3)</f>
        <v>0</v>
      </c>
      <c r="AY247" s="385" t="n">
        <f aca="false">COUNTIF($K$44:$K247,AY$3)</f>
        <v>0</v>
      </c>
      <c r="AZ247" s="385" t="n">
        <f aca="false">COUNTIF($K$44:$K247,AZ$3)</f>
        <v>0</v>
      </c>
      <c r="BM247" s="355" t="s">
        <v>266</v>
      </c>
    </row>
    <row r="248" customFormat="false" ht="15.75" hidden="false" customHeight="true" outlineLevel="0" collapsed="false">
      <c r="A248" s="406" t="n">
        <v>205</v>
      </c>
      <c r="B248" s="407" t="n">
        <v>18</v>
      </c>
      <c r="C248" s="374" t="n">
        <v>17</v>
      </c>
      <c r="D248" s="376" t="n">
        <v>2</v>
      </c>
      <c r="E248" s="377"/>
      <c r="F248" s="378" t="n">
        <v>0</v>
      </c>
      <c r="G248" s="439"/>
      <c r="H248" s="380"/>
      <c r="I248" s="426" t="str">
        <f aca="false">CONCATENATE(G248,H248)</f>
        <v/>
      </c>
      <c r="J248" s="382" t="e">
        <f aca="false">VLOOKUP($I248,MASTER,9,0)</f>
        <v>#N/A</v>
      </c>
      <c r="K248" s="383" t="e">
        <f aca="false">VLOOKUP($I248,MASTER,10,0)</f>
        <v>#N/A</v>
      </c>
      <c r="L248" s="427" t="e">
        <f aca="false">VLOOKUP($I248,MASTER,10,0)</f>
        <v>#N/A</v>
      </c>
      <c r="M248" s="385" t="n">
        <f aca="false">COUNTIF($K$44:$K248,M$3)</f>
        <v>0</v>
      </c>
      <c r="N248" s="385" t="n">
        <f aca="false">COUNTIF($K$44:$K248,N$3)</f>
        <v>0</v>
      </c>
      <c r="O248" s="385" t="n">
        <f aca="false">COUNTIF($K$44:$K248,O$3)</f>
        <v>0</v>
      </c>
      <c r="P248" s="385" t="n">
        <f aca="false">COUNTIF($K$44:$K248,P$3)</f>
        <v>0</v>
      </c>
      <c r="Q248" s="385" t="n">
        <f aca="false">COUNTIF($K$44:$K248,Q$3)</f>
        <v>0</v>
      </c>
      <c r="R248" s="385" t="n">
        <f aca="false">COUNTIF($K$44:$K248,R$3)</f>
        <v>0</v>
      </c>
      <c r="S248" s="385" t="n">
        <f aca="false">COUNTIF($K$44:$K248,S$3)</f>
        <v>0</v>
      </c>
      <c r="T248" s="385" t="n">
        <f aca="false">COUNTIF($K$44:$K248,T$3)</f>
        <v>0</v>
      </c>
      <c r="U248" s="385" t="n">
        <f aca="false">COUNTIF($K$44:$K248,U$3)</f>
        <v>0</v>
      </c>
      <c r="V248" s="385" t="n">
        <f aca="false">COUNTIF($K$44:$K248,V$3)</f>
        <v>0</v>
      </c>
      <c r="W248" s="385" t="n">
        <f aca="false">COUNTIF($K$44:$K248,W$3)</f>
        <v>0</v>
      </c>
      <c r="X248" s="385" t="n">
        <f aca="false">COUNTIF($K$44:$K248,X$3)</f>
        <v>0</v>
      </c>
      <c r="Y248" s="385" t="n">
        <f aca="false">COUNTIF($J$44:$J248,Y$3)</f>
        <v>0</v>
      </c>
      <c r="Z248" s="385" t="n">
        <f aca="false">COUNTIF($J$44:$J248,Z$3)</f>
        <v>0</v>
      </c>
      <c r="AA248" s="385" t="n">
        <f aca="false">COUNTIF($J$44:$J248,AA$3)</f>
        <v>0</v>
      </c>
      <c r="AB248" s="385" t="n">
        <f aca="false">COUNTIF($J$44:$J248,AB$3)</f>
        <v>0</v>
      </c>
      <c r="AC248" s="385" t="n">
        <f aca="false">COUNTIF($J$44:$J248,AC$3)</f>
        <v>0</v>
      </c>
      <c r="AD248" s="385" t="n">
        <f aca="false">COUNTIF($J$44:$J248,AD$3)</f>
        <v>0</v>
      </c>
      <c r="AE248" s="385" t="n">
        <f aca="false">COUNTIF($J$44:$J248,AE$3)</f>
        <v>0</v>
      </c>
      <c r="AF248" s="385" t="n">
        <f aca="false">COUNTIF($J$44:$J248,AF$3)</f>
        <v>0</v>
      </c>
      <c r="AG248" s="385" t="n">
        <f aca="false">COUNTIF($K$44:$K248,AG$3)</f>
        <v>0</v>
      </c>
      <c r="AH248" s="385" t="n">
        <f aca="false">COUNTIF($K$44:$K248,AH$3)</f>
        <v>0</v>
      </c>
      <c r="AI248" s="385" t="n">
        <f aca="false">COUNTIF($K$44:$K248,AI$3)</f>
        <v>0</v>
      </c>
      <c r="AJ248" s="385" t="n">
        <f aca="false">COUNTIF($K$44:$K248,AJ$3)</f>
        <v>0</v>
      </c>
      <c r="AK248" s="385" t="n">
        <f aca="false">COUNTIF($K$44:$K248,AK$3)</f>
        <v>0</v>
      </c>
      <c r="AL248" s="385" t="n">
        <f aca="false">COUNTIF($K$44:$K248,AL$3)</f>
        <v>0</v>
      </c>
      <c r="AM248" s="385" t="n">
        <f aca="false">COUNTIF($K$44:$K248,AM$3)</f>
        <v>0</v>
      </c>
      <c r="AN248" s="385" t="n">
        <f aca="false">COUNTIF($K$44:$K248,AN$3)</f>
        <v>0</v>
      </c>
      <c r="AO248" s="385" t="n">
        <f aca="false">COUNTIF($K$44:$K248,AO$3)</f>
        <v>0</v>
      </c>
      <c r="AP248" s="385" t="n">
        <f aca="false">COUNTIF($K$44:$K248,AP$3)</f>
        <v>0</v>
      </c>
      <c r="AQ248" s="385" t="n">
        <f aca="false">COUNTIF($K$44:$K248,AQ$3)</f>
        <v>0</v>
      </c>
      <c r="AR248" s="385" t="n">
        <f aca="false">COUNTIF($K$44:$K248,AR$3)</f>
        <v>0</v>
      </c>
      <c r="AS248" s="385" t="n">
        <f aca="false">COUNTIF($K$44:$K248,AS$3)</f>
        <v>0</v>
      </c>
      <c r="AT248" s="385" t="n">
        <f aca="false">COUNTIF($K$44:$K248,AT$3)</f>
        <v>0</v>
      </c>
      <c r="AU248" s="385" t="n">
        <f aca="false">COUNTIF($K$44:$K248,AU$3)</f>
        <v>0</v>
      </c>
      <c r="AV248" s="385" t="n">
        <f aca="false">COUNTIF($K$44:$K248,AV$3)</f>
        <v>0</v>
      </c>
      <c r="AW248" s="385" t="n">
        <f aca="false">COUNTIF($K$44:$K248,AW$3)</f>
        <v>0</v>
      </c>
      <c r="AX248" s="385" t="n">
        <f aca="false">COUNTIF($K$44:$K248,AX$3)</f>
        <v>0</v>
      </c>
      <c r="AY248" s="385" t="n">
        <f aca="false">COUNTIF($K$44:$K248,AY$3)</f>
        <v>0</v>
      </c>
      <c r="AZ248" s="385" t="n">
        <f aca="false">COUNTIF($K$44:$K248,AZ$3)</f>
        <v>0</v>
      </c>
      <c r="BM248" s="355" t="s">
        <v>322</v>
      </c>
    </row>
    <row r="249" customFormat="false" ht="15.75" hidden="false" customHeight="true" outlineLevel="0" collapsed="false">
      <c r="A249" s="386" t="n">
        <v>206</v>
      </c>
      <c r="B249" s="387" t="n">
        <f aca="false">B248</f>
        <v>18</v>
      </c>
      <c r="C249" s="388"/>
      <c r="D249" s="387" t="n">
        <f aca="false">D248</f>
        <v>2</v>
      </c>
      <c r="E249" s="389"/>
      <c r="F249" s="390" t="n">
        <f aca="false">F248</f>
        <v>0</v>
      </c>
      <c r="G249" s="439"/>
      <c r="H249" s="392"/>
      <c r="I249" s="428" t="str">
        <f aca="false">CONCATENATE(G249,H249)</f>
        <v/>
      </c>
      <c r="J249" s="394" t="e">
        <f aca="false">VLOOKUP($I249,MASTER,9,0)</f>
        <v>#N/A</v>
      </c>
      <c r="K249" s="395" t="e">
        <f aca="false">VLOOKUP($I249,MASTER,10,0)</f>
        <v>#N/A</v>
      </c>
      <c r="L249" s="429" t="e">
        <f aca="false">VLOOKUP($I249,MASTER,10,0)</f>
        <v>#N/A</v>
      </c>
      <c r="M249" s="385" t="n">
        <f aca="false">COUNTIF($K$44:$K249,M$3)</f>
        <v>0</v>
      </c>
      <c r="N249" s="385" t="n">
        <f aca="false">COUNTIF($K$44:$K249,N$3)</f>
        <v>0</v>
      </c>
      <c r="O249" s="385" t="n">
        <f aca="false">COUNTIF($K$44:$K249,O$3)</f>
        <v>0</v>
      </c>
      <c r="P249" s="385" t="n">
        <f aca="false">COUNTIF($K$44:$K249,P$3)</f>
        <v>0</v>
      </c>
      <c r="Q249" s="385" t="n">
        <f aca="false">COUNTIF($K$44:$K249,Q$3)</f>
        <v>0</v>
      </c>
      <c r="R249" s="385" t="n">
        <f aca="false">COUNTIF($K$44:$K249,R$3)</f>
        <v>0</v>
      </c>
      <c r="S249" s="385" t="n">
        <f aca="false">COUNTIF($K$44:$K249,S$3)</f>
        <v>0</v>
      </c>
      <c r="T249" s="385" t="n">
        <f aca="false">COUNTIF($K$44:$K249,T$3)</f>
        <v>0</v>
      </c>
      <c r="U249" s="385" t="n">
        <f aca="false">COUNTIF($K$44:$K249,U$3)</f>
        <v>0</v>
      </c>
      <c r="V249" s="385" t="n">
        <f aca="false">COUNTIF($K$44:$K249,V$3)</f>
        <v>0</v>
      </c>
      <c r="W249" s="385" t="n">
        <f aca="false">COUNTIF($K$44:$K249,W$3)</f>
        <v>0</v>
      </c>
      <c r="X249" s="385" t="n">
        <f aca="false">COUNTIF($K$44:$K249,X$3)</f>
        <v>0</v>
      </c>
      <c r="Y249" s="385" t="n">
        <f aca="false">COUNTIF($J$44:$J249,Y$3)</f>
        <v>0</v>
      </c>
      <c r="Z249" s="385" t="n">
        <f aca="false">COUNTIF($J$44:$J249,Z$3)</f>
        <v>0</v>
      </c>
      <c r="AA249" s="385" t="n">
        <f aca="false">COUNTIF($J$44:$J249,AA$3)</f>
        <v>0</v>
      </c>
      <c r="AB249" s="385" t="n">
        <f aca="false">COUNTIF($J$44:$J249,AB$3)</f>
        <v>0</v>
      </c>
      <c r="AC249" s="385" t="n">
        <f aca="false">COUNTIF($J$44:$J249,AC$3)</f>
        <v>0</v>
      </c>
      <c r="AD249" s="385" t="n">
        <f aca="false">COUNTIF($J$44:$J249,AD$3)</f>
        <v>0</v>
      </c>
      <c r="AE249" s="385" t="n">
        <f aca="false">COUNTIF($J$44:$J249,AE$3)</f>
        <v>0</v>
      </c>
      <c r="AF249" s="385" t="n">
        <f aca="false">COUNTIF($J$44:$J249,AF$3)</f>
        <v>0</v>
      </c>
      <c r="AG249" s="385" t="n">
        <f aca="false">COUNTIF($K$44:$K249,AG$3)</f>
        <v>0</v>
      </c>
      <c r="AH249" s="385" t="n">
        <f aca="false">COUNTIF($K$44:$K249,AH$3)</f>
        <v>0</v>
      </c>
      <c r="AI249" s="385" t="n">
        <f aca="false">COUNTIF($K$44:$K249,AI$3)</f>
        <v>0</v>
      </c>
      <c r="AJ249" s="385" t="n">
        <f aca="false">COUNTIF($K$44:$K249,AJ$3)</f>
        <v>0</v>
      </c>
      <c r="AK249" s="385" t="n">
        <f aca="false">COUNTIF($K$44:$K249,AK$3)</f>
        <v>0</v>
      </c>
      <c r="AL249" s="385" t="n">
        <f aca="false">COUNTIF($K$44:$K249,AL$3)</f>
        <v>0</v>
      </c>
      <c r="AM249" s="385" t="n">
        <f aca="false">COUNTIF($K$44:$K249,AM$3)</f>
        <v>0</v>
      </c>
      <c r="AN249" s="385" t="n">
        <f aca="false">COUNTIF($K$44:$K249,AN$3)</f>
        <v>0</v>
      </c>
      <c r="AO249" s="385" t="n">
        <f aca="false">COUNTIF($K$44:$K249,AO$3)</f>
        <v>0</v>
      </c>
      <c r="AP249" s="385" t="n">
        <f aca="false">COUNTIF($K$44:$K249,AP$3)</f>
        <v>0</v>
      </c>
      <c r="AQ249" s="385" t="n">
        <f aca="false">COUNTIF($K$44:$K249,AQ$3)</f>
        <v>0</v>
      </c>
      <c r="AR249" s="385" t="n">
        <f aca="false">COUNTIF($K$44:$K249,AR$3)</f>
        <v>0</v>
      </c>
      <c r="AS249" s="385" t="n">
        <f aca="false">COUNTIF($K$44:$K249,AS$3)</f>
        <v>0</v>
      </c>
      <c r="AT249" s="385" t="n">
        <f aca="false">COUNTIF($K$44:$K249,AT$3)</f>
        <v>0</v>
      </c>
      <c r="AU249" s="385" t="n">
        <f aca="false">COUNTIF($K$44:$K249,AU$3)</f>
        <v>0</v>
      </c>
      <c r="AV249" s="385" t="n">
        <f aca="false">COUNTIF($K$44:$K249,AV$3)</f>
        <v>0</v>
      </c>
      <c r="AW249" s="385" t="n">
        <f aca="false">COUNTIF($K$44:$K249,AW$3)</f>
        <v>0</v>
      </c>
      <c r="AX249" s="385" t="n">
        <f aca="false">COUNTIF($K$44:$K249,AX$3)</f>
        <v>0</v>
      </c>
      <c r="AY249" s="385" t="n">
        <f aca="false">COUNTIF($K$44:$K249,AY$3)</f>
        <v>0</v>
      </c>
      <c r="AZ249" s="385" t="n">
        <f aca="false">COUNTIF($K$44:$K249,AZ$3)</f>
        <v>0</v>
      </c>
      <c r="BM249" s="355" t="s">
        <v>230</v>
      </c>
    </row>
    <row r="250" customFormat="false" ht="15.75" hidden="false" customHeight="true" outlineLevel="0" collapsed="false">
      <c r="A250" s="386" t="n">
        <v>207</v>
      </c>
      <c r="B250" s="387" t="n">
        <f aca="false">B249</f>
        <v>18</v>
      </c>
      <c r="C250" s="397"/>
      <c r="D250" s="387" t="n">
        <f aca="false">D249</f>
        <v>2</v>
      </c>
      <c r="E250" s="389"/>
      <c r="F250" s="390" t="n">
        <f aca="false">F248</f>
        <v>0</v>
      </c>
      <c r="G250" s="439"/>
      <c r="H250" s="392"/>
      <c r="I250" s="428" t="str">
        <f aca="false">CONCATENATE(G250,H250)</f>
        <v/>
      </c>
      <c r="J250" s="394" t="e">
        <f aca="false">VLOOKUP($I250,MASTER,9,0)</f>
        <v>#N/A</v>
      </c>
      <c r="K250" s="395" t="e">
        <f aca="false">VLOOKUP($I250,MASTER,10,0)</f>
        <v>#N/A</v>
      </c>
      <c r="L250" s="429" t="e">
        <f aca="false">VLOOKUP($I250,MASTER,10,0)</f>
        <v>#N/A</v>
      </c>
      <c r="M250" s="385" t="n">
        <f aca="false">COUNTIF($K$44:$K250,M$3)</f>
        <v>0</v>
      </c>
      <c r="N250" s="385" t="n">
        <f aca="false">COUNTIF($K$44:$K250,N$3)</f>
        <v>0</v>
      </c>
      <c r="O250" s="385" t="n">
        <f aca="false">COUNTIF($K$44:$K250,O$3)</f>
        <v>0</v>
      </c>
      <c r="P250" s="385" t="n">
        <f aca="false">COUNTIF($K$44:$K250,P$3)</f>
        <v>0</v>
      </c>
      <c r="Q250" s="385" t="n">
        <f aca="false">COUNTIF($K$44:$K250,Q$3)</f>
        <v>0</v>
      </c>
      <c r="R250" s="385" t="n">
        <f aca="false">COUNTIF($K$44:$K250,R$3)</f>
        <v>0</v>
      </c>
      <c r="S250" s="385" t="n">
        <f aca="false">COUNTIF($K$44:$K250,S$3)</f>
        <v>0</v>
      </c>
      <c r="T250" s="385" t="n">
        <f aca="false">COUNTIF($K$44:$K250,T$3)</f>
        <v>0</v>
      </c>
      <c r="U250" s="385" t="n">
        <f aca="false">COUNTIF($K$44:$K250,U$3)</f>
        <v>0</v>
      </c>
      <c r="V250" s="385" t="n">
        <f aca="false">COUNTIF($K$44:$K250,V$3)</f>
        <v>0</v>
      </c>
      <c r="W250" s="385" t="n">
        <f aca="false">COUNTIF($K$44:$K250,W$3)</f>
        <v>0</v>
      </c>
      <c r="X250" s="385" t="n">
        <f aca="false">COUNTIF($K$44:$K250,X$3)</f>
        <v>0</v>
      </c>
      <c r="Y250" s="385" t="n">
        <f aca="false">COUNTIF($J$44:$J250,Y$3)</f>
        <v>0</v>
      </c>
      <c r="Z250" s="385" t="n">
        <f aca="false">COUNTIF($J$44:$J250,Z$3)</f>
        <v>0</v>
      </c>
      <c r="AA250" s="385" t="n">
        <f aca="false">COUNTIF($J$44:$J250,AA$3)</f>
        <v>0</v>
      </c>
      <c r="AB250" s="385" t="n">
        <f aca="false">COUNTIF($J$44:$J250,AB$3)</f>
        <v>0</v>
      </c>
      <c r="AC250" s="385" t="n">
        <f aca="false">COUNTIF($J$44:$J250,AC$3)</f>
        <v>0</v>
      </c>
      <c r="AD250" s="385" t="n">
        <f aca="false">COUNTIF($J$44:$J250,AD$3)</f>
        <v>0</v>
      </c>
      <c r="AE250" s="385" t="n">
        <f aca="false">COUNTIF($J$44:$J250,AE$3)</f>
        <v>0</v>
      </c>
      <c r="AF250" s="385" t="n">
        <f aca="false">COUNTIF($J$44:$J250,AF$3)</f>
        <v>0</v>
      </c>
      <c r="AG250" s="385" t="n">
        <f aca="false">COUNTIF($K$44:$K250,AG$3)</f>
        <v>0</v>
      </c>
      <c r="AH250" s="385" t="n">
        <f aca="false">COUNTIF($K$44:$K250,AH$3)</f>
        <v>0</v>
      </c>
      <c r="AI250" s="385" t="n">
        <f aca="false">COUNTIF($K$44:$K250,AI$3)</f>
        <v>0</v>
      </c>
      <c r="AJ250" s="385" t="n">
        <f aca="false">COUNTIF($K$44:$K250,AJ$3)</f>
        <v>0</v>
      </c>
      <c r="AK250" s="385" t="n">
        <f aca="false">COUNTIF($K$44:$K250,AK$3)</f>
        <v>0</v>
      </c>
      <c r="AL250" s="385" t="n">
        <f aca="false">COUNTIF($K$44:$K250,AL$3)</f>
        <v>0</v>
      </c>
      <c r="AM250" s="385" t="n">
        <f aca="false">COUNTIF($K$44:$K250,AM$3)</f>
        <v>0</v>
      </c>
      <c r="AN250" s="385" t="n">
        <f aca="false">COUNTIF($K$44:$K250,AN$3)</f>
        <v>0</v>
      </c>
      <c r="AO250" s="385" t="n">
        <f aca="false">COUNTIF($K$44:$K250,AO$3)</f>
        <v>0</v>
      </c>
      <c r="AP250" s="385" t="n">
        <f aca="false">COUNTIF($K$44:$K250,AP$3)</f>
        <v>0</v>
      </c>
      <c r="AQ250" s="385" t="n">
        <f aca="false">COUNTIF($K$44:$K250,AQ$3)</f>
        <v>0</v>
      </c>
      <c r="AR250" s="385" t="n">
        <f aca="false">COUNTIF($K$44:$K250,AR$3)</f>
        <v>0</v>
      </c>
      <c r="AS250" s="385" t="n">
        <f aca="false">COUNTIF($K$44:$K250,AS$3)</f>
        <v>0</v>
      </c>
      <c r="AT250" s="385" t="n">
        <f aca="false">COUNTIF($K$44:$K250,AT$3)</f>
        <v>0</v>
      </c>
      <c r="AU250" s="385" t="n">
        <f aca="false">COUNTIF($K$44:$K250,AU$3)</f>
        <v>0</v>
      </c>
      <c r="AV250" s="385" t="n">
        <f aca="false">COUNTIF($K$44:$K250,AV$3)</f>
        <v>0</v>
      </c>
      <c r="AW250" s="385" t="n">
        <f aca="false">COUNTIF($K$44:$K250,AW$3)</f>
        <v>0</v>
      </c>
      <c r="AX250" s="385" t="n">
        <f aca="false">COUNTIF($K$44:$K250,AX$3)</f>
        <v>0</v>
      </c>
      <c r="AY250" s="385" t="n">
        <f aca="false">COUNTIF($K$44:$K250,AY$3)</f>
        <v>0</v>
      </c>
      <c r="AZ250" s="385" t="n">
        <f aca="false">COUNTIF($K$44:$K250,AZ$3)</f>
        <v>0</v>
      </c>
      <c r="BM250" s="355" t="s">
        <v>324</v>
      </c>
    </row>
    <row r="251" customFormat="false" ht="15.75" hidden="false" customHeight="true" outlineLevel="0" collapsed="false">
      <c r="A251" s="386" t="n">
        <v>208</v>
      </c>
      <c r="B251" s="387" t="n">
        <f aca="false">B250</f>
        <v>18</v>
      </c>
      <c r="C251" s="397"/>
      <c r="D251" s="387" t="n">
        <f aca="false">D250</f>
        <v>2</v>
      </c>
      <c r="E251" s="389"/>
      <c r="F251" s="390" t="n">
        <f aca="false">F248</f>
        <v>0</v>
      </c>
      <c r="G251" s="439"/>
      <c r="H251" s="392"/>
      <c r="I251" s="428" t="str">
        <f aca="false">CONCATENATE(G251,H251)</f>
        <v/>
      </c>
      <c r="J251" s="394" t="e">
        <f aca="false">VLOOKUP($I251,MASTER,9,0)</f>
        <v>#N/A</v>
      </c>
      <c r="K251" s="395" t="e">
        <f aca="false">VLOOKUP($I251,MASTER,10,0)</f>
        <v>#N/A</v>
      </c>
      <c r="L251" s="429" t="e">
        <f aca="false">VLOOKUP($I251,MASTER,10,0)</f>
        <v>#N/A</v>
      </c>
      <c r="M251" s="385" t="n">
        <f aca="false">COUNTIF($K$44:$K251,M$3)</f>
        <v>0</v>
      </c>
      <c r="N251" s="385" t="n">
        <f aca="false">COUNTIF($K$44:$K251,N$3)</f>
        <v>0</v>
      </c>
      <c r="O251" s="385" t="n">
        <f aca="false">COUNTIF($K$44:$K251,O$3)</f>
        <v>0</v>
      </c>
      <c r="P251" s="385" t="n">
        <f aca="false">COUNTIF($K$44:$K251,P$3)</f>
        <v>0</v>
      </c>
      <c r="Q251" s="385" t="n">
        <f aca="false">COUNTIF($K$44:$K251,Q$3)</f>
        <v>0</v>
      </c>
      <c r="R251" s="385" t="n">
        <f aca="false">COUNTIF($K$44:$K251,R$3)</f>
        <v>0</v>
      </c>
      <c r="S251" s="385" t="n">
        <f aca="false">COUNTIF($K$44:$K251,S$3)</f>
        <v>0</v>
      </c>
      <c r="T251" s="385" t="n">
        <f aca="false">COUNTIF($K$44:$K251,T$3)</f>
        <v>0</v>
      </c>
      <c r="U251" s="385" t="n">
        <f aca="false">COUNTIF($K$44:$K251,U$3)</f>
        <v>0</v>
      </c>
      <c r="V251" s="385" t="n">
        <f aca="false">COUNTIF($K$44:$K251,V$3)</f>
        <v>0</v>
      </c>
      <c r="W251" s="385" t="n">
        <f aca="false">COUNTIF($K$44:$K251,W$3)</f>
        <v>0</v>
      </c>
      <c r="X251" s="385" t="n">
        <f aca="false">COUNTIF($K$44:$K251,X$3)</f>
        <v>0</v>
      </c>
      <c r="Y251" s="385" t="n">
        <f aca="false">COUNTIF($J$44:$J251,Y$3)</f>
        <v>0</v>
      </c>
      <c r="Z251" s="385" t="n">
        <f aca="false">COUNTIF($J$44:$J251,Z$3)</f>
        <v>0</v>
      </c>
      <c r="AA251" s="385" t="n">
        <f aca="false">COUNTIF($J$44:$J251,AA$3)</f>
        <v>0</v>
      </c>
      <c r="AB251" s="385" t="n">
        <f aca="false">COUNTIF($J$44:$J251,AB$3)</f>
        <v>0</v>
      </c>
      <c r="AC251" s="385" t="n">
        <f aca="false">COUNTIF($J$44:$J251,AC$3)</f>
        <v>0</v>
      </c>
      <c r="AD251" s="385" t="n">
        <f aca="false">COUNTIF($J$44:$J251,AD$3)</f>
        <v>0</v>
      </c>
      <c r="AE251" s="385" t="n">
        <f aca="false">COUNTIF($J$44:$J251,AE$3)</f>
        <v>0</v>
      </c>
      <c r="AF251" s="385" t="n">
        <f aca="false">COUNTIF($J$44:$J251,AF$3)</f>
        <v>0</v>
      </c>
      <c r="AG251" s="385" t="n">
        <f aca="false">COUNTIF($K$44:$K251,AG$3)</f>
        <v>0</v>
      </c>
      <c r="AH251" s="385" t="n">
        <f aca="false">COUNTIF($K$44:$K251,AH$3)</f>
        <v>0</v>
      </c>
      <c r="AI251" s="385" t="n">
        <f aca="false">COUNTIF($K$44:$K251,AI$3)</f>
        <v>0</v>
      </c>
      <c r="AJ251" s="385" t="n">
        <f aca="false">COUNTIF($K$44:$K251,AJ$3)</f>
        <v>0</v>
      </c>
      <c r="AK251" s="385" t="n">
        <f aca="false">COUNTIF($K$44:$K251,AK$3)</f>
        <v>0</v>
      </c>
      <c r="AL251" s="385" t="n">
        <f aca="false">COUNTIF($K$44:$K251,AL$3)</f>
        <v>0</v>
      </c>
      <c r="AM251" s="385" t="n">
        <f aca="false">COUNTIF($K$44:$K251,AM$3)</f>
        <v>0</v>
      </c>
      <c r="AN251" s="385" t="n">
        <f aca="false">COUNTIF($K$44:$K251,AN$3)</f>
        <v>0</v>
      </c>
      <c r="AO251" s="385" t="n">
        <f aca="false">COUNTIF($K$44:$K251,AO$3)</f>
        <v>0</v>
      </c>
      <c r="AP251" s="385" t="n">
        <f aca="false">COUNTIF($K$44:$K251,AP$3)</f>
        <v>0</v>
      </c>
      <c r="AQ251" s="385" t="n">
        <f aca="false">COUNTIF($K$44:$K251,AQ$3)</f>
        <v>0</v>
      </c>
      <c r="AR251" s="385" t="n">
        <f aca="false">COUNTIF($K$44:$K251,AR$3)</f>
        <v>0</v>
      </c>
      <c r="AS251" s="385" t="n">
        <f aca="false">COUNTIF($K$44:$K251,AS$3)</f>
        <v>0</v>
      </c>
      <c r="AT251" s="385" t="n">
        <f aca="false">COUNTIF($K$44:$K251,AT$3)</f>
        <v>0</v>
      </c>
      <c r="AU251" s="385" t="n">
        <f aca="false">COUNTIF($K$44:$K251,AU$3)</f>
        <v>0</v>
      </c>
      <c r="AV251" s="385" t="n">
        <f aca="false">COUNTIF($K$44:$K251,AV$3)</f>
        <v>0</v>
      </c>
      <c r="AW251" s="385" t="n">
        <f aca="false">COUNTIF($K$44:$K251,AW$3)</f>
        <v>0</v>
      </c>
      <c r="AX251" s="385" t="n">
        <f aca="false">COUNTIF($K$44:$K251,AX$3)</f>
        <v>0</v>
      </c>
      <c r="AY251" s="385" t="n">
        <f aca="false">COUNTIF($K$44:$K251,AY$3)</f>
        <v>0</v>
      </c>
      <c r="AZ251" s="385" t="n">
        <f aca="false">COUNTIF($K$44:$K251,AZ$3)</f>
        <v>0</v>
      </c>
      <c r="BM251" s="355" t="s">
        <v>325</v>
      </c>
    </row>
    <row r="252" customFormat="false" ht="15.75" hidden="false" customHeight="true" outlineLevel="0" collapsed="false">
      <c r="A252" s="386" t="n">
        <v>209</v>
      </c>
      <c r="B252" s="387" t="n">
        <f aca="false">B251</f>
        <v>18</v>
      </c>
      <c r="C252" s="397"/>
      <c r="D252" s="387" t="n">
        <f aca="false">D251</f>
        <v>2</v>
      </c>
      <c r="E252" s="389"/>
      <c r="F252" s="390" t="n">
        <f aca="false">F248</f>
        <v>0</v>
      </c>
      <c r="G252" s="439"/>
      <c r="H252" s="392"/>
      <c r="I252" s="428" t="str">
        <f aca="false">CONCATENATE(G252,H252)</f>
        <v/>
      </c>
      <c r="J252" s="394" t="e">
        <f aca="false">VLOOKUP($I252,MASTER,9,0)</f>
        <v>#N/A</v>
      </c>
      <c r="K252" s="395" t="e">
        <f aca="false">VLOOKUP($I252,MASTER,10,0)</f>
        <v>#N/A</v>
      </c>
      <c r="L252" s="429" t="e">
        <f aca="false">VLOOKUP($I252,MASTER,10,0)</f>
        <v>#N/A</v>
      </c>
      <c r="M252" s="385" t="n">
        <f aca="false">COUNTIF($K$44:$K252,M$3)</f>
        <v>0</v>
      </c>
      <c r="N252" s="385" t="n">
        <f aca="false">COUNTIF($K$44:$K252,N$3)</f>
        <v>0</v>
      </c>
      <c r="O252" s="385" t="n">
        <f aca="false">COUNTIF($K$44:$K252,O$3)</f>
        <v>0</v>
      </c>
      <c r="P252" s="385" t="n">
        <f aca="false">COUNTIF($K$44:$K252,P$3)</f>
        <v>0</v>
      </c>
      <c r="Q252" s="385" t="n">
        <f aca="false">COUNTIF($K$44:$K252,Q$3)</f>
        <v>0</v>
      </c>
      <c r="R252" s="385" t="n">
        <f aca="false">COUNTIF($K$44:$K252,R$3)</f>
        <v>0</v>
      </c>
      <c r="S252" s="385" t="n">
        <f aca="false">COUNTIF($K$44:$K252,S$3)</f>
        <v>0</v>
      </c>
      <c r="T252" s="385" t="n">
        <f aca="false">COUNTIF($K$44:$K252,T$3)</f>
        <v>0</v>
      </c>
      <c r="U252" s="385" t="n">
        <f aca="false">COUNTIF($K$44:$K252,U$3)</f>
        <v>0</v>
      </c>
      <c r="V252" s="385" t="n">
        <f aca="false">COUNTIF($K$44:$K252,V$3)</f>
        <v>0</v>
      </c>
      <c r="W252" s="385" t="n">
        <f aca="false">COUNTIF($K$44:$K252,W$3)</f>
        <v>0</v>
      </c>
      <c r="X252" s="385" t="n">
        <f aca="false">COUNTIF($K$44:$K252,X$3)</f>
        <v>0</v>
      </c>
      <c r="Y252" s="385" t="n">
        <f aca="false">COUNTIF($J$44:$J252,Y$3)</f>
        <v>0</v>
      </c>
      <c r="Z252" s="385" t="n">
        <f aca="false">COUNTIF($J$44:$J252,Z$3)</f>
        <v>0</v>
      </c>
      <c r="AA252" s="385" t="n">
        <f aca="false">COUNTIF($J$44:$J252,AA$3)</f>
        <v>0</v>
      </c>
      <c r="AB252" s="385" t="n">
        <f aca="false">COUNTIF($J$44:$J252,AB$3)</f>
        <v>0</v>
      </c>
      <c r="AC252" s="385" t="n">
        <f aca="false">COUNTIF($J$44:$J252,AC$3)</f>
        <v>0</v>
      </c>
      <c r="AD252" s="385" t="n">
        <f aca="false">COUNTIF($J$44:$J252,AD$3)</f>
        <v>0</v>
      </c>
      <c r="AE252" s="385" t="n">
        <f aca="false">COUNTIF($J$44:$J252,AE$3)</f>
        <v>0</v>
      </c>
      <c r="AF252" s="385" t="n">
        <f aca="false">COUNTIF($J$44:$J252,AF$3)</f>
        <v>0</v>
      </c>
      <c r="AG252" s="385" t="n">
        <f aca="false">COUNTIF($K$44:$K252,AG$3)</f>
        <v>0</v>
      </c>
      <c r="AH252" s="385" t="n">
        <f aca="false">COUNTIF($K$44:$K252,AH$3)</f>
        <v>0</v>
      </c>
      <c r="AI252" s="385" t="n">
        <f aca="false">COUNTIF($K$44:$K252,AI$3)</f>
        <v>0</v>
      </c>
      <c r="AJ252" s="385" t="n">
        <f aca="false">COUNTIF($K$44:$K252,AJ$3)</f>
        <v>0</v>
      </c>
      <c r="AK252" s="385" t="n">
        <f aca="false">COUNTIF($K$44:$K252,AK$3)</f>
        <v>0</v>
      </c>
      <c r="AL252" s="385" t="n">
        <f aca="false">COUNTIF($K$44:$K252,AL$3)</f>
        <v>0</v>
      </c>
      <c r="AM252" s="385" t="n">
        <f aca="false">COUNTIF($K$44:$K252,AM$3)</f>
        <v>0</v>
      </c>
      <c r="AN252" s="385" t="n">
        <f aca="false">COUNTIF($K$44:$K252,AN$3)</f>
        <v>0</v>
      </c>
      <c r="AO252" s="385" t="n">
        <f aca="false">COUNTIF($K$44:$K252,AO$3)</f>
        <v>0</v>
      </c>
      <c r="AP252" s="385" t="n">
        <f aca="false">COUNTIF($K$44:$K252,AP$3)</f>
        <v>0</v>
      </c>
      <c r="AQ252" s="385" t="n">
        <f aca="false">COUNTIF($K$44:$K252,AQ$3)</f>
        <v>0</v>
      </c>
      <c r="AR252" s="385" t="n">
        <f aca="false">COUNTIF($K$44:$K252,AR$3)</f>
        <v>0</v>
      </c>
      <c r="AS252" s="385" t="n">
        <f aca="false">COUNTIF($K$44:$K252,AS$3)</f>
        <v>0</v>
      </c>
      <c r="AT252" s="385" t="n">
        <f aca="false">COUNTIF($K$44:$K252,AT$3)</f>
        <v>0</v>
      </c>
      <c r="AU252" s="385" t="n">
        <f aca="false">COUNTIF($K$44:$K252,AU$3)</f>
        <v>0</v>
      </c>
      <c r="AV252" s="385" t="n">
        <f aca="false">COUNTIF($K$44:$K252,AV$3)</f>
        <v>0</v>
      </c>
      <c r="AW252" s="385" t="n">
        <f aca="false">COUNTIF($K$44:$K252,AW$3)</f>
        <v>0</v>
      </c>
      <c r="AX252" s="385" t="n">
        <f aca="false">COUNTIF($K$44:$K252,AX$3)</f>
        <v>0</v>
      </c>
      <c r="AY252" s="385" t="n">
        <f aca="false">COUNTIF($K$44:$K252,AY$3)</f>
        <v>0</v>
      </c>
      <c r="AZ252" s="385" t="n">
        <f aca="false">COUNTIF($K$44:$K252,AZ$3)</f>
        <v>0</v>
      </c>
      <c r="BM252" s="355" t="s">
        <v>326</v>
      </c>
    </row>
    <row r="253" customFormat="false" ht="15.75" hidden="false" customHeight="true" outlineLevel="0" collapsed="false">
      <c r="A253" s="416" t="n">
        <v>210</v>
      </c>
      <c r="B253" s="417" t="n">
        <f aca="false">B252</f>
        <v>18</v>
      </c>
      <c r="C253" s="401"/>
      <c r="D253" s="402" t="n">
        <f aca="false">D252</f>
        <v>2</v>
      </c>
      <c r="E253" s="403"/>
      <c r="F253" s="390" t="n">
        <f aca="false">F248</f>
        <v>0</v>
      </c>
      <c r="G253" s="439"/>
      <c r="H253" s="392"/>
      <c r="I253" s="428" t="str">
        <f aca="false">CONCATENATE(G253,H253)</f>
        <v/>
      </c>
      <c r="J253" s="394" t="e">
        <f aca="false">VLOOKUP($I253,MASTER,9,0)</f>
        <v>#N/A</v>
      </c>
      <c r="K253" s="395" t="e">
        <f aca="false">VLOOKUP($I253,MASTER,10,0)</f>
        <v>#N/A</v>
      </c>
      <c r="L253" s="431" t="e">
        <f aca="false">VLOOKUP($I253,MASTER,10,0)</f>
        <v>#N/A</v>
      </c>
      <c r="M253" s="385" t="n">
        <f aca="false">COUNTIF($K$44:$K253,M$3)</f>
        <v>0</v>
      </c>
      <c r="N253" s="385" t="n">
        <f aca="false">COUNTIF($K$44:$K253,N$3)</f>
        <v>0</v>
      </c>
      <c r="O253" s="385" t="n">
        <f aca="false">COUNTIF($K$44:$K253,O$3)</f>
        <v>0</v>
      </c>
      <c r="P253" s="385" t="n">
        <f aca="false">COUNTIF($K$44:$K253,P$3)</f>
        <v>0</v>
      </c>
      <c r="Q253" s="385" t="n">
        <f aca="false">COUNTIF($K$44:$K253,Q$3)</f>
        <v>0</v>
      </c>
      <c r="R253" s="385" t="n">
        <f aca="false">COUNTIF($K$44:$K253,R$3)</f>
        <v>0</v>
      </c>
      <c r="S253" s="385" t="n">
        <f aca="false">COUNTIF($K$44:$K253,S$3)</f>
        <v>0</v>
      </c>
      <c r="T253" s="385" t="n">
        <f aca="false">COUNTIF($K$44:$K253,T$3)</f>
        <v>0</v>
      </c>
      <c r="U253" s="385" t="n">
        <f aca="false">COUNTIF($K$44:$K253,U$3)</f>
        <v>0</v>
      </c>
      <c r="V253" s="385" t="n">
        <f aca="false">COUNTIF($K$44:$K253,V$3)</f>
        <v>0</v>
      </c>
      <c r="W253" s="385" t="n">
        <f aca="false">COUNTIF($K$44:$K253,W$3)</f>
        <v>0</v>
      </c>
      <c r="X253" s="385" t="n">
        <f aca="false">COUNTIF($K$44:$K253,X$3)</f>
        <v>0</v>
      </c>
      <c r="Y253" s="385" t="n">
        <f aca="false">COUNTIF($J$44:$J253,Y$3)</f>
        <v>0</v>
      </c>
      <c r="Z253" s="385" t="n">
        <f aca="false">COUNTIF($J$44:$J253,Z$3)</f>
        <v>0</v>
      </c>
      <c r="AA253" s="385" t="n">
        <f aca="false">COUNTIF($J$44:$J253,AA$3)</f>
        <v>0</v>
      </c>
      <c r="AB253" s="385" t="n">
        <f aca="false">COUNTIF($J$44:$J253,AB$3)</f>
        <v>0</v>
      </c>
      <c r="AC253" s="385" t="n">
        <f aca="false">COUNTIF($J$44:$J253,AC$3)</f>
        <v>0</v>
      </c>
      <c r="AD253" s="385" t="n">
        <f aca="false">COUNTIF($J$44:$J253,AD$3)</f>
        <v>0</v>
      </c>
      <c r="AE253" s="385" t="n">
        <f aca="false">COUNTIF($J$44:$J253,AE$3)</f>
        <v>0</v>
      </c>
      <c r="AF253" s="385" t="n">
        <f aca="false">COUNTIF($J$44:$J253,AF$3)</f>
        <v>0</v>
      </c>
      <c r="AG253" s="385" t="n">
        <f aca="false">COUNTIF($K$44:$K253,AG$3)</f>
        <v>0</v>
      </c>
      <c r="AH253" s="385" t="n">
        <f aca="false">COUNTIF($K$44:$K253,AH$3)</f>
        <v>0</v>
      </c>
      <c r="AI253" s="385" t="n">
        <f aca="false">COUNTIF($K$44:$K253,AI$3)</f>
        <v>0</v>
      </c>
      <c r="AJ253" s="385" t="n">
        <f aca="false">COUNTIF($K$44:$K253,AJ$3)</f>
        <v>0</v>
      </c>
      <c r="AK253" s="385" t="n">
        <f aca="false">COUNTIF($K$44:$K253,AK$3)</f>
        <v>0</v>
      </c>
      <c r="AL253" s="385" t="n">
        <f aca="false">COUNTIF($K$44:$K253,AL$3)</f>
        <v>0</v>
      </c>
      <c r="AM253" s="385" t="n">
        <f aca="false">COUNTIF($K$44:$K253,AM$3)</f>
        <v>0</v>
      </c>
      <c r="AN253" s="385" t="n">
        <f aca="false">COUNTIF($K$44:$K253,AN$3)</f>
        <v>0</v>
      </c>
      <c r="AO253" s="385" t="n">
        <f aca="false">COUNTIF($K$44:$K253,AO$3)</f>
        <v>0</v>
      </c>
      <c r="AP253" s="385" t="n">
        <f aca="false">COUNTIF($K$44:$K253,AP$3)</f>
        <v>0</v>
      </c>
      <c r="AQ253" s="385" t="n">
        <f aca="false">COUNTIF($K$44:$K253,AQ$3)</f>
        <v>0</v>
      </c>
      <c r="AR253" s="385" t="n">
        <f aca="false">COUNTIF($K$44:$K253,AR$3)</f>
        <v>0</v>
      </c>
      <c r="AS253" s="385" t="n">
        <f aca="false">COUNTIF($K$44:$K253,AS$3)</f>
        <v>0</v>
      </c>
      <c r="AT253" s="385" t="n">
        <f aca="false">COUNTIF($K$44:$K253,AT$3)</f>
        <v>0</v>
      </c>
      <c r="AU253" s="385" t="n">
        <f aca="false">COUNTIF($K$44:$K253,AU$3)</f>
        <v>0</v>
      </c>
      <c r="AV253" s="385" t="n">
        <f aca="false">COUNTIF($K$44:$K253,AV$3)</f>
        <v>0</v>
      </c>
      <c r="AW253" s="385" t="n">
        <f aca="false">COUNTIF($K$44:$K253,AW$3)</f>
        <v>0</v>
      </c>
      <c r="AX253" s="385" t="n">
        <f aca="false">COUNTIF($K$44:$K253,AX$3)</f>
        <v>0</v>
      </c>
      <c r="AY253" s="385" t="n">
        <f aca="false">COUNTIF($K$44:$K253,AY$3)</f>
        <v>0</v>
      </c>
      <c r="AZ253" s="385" t="n">
        <f aca="false">COUNTIF($K$44:$K253,AZ$3)</f>
        <v>0</v>
      </c>
      <c r="BM253" s="355" t="s">
        <v>260</v>
      </c>
    </row>
    <row r="254" customFormat="false" ht="15.75" hidden="false" customHeight="true" outlineLevel="0" collapsed="false">
      <c r="A254" s="406" t="n">
        <v>211</v>
      </c>
      <c r="B254" s="407" t="n">
        <v>18</v>
      </c>
      <c r="C254" s="408" t="n">
        <f aca="false">C248+1</f>
        <v>18</v>
      </c>
      <c r="D254" s="409" t="n">
        <f aca="false">D253</f>
        <v>2</v>
      </c>
      <c r="E254" s="410"/>
      <c r="F254" s="390" t="n">
        <f aca="false">F248</f>
        <v>0</v>
      </c>
      <c r="G254" s="440"/>
      <c r="H254" s="412"/>
      <c r="I254" s="433" t="str">
        <f aca="false">CONCATENATE(G254,H254)</f>
        <v/>
      </c>
      <c r="J254" s="394" t="e">
        <f aca="false">VLOOKUP($I254,MASTER,9,0)</f>
        <v>#N/A</v>
      </c>
      <c r="K254" s="395" t="e">
        <f aca="false">VLOOKUP($I254,MASTER,10,0)</f>
        <v>#N/A</v>
      </c>
      <c r="L254" s="427" t="e">
        <f aca="false">VLOOKUP($I254,MASTER,10,0)</f>
        <v>#N/A</v>
      </c>
      <c r="M254" s="385" t="n">
        <f aca="false">COUNTIF($K$44:$K254,M$3)</f>
        <v>0</v>
      </c>
      <c r="N254" s="385" t="n">
        <f aca="false">COUNTIF($K$44:$K254,N$3)</f>
        <v>0</v>
      </c>
      <c r="O254" s="385" t="n">
        <f aca="false">COUNTIF($K$44:$K254,O$3)</f>
        <v>0</v>
      </c>
      <c r="P254" s="385" t="n">
        <f aca="false">COUNTIF($K$44:$K254,P$3)</f>
        <v>0</v>
      </c>
      <c r="Q254" s="385" t="n">
        <f aca="false">COUNTIF($K$44:$K254,Q$3)</f>
        <v>0</v>
      </c>
      <c r="R254" s="385" t="n">
        <f aca="false">COUNTIF($K$44:$K254,R$3)</f>
        <v>0</v>
      </c>
      <c r="S254" s="385" t="n">
        <f aca="false">COUNTIF($K$44:$K254,S$3)</f>
        <v>0</v>
      </c>
      <c r="T254" s="385" t="n">
        <f aca="false">COUNTIF($K$44:$K254,T$3)</f>
        <v>0</v>
      </c>
      <c r="U254" s="385" t="n">
        <f aca="false">COUNTIF($K$44:$K254,U$3)</f>
        <v>0</v>
      </c>
      <c r="V254" s="385" t="n">
        <f aca="false">COUNTIF($K$44:$K254,V$3)</f>
        <v>0</v>
      </c>
      <c r="W254" s="385" t="n">
        <f aca="false">COUNTIF($K$44:$K254,W$3)</f>
        <v>0</v>
      </c>
      <c r="X254" s="385" t="n">
        <f aca="false">COUNTIF($K$44:$K254,X$3)</f>
        <v>0</v>
      </c>
      <c r="Y254" s="385" t="n">
        <f aca="false">COUNTIF($J$44:$J254,Y$3)</f>
        <v>0</v>
      </c>
      <c r="Z254" s="385" t="n">
        <f aca="false">COUNTIF($J$44:$J254,Z$3)</f>
        <v>0</v>
      </c>
      <c r="AA254" s="385" t="n">
        <f aca="false">COUNTIF($J$44:$J254,AA$3)</f>
        <v>0</v>
      </c>
      <c r="AB254" s="385" t="n">
        <f aca="false">COUNTIF($J$44:$J254,AB$3)</f>
        <v>0</v>
      </c>
      <c r="AC254" s="385" t="n">
        <f aca="false">COUNTIF($J$44:$J254,AC$3)</f>
        <v>0</v>
      </c>
      <c r="AD254" s="385" t="n">
        <f aca="false">COUNTIF($J$44:$J254,AD$3)</f>
        <v>0</v>
      </c>
      <c r="AE254" s="385" t="n">
        <f aca="false">COUNTIF($J$44:$J254,AE$3)</f>
        <v>0</v>
      </c>
      <c r="AF254" s="385" t="n">
        <f aca="false">COUNTIF($J$44:$J254,AF$3)</f>
        <v>0</v>
      </c>
      <c r="AG254" s="385" t="n">
        <f aca="false">COUNTIF($K$44:$K254,AG$3)</f>
        <v>0</v>
      </c>
      <c r="AH254" s="385" t="n">
        <f aca="false">COUNTIF($K$44:$K254,AH$3)</f>
        <v>0</v>
      </c>
      <c r="AI254" s="385" t="n">
        <f aca="false">COUNTIF($K$44:$K254,AI$3)</f>
        <v>0</v>
      </c>
      <c r="AJ254" s="385" t="n">
        <f aca="false">COUNTIF($K$44:$K254,AJ$3)</f>
        <v>0</v>
      </c>
      <c r="AK254" s="385" t="n">
        <f aca="false">COUNTIF($K$44:$K254,AK$3)</f>
        <v>0</v>
      </c>
      <c r="AL254" s="385" t="n">
        <f aca="false">COUNTIF($K$44:$K254,AL$3)</f>
        <v>0</v>
      </c>
      <c r="AM254" s="385" t="n">
        <f aca="false">COUNTIF($K$44:$K254,AM$3)</f>
        <v>0</v>
      </c>
      <c r="AN254" s="385" t="n">
        <f aca="false">COUNTIF($K$44:$K254,AN$3)</f>
        <v>0</v>
      </c>
      <c r="AO254" s="385" t="n">
        <f aca="false">COUNTIF($K$44:$K254,AO$3)</f>
        <v>0</v>
      </c>
      <c r="AP254" s="385" t="n">
        <f aca="false">COUNTIF($K$44:$K254,AP$3)</f>
        <v>0</v>
      </c>
      <c r="AQ254" s="385" t="n">
        <f aca="false">COUNTIF($K$44:$K254,AQ$3)</f>
        <v>0</v>
      </c>
      <c r="AR254" s="385" t="n">
        <f aca="false">COUNTIF($K$44:$K254,AR$3)</f>
        <v>0</v>
      </c>
      <c r="AS254" s="385" t="n">
        <f aca="false">COUNTIF($K$44:$K254,AS$3)</f>
        <v>0</v>
      </c>
      <c r="AT254" s="385" t="n">
        <f aca="false">COUNTIF($K$44:$K254,AT$3)</f>
        <v>0</v>
      </c>
      <c r="AU254" s="385" t="n">
        <f aca="false">COUNTIF($K$44:$K254,AU$3)</f>
        <v>0</v>
      </c>
      <c r="AV254" s="385" t="n">
        <f aca="false">COUNTIF($K$44:$K254,AV$3)</f>
        <v>0</v>
      </c>
      <c r="AW254" s="385" t="n">
        <f aca="false">COUNTIF($K$44:$K254,AW$3)</f>
        <v>0</v>
      </c>
      <c r="AX254" s="385" t="n">
        <f aca="false">COUNTIF($K$44:$K254,AX$3)</f>
        <v>0</v>
      </c>
      <c r="AY254" s="385" t="n">
        <f aca="false">COUNTIF($K$44:$K254,AY$3)</f>
        <v>0</v>
      </c>
      <c r="AZ254" s="385" t="n">
        <f aca="false">COUNTIF($K$44:$K254,AZ$3)</f>
        <v>0</v>
      </c>
      <c r="BM254" s="355" t="s">
        <v>322</v>
      </c>
    </row>
    <row r="255" customFormat="false" ht="15.75" hidden="false" customHeight="true" outlineLevel="0" collapsed="false">
      <c r="A255" s="386" t="n">
        <v>212</v>
      </c>
      <c r="B255" s="387" t="n">
        <f aca="false">B254</f>
        <v>18</v>
      </c>
      <c r="C255" s="388"/>
      <c r="D255" s="387" t="n">
        <f aca="false">D254</f>
        <v>2</v>
      </c>
      <c r="E255" s="389"/>
      <c r="F255" s="390" t="n">
        <f aca="false">F248</f>
        <v>0</v>
      </c>
      <c r="G255" s="439"/>
      <c r="H255" s="414"/>
      <c r="I255" s="428" t="str">
        <f aca="false">CONCATENATE(G255,H255)</f>
        <v/>
      </c>
      <c r="J255" s="394" t="e">
        <f aca="false">VLOOKUP($I255,MASTER,9,0)</f>
        <v>#N/A</v>
      </c>
      <c r="K255" s="395" t="e">
        <f aca="false">VLOOKUP($I255,MASTER,10,0)</f>
        <v>#N/A</v>
      </c>
      <c r="L255" s="429" t="e">
        <f aca="false">VLOOKUP($I255,MASTER,10,0)</f>
        <v>#N/A</v>
      </c>
      <c r="M255" s="385" t="n">
        <f aca="false">COUNTIF($K$44:$K255,M$3)</f>
        <v>0</v>
      </c>
      <c r="N255" s="385" t="n">
        <f aca="false">COUNTIF($K$44:$K255,N$3)</f>
        <v>0</v>
      </c>
      <c r="O255" s="385" t="n">
        <f aca="false">COUNTIF($K$44:$K255,O$3)</f>
        <v>0</v>
      </c>
      <c r="P255" s="385" t="n">
        <f aca="false">COUNTIF($K$44:$K255,P$3)</f>
        <v>0</v>
      </c>
      <c r="Q255" s="385" t="n">
        <f aca="false">COUNTIF($K$44:$K255,Q$3)</f>
        <v>0</v>
      </c>
      <c r="R255" s="385" t="n">
        <f aca="false">COUNTIF($K$44:$K255,R$3)</f>
        <v>0</v>
      </c>
      <c r="S255" s="385" t="n">
        <f aca="false">COUNTIF($K$44:$K255,S$3)</f>
        <v>0</v>
      </c>
      <c r="T255" s="385" t="n">
        <f aca="false">COUNTIF($K$44:$K255,T$3)</f>
        <v>0</v>
      </c>
      <c r="U255" s="385" t="n">
        <f aca="false">COUNTIF($K$44:$K255,U$3)</f>
        <v>0</v>
      </c>
      <c r="V255" s="385" t="n">
        <f aca="false">COUNTIF($K$44:$K255,V$3)</f>
        <v>0</v>
      </c>
      <c r="W255" s="385" t="n">
        <f aca="false">COUNTIF($K$44:$K255,W$3)</f>
        <v>0</v>
      </c>
      <c r="X255" s="385" t="n">
        <f aca="false">COUNTIF($K$44:$K255,X$3)</f>
        <v>0</v>
      </c>
      <c r="Y255" s="385" t="n">
        <f aca="false">COUNTIF($J$44:$J255,Y$3)</f>
        <v>0</v>
      </c>
      <c r="Z255" s="385" t="n">
        <f aca="false">COUNTIF($J$44:$J255,Z$3)</f>
        <v>0</v>
      </c>
      <c r="AA255" s="385" t="n">
        <f aca="false">COUNTIF($J$44:$J255,AA$3)</f>
        <v>0</v>
      </c>
      <c r="AB255" s="385" t="n">
        <f aca="false">COUNTIF($J$44:$J255,AB$3)</f>
        <v>0</v>
      </c>
      <c r="AC255" s="385" t="n">
        <f aca="false">COUNTIF($J$44:$J255,AC$3)</f>
        <v>0</v>
      </c>
      <c r="AD255" s="385" t="n">
        <f aca="false">COUNTIF($J$44:$J255,AD$3)</f>
        <v>0</v>
      </c>
      <c r="AE255" s="385" t="n">
        <f aca="false">COUNTIF($J$44:$J255,AE$3)</f>
        <v>0</v>
      </c>
      <c r="AF255" s="385" t="n">
        <f aca="false">COUNTIF($J$44:$J255,AF$3)</f>
        <v>0</v>
      </c>
      <c r="AG255" s="385" t="n">
        <f aca="false">COUNTIF($K$44:$K255,AG$3)</f>
        <v>0</v>
      </c>
      <c r="AH255" s="385" t="n">
        <f aca="false">COUNTIF($K$44:$K255,AH$3)</f>
        <v>0</v>
      </c>
      <c r="AI255" s="385" t="n">
        <f aca="false">COUNTIF($K$44:$K255,AI$3)</f>
        <v>0</v>
      </c>
      <c r="AJ255" s="385" t="n">
        <f aca="false">COUNTIF($K$44:$K255,AJ$3)</f>
        <v>0</v>
      </c>
      <c r="AK255" s="385" t="n">
        <f aca="false">COUNTIF($K$44:$K255,AK$3)</f>
        <v>0</v>
      </c>
      <c r="AL255" s="385" t="n">
        <f aca="false">COUNTIF($K$44:$K255,AL$3)</f>
        <v>0</v>
      </c>
      <c r="AM255" s="385" t="n">
        <f aca="false">COUNTIF($K$44:$K255,AM$3)</f>
        <v>0</v>
      </c>
      <c r="AN255" s="385" t="n">
        <f aca="false">COUNTIF($K$44:$K255,AN$3)</f>
        <v>0</v>
      </c>
      <c r="AO255" s="385" t="n">
        <f aca="false">COUNTIF($K$44:$K255,AO$3)</f>
        <v>0</v>
      </c>
      <c r="AP255" s="385" t="n">
        <f aca="false">COUNTIF($K$44:$K255,AP$3)</f>
        <v>0</v>
      </c>
      <c r="AQ255" s="385" t="n">
        <f aca="false">COUNTIF($K$44:$K255,AQ$3)</f>
        <v>0</v>
      </c>
      <c r="AR255" s="385" t="n">
        <f aca="false">COUNTIF($K$44:$K255,AR$3)</f>
        <v>0</v>
      </c>
      <c r="AS255" s="385" t="n">
        <f aca="false">COUNTIF($K$44:$K255,AS$3)</f>
        <v>0</v>
      </c>
      <c r="AT255" s="385" t="n">
        <f aca="false">COUNTIF($K$44:$K255,AT$3)</f>
        <v>0</v>
      </c>
      <c r="AU255" s="385" t="n">
        <f aca="false">COUNTIF($K$44:$K255,AU$3)</f>
        <v>0</v>
      </c>
      <c r="AV255" s="385" t="n">
        <f aca="false">COUNTIF($K$44:$K255,AV$3)</f>
        <v>0</v>
      </c>
      <c r="AW255" s="385" t="n">
        <f aca="false">COUNTIF($K$44:$K255,AW$3)</f>
        <v>0</v>
      </c>
      <c r="AX255" s="385" t="n">
        <f aca="false">COUNTIF($K$44:$K255,AX$3)</f>
        <v>0</v>
      </c>
      <c r="AY255" s="385" t="n">
        <f aca="false">COUNTIF($K$44:$K255,AY$3)</f>
        <v>0</v>
      </c>
      <c r="AZ255" s="385" t="n">
        <f aca="false">COUNTIF($K$44:$K255,AZ$3)</f>
        <v>0</v>
      </c>
      <c r="BM255" s="355" t="s">
        <v>260</v>
      </c>
    </row>
    <row r="256" customFormat="false" ht="15.75" hidden="false" customHeight="true" outlineLevel="0" collapsed="false">
      <c r="A256" s="386" t="n">
        <v>213</v>
      </c>
      <c r="B256" s="387" t="n">
        <f aca="false">B255</f>
        <v>18</v>
      </c>
      <c r="C256" s="397"/>
      <c r="D256" s="387" t="n">
        <f aca="false">D255</f>
        <v>2</v>
      </c>
      <c r="E256" s="389"/>
      <c r="F256" s="390" t="n">
        <f aca="false">F248</f>
        <v>0</v>
      </c>
      <c r="G256" s="439"/>
      <c r="H256" s="414"/>
      <c r="I256" s="428" t="str">
        <f aca="false">CONCATENATE(G256,H256)</f>
        <v/>
      </c>
      <c r="J256" s="394" t="e">
        <f aca="false">VLOOKUP($I256,MASTER,9,0)</f>
        <v>#N/A</v>
      </c>
      <c r="K256" s="395" t="e">
        <f aca="false">VLOOKUP($I256,MASTER,10,0)</f>
        <v>#N/A</v>
      </c>
      <c r="L256" s="429" t="e">
        <f aca="false">VLOOKUP($I256,MASTER,10,0)</f>
        <v>#N/A</v>
      </c>
      <c r="M256" s="385" t="n">
        <f aca="false">COUNTIF($K$44:$K256,M$3)</f>
        <v>0</v>
      </c>
      <c r="N256" s="385" t="n">
        <f aca="false">COUNTIF($K$44:$K256,N$3)</f>
        <v>0</v>
      </c>
      <c r="O256" s="385" t="n">
        <f aca="false">COUNTIF($K$44:$K256,O$3)</f>
        <v>0</v>
      </c>
      <c r="P256" s="385" t="n">
        <f aca="false">COUNTIF($K$44:$K256,P$3)</f>
        <v>0</v>
      </c>
      <c r="Q256" s="385" t="n">
        <f aca="false">COUNTIF($K$44:$K256,Q$3)</f>
        <v>0</v>
      </c>
      <c r="R256" s="385" t="n">
        <f aca="false">COUNTIF($K$44:$K256,R$3)</f>
        <v>0</v>
      </c>
      <c r="S256" s="385" t="n">
        <f aca="false">COUNTIF($K$44:$K256,S$3)</f>
        <v>0</v>
      </c>
      <c r="T256" s="385" t="n">
        <f aca="false">COUNTIF($K$44:$K256,T$3)</f>
        <v>0</v>
      </c>
      <c r="U256" s="385" t="n">
        <f aca="false">COUNTIF($K$44:$K256,U$3)</f>
        <v>0</v>
      </c>
      <c r="V256" s="385" t="n">
        <f aca="false">COUNTIF($K$44:$K256,V$3)</f>
        <v>0</v>
      </c>
      <c r="W256" s="385" t="n">
        <f aca="false">COUNTIF($K$44:$K256,W$3)</f>
        <v>0</v>
      </c>
      <c r="X256" s="385" t="n">
        <f aca="false">COUNTIF($K$44:$K256,X$3)</f>
        <v>0</v>
      </c>
      <c r="Y256" s="385" t="n">
        <f aca="false">COUNTIF($J$44:$J256,Y$3)</f>
        <v>0</v>
      </c>
      <c r="Z256" s="385" t="n">
        <f aca="false">COUNTIF($J$44:$J256,Z$3)</f>
        <v>0</v>
      </c>
      <c r="AA256" s="385" t="n">
        <f aca="false">COUNTIF($J$44:$J256,AA$3)</f>
        <v>0</v>
      </c>
      <c r="AB256" s="385" t="n">
        <f aca="false">COUNTIF($J$44:$J256,AB$3)</f>
        <v>0</v>
      </c>
      <c r="AC256" s="385" t="n">
        <f aca="false">COUNTIF($J$44:$J256,AC$3)</f>
        <v>0</v>
      </c>
      <c r="AD256" s="385" t="n">
        <f aca="false">COUNTIF($J$44:$J256,AD$3)</f>
        <v>0</v>
      </c>
      <c r="AE256" s="385" t="n">
        <f aca="false">COUNTIF($J$44:$J256,AE$3)</f>
        <v>0</v>
      </c>
      <c r="AF256" s="385" t="n">
        <f aca="false">COUNTIF($J$44:$J256,AF$3)</f>
        <v>0</v>
      </c>
      <c r="AG256" s="385" t="n">
        <f aca="false">COUNTIF($K$44:$K256,AG$3)</f>
        <v>0</v>
      </c>
      <c r="AH256" s="385" t="n">
        <f aca="false">COUNTIF($K$44:$K256,AH$3)</f>
        <v>0</v>
      </c>
      <c r="AI256" s="385" t="n">
        <f aca="false">COUNTIF($K$44:$K256,AI$3)</f>
        <v>0</v>
      </c>
      <c r="AJ256" s="385" t="n">
        <f aca="false">COUNTIF($K$44:$K256,AJ$3)</f>
        <v>0</v>
      </c>
      <c r="AK256" s="385" t="n">
        <f aca="false">COUNTIF($K$44:$K256,AK$3)</f>
        <v>0</v>
      </c>
      <c r="AL256" s="385" t="n">
        <f aca="false">COUNTIF($K$44:$K256,AL$3)</f>
        <v>0</v>
      </c>
      <c r="AM256" s="385" t="n">
        <f aca="false">COUNTIF($K$44:$K256,AM$3)</f>
        <v>0</v>
      </c>
      <c r="AN256" s="385" t="n">
        <f aca="false">COUNTIF($K$44:$K256,AN$3)</f>
        <v>0</v>
      </c>
      <c r="AO256" s="385" t="n">
        <f aca="false">COUNTIF($K$44:$K256,AO$3)</f>
        <v>0</v>
      </c>
      <c r="AP256" s="385" t="n">
        <f aca="false">COUNTIF($K$44:$K256,AP$3)</f>
        <v>0</v>
      </c>
      <c r="AQ256" s="385" t="n">
        <f aca="false">COUNTIF($K$44:$K256,AQ$3)</f>
        <v>0</v>
      </c>
      <c r="AR256" s="385" t="n">
        <f aca="false">COUNTIF($K$44:$K256,AR$3)</f>
        <v>0</v>
      </c>
      <c r="AS256" s="385" t="n">
        <f aca="false">COUNTIF($K$44:$K256,AS$3)</f>
        <v>0</v>
      </c>
      <c r="AT256" s="385" t="n">
        <f aca="false">COUNTIF($K$44:$K256,AT$3)</f>
        <v>0</v>
      </c>
      <c r="AU256" s="385" t="n">
        <f aca="false">COUNTIF($K$44:$K256,AU$3)</f>
        <v>0</v>
      </c>
      <c r="AV256" s="385" t="n">
        <f aca="false">COUNTIF($K$44:$K256,AV$3)</f>
        <v>0</v>
      </c>
      <c r="AW256" s="385" t="n">
        <f aca="false">COUNTIF($K$44:$K256,AW$3)</f>
        <v>0</v>
      </c>
      <c r="AX256" s="385" t="n">
        <f aca="false">COUNTIF($K$44:$K256,AX$3)</f>
        <v>0</v>
      </c>
      <c r="AY256" s="385" t="n">
        <f aca="false">COUNTIF($K$44:$K256,AY$3)</f>
        <v>0</v>
      </c>
      <c r="AZ256" s="385" t="n">
        <f aca="false">COUNTIF($K$44:$K256,AZ$3)</f>
        <v>0</v>
      </c>
      <c r="BM256" s="355" t="s">
        <v>244</v>
      </c>
    </row>
    <row r="257" customFormat="false" ht="15.75" hidden="false" customHeight="true" outlineLevel="0" collapsed="false">
      <c r="A257" s="386" t="n">
        <v>214</v>
      </c>
      <c r="B257" s="387" t="n">
        <f aca="false">B256</f>
        <v>18</v>
      </c>
      <c r="C257" s="397"/>
      <c r="D257" s="387" t="n">
        <f aca="false">D256</f>
        <v>2</v>
      </c>
      <c r="E257" s="389"/>
      <c r="F257" s="390" t="n">
        <f aca="false">F248</f>
        <v>0</v>
      </c>
      <c r="G257" s="439"/>
      <c r="H257" s="414"/>
      <c r="I257" s="428" t="str">
        <f aca="false">CONCATENATE(G257,H257)</f>
        <v/>
      </c>
      <c r="J257" s="394" t="e">
        <f aca="false">VLOOKUP($I257,MASTER,9,0)</f>
        <v>#N/A</v>
      </c>
      <c r="K257" s="395" t="e">
        <f aca="false">VLOOKUP($I257,MASTER,10,0)</f>
        <v>#N/A</v>
      </c>
      <c r="L257" s="429" t="e">
        <f aca="false">VLOOKUP($I257,MASTER,10,0)</f>
        <v>#N/A</v>
      </c>
      <c r="M257" s="385" t="n">
        <f aca="false">COUNTIF($K$44:$K257,M$3)</f>
        <v>0</v>
      </c>
      <c r="N257" s="385" t="n">
        <f aca="false">COUNTIF($K$44:$K257,N$3)</f>
        <v>0</v>
      </c>
      <c r="O257" s="385" t="n">
        <f aca="false">COUNTIF($K$44:$K257,O$3)</f>
        <v>0</v>
      </c>
      <c r="P257" s="385" t="n">
        <f aca="false">COUNTIF($K$44:$K257,P$3)</f>
        <v>0</v>
      </c>
      <c r="Q257" s="385" t="n">
        <f aca="false">COUNTIF($K$44:$K257,Q$3)</f>
        <v>0</v>
      </c>
      <c r="R257" s="385" t="n">
        <f aca="false">COUNTIF($K$44:$K257,R$3)</f>
        <v>0</v>
      </c>
      <c r="S257" s="385" t="n">
        <f aca="false">COUNTIF($K$44:$K257,S$3)</f>
        <v>0</v>
      </c>
      <c r="T257" s="385" t="n">
        <f aca="false">COUNTIF($K$44:$K257,T$3)</f>
        <v>0</v>
      </c>
      <c r="U257" s="385" t="n">
        <f aca="false">COUNTIF($K$44:$K257,U$3)</f>
        <v>0</v>
      </c>
      <c r="V257" s="385" t="n">
        <f aca="false">COUNTIF($K$44:$K257,V$3)</f>
        <v>0</v>
      </c>
      <c r="W257" s="385" t="n">
        <f aca="false">COUNTIF($K$44:$K257,W$3)</f>
        <v>0</v>
      </c>
      <c r="X257" s="385" t="n">
        <f aca="false">COUNTIF($K$44:$K257,X$3)</f>
        <v>0</v>
      </c>
      <c r="Y257" s="385" t="n">
        <f aca="false">COUNTIF($J$44:$J257,Y$3)</f>
        <v>0</v>
      </c>
      <c r="Z257" s="385" t="n">
        <f aca="false">COUNTIF($J$44:$J257,Z$3)</f>
        <v>0</v>
      </c>
      <c r="AA257" s="385" t="n">
        <f aca="false">COUNTIF($J$44:$J257,AA$3)</f>
        <v>0</v>
      </c>
      <c r="AB257" s="385" t="n">
        <f aca="false">COUNTIF($J$44:$J257,AB$3)</f>
        <v>0</v>
      </c>
      <c r="AC257" s="385" t="n">
        <f aca="false">COUNTIF($J$44:$J257,AC$3)</f>
        <v>0</v>
      </c>
      <c r="AD257" s="385" t="n">
        <f aca="false">COUNTIF($J$44:$J257,AD$3)</f>
        <v>0</v>
      </c>
      <c r="AE257" s="385" t="n">
        <f aca="false">COUNTIF($J$44:$J257,AE$3)</f>
        <v>0</v>
      </c>
      <c r="AF257" s="385" t="n">
        <f aca="false">COUNTIF($J$44:$J257,AF$3)</f>
        <v>0</v>
      </c>
      <c r="AG257" s="385" t="n">
        <f aca="false">COUNTIF($K$44:$K257,AG$3)</f>
        <v>0</v>
      </c>
      <c r="AH257" s="385" t="n">
        <f aca="false">COUNTIF($K$44:$K257,AH$3)</f>
        <v>0</v>
      </c>
      <c r="AI257" s="385" t="n">
        <f aca="false">COUNTIF($K$44:$K257,AI$3)</f>
        <v>0</v>
      </c>
      <c r="AJ257" s="385" t="n">
        <f aca="false">COUNTIF($K$44:$K257,AJ$3)</f>
        <v>0</v>
      </c>
      <c r="AK257" s="385" t="n">
        <f aca="false">COUNTIF($K$44:$K257,AK$3)</f>
        <v>0</v>
      </c>
      <c r="AL257" s="385" t="n">
        <f aca="false">COUNTIF($K$44:$K257,AL$3)</f>
        <v>0</v>
      </c>
      <c r="AM257" s="385" t="n">
        <f aca="false">COUNTIF($K$44:$K257,AM$3)</f>
        <v>0</v>
      </c>
      <c r="AN257" s="385" t="n">
        <f aca="false">COUNTIF($K$44:$K257,AN$3)</f>
        <v>0</v>
      </c>
      <c r="AO257" s="385" t="n">
        <f aca="false">COUNTIF($K$44:$K257,AO$3)</f>
        <v>0</v>
      </c>
      <c r="AP257" s="385" t="n">
        <f aca="false">COUNTIF($K$44:$K257,AP$3)</f>
        <v>0</v>
      </c>
      <c r="AQ257" s="385" t="n">
        <f aca="false">COUNTIF($K$44:$K257,AQ$3)</f>
        <v>0</v>
      </c>
      <c r="AR257" s="385" t="n">
        <f aca="false">COUNTIF($K$44:$K257,AR$3)</f>
        <v>0</v>
      </c>
      <c r="AS257" s="385" t="n">
        <f aca="false">COUNTIF($K$44:$K257,AS$3)</f>
        <v>0</v>
      </c>
      <c r="AT257" s="385" t="n">
        <f aca="false">COUNTIF($K$44:$K257,AT$3)</f>
        <v>0</v>
      </c>
      <c r="AU257" s="385" t="n">
        <f aca="false">COUNTIF($K$44:$K257,AU$3)</f>
        <v>0</v>
      </c>
      <c r="AV257" s="385" t="n">
        <f aca="false">COUNTIF($K$44:$K257,AV$3)</f>
        <v>0</v>
      </c>
      <c r="AW257" s="385" t="n">
        <f aca="false">COUNTIF($K$44:$K257,AW$3)</f>
        <v>0</v>
      </c>
      <c r="AX257" s="385" t="n">
        <f aca="false">COUNTIF($K$44:$K257,AX$3)</f>
        <v>0</v>
      </c>
      <c r="AY257" s="385" t="n">
        <f aca="false">COUNTIF($K$44:$K257,AY$3)</f>
        <v>0</v>
      </c>
      <c r="AZ257" s="385" t="n">
        <f aca="false">COUNTIF($K$44:$K257,AZ$3)</f>
        <v>0</v>
      </c>
      <c r="BM257" s="355" t="s">
        <v>266</v>
      </c>
    </row>
    <row r="258" customFormat="false" ht="15.75" hidden="false" customHeight="true" outlineLevel="0" collapsed="false">
      <c r="A258" s="386" t="n">
        <v>215</v>
      </c>
      <c r="B258" s="387" t="n">
        <f aca="false">B257</f>
        <v>18</v>
      </c>
      <c r="C258" s="397"/>
      <c r="D258" s="387" t="n">
        <f aca="false">D257</f>
        <v>2</v>
      </c>
      <c r="E258" s="389"/>
      <c r="F258" s="390" t="n">
        <f aca="false">F248</f>
        <v>0</v>
      </c>
      <c r="G258" s="439"/>
      <c r="H258" s="414"/>
      <c r="I258" s="428" t="str">
        <f aca="false">CONCATENATE(G258,H258)</f>
        <v/>
      </c>
      <c r="J258" s="394" t="e">
        <f aca="false">VLOOKUP($I258,MASTER,9,0)</f>
        <v>#N/A</v>
      </c>
      <c r="K258" s="395" t="e">
        <f aca="false">VLOOKUP($I258,MASTER,10,0)</f>
        <v>#N/A</v>
      </c>
      <c r="L258" s="429" t="e">
        <f aca="false">VLOOKUP($I258,MASTER,10,0)</f>
        <v>#N/A</v>
      </c>
      <c r="M258" s="385" t="n">
        <f aca="false">COUNTIF($K$44:$K258,M$3)</f>
        <v>0</v>
      </c>
      <c r="N258" s="385" t="n">
        <f aca="false">COUNTIF($K$44:$K258,N$3)</f>
        <v>0</v>
      </c>
      <c r="O258" s="385" t="n">
        <f aca="false">COUNTIF($K$44:$K258,O$3)</f>
        <v>0</v>
      </c>
      <c r="P258" s="385" t="n">
        <f aca="false">COUNTIF($K$44:$K258,P$3)</f>
        <v>0</v>
      </c>
      <c r="Q258" s="385" t="n">
        <f aca="false">COUNTIF($K$44:$K258,Q$3)</f>
        <v>0</v>
      </c>
      <c r="R258" s="385" t="n">
        <f aca="false">COUNTIF($K$44:$K258,R$3)</f>
        <v>0</v>
      </c>
      <c r="S258" s="385" t="n">
        <f aca="false">COUNTIF($K$44:$K258,S$3)</f>
        <v>0</v>
      </c>
      <c r="T258" s="385" t="n">
        <f aca="false">COUNTIF($K$44:$K258,T$3)</f>
        <v>0</v>
      </c>
      <c r="U258" s="385" t="n">
        <f aca="false">COUNTIF($K$44:$K258,U$3)</f>
        <v>0</v>
      </c>
      <c r="V258" s="385" t="n">
        <f aca="false">COUNTIF($K$44:$K258,V$3)</f>
        <v>0</v>
      </c>
      <c r="W258" s="385" t="n">
        <f aca="false">COUNTIF($K$44:$K258,W$3)</f>
        <v>0</v>
      </c>
      <c r="X258" s="385" t="n">
        <f aca="false">COUNTIF($K$44:$K258,X$3)</f>
        <v>0</v>
      </c>
      <c r="Y258" s="385" t="n">
        <f aca="false">COUNTIF($J$44:$J258,Y$3)</f>
        <v>0</v>
      </c>
      <c r="Z258" s="385" t="n">
        <f aca="false">COUNTIF($J$44:$J258,Z$3)</f>
        <v>0</v>
      </c>
      <c r="AA258" s="385" t="n">
        <f aca="false">COUNTIF($J$44:$J258,AA$3)</f>
        <v>0</v>
      </c>
      <c r="AB258" s="385" t="n">
        <f aca="false">COUNTIF($J$44:$J258,AB$3)</f>
        <v>0</v>
      </c>
      <c r="AC258" s="385" t="n">
        <f aca="false">COUNTIF($J$44:$J258,AC$3)</f>
        <v>0</v>
      </c>
      <c r="AD258" s="385" t="n">
        <f aca="false">COUNTIF($J$44:$J258,AD$3)</f>
        <v>0</v>
      </c>
      <c r="AE258" s="385" t="n">
        <f aca="false">COUNTIF($J$44:$J258,AE$3)</f>
        <v>0</v>
      </c>
      <c r="AF258" s="385" t="n">
        <f aca="false">COUNTIF($J$44:$J258,AF$3)</f>
        <v>0</v>
      </c>
      <c r="AG258" s="385" t="n">
        <f aca="false">COUNTIF($K$44:$K258,AG$3)</f>
        <v>0</v>
      </c>
      <c r="AH258" s="385" t="n">
        <f aca="false">COUNTIF($K$44:$K258,AH$3)</f>
        <v>0</v>
      </c>
      <c r="AI258" s="385" t="n">
        <f aca="false">COUNTIF($K$44:$K258,AI$3)</f>
        <v>0</v>
      </c>
      <c r="AJ258" s="385" t="n">
        <f aca="false">COUNTIF($K$44:$K258,AJ$3)</f>
        <v>0</v>
      </c>
      <c r="AK258" s="385" t="n">
        <f aca="false">COUNTIF($K$44:$K258,AK$3)</f>
        <v>0</v>
      </c>
      <c r="AL258" s="385" t="n">
        <f aca="false">COUNTIF($K$44:$K258,AL$3)</f>
        <v>0</v>
      </c>
      <c r="AM258" s="385" t="n">
        <f aca="false">COUNTIF($K$44:$K258,AM$3)</f>
        <v>0</v>
      </c>
      <c r="AN258" s="385" t="n">
        <f aca="false">COUNTIF($K$44:$K258,AN$3)</f>
        <v>0</v>
      </c>
      <c r="AO258" s="385" t="n">
        <f aca="false">COUNTIF($K$44:$K258,AO$3)</f>
        <v>0</v>
      </c>
      <c r="AP258" s="385" t="n">
        <f aca="false">COUNTIF($K$44:$K258,AP$3)</f>
        <v>0</v>
      </c>
      <c r="AQ258" s="385" t="n">
        <f aca="false">COUNTIF($K$44:$K258,AQ$3)</f>
        <v>0</v>
      </c>
      <c r="AR258" s="385" t="n">
        <f aca="false">COUNTIF($K$44:$K258,AR$3)</f>
        <v>0</v>
      </c>
      <c r="AS258" s="385" t="n">
        <f aca="false">COUNTIF($K$44:$K258,AS$3)</f>
        <v>0</v>
      </c>
      <c r="AT258" s="385" t="n">
        <f aca="false">COUNTIF($K$44:$K258,AT$3)</f>
        <v>0</v>
      </c>
      <c r="AU258" s="385" t="n">
        <f aca="false">COUNTIF($K$44:$K258,AU$3)</f>
        <v>0</v>
      </c>
      <c r="AV258" s="385" t="n">
        <f aca="false">COUNTIF($K$44:$K258,AV$3)</f>
        <v>0</v>
      </c>
      <c r="AW258" s="385" t="n">
        <f aca="false">COUNTIF($K$44:$K258,AW$3)</f>
        <v>0</v>
      </c>
      <c r="AX258" s="385" t="n">
        <f aca="false">COUNTIF($K$44:$K258,AX$3)</f>
        <v>0</v>
      </c>
      <c r="AY258" s="385" t="n">
        <f aca="false">COUNTIF($K$44:$K258,AY$3)</f>
        <v>0</v>
      </c>
      <c r="AZ258" s="385" t="n">
        <f aca="false">COUNTIF($K$44:$K258,AZ$3)</f>
        <v>0</v>
      </c>
      <c r="BM258" s="355" t="s">
        <v>231</v>
      </c>
    </row>
    <row r="259" customFormat="false" ht="15.75" hidden="false" customHeight="true" outlineLevel="0" collapsed="false">
      <c r="A259" s="416" t="n">
        <v>216</v>
      </c>
      <c r="B259" s="417" t="n">
        <f aca="false">B258</f>
        <v>18</v>
      </c>
      <c r="C259" s="401"/>
      <c r="D259" s="418" t="n">
        <f aca="false">D258</f>
        <v>2</v>
      </c>
      <c r="E259" s="419"/>
      <c r="F259" s="420" t="n">
        <f aca="false">F248</f>
        <v>0</v>
      </c>
      <c r="G259" s="441"/>
      <c r="H259" s="421"/>
      <c r="I259" s="436" t="str">
        <f aca="false">CONCATENATE(G259,H259)</f>
        <v/>
      </c>
      <c r="J259" s="423" t="e">
        <f aca="false">VLOOKUP($I259,MASTER,9,0)</f>
        <v>#N/A</v>
      </c>
      <c r="K259" s="424" t="e">
        <f aca="false">VLOOKUP($I259,MASTER,10,0)</f>
        <v>#N/A</v>
      </c>
      <c r="L259" s="431" t="e">
        <f aca="false">VLOOKUP($I259,MASTER,10,0)</f>
        <v>#N/A</v>
      </c>
      <c r="M259" s="385" t="n">
        <f aca="false">COUNTIF($K$44:$K259,M$3)</f>
        <v>0</v>
      </c>
      <c r="N259" s="385" t="n">
        <f aca="false">COUNTIF($K$44:$K259,N$3)</f>
        <v>0</v>
      </c>
      <c r="O259" s="385" t="n">
        <f aca="false">COUNTIF($K$44:$K259,O$3)</f>
        <v>0</v>
      </c>
      <c r="P259" s="385" t="n">
        <f aca="false">COUNTIF($K$44:$K259,P$3)</f>
        <v>0</v>
      </c>
      <c r="Q259" s="385" t="n">
        <f aca="false">COUNTIF($K$44:$K259,Q$3)</f>
        <v>0</v>
      </c>
      <c r="R259" s="385" t="n">
        <f aca="false">COUNTIF($K$44:$K259,R$3)</f>
        <v>0</v>
      </c>
      <c r="S259" s="385" t="n">
        <f aca="false">COUNTIF($K$44:$K259,S$3)</f>
        <v>0</v>
      </c>
      <c r="T259" s="385" t="n">
        <f aca="false">COUNTIF($K$44:$K259,T$3)</f>
        <v>0</v>
      </c>
      <c r="U259" s="385" t="n">
        <f aca="false">COUNTIF($K$44:$K259,U$3)</f>
        <v>0</v>
      </c>
      <c r="V259" s="385" t="n">
        <f aca="false">COUNTIF($K$44:$K259,V$3)</f>
        <v>0</v>
      </c>
      <c r="W259" s="385" t="n">
        <f aca="false">COUNTIF($K$44:$K259,W$3)</f>
        <v>0</v>
      </c>
      <c r="X259" s="385" t="n">
        <f aca="false">COUNTIF($K$44:$K259,X$3)</f>
        <v>0</v>
      </c>
      <c r="Y259" s="385" t="n">
        <f aca="false">COUNTIF($J$44:$J259,Y$3)</f>
        <v>0</v>
      </c>
      <c r="Z259" s="385" t="n">
        <f aca="false">COUNTIF($J$44:$J259,Z$3)</f>
        <v>0</v>
      </c>
      <c r="AA259" s="385" t="n">
        <f aca="false">COUNTIF($J$44:$J259,AA$3)</f>
        <v>0</v>
      </c>
      <c r="AB259" s="385" t="n">
        <f aca="false">COUNTIF($J$44:$J259,AB$3)</f>
        <v>0</v>
      </c>
      <c r="AC259" s="385" t="n">
        <f aca="false">COUNTIF($J$44:$J259,AC$3)</f>
        <v>0</v>
      </c>
      <c r="AD259" s="385" t="n">
        <f aca="false">COUNTIF($J$44:$J259,AD$3)</f>
        <v>0</v>
      </c>
      <c r="AE259" s="385" t="n">
        <f aca="false">COUNTIF($J$44:$J259,AE$3)</f>
        <v>0</v>
      </c>
      <c r="AF259" s="385" t="n">
        <f aca="false">COUNTIF($J$44:$J259,AF$3)</f>
        <v>0</v>
      </c>
      <c r="AG259" s="385" t="n">
        <f aca="false">COUNTIF($K$44:$K259,AG$3)</f>
        <v>0</v>
      </c>
      <c r="AH259" s="385" t="n">
        <f aca="false">COUNTIF($K$44:$K259,AH$3)</f>
        <v>0</v>
      </c>
      <c r="AI259" s="385" t="n">
        <f aca="false">COUNTIF($K$44:$K259,AI$3)</f>
        <v>0</v>
      </c>
      <c r="AJ259" s="385" t="n">
        <f aca="false">COUNTIF($K$44:$K259,AJ$3)</f>
        <v>0</v>
      </c>
      <c r="AK259" s="385" t="n">
        <f aca="false">COUNTIF($K$44:$K259,AK$3)</f>
        <v>0</v>
      </c>
      <c r="AL259" s="385" t="n">
        <f aca="false">COUNTIF($K$44:$K259,AL$3)</f>
        <v>0</v>
      </c>
      <c r="AM259" s="385" t="n">
        <f aca="false">COUNTIF($K$44:$K259,AM$3)</f>
        <v>0</v>
      </c>
      <c r="AN259" s="385" t="n">
        <f aca="false">COUNTIF($K$44:$K259,AN$3)</f>
        <v>0</v>
      </c>
      <c r="AO259" s="385" t="n">
        <f aca="false">COUNTIF($K$44:$K259,AO$3)</f>
        <v>0</v>
      </c>
      <c r="AP259" s="385" t="n">
        <f aca="false">COUNTIF($K$44:$K259,AP$3)</f>
        <v>0</v>
      </c>
      <c r="AQ259" s="385" t="n">
        <f aca="false">COUNTIF($K$44:$K259,AQ$3)</f>
        <v>0</v>
      </c>
      <c r="AR259" s="385" t="n">
        <f aca="false">COUNTIF($K$44:$K259,AR$3)</f>
        <v>0</v>
      </c>
      <c r="AS259" s="385" t="n">
        <f aca="false">COUNTIF($K$44:$K259,AS$3)</f>
        <v>0</v>
      </c>
      <c r="AT259" s="385" t="n">
        <f aca="false">COUNTIF($K$44:$K259,AT$3)</f>
        <v>0</v>
      </c>
      <c r="AU259" s="385" t="n">
        <f aca="false">COUNTIF($K$44:$K259,AU$3)</f>
        <v>0</v>
      </c>
      <c r="AV259" s="385" t="n">
        <f aca="false">COUNTIF($K$44:$K259,AV$3)</f>
        <v>0</v>
      </c>
      <c r="AW259" s="385" t="n">
        <f aca="false">COUNTIF($K$44:$K259,AW$3)</f>
        <v>0</v>
      </c>
      <c r="AX259" s="385" t="n">
        <f aca="false">COUNTIF($K$44:$K259,AX$3)</f>
        <v>0</v>
      </c>
      <c r="AY259" s="385" t="n">
        <f aca="false">COUNTIF($K$44:$K259,AY$3)</f>
        <v>0</v>
      </c>
      <c r="AZ259" s="385" t="n">
        <f aca="false">COUNTIF($K$44:$K259,AZ$3)</f>
        <v>0</v>
      </c>
      <c r="BM259" s="355" t="s">
        <v>247</v>
      </c>
    </row>
    <row r="260" customFormat="false" ht="15.75" hidden="false" customHeight="true" outlineLevel="0" collapsed="false">
      <c r="A260" s="406" t="n">
        <v>217</v>
      </c>
      <c r="B260" s="407" t="n">
        <v>19</v>
      </c>
      <c r="C260" s="374" t="n">
        <v>19</v>
      </c>
      <c r="D260" s="376" t="n">
        <v>1</v>
      </c>
      <c r="E260" s="377"/>
      <c r="F260" s="378" t="n">
        <v>0</v>
      </c>
      <c r="G260" s="439"/>
      <c r="H260" s="380"/>
      <c r="I260" s="426" t="str">
        <f aca="false">CONCATENATE(G260,H260)</f>
        <v/>
      </c>
      <c r="J260" s="382" t="e">
        <f aca="false">VLOOKUP($I260,MASTER,9,0)</f>
        <v>#N/A</v>
      </c>
      <c r="K260" s="383" t="e">
        <f aca="false">VLOOKUP($I260,MASTER,10,0)</f>
        <v>#N/A</v>
      </c>
      <c r="L260" s="427" t="e">
        <f aca="false">VLOOKUP($I260,MASTER,10,0)</f>
        <v>#N/A</v>
      </c>
      <c r="M260" s="385" t="n">
        <f aca="false">COUNTIF($K$44:$K260,M$3)</f>
        <v>0</v>
      </c>
      <c r="N260" s="385" t="n">
        <f aca="false">COUNTIF($K$44:$K260,N$3)</f>
        <v>0</v>
      </c>
      <c r="O260" s="385" t="n">
        <f aca="false">COUNTIF($K$44:$K260,O$3)</f>
        <v>0</v>
      </c>
      <c r="P260" s="385" t="n">
        <f aca="false">COUNTIF($K$44:$K260,P$3)</f>
        <v>0</v>
      </c>
      <c r="Q260" s="385" t="n">
        <f aca="false">COUNTIF($K$44:$K260,Q$3)</f>
        <v>0</v>
      </c>
      <c r="R260" s="385" t="n">
        <f aca="false">COUNTIF($K$44:$K260,R$3)</f>
        <v>0</v>
      </c>
      <c r="S260" s="385" t="n">
        <f aca="false">COUNTIF($K$44:$K260,S$3)</f>
        <v>0</v>
      </c>
      <c r="T260" s="385" t="n">
        <f aca="false">COUNTIF($K$44:$K260,T$3)</f>
        <v>0</v>
      </c>
      <c r="U260" s="385" t="n">
        <f aca="false">COUNTIF($K$44:$K260,U$3)</f>
        <v>0</v>
      </c>
      <c r="V260" s="385" t="n">
        <f aca="false">COUNTIF($K$44:$K260,V$3)</f>
        <v>0</v>
      </c>
      <c r="W260" s="385" t="n">
        <f aca="false">COUNTIF($K$44:$K260,W$3)</f>
        <v>0</v>
      </c>
      <c r="X260" s="385" t="n">
        <f aca="false">COUNTIF($K$44:$K260,X$3)</f>
        <v>0</v>
      </c>
      <c r="Y260" s="385" t="n">
        <f aca="false">COUNTIF($J$44:$J260,Y$3)</f>
        <v>0</v>
      </c>
      <c r="Z260" s="385" t="n">
        <f aca="false">COUNTIF($J$44:$J260,Z$3)</f>
        <v>0</v>
      </c>
      <c r="AA260" s="385" t="n">
        <f aca="false">COUNTIF($J$44:$J260,AA$3)</f>
        <v>0</v>
      </c>
      <c r="AB260" s="385" t="n">
        <f aca="false">COUNTIF($J$44:$J260,AB$3)</f>
        <v>0</v>
      </c>
      <c r="AC260" s="385" t="n">
        <f aca="false">COUNTIF($J$44:$J260,AC$3)</f>
        <v>0</v>
      </c>
      <c r="AD260" s="385" t="n">
        <f aca="false">COUNTIF($J$44:$J260,AD$3)</f>
        <v>0</v>
      </c>
      <c r="AE260" s="385" t="n">
        <f aca="false">COUNTIF($J$44:$J260,AE$3)</f>
        <v>0</v>
      </c>
      <c r="AF260" s="385" t="n">
        <f aca="false">COUNTIF($J$44:$J260,AF$3)</f>
        <v>0</v>
      </c>
      <c r="AG260" s="385" t="n">
        <f aca="false">COUNTIF($K$44:$K260,AG$3)</f>
        <v>0</v>
      </c>
      <c r="AH260" s="385" t="n">
        <f aca="false">COUNTIF($K$44:$K260,AH$3)</f>
        <v>0</v>
      </c>
      <c r="AI260" s="385" t="n">
        <f aca="false">COUNTIF($K$44:$K260,AI$3)</f>
        <v>0</v>
      </c>
      <c r="AJ260" s="385" t="n">
        <f aca="false">COUNTIF($K$44:$K260,AJ$3)</f>
        <v>0</v>
      </c>
      <c r="AK260" s="385" t="n">
        <f aca="false">COUNTIF($K$44:$K260,AK$3)</f>
        <v>0</v>
      </c>
      <c r="AL260" s="385" t="n">
        <f aca="false">COUNTIF($K$44:$K260,AL$3)</f>
        <v>0</v>
      </c>
      <c r="AM260" s="385" t="n">
        <f aca="false">COUNTIF($K$44:$K260,AM$3)</f>
        <v>0</v>
      </c>
      <c r="AN260" s="385" t="n">
        <f aca="false">COUNTIF($K$44:$K260,AN$3)</f>
        <v>0</v>
      </c>
      <c r="AO260" s="385" t="n">
        <f aca="false">COUNTIF($K$44:$K260,AO$3)</f>
        <v>0</v>
      </c>
      <c r="AP260" s="385" t="n">
        <f aca="false">COUNTIF($K$44:$K260,AP$3)</f>
        <v>0</v>
      </c>
      <c r="AQ260" s="385" t="n">
        <f aca="false">COUNTIF($K$44:$K260,AQ$3)</f>
        <v>0</v>
      </c>
      <c r="AR260" s="385" t="n">
        <f aca="false">COUNTIF($K$44:$K260,AR$3)</f>
        <v>0</v>
      </c>
      <c r="AS260" s="385" t="n">
        <f aca="false">COUNTIF($K$44:$K260,AS$3)</f>
        <v>0</v>
      </c>
      <c r="AT260" s="385" t="n">
        <f aca="false">COUNTIF($K$44:$K260,AT$3)</f>
        <v>0</v>
      </c>
      <c r="AU260" s="385" t="n">
        <f aca="false">COUNTIF($K$44:$K260,AU$3)</f>
        <v>0</v>
      </c>
      <c r="AV260" s="385" t="n">
        <f aca="false">COUNTIF($K$44:$K260,AV$3)</f>
        <v>0</v>
      </c>
      <c r="AW260" s="385" t="n">
        <f aca="false">COUNTIF($K$44:$K260,AW$3)</f>
        <v>0</v>
      </c>
      <c r="AX260" s="385" t="n">
        <f aca="false">COUNTIF($K$44:$K260,AX$3)</f>
        <v>0</v>
      </c>
      <c r="AY260" s="385" t="n">
        <f aca="false">COUNTIF($K$44:$K260,AY$3)</f>
        <v>0</v>
      </c>
      <c r="AZ260" s="385" t="n">
        <f aca="false">COUNTIF($K$44:$K260,AZ$3)</f>
        <v>0</v>
      </c>
      <c r="BM260" s="355" t="s">
        <v>327</v>
      </c>
    </row>
    <row r="261" customFormat="false" ht="15.75" hidden="false" customHeight="true" outlineLevel="0" collapsed="false">
      <c r="A261" s="386" t="n">
        <v>218</v>
      </c>
      <c r="B261" s="387" t="n">
        <f aca="false">B260</f>
        <v>19</v>
      </c>
      <c r="C261" s="388"/>
      <c r="D261" s="387" t="n">
        <f aca="false">D260</f>
        <v>1</v>
      </c>
      <c r="E261" s="389"/>
      <c r="F261" s="390" t="n">
        <f aca="false">F260</f>
        <v>0</v>
      </c>
      <c r="G261" s="439"/>
      <c r="H261" s="392"/>
      <c r="I261" s="428" t="str">
        <f aca="false">CONCATENATE(G261,H261)</f>
        <v/>
      </c>
      <c r="J261" s="394" t="e">
        <f aca="false">VLOOKUP($I261,MASTER,9,0)</f>
        <v>#N/A</v>
      </c>
      <c r="K261" s="395" t="e">
        <f aca="false">VLOOKUP($I261,MASTER,10,0)</f>
        <v>#N/A</v>
      </c>
      <c r="L261" s="429" t="e">
        <f aca="false">VLOOKUP($I261,MASTER,10,0)</f>
        <v>#N/A</v>
      </c>
      <c r="M261" s="385" t="n">
        <f aca="false">COUNTIF($K$44:$K261,M$3)</f>
        <v>0</v>
      </c>
      <c r="N261" s="385" t="n">
        <f aca="false">COUNTIF($K$44:$K261,N$3)</f>
        <v>0</v>
      </c>
      <c r="O261" s="385" t="n">
        <f aca="false">COUNTIF($K$44:$K261,O$3)</f>
        <v>0</v>
      </c>
      <c r="P261" s="385" t="n">
        <f aca="false">COUNTIF($K$44:$K261,P$3)</f>
        <v>0</v>
      </c>
      <c r="Q261" s="385" t="n">
        <f aca="false">COUNTIF($K$44:$K261,Q$3)</f>
        <v>0</v>
      </c>
      <c r="R261" s="385" t="n">
        <f aca="false">COUNTIF($K$44:$K261,R$3)</f>
        <v>0</v>
      </c>
      <c r="S261" s="385" t="n">
        <f aca="false">COUNTIF($K$44:$K261,S$3)</f>
        <v>0</v>
      </c>
      <c r="T261" s="385" t="n">
        <f aca="false">COUNTIF($K$44:$K261,T$3)</f>
        <v>0</v>
      </c>
      <c r="U261" s="385" t="n">
        <f aca="false">COUNTIF($K$44:$K261,U$3)</f>
        <v>0</v>
      </c>
      <c r="V261" s="385" t="n">
        <f aca="false">COUNTIF($K$44:$K261,V$3)</f>
        <v>0</v>
      </c>
      <c r="W261" s="385" t="n">
        <f aca="false">COUNTIF($K$44:$K261,W$3)</f>
        <v>0</v>
      </c>
      <c r="X261" s="385" t="n">
        <f aca="false">COUNTIF($K$44:$K261,X$3)</f>
        <v>0</v>
      </c>
      <c r="Y261" s="385" t="n">
        <f aca="false">COUNTIF($J$44:$J261,Y$3)</f>
        <v>0</v>
      </c>
      <c r="Z261" s="385" t="n">
        <f aca="false">COUNTIF($J$44:$J261,Z$3)</f>
        <v>0</v>
      </c>
      <c r="AA261" s="385" t="n">
        <f aca="false">COUNTIF($J$44:$J261,AA$3)</f>
        <v>0</v>
      </c>
      <c r="AB261" s="385" t="n">
        <f aca="false">COUNTIF($J$44:$J261,AB$3)</f>
        <v>0</v>
      </c>
      <c r="AC261" s="385" t="n">
        <f aca="false">COUNTIF($J$44:$J261,AC$3)</f>
        <v>0</v>
      </c>
      <c r="AD261" s="385" t="n">
        <f aca="false">COUNTIF($J$44:$J261,AD$3)</f>
        <v>0</v>
      </c>
      <c r="AE261" s="385" t="n">
        <f aca="false">COUNTIF($J$44:$J261,AE$3)</f>
        <v>0</v>
      </c>
      <c r="AF261" s="385" t="n">
        <f aca="false">COUNTIF($J$44:$J261,AF$3)</f>
        <v>0</v>
      </c>
      <c r="AG261" s="385" t="n">
        <f aca="false">COUNTIF($K$44:$K261,AG$3)</f>
        <v>0</v>
      </c>
      <c r="AH261" s="385" t="n">
        <f aca="false">COUNTIF($K$44:$K261,AH$3)</f>
        <v>0</v>
      </c>
      <c r="AI261" s="385" t="n">
        <f aca="false">COUNTIF($K$44:$K261,AI$3)</f>
        <v>0</v>
      </c>
      <c r="AJ261" s="385" t="n">
        <f aca="false">COUNTIF($K$44:$K261,AJ$3)</f>
        <v>0</v>
      </c>
      <c r="AK261" s="385" t="n">
        <f aca="false">COUNTIF($K$44:$K261,AK$3)</f>
        <v>0</v>
      </c>
      <c r="AL261" s="385" t="n">
        <f aca="false">COUNTIF($K$44:$K261,AL$3)</f>
        <v>0</v>
      </c>
      <c r="AM261" s="385" t="n">
        <f aca="false">COUNTIF($K$44:$K261,AM$3)</f>
        <v>0</v>
      </c>
      <c r="AN261" s="385" t="n">
        <f aca="false">COUNTIF($K$44:$K261,AN$3)</f>
        <v>0</v>
      </c>
      <c r="AO261" s="385" t="n">
        <f aca="false">COUNTIF($K$44:$K261,AO$3)</f>
        <v>0</v>
      </c>
      <c r="AP261" s="385" t="n">
        <f aca="false">COUNTIF($K$44:$K261,AP$3)</f>
        <v>0</v>
      </c>
      <c r="AQ261" s="385" t="n">
        <f aca="false">COUNTIF($K$44:$K261,AQ$3)</f>
        <v>0</v>
      </c>
      <c r="AR261" s="385" t="n">
        <f aca="false">COUNTIF($K$44:$K261,AR$3)</f>
        <v>0</v>
      </c>
      <c r="AS261" s="385" t="n">
        <f aca="false">COUNTIF($K$44:$K261,AS$3)</f>
        <v>0</v>
      </c>
      <c r="AT261" s="385" t="n">
        <f aca="false">COUNTIF($K$44:$K261,AT$3)</f>
        <v>0</v>
      </c>
      <c r="AU261" s="385" t="n">
        <f aca="false">COUNTIF($K$44:$K261,AU$3)</f>
        <v>0</v>
      </c>
      <c r="AV261" s="385" t="n">
        <f aca="false">COUNTIF($K$44:$K261,AV$3)</f>
        <v>0</v>
      </c>
      <c r="AW261" s="385" t="n">
        <f aca="false">COUNTIF($K$44:$K261,AW$3)</f>
        <v>0</v>
      </c>
      <c r="AX261" s="385" t="n">
        <f aca="false">COUNTIF($K$44:$K261,AX$3)</f>
        <v>0</v>
      </c>
      <c r="AY261" s="385" t="n">
        <f aca="false">COUNTIF($K$44:$K261,AY$3)</f>
        <v>0</v>
      </c>
      <c r="AZ261" s="385" t="n">
        <f aca="false">COUNTIF($K$44:$K261,AZ$3)</f>
        <v>0</v>
      </c>
      <c r="BM261" s="355" t="s">
        <v>266</v>
      </c>
    </row>
    <row r="262" customFormat="false" ht="15.75" hidden="false" customHeight="true" outlineLevel="0" collapsed="false">
      <c r="A262" s="386" t="n">
        <v>219</v>
      </c>
      <c r="B262" s="387" t="n">
        <f aca="false">B261</f>
        <v>19</v>
      </c>
      <c r="C262" s="397"/>
      <c r="D262" s="387" t="n">
        <f aca="false">D261</f>
        <v>1</v>
      </c>
      <c r="E262" s="389"/>
      <c r="F262" s="390" t="n">
        <f aca="false">F260</f>
        <v>0</v>
      </c>
      <c r="G262" s="439"/>
      <c r="H262" s="392"/>
      <c r="I262" s="428" t="str">
        <f aca="false">CONCATENATE(G262,H262)</f>
        <v/>
      </c>
      <c r="J262" s="394" t="e">
        <f aca="false">VLOOKUP($I262,MASTER,9,0)</f>
        <v>#N/A</v>
      </c>
      <c r="K262" s="395" t="e">
        <f aca="false">VLOOKUP($I262,MASTER,10,0)</f>
        <v>#N/A</v>
      </c>
      <c r="L262" s="429" t="e">
        <f aca="false">VLOOKUP($I262,MASTER,10,0)</f>
        <v>#N/A</v>
      </c>
      <c r="M262" s="385" t="n">
        <f aca="false">COUNTIF($K$44:$K262,M$3)</f>
        <v>0</v>
      </c>
      <c r="N262" s="385" t="n">
        <f aca="false">COUNTIF($K$44:$K262,N$3)</f>
        <v>0</v>
      </c>
      <c r="O262" s="385" t="n">
        <f aca="false">COUNTIF($K$44:$K262,O$3)</f>
        <v>0</v>
      </c>
      <c r="P262" s="385" t="n">
        <f aca="false">COUNTIF($K$44:$K262,P$3)</f>
        <v>0</v>
      </c>
      <c r="Q262" s="385" t="n">
        <f aca="false">COUNTIF($K$44:$K262,Q$3)</f>
        <v>0</v>
      </c>
      <c r="R262" s="385" t="n">
        <f aca="false">COUNTIF($K$44:$K262,R$3)</f>
        <v>0</v>
      </c>
      <c r="S262" s="385" t="n">
        <f aca="false">COUNTIF($K$44:$K262,S$3)</f>
        <v>0</v>
      </c>
      <c r="T262" s="385" t="n">
        <f aca="false">COUNTIF($K$44:$K262,T$3)</f>
        <v>0</v>
      </c>
      <c r="U262" s="385" t="n">
        <f aca="false">COUNTIF($K$44:$K262,U$3)</f>
        <v>0</v>
      </c>
      <c r="V262" s="385" t="n">
        <f aca="false">COUNTIF($K$44:$K262,V$3)</f>
        <v>0</v>
      </c>
      <c r="W262" s="385" t="n">
        <f aca="false">COUNTIF($K$44:$K262,W$3)</f>
        <v>0</v>
      </c>
      <c r="X262" s="385" t="n">
        <f aca="false">COUNTIF($K$44:$K262,X$3)</f>
        <v>0</v>
      </c>
      <c r="Y262" s="385" t="n">
        <f aca="false">COUNTIF($J$44:$J262,Y$3)</f>
        <v>0</v>
      </c>
      <c r="Z262" s="385" t="n">
        <f aca="false">COUNTIF($J$44:$J262,Z$3)</f>
        <v>0</v>
      </c>
      <c r="AA262" s="385" t="n">
        <f aca="false">COUNTIF($J$44:$J262,AA$3)</f>
        <v>0</v>
      </c>
      <c r="AB262" s="385" t="n">
        <f aca="false">COUNTIF($J$44:$J262,AB$3)</f>
        <v>0</v>
      </c>
      <c r="AC262" s="385" t="n">
        <f aca="false">COUNTIF($J$44:$J262,AC$3)</f>
        <v>0</v>
      </c>
      <c r="AD262" s="385" t="n">
        <f aca="false">COUNTIF($J$44:$J262,AD$3)</f>
        <v>0</v>
      </c>
      <c r="AE262" s="385" t="n">
        <f aca="false">COUNTIF($J$44:$J262,AE$3)</f>
        <v>0</v>
      </c>
      <c r="AF262" s="385" t="n">
        <f aca="false">COUNTIF($J$44:$J262,AF$3)</f>
        <v>0</v>
      </c>
      <c r="AG262" s="385" t="n">
        <f aca="false">COUNTIF($K$44:$K262,AG$3)</f>
        <v>0</v>
      </c>
      <c r="AH262" s="385" t="n">
        <f aca="false">COUNTIF($K$44:$K262,AH$3)</f>
        <v>0</v>
      </c>
      <c r="AI262" s="385" t="n">
        <f aca="false">COUNTIF($K$44:$K262,AI$3)</f>
        <v>0</v>
      </c>
      <c r="AJ262" s="385" t="n">
        <f aca="false">COUNTIF($K$44:$K262,AJ$3)</f>
        <v>0</v>
      </c>
      <c r="AK262" s="385" t="n">
        <f aca="false">COUNTIF($K$44:$K262,AK$3)</f>
        <v>0</v>
      </c>
      <c r="AL262" s="385" t="n">
        <f aca="false">COUNTIF($K$44:$K262,AL$3)</f>
        <v>0</v>
      </c>
      <c r="AM262" s="385" t="n">
        <f aca="false">COUNTIF($K$44:$K262,AM$3)</f>
        <v>0</v>
      </c>
      <c r="AN262" s="385" t="n">
        <f aca="false">COUNTIF($K$44:$K262,AN$3)</f>
        <v>0</v>
      </c>
      <c r="AO262" s="385" t="n">
        <f aca="false">COUNTIF($K$44:$K262,AO$3)</f>
        <v>0</v>
      </c>
      <c r="AP262" s="385" t="n">
        <f aca="false">COUNTIF($K$44:$K262,AP$3)</f>
        <v>0</v>
      </c>
      <c r="AQ262" s="385" t="n">
        <f aca="false">COUNTIF($K$44:$K262,AQ$3)</f>
        <v>0</v>
      </c>
      <c r="AR262" s="385" t="n">
        <f aca="false">COUNTIF($K$44:$K262,AR$3)</f>
        <v>0</v>
      </c>
      <c r="AS262" s="385" t="n">
        <f aca="false">COUNTIF($K$44:$K262,AS$3)</f>
        <v>0</v>
      </c>
      <c r="AT262" s="385" t="n">
        <f aca="false">COUNTIF($K$44:$K262,AT$3)</f>
        <v>0</v>
      </c>
      <c r="AU262" s="385" t="n">
        <f aca="false">COUNTIF($K$44:$K262,AU$3)</f>
        <v>0</v>
      </c>
      <c r="AV262" s="385" t="n">
        <f aca="false">COUNTIF($K$44:$K262,AV$3)</f>
        <v>0</v>
      </c>
      <c r="AW262" s="385" t="n">
        <f aca="false">COUNTIF($K$44:$K262,AW$3)</f>
        <v>0</v>
      </c>
      <c r="AX262" s="385" t="n">
        <f aca="false">COUNTIF($K$44:$K262,AX$3)</f>
        <v>0</v>
      </c>
      <c r="AY262" s="385" t="n">
        <f aca="false">COUNTIF($K$44:$K262,AY$3)</f>
        <v>0</v>
      </c>
      <c r="AZ262" s="385" t="n">
        <f aca="false">COUNTIF($K$44:$K262,AZ$3)</f>
        <v>0</v>
      </c>
      <c r="BM262" s="355" t="s">
        <v>247</v>
      </c>
    </row>
    <row r="263" customFormat="false" ht="15.75" hidden="false" customHeight="true" outlineLevel="0" collapsed="false">
      <c r="A263" s="386" t="n">
        <v>220</v>
      </c>
      <c r="B263" s="387" t="n">
        <f aca="false">B262</f>
        <v>19</v>
      </c>
      <c r="C263" s="397"/>
      <c r="D263" s="387" t="n">
        <f aca="false">D262</f>
        <v>1</v>
      </c>
      <c r="E263" s="389"/>
      <c r="F263" s="390" t="n">
        <f aca="false">F260</f>
        <v>0</v>
      </c>
      <c r="G263" s="439"/>
      <c r="H263" s="392"/>
      <c r="I263" s="428" t="str">
        <f aca="false">CONCATENATE(G263,H263)</f>
        <v/>
      </c>
      <c r="J263" s="394" t="e">
        <f aca="false">VLOOKUP($I263,MASTER,9,0)</f>
        <v>#N/A</v>
      </c>
      <c r="K263" s="395" t="e">
        <f aca="false">VLOOKUP($I263,MASTER,10,0)</f>
        <v>#N/A</v>
      </c>
      <c r="L263" s="429" t="e">
        <f aca="false">VLOOKUP($I263,MASTER,10,0)</f>
        <v>#N/A</v>
      </c>
      <c r="M263" s="385" t="n">
        <f aca="false">COUNTIF($K$44:$K263,M$3)</f>
        <v>0</v>
      </c>
      <c r="N263" s="385" t="n">
        <f aca="false">COUNTIF($K$44:$K263,N$3)</f>
        <v>0</v>
      </c>
      <c r="O263" s="385" t="n">
        <f aca="false">COUNTIF($K$44:$K263,O$3)</f>
        <v>0</v>
      </c>
      <c r="P263" s="385" t="n">
        <f aca="false">COUNTIF($K$44:$K263,P$3)</f>
        <v>0</v>
      </c>
      <c r="Q263" s="385" t="n">
        <f aca="false">COUNTIF($K$44:$K263,Q$3)</f>
        <v>0</v>
      </c>
      <c r="R263" s="385" t="n">
        <f aca="false">COUNTIF($K$44:$K263,R$3)</f>
        <v>0</v>
      </c>
      <c r="S263" s="385" t="n">
        <f aca="false">COUNTIF($K$44:$K263,S$3)</f>
        <v>0</v>
      </c>
      <c r="T263" s="385" t="n">
        <f aca="false">COUNTIF($K$44:$K263,T$3)</f>
        <v>0</v>
      </c>
      <c r="U263" s="385" t="n">
        <f aca="false">COUNTIF($K$44:$K263,U$3)</f>
        <v>0</v>
      </c>
      <c r="V263" s="385" t="n">
        <f aca="false">COUNTIF($K$44:$K263,V$3)</f>
        <v>0</v>
      </c>
      <c r="W263" s="385" t="n">
        <f aca="false">COUNTIF($K$44:$K263,W$3)</f>
        <v>0</v>
      </c>
      <c r="X263" s="385" t="n">
        <f aca="false">COUNTIF($K$44:$K263,X$3)</f>
        <v>0</v>
      </c>
      <c r="Y263" s="385" t="n">
        <f aca="false">COUNTIF($J$44:$J263,Y$3)</f>
        <v>0</v>
      </c>
      <c r="Z263" s="385" t="n">
        <f aca="false">COUNTIF($J$44:$J263,Z$3)</f>
        <v>0</v>
      </c>
      <c r="AA263" s="385" t="n">
        <f aca="false">COUNTIF($J$44:$J263,AA$3)</f>
        <v>0</v>
      </c>
      <c r="AB263" s="385" t="n">
        <f aca="false">COUNTIF($J$44:$J263,AB$3)</f>
        <v>0</v>
      </c>
      <c r="AC263" s="385" t="n">
        <f aca="false">COUNTIF($J$44:$J263,AC$3)</f>
        <v>0</v>
      </c>
      <c r="AD263" s="385" t="n">
        <f aca="false">COUNTIF($J$44:$J263,AD$3)</f>
        <v>0</v>
      </c>
      <c r="AE263" s="385" t="n">
        <f aca="false">COUNTIF($J$44:$J263,AE$3)</f>
        <v>0</v>
      </c>
      <c r="AF263" s="385" t="n">
        <f aca="false">COUNTIF($J$44:$J263,AF$3)</f>
        <v>0</v>
      </c>
      <c r="AG263" s="385" t="n">
        <f aca="false">COUNTIF($K$44:$K263,AG$3)</f>
        <v>0</v>
      </c>
      <c r="AH263" s="385" t="n">
        <f aca="false">COUNTIF($K$44:$K263,AH$3)</f>
        <v>0</v>
      </c>
      <c r="AI263" s="385" t="n">
        <f aca="false">COUNTIF($K$44:$K263,AI$3)</f>
        <v>0</v>
      </c>
      <c r="AJ263" s="385" t="n">
        <f aca="false">COUNTIF($K$44:$K263,AJ$3)</f>
        <v>0</v>
      </c>
      <c r="AK263" s="385" t="n">
        <f aca="false">COUNTIF($K$44:$K263,AK$3)</f>
        <v>0</v>
      </c>
      <c r="AL263" s="385" t="n">
        <f aca="false">COUNTIF($K$44:$K263,AL$3)</f>
        <v>0</v>
      </c>
      <c r="AM263" s="385" t="n">
        <f aca="false">COUNTIF($K$44:$K263,AM$3)</f>
        <v>0</v>
      </c>
      <c r="AN263" s="385" t="n">
        <f aca="false">COUNTIF($K$44:$K263,AN$3)</f>
        <v>0</v>
      </c>
      <c r="AO263" s="385" t="n">
        <f aca="false">COUNTIF($K$44:$K263,AO$3)</f>
        <v>0</v>
      </c>
      <c r="AP263" s="385" t="n">
        <f aca="false">COUNTIF($K$44:$K263,AP$3)</f>
        <v>0</v>
      </c>
      <c r="AQ263" s="385" t="n">
        <f aca="false">COUNTIF($K$44:$K263,AQ$3)</f>
        <v>0</v>
      </c>
      <c r="AR263" s="385" t="n">
        <f aca="false">COUNTIF($K$44:$K263,AR$3)</f>
        <v>0</v>
      </c>
      <c r="AS263" s="385" t="n">
        <f aca="false">COUNTIF($K$44:$K263,AS$3)</f>
        <v>0</v>
      </c>
      <c r="AT263" s="385" t="n">
        <f aca="false">COUNTIF($K$44:$K263,AT$3)</f>
        <v>0</v>
      </c>
      <c r="AU263" s="385" t="n">
        <f aca="false">COUNTIF($K$44:$K263,AU$3)</f>
        <v>0</v>
      </c>
      <c r="AV263" s="385" t="n">
        <f aca="false">COUNTIF($K$44:$K263,AV$3)</f>
        <v>0</v>
      </c>
      <c r="AW263" s="385" t="n">
        <f aca="false">COUNTIF($K$44:$K263,AW$3)</f>
        <v>0</v>
      </c>
      <c r="AX263" s="385" t="n">
        <f aca="false">COUNTIF($K$44:$K263,AX$3)</f>
        <v>0</v>
      </c>
      <c r="AY263" s="385" t="n">
        <f aca="false">COUNTIF($K$44:$K263,AY$3)</f>
        <v>0</v>
      </c>
      <c r="AZ263" s="385" t="n">
        <f aca="false">COUNTIF($K$44:$K263,AZ$3)</f>
        <v>0</v>
      </c>
      <c r="BM263" s="355" t="s">
        <v>327</v>
      </c>
    </row>
    <row r="264" customFormat="false" ht="15.75" hidden="false" customHeight="true" outlineLevel="0" collapsed="false">
      <c r="A264" s="386" t="n">
        <v>221</v>
      </c>
      <c r="B264" s="387" t="n">
        <f aca="false">B263</f>
        <v>19</v>
      </c>
      <c r="C264" s="397"/>
      <c r="D264" s="387" t="n">
        <f aca="false">D263</f>
        <v>1</v>
      </c>
      <c r="E264" s="389"/>
      <c r="F264" s="390" t="n">
        <f aca="false">F260</f>
        <v>0</v>
      </c>
      <c r="G264" s="439"/>
      <c r="H264" s="392"/>
      <c r="I264" s="428" t="str">
        <f aca="false">CONCATENATE(G264,H264)</f>
        <v/>
      </c>
      <c r="J264" s="394" t="e">
        <f aca="false">VLOOKUP($I264,MASTER,9,0)</f>
        <v>#N/A</v>
      </c>
      <c r="K264" s="395" t="e">
        <f aca="false">VLOOKUP($I264,MASTER,10,0)</f>
        <v>#N/A</v>
      </c>
      <c r="L264" s="429" t="e">
        <f aca="false">VLOOKUP($I264,MASTER,10,0)</f>
        <v>#N/A</v>
      </c>
      <c r="M264" s="385" t="n">
        <f aca="false">COUNTIF($K$44:$K264,M$3)</f>
        <v>0</v>
      </c>
      <c r="N264" s="385" t="n">
        <f aca="false">COUNTIF($K$44:$K264,N$3)</f>
        <v>0</v>
      </c>
      <c r="O264" s="385" t="n">
        <f aca="false">COUNTIF($K$44:$K264,O$3)</f>
        <v>0</v>
      </c>
      <c r="P264" s="385" t="n">
        <f aca="false">COUNTIF($K$44:$K264,P$3)</f>
        <v>0</v>
      </c>
      <c r="Q264" s="385" t="n">
        <f aca="false">COUNTIF($K$44:$K264,Q$3)</f>
        <v>0</v>
      </c>
      <c r="R264" s="385" t="n">
        <f aca="false">COUNTIF($K$44:$K264,R$3)</f>
        <v>0</v>
      </c>
      <c r="S264" s="385" t="n">
        <f aca="false">COUNTIF($K$44:$K264,S$3)</f>
        <v>0</v>
      </c>
      <c r="T264" s="385" t="n">
        <f aca="false">COUNTIF($K$44:$K264,T$3)</f>
        <v>0</v>
      </c>
      <c r="U264" s="385" t="n">
        <f aca="false">COUNTIF($K$44:$K264,U$3)</f>
        <v>0</v>
      </c>
      <c r="V264" s="385" t="n">
        <f aca="false">COUNTIF($K$44:$K264,V$3)</f>
        <v>0</v>
      </c>
      <c r="W264" s="385" t="n">
        <f aca="false">COUNTIF($K$44:$K264,W$3)</f>
        <v>0</v>
      </c>
      <c r="X264" s="385" t="n">
        <f aca="false">COUNTIF($K$44:$K264,X$3)</f>
        <v>0</v>
      </c>
      <c r="Y264" s="385" t="n">
        <f aca="false">COUNTIF($J$44:$J264,Y$3)</f>
        <v>0</v>
      </c>
      <c r="Z264" s="385" t="n">
        <f aca="false">COUNTIF($J$44:$J264,Z$3)</f>
        <v>0</v>
      </c>
      <c r="AA264" s="385" t="n">
        <f aca="false">COUNTIF($J$44:$J264,AA$3)</f>
        <v>0</v>
      </c>
      <c r="AB264" s="385" t="n">
        <f aca="false">COUNTIF($J$44:$J264,AB$3)</f>
        <v>0</v>
      </c>
      <c r="AC264" s="385" t="n">
        <f aca="false">COUNTIF($J$44:$J264,AC$3)</f>
        <v>0</v>
      </c>
      <c r="AD264" s="385" t="n">
        <f aca="false">COUNTIF($J$44:$J264,AD$3)</f>
        <v>0</v>
      </c>
      <c r="AE264" s="385" t="n">
        <f aca="false">COUNTIF($J$44:$J264,AE$3)</f>
        <v>0</v>
      </c>
      <c r="AF264" s="385" t="n">
        <f aca="false">COUNTIF($J$44:$J264,AF$3)</f>
        <v>0</v>
      </c>
      <c r="AG264" s="385" t="n">
        <f aca="false">COUNTIF($K$44:$K264,AG$3)</f>
        <v>0</v>
      </c>
      <c r="AH264" s="385" t="n">
        <f aca="false">COUNTIF($K$44:$K264,AH$3)</f>
        <v>0</v>
      </c>
      <c r="AI264" s="385" t="n">
        <f aca="false">COUNTIF($K$44:$K264,AI$3)</f>
        <v>0</v>
      </c>
      <c r="AJ264" s="385" t="n">
        <f aca="false">COUNTIF($K$44:$K264,AJ$3)</f>
        <v>0</v>
      </c>
      <c r="AK264" s="385" t="n">
        <f aca="false">COUNTIF($K$44:$K264,AK$3)</f>
        <v>0</v>
      </c>
      <c r="AL264" s="385" t="n">
        <f aca="false">COUNTIF($K$44:$K264,AL$3)</f>
        <v>0</v>
      </c>
      <c r="AM264" s="385" t="n">
        <f aca="false">COUNTIF($K$44:$K264,AM$3)</f>
        <v>0</v>
      </c>
      <c r="AN264" s="385" t="n">
        <f aca="false">COUNTIF($K$44:$K264,AN$3)</f>
        <v>0</v>
      </c>
      <c r="AO264" s="385" t="n">
        <f aca="false">COUNTIF($K$44:$K264,AO$3)</f>
        <v>0</v>
      </c>
      <c r="AP264" s="385" t="n">
        <f aca="false">COUNTIF($K$44:$K264,AP$3)</f>
        <v>0</v>
      </c>
      <c r="AQ264" s="385" t="n">
        <f aca="false">COUNTIF($K$44:$K264,AQ$3)</f>
        <v>0</v>
      </c>
      <c r="AR264" s="385" t="n">
        <f aca="false">COUNTIF($K$44:$K264,AR$3)</f>
        <v>0</v>
      </c>
      <c r="AS264" s="385" t="n">
        <f aca="false">COUNTIF($K$44:$K264,AS$3)</f>
        <v>0</v>
      </c>
      <c r="AT264" s="385" t="n">
        <f aca="false">COUNTIF($K$44:$K264,AT$3)</f>
        <v>0</v>
      </c>
      <c r="AU264" s="385" t="n">
        <f aca="false">COUNTIF($K$44:$K264,AU$3)</f>
        <v>0</v>
      </c>
      <c r="AV264" s="385" t="n">
        <f aca="false">COUNTIF($K$44:$K264,AV$3)</f>
        <v>0</v>
      </c>
      <c r="AW264" s="385" t="n">
        <f aca="false">COUNTIF($K$44:$K264,AW$3)</f>
        <v>0</v>
      </c>
      <c r="AX264" s="385" t="n">
        <f aca="false">COUNTIF($K$44:$K264,AX$3)</f>
        <v>0</v>
      </c>
      <c r="AY264" s="385" t="n">
        <f aca="false">COUNTIF($K$44:$K264,AY$3)</f>
        <v>0</v>
      </c>
      <c r="AZ264" s="385" t="n">
        <f aca="false">COUNTIF($K$44:$K264,AZ$3)</f>
        <v>0</v>
      </c>
      <c r="BM264" s="355" t="s">
        <v>326</v>
      </c>
    </row>
    <row r="265" customFormat="false" ht="15.75" hidden="false" customHeight="true" outlineLevel="0" collapsed="false">
      <c r="A265" s="416" t="n">
        <v>222</v>
      </c>
      <c r="B265" s="417" t="n">
        <f aca="false">B264</f>
        <v>19</v>
      </c>
      <c r="C265" s="401"/>
      <c r="D265" s="402" t="n">
        <f aca="false">D264</f>
        <v>1</v>
      </c>
      <c r="E265" s="403"/>
      <c r="F265" s="390" t="n">
        <f aca="false">F260</f>
        <v>0</v>
      </c>
      <c r="G265" s="439"/>
      <c r="H265" s="392"/>
      <c r="I265" s="428" t="str">
        <f aca="false">CONCATENATE(G265,H265)</f>
        <v/>
      </c>
      <c r="J265" s="394" t="e">
        <f aca="false">VLOOKUP($I265,MASTER,9,0)</f>
        <v>#N/A</v>
      </c>
      <c r="K265" s="395" t="e">
        <f aca="false">VLOOKUP($I265,MASTER,10,0)</f>
        <v>#N/A</v>
      </c>
      <c r="L265" s="431" t="e">
        <f aca="false">VLOOKUP($I265,MASTER,10,0)</f>
        <v>#N/A</v>
      </c>
      <c r="M265" s="385" t="n">
        <f aca="false">COUNTIF($K$44:$K265,M$3)</f>
        <v>0</v>
      </c>
      <c r="N265" s="385" t="n">
        <f aca="false">COUNTIF($K$44:$K265,N$3)</f>
        <v>0</v>
      </c>
      <c r="O265" s="385" t="n">
        <f aca="false">COUNTIF($K$44:$K265,O$3)</f>
        <v>0</v>
      </c>
      <c r="P265" s="385" t="n">
        <f aca="false">COUNTIF($K$44:$K265,P$3)</f>
        <v>0</v>
      </c>
      <c r="Q265" s="385" t="n">
        <f aca="false">COUNTIF($K$44:$K265,Q$3)</f>
        <v>0</v>
      </c>
      <c r="R265" s="385" t="n">
        <f aca="false">COUNTIF($K$44:$K265,R$3)</f>
        <v>0</v>
      </c>
      <c r="S265" s="385" t="n">
        <f aca="false">COUNTIF($K$44:$K265,S$3)</f>
        <v>0</v>
      </c>
      <c r="T265" s="385" t="n">
        <f aca="false">COUNTIF($K$44:$K265,T$3)</f>
        <v>0</v>
      </c>
      <c r="U265" s="385" t="n">
        <f aca="false">COUNTIF($K$44:$K265,U$3)</f>
        <v>0</v>
      </c>
      <c r="V265" s="385" t="n">
        <f aca="false">COUNTIF($K$44:$K265,V$3)</f>
        <v>0</v>
      </c>
      <c r="W265" s="385" t="n">
        <f aca="false">COUNTIF($K$44:$K265,W$3)</f>
        <v>0</v>
      </c>
      <c r="X265" s="385" t="n">
        <f aca="false">COUNTIF($K$44:$K265,X$3)</f>
        <v>0</v>
      </c>
      <c r="Y265" s="385" t="n">
        <f aca="false">COUNTIF($J$44:$J265,Y$3)</f>
        <v>0</v>
      </c>
      <c r="Z265" s="385" t="n">
        <f aca="false">COUNTIF($J$44:$J265,Z$3)</f>
        <v>0</v>
      </c>
      <c r="AA265" s="385" t="n">
        <f aca="false">COUNTIF($J$44:$J265,AA$3)</f>
        <v>0</v>
      </c>
      <c r="AB265" s="385" t="n">
        <f aca="false">COUNTIF($J$44:$J265,AB$3)</f>
        <v>0</v>
      </c>
      <c r="AC265" s="385" t="n">
        <f aca="false">COUNTIF($J$44:$J265,AC$3)</f>
        <v>0</v>
      </c>
      <c r="AD265" s="385" t="n">
        <f aca="false">COUNTIF($J$44:$J265,AD$3)</f>
        <v>0</v>
      </c>
      <c r="AE265" s="385" t="n">
        <f aca="false">COUNTIF($J$44:$J265,AE$3)</f>
        <v>0</v>
      </c>
      <c r="AF265" s="385" t="n">
        <f aca="false">COUNTIF($J$44:$J265,AF$3)</f>
        <v>0</v>
      </c>
      <c r="AG265" s="385" t="n">
        <f aca="false">COUNTIF($K$44:$K265,AG$3)</f>
        <v>0</v>
      </c>
      <c r="AH265" s="385" t="n">
        <f aca="false">COUNTIF($K$44:$K265,AH$3)</f>
        <v>0</v>
      </c>
      <c r="AI265" s="385" t="n">
        <f aca="false">COUNTIF($K$44:$K265,AI$3)</f>
        <v>0</v>
      </c>
      <c r="AJ265" s="385" t="n">
        <f aca="false">COUNTIF($K$44:$K265,AJ$3)</f>
        <v>0</v>
      </c>
      <c r="AK265" s="385" t="n">
        <f aca="false">COUNTIF($K$44:$K265,AK$3)</f>
        <v>0</v>
      </c>
      <c r="AL265" s="385" t="n">
        <f aca="false">COUNTIF($K$44:$K265,AL$3)</f>
        <v>0</v>
      </c>
      <c r="AM265" s="385" t="n">
        <f aca="false">COUNTIF($K$44:$K265,AM$3)</f>
        <v>0</v>
      </c>
      <c r="AN265" s="385" t="n">
        <f aca="false">COUNTIF($K$44:$K265,AN$3)</f>
        <v>0</v>
      </c>
      <c r="AO265" s="385" t="n">
        <f aca="false">COUNTIF($K$44:$K265,AO$3)</f>
        <v>0</v>
      </c>
      <c r="AP265" s="385" t="n">
        <f aca="false">COUNTIF($K$44:$K265,AP$3)</f>
        <v>0</v>
      </c>
      <c r="AQ265" s="385" t="n">
        <f aca="false">COUNTIF($K$44:$K265,AQ$3)</f>
        <v>0</v>
      </c>
      <c r="AR265" s="385" t="n">
        <f aca="false">COUNTIF($K$44:$K265,AR$3)</f>
        <v>0</v>
      </c>
      <c r="AS265" s="385" t="n">
        <f aca="false">COUNTIF($K$44:$K265,AS$3)</f>
        <v>0</v>
      </c>
      <c r="AT265" s="385" t="n">
        <f aca="false">COUNTIF($K$44:$K265,AT$3)</f>
        <v>0</v>
      </c>
      <c r="AU265" s="385" t="n">
        <f aca="false">COUNTIF($K$44:$K265,AU$3)</f>
        <v>0</v>
      </c>
      <c r="AV265" s="385" t="n">
        <f aca="false">COUNTIF($K$44:$K265,AV$3)</f>
        <v>0</v>
      </c>
      <c r="AW265" s="385" t="n">
        <f aca="false">COUNTIF($K$44:$K265,AW$3)</f>
        <v>0</v>
      </c>
      <c r="AX265" s="385" t="n">
        <f aca="false">COUNTIF($K$44:$K265,AX$3)</f>
        <v>0</v>
      </c>
      <c r="AY265" s="385" t="n">
        <f aca="false">COUNTIF($K$44:$K265,AY$3)</f>
        <v>0</v>
      </c>
      <c r="AZ265" s="385" t="n">
        <f aca="false">COUNTIF($K$44:$K265,AZ$3)</f>
        <v>0</v>
      </c>
      <c r="BM265" s="355" t="s">
        <v>328</v>
      </c>
    </row>
    <row r="266" customFormat="false" ht="15.75" hidden="false" customHeight="true" outlineLevel="0" collapsed="false">
      <c r="A266" s="406" t="n">
        <v>223</v>
      </c>
      <c r="B266" s="407" t="n">
        <v>19</v>
      </c>
      <c r="C266" s="408" t="n">
        <f aca="false">C260+1</f>
        <v>20</v>
      </c>
      <c r="D266" s="409" t="n">
        <f aca="false">D265</f>
        <v>1</v>
      </c>
      <c r="E266" s="410"/>
      <c r="F266" s="390" t="n">
        <f aca="false">F260</f>
        <v>0</v>
      </c>
      <c r="G266" s="440"/>
      <c r="H266" s="412"/>
      <c r="I266" s="433" t="str">
        <f aca="false">CONCATENATE(G266,H266)</f>
        <v/>
      </c>
      <c r="J266" s="394" t="e">
        <f aca="false">VLOOKUP($I266,MASTER,9,0)</f>
        <v>#N/A</v>
      </c>
      <c r="K266" s="395" t="e">
        <f aca="false">VLOOKUP($I266,MASTER,10,0)</f>
        <v>#N/A</v>
      </c>
      <c r="L266" s="427" t="e">
        <f aca="false">VLOOKUP($I266,MASTER,10,0)</f>
        <v>#N/A</v>
      </c>
      <c r="M266" s="385" t="n">
        <f aca="false">COUNTIF($K$44:$K266,M$3)</f>
        <v>0</v>
      </c>
      <c r="N266" s="385" t="n">
        <f aca="false">COUNTIF($K$44:$K266,N$3)</f>
        <v>0</v>
      </c>
      <c r="O266" s="385" t="n">
        <f aca="false">COUNTIF($K$44:$K266,O$3)</f>
        <v>0</v>
      </c>
      <c r="P266" s="385" t="n">
        <f aca="false">COUNTIF($K$44:$K266,P$3)</f>
        <v>0</v>
      </c>
      <c r="Q266" s="385" t="n">
        <f aca="false">COUNTIF($K$44:$K266,Q$3)</f>
        <v>0</v>
      </c>
      <c r="R266" s="385" t="n">
        <f aca="false">COUNTIF($K$44:$K266,R$3)</f>
        <v>0</v>
      </c>
      <c r="S266" s="385" t="n">
        <f aca="false">COUNTIF($K$44:$K266,S$3)</f>
        <v>0</v>
      </c>
      <c r="T266" s="385" t="n">
        <f aca="false">COUNTIF($K$44:$K266,T$3)</f>
        <v>0</v>
      </c>
      <c r="U266" s="385" t="n">
        <f aca="false">COUNTIF($K$44:$K266,U$3)</f>
        <v>0</v>
      </c>
      <c r="V266" s="385" t="n">
        <f aca="false">COUNTIF($K$44:$K266,V$3)</f>
        <v>0</v>
      </c>
      <c r="W266" s="385" t="n">
        <f aca="false">COUNTIF($K$44:$K266,W$3)</f>
        <v>0</v>
      </c>
      <c r="X266" s="385" t="n">
        <f aca="false">COUNTIF($K$44:$K266,X$3)</f>
        <v>0</v>
      </c>
      <c r="Y266" s="385" t="n">
        <f aca="false">COUNTIF($J$44:$J266,Y$3)</f>
        <v>0</v>
      </c>
      <c r="Z266" s="385" t="n">
        <f aca="false">COUNTIF($J$44:$J266,Z$3)</f>
        <v>0</v>
      </c>
      <c r="AA266" s="385" t="n">
        <f aca="false">COUNTIF($J$44:$J266,AA$3)</f>
        <v>0</v>
      </c>
      <c r="AB266" s="385" t="n">
        <f aca="false">COUNTIF($J$44:$J266,AB$3)</f>
        <v>0</v>
      </c>
      <c r="AC266" s="385" t="n">
        <f aca="false">COUNTIF($J$44:$J266,AC$3)</f>
        <v>0</v>
      </c>
      <c r="AD266" s="385" t="n">
        <f aca="false">COUNTIF($J$44:$J266,AD$3)</f>
        <v>0</v>
      </c>
      <c r="AE266" s="385" t="n">
        <f aca="false">COUNTIF($J$44:$J266,AE$3)</f>
        <v>0</v>
      </c>
      <c r="AF266" s="385" t="n">
        <f aca="false">COUNTIF($J$44:$J266,AF$3)</f>
        <v>0</v>
      </c>
      <c r="AG266" s="385" t="n">
        <f aca="false">COUNTIF($K$44:$K266,AG$3)</f>
        <v>0</v>
      </c>
      <c r="AH266" s="385" t="n">
        <f aca="false">COUNTIF($K$44:$K266,AH$3)</f>
        <v>0</v>
      </c>
      <c r="AI266" s="385" t="n">
        <f aca="false">COUNTIF($K$44:$K266,AI$3)</f>
        <v>0</v>
      </c>
      <c r="AJ266" s="385" t="n">
        <f aca="false">COUNTIF($K$44:$K266,AJ$3)</f>
        <v>0</v>
      </c>
      <c r="AK266" s="385" t="n">
        <f aca="false">COUNTIF($K$44:$K266,AK$3)</f>
        <v>0</v>
      </c>
      <c r="AL266" s="385" t="n">
        <f aca="false">COUNTIF($K$44:$K266,AL$3)</f>
        <v>0</v>
      </c>
      <c r="AM266" s="385" t="n">
        <f aca="false">COUNTIF($K$44:$K266,AM$3)</f>
        <v>0</v>
      </c>
      <c r="AN266" s="385" t="n">
        <f aca="false">COUNTIF($K$44:$K266,AN$3)</f>
        <v>0</v>
      </c>
      <c r="AO266" s="385" t="n">
        <f aca="false">COUNTIF($K$44:$K266,AO$3)</f>
        <v>0</v>
      </c>
      <c r="AP266" s="385" t="n">
        <f aca="false">COUNTIF($K$44:$K266,AP$3)</f>
        <v>0</v>
      </c>
      <c r="AQ266" s="385" t="n">
        <f aca="false">COUNTIF($K$44:$K266,AQ$3)</f>
        <v>0</v>
      </c>
      <c r="AR266" s="385" t="n">
        <f aca="false">COUNTIF($K$44:$K266,AR$3)</f>
        <v>0</v>
      </c>
      <c r="AS266" s="385" t="n">
        <f aca="false">COUNTIF($K$44:$K266,AS$3)</f>
        <v>0</v>
      </c>
      <c r="AT266" s="385" t="n">
        <f aca="false">COUNTIF($K$44:$K266,AT$3)</f>
        <v>0</v>
      </c>
      <c r="AU266" s="385" t="n">
        <f aca="false">COUNTIF($K$44:$K266,AU$3)</f>
        <v>0</v>
      </c>
      <c r="AV266" s="385" t="n">
        <f aca="false">COUNTIF($K$44:$K266,AV$3)</f>
        <v>0</v>
      </c>
      <c r="AW266" s="385" t="n">
        <f aca="false">COUNTIF($K$44:$K266,AW$3)</f>
        <v>0</v>
      </c>
      <c r="AX266" s="385" t="n">
        <f aca="false">COUNTIF($K$44:$K266,AX$3)</f>
        <v>0</v>
      </c>
      <c r="AY266" s="385" t="n">
        <f aca="false">COUNTIF($K$44:$K266,AY$3)</f>
        <v>0</v>
      </c>
      <c r="AZ266" s="385" t="n">
        <f aca="false">COUNTIF($K$44:$K266,AZ$3)</f>
        <v>0</v>
      </c>
      <c r="BM266" s="355" t="s">
        <v>247</v>
      </c>
    </row>
    <row r="267" customFormat="false" ht="15.75" hidden="false" customHeight="true" outlineLevel="0" collapsed="false">
      <c r="A267" s="386" t="n">
        <v>224</v>
      </c>
      <c r="B267" s="387" t="n">
        <f aca="false">B266</f>
        <v>19</v>
      </c>
      <c r="C267" s="388"/>
      <c r="D267" s="387" t="n">
        <f aca="false">D266</f>
        <v>1</v>
      </c>
      <c r="E267" s="389"/>
      <c r="F267" s="390" t="n">
        <f aca="false">F260</f>
        <v>0</v>
      </c>
      <c r="G267" s="439"/>
      <c r="H267" s="414"/>
      <c r="I267" s="428" t="str">
        <f aca="false">CONCATENATE(G267,H267)</f>
        <v/>
      </c>
      <c r="J267" s="394" t="e">
        <f aca="false">VLOOKUP($I267,MASTER,9,0)</f>
        <v>#N/A</v>
      </c>
      <c r="K267" s="395" t="e">
        <f aca="false">VLOOKUP($I267,MASTER,10,0)</f>
        <v>#N/A</v>
      </c>
      <c r="L267" s="429" t="e">
        <f aca="false">VLOOKUP($I267,MASTER,10,0)</f>
        <v>#N/A</v>
      </c>
      <c r="M267" s="385" t="n">
        <f aca="false">COUNTIF($K$44:$K267,M$3)</f>
        <v>0</v>
      </c>
      <c r="N267" s="385" t="n">
        <f aca="false">COUNTIF($K$44:$K267,N$3)</f>
        <v>0</v>
      </c>
      <c r="O267" s="385" t="n">
        <f aca="false">COUNTIF($K$44:$K267,O$3)</f>
        <v>0</v>
      </c>
      <c r="P267" s="385" t="n">
        <f aca="false">COUNTIF($K$44:$K267,P$3)</f>
        <v>0</v>
      </c>
      <c r="Q267" s="385" t="n">
        <f aca="false">COUNTIF($K$44:$K267,Q$3)</f>
        <v>0</v>
      </c>
      <c r="R267" s="385" t="n">
        <f aca="false">COUNTIF($K$44:$K267,R$3)</f>
        <v>0</v>
      </c>
      <c r="S267" s="385" t="n">
        <f aca="false">COUNTIF($K$44:$K267,S$3)</f>
        <v>0</v>
      </c>
      <c r="T267" s="385" t="n">
        <f aca="false">COUNTIF($K$44:$K267,T$3)</f>
        <v>0</v>
      </c>
      <c r="U267" s="385" t="n">
        <f aca="false">COUNTIF($K$44:$K267,U$3)</f>
        <v>0</v>
      </c>
      <c r="V267" s="385" t="n">
        <f aca="false">COUNTIF($K$44:$K267,V$3)</f>
        <v>0</v>
      </c>
      <c r="W267" s="385" t="n">
        <f aca="false">COUNTIF($K$44:$K267,W$3)</f>
        <v>0</v>
      </c>
      <c r="X267" s="385" t="n">
        <f aca="false">COUNTIF($K$44:$K267,X$3)</f>
        <v>0</v>
      </c>
      <c r="Y267" s="385" t="n">
        <f aca="false">COUNTIF($J$44:$J267,Y$3)</f>
        <v>0</v>
      </c>
      <c r="Z267" s="385" t="n">
        <f aca="false">COUNTIF($J$44:$J267,Z$3)</f>
        <v>0</v>
      </c>
      <c r="AA267" s="385" t="n">
        <f aca="false">COUNTIF($J$44:$J267,AA$3)</f>
        <v>0</v>
      </c>
      <c r="AB267" s="385" t="n">
        <f aca="false">COUNTIF($J$44:$J267,AB$3)</f>
        <v>0</v>
      </c>
      <c r="AC267" s="385" t="n">
        <f aca="false">COUNTIF($J$44:$J267,AC$3)</f>
        <v>0</v>
      </c>
      <c r="AD267" s="385" t="n">
        <f aca="false">COUNTIF($J$44:$J267,AD$3)</f>
        <v>0</v>
      </c>
      <c r="AE267" s="385" t="n">
        <f aca="false">COUNTIF($J$44:$J267,AE$3)</f>
        <v>0</v>
      </c>
      <c r="AF267" s="385" t="n">
        <f aca="false">COUNTIF($J$44:$J267,AF$3)</f>
        <v>0</v>
      </c>
      <c r="AG267" s="385" t="n">
        <f aca="false">COUNTIF($K$44:$K267,AG$3)</f>
        <v>0</v>
      </c>
      <c r="AH267" s="385" t="n">
        <f aca="false">COUNTIF($K$44:$K267,AH$3)</f>
        <v>0</v>
      </c>
      <c r="AI267" s="385" t="n">
        <f aca="false">COUNTIF($K$44:$K267,AI$3)</f>
        <v>0</v>
      </c>
      <c r="AJ267" s="385" t="n">
        <f aca="false">COUNTIF($K$44:$K267,AJ$3)</f>
        <v>0</v>
      </c>
      <c r="AK267" s="385" t="n">
        <f aca="false">COUNTIF($K$44:$K267,AK$3)</f>
        <v>0</v>
      </c>
      <c r="AL267" s="385" t="n">
        <f aca="false">COUNTIF($K$44:$K267,AL$3)</f>
        <v>0</v>
      </c>
      <c r="AM267" s="385" t="n">
        <f aca="false">COUNTIF($K$44:$K267,AM$3)</f>
        <v>0</v>
      </c>
      <c r="AN267" s="385" t="n">
        <f aca="false">COUNTIF($K$44:$K267,AN$3)</f>
        <v>0</v>
      </c>
      <c r="AO267" s="385" t="n">
        <f aca="false">COUNTIF($K$44:$K267,AO$3)</f>
        <v>0</v>
      </c>
      <c r="AP267" s="385" t="n">
        <f aca="false">COUNTIF($K$44:$K267,AP$3)</f>
        <v>0</v>
      </c>
      <c r="AQ267" s="385" t="n">
        <f aca="false">COUNTIF($K$44:$K267,AQ$3)</f>
        <v>0</v>
      </c>
      <c r="AR267" s="385" t="n">
        <f aca="false">COUNTIF($K$44:$K267,AR$3)</f>
        <v>0</v>
      </c>
      <c r="AS267" s="385" t="n">
        <f aca="false">COUNTIF($K$44:$K267,AS$3)</f>
        <v>0</v>
      </c>
      <c r="AT267" s="385" t="n">
        <f aca="false">COUNTIF($K$44:$K267,AT$3)</f>
        <v>0</v>
      </c>
      <c r="AU267" s="385" t="n">
        <f aca="false">COUNTIF($K$44:$K267,AU$3)</f>
        <v>0</v>
      </c>
      <c r="AV267" s="385" t="n">
        <f aca="false">COUNTIF($K$44:$K267,AV$3)</f>
        <v>0</v>
      </c>
      <c r="AW267" s="385" t="n">
        <f aca="false">COUNTIF($K$44:$K267,AW$3)</f>
        <v>0</v>
      </c>
      <c r="AX267" s="385" t="n">
        <f aca="false">COUNTIF($K$44:$K267,AX$3)</f>
        <v>0</v>
      </c>
      <c r="AY267" s="385" t="n">
        <f aca="false">COUNTIF($K$44:$K267,AY$3)</f>
        <v>0</v>
      </c>
      <c r="AZ267" s="385" t="n">
        <f aca="false">COUNTIF($K$44:$K267,AZ$3)</f>
        <v>0</v>
      </c>
      <c r="BM267" s="355" t="s">
        <v>329</v>
      </c>
    </row>
    <row r="268" customFormat="false" ht="15.75" hidden="false" customHeight="true" outlineLevel="0" collapsed="false">
      <c r="A268" s="386" t="n">
        <v>225</v>
      </c>
      <c r="B268" s="387" t="n">
        <f aca="false">B267</f>
        <v>19</v>
      </c>
      <c r="C268" s="397"/>
      <c r="D268" s="387" t="n">
        <f aca="false">D267</f>
        <v>1</v>
      </c>
      <c r="E268" s="389"/>
      <c r="F268" s="390" t="n">
        <f aca="false">F260</f>
        <v>0</v>
      </c>
      <c r="G268" s="439"/>
      <c r="H268" s="414"/>
      <c r="I268" s="428" t="str">
        <f aca="false">CONCATENATE(G268,H268)</f>
        <v/>
      </c>
      <c r="J268" s="394" t="e">
        <f aca="false">VLOOKUP($I268,MASTER,9,0)</f>
        <v>#N/A</v>
      </c>
      <c r="K268" s="395" t="e">
        <f aca="false">VLOOKUP($I268,MASTER,10,0)</f>
        <v>#N/A</v>
      </c>
      <c r="L268" s="429" t="e">
        <f aca="false">VLOOKUP($I268,MASTER,10,0)</f>
        <v>#N/A</v>
      </c>
      <c r="M268" s="385" t="n">
        <f aca="false">COUNTIF($K$44:$K268,M$3)</f>
        <v>0</v>
      </c>
      <c r="N268" s="385" t="n">
        <f aca="false">COUNTIF($K$44:$K268,N$3)</f>
        <v>0</v>
      </c>
      <c r="O268" s="385" t="n">
        <f aca="false">COUNTIF($K$44:$K268,O$3)</f>
        <v>0</v>
      </c>
      <c r="P268" s="385" t="n">
        <f aca="false">COUNTIF($K$44:$K268,P$3)</f>
        <v>0</v>
      </c>
      <c r="Q268" s="385" t="n">
        <f aca="false">COUNTIF($K$44:$K268,Q$3)</f>
        <v>0</v>
      </c>
      <c r="R268" s="385" t="n">
        <f aca="false">COUNTIF($K$44:$K268,R$3)</f>
        <v>0</v>
      </c>
      <c r="S268" s="385" t="n">
        <f aca="false">COUNTIF($K$44:$K268,S$3)</f>
        <v>0</v>
      </c>
      <c r="T268" s="385" t="n">
        <f aca="false">COUNTIF($K$44:$K268,T$3)</f>
        <v>0</v>
      </c>
      <c r="U268" s="385" t="n">
        <f aca="false">COUNTIF($K$44:$K268,U$3)</f>
        <v>0</v>
      </c>
      <c r="V268" s="385" t="n">
        <f aca="false">COUNTIF($K$44:$K268,V$3)</f>
        <v>0</v>
      </c>
      <c r="W268" s="385" t="n">
        <f aca="false">COUNTIF($K$44:$K268,W$3)</f>
        <v>0</v>
      </c>
      <c r="X268" s="385" t="n">
        <f aca="false">COUNTIF($K$44:$K268,X$3)</f>
        <v>0</v>
      </c>
      <c r="Y268" s="385" t="n">
        <f aca="false">COUNTIF($J$44:$J268,Y$3)</f>
        <v>0</v>
      </c>
      <c r="Z268" s="385" t="n">
        <f aca="false">COUNTIF($J$44:$J268,Z$3)</f>
        <v>0</v>
      </c>
      <c r="AA268" s="385" t="n">
        <f aca="false">COUNTIF($J$44:$J268,AA$3)</f>
        <v>0</v>
      </c>
      <c r="AB268" s="385" t="n">
        <f aca="false">COUNTIF($J$44:$J268,AB$3)</f>
        <v>0</v>
      </c>
      <c r="AC268" s="385" t="n">
        <f aca="false">COUNTIF($J$44:$J268,AC$3)</f>
        <v>0</v>
      </c>
      <c r="AD268" s="385" t="n">
        <f aca="false">COUNTIF($J$44:$J268,AD$3)</f>
        <v>0</v>
      </c>
      <c r="AE268" s="385" t="n">
        <f aca="false">COUNTIF($J$44:$J268,AE$3)</f>
        <v>0</v>
      </c>
      <c r="AF268" s="385" t="n">
        <f aca="false">COUNTIF($J$44:$J268,AF$3)</f>
        <v>0</v>
      </c>
      <c r="AG268" s="385" t="n">
        <f aca="false">COUNTIF($K$44:$K268,AG$3)</f>
        <v>0</v>
      </c>
      <c r="AH268" s="385" t="n">
        <f aca="false">COUNTIF($K$44:$K268,AH$3)</f>
        <v>0</v>
      </c>
      <c r="AI268" s="385" t="n">
        <f aca="false">COUNTIF($K$44:$K268,AI$3)</f>
        <v>0</v>
      </c>
      <c r="AJ268" s="385" t="n">
        <f aca="false">COUNTIF($K$44:$K268,AJ$3)</f>
        <v>0</v>
      </c>
      <c r="AK268" s="385" t="n">
        <f aca="false">COUNTIF($K$44:$K268,AK$3)</f>
        <v>0</v>
      </c>
      <c r="AL268" s="385" t="n">
        <f aca="false">COUNTIF($K$44:$K268,AL$3)</f>
        <v>0</v>
      </c>
      <c r="AM268" s="385" t="n">
        <f aca="false">COUNTIF($K$44:$K268,AM$3)</f>
        <v>0</v>
      </c>
      <c r="AN268" s="385" t="n">
        <f aca="false">COUNTIF($K$44:$K268,AN$3)</f>
        <v>0</v>
      </c>
      <c r="AO268" s="385" t="n">
        <f aca="false">COUNTIF($K$44:$K268,AO$3)</f>
        <v>0</v>
      </c>
      <c r="AP268" s="385" t="n">
        <f aca="false">COUNTIF($K$44:$K268,AP$3)</f>
        <v>0</v>
      </c>
      <c r="AQ268" s="385" t="n">
        <f aca="false">COUNTIF($K$44:$K268,AQ$3)</f>
        <v>0</v>
      </c>
      <c r="AR268" s="385" t="n">
        <f aca="false">COUNTIF($K$44:$K268,AR$3)</f>
        <v>0</v>
      </c>
      <c r="AS268" s="385" t="n">
        <f aca="false">COUNTIF($K$44:$K268,AS$3)</f>
        <v>0</v>
      </c>
      <c r="AT268" s="385" t="n">
        <f aca="false">COUNTIF($K$44:$K268,AT$3)</f>
        <v>0</v>
      </c>
      <c r="AU268" s="385" t="n">
        <f aca="false">COUNTIF($K$44:$K268,AU$3)</f>
        <v>0</v>
      </c>
      <c r="AV268" s="385" t="n">
        <f aca="false">COUNTIF($K$44:$K268,AV$3)</f>
        <v>0</v>
      </c>
      <c r="AW268" s="385" t="n">
        <f aca="false">COUNTIF($K$44:$K268,AW$3)</f>
        <v>0</v>
      </c>
      <c r="AX268" s="385" t="n">
        <f aca="false">COUNTIF($K$44:$K268,AX$3)</f>
        <v>0</v>
      </c>
      <c r="AY268" s="385" t="n">
        <f aca="false">COUNTIF($K$44:$K268,AY$3)</f>
        <v>0</v>
      </c>
      <c r="AZ268" s="385" t="n">
        <f aca="false">COUNTIF($K$44:$K268,AZ$3)</f>
        <v>0</v>
      </c>
      <c r="BM268" s="355" t="s">
        <v>326</v>
      </c>
    </row>
    <row r="269" customFormat="false" ht="15.75" hidden="false" customHeight="true" outlineLevel="0" collapsed="false">
      <c r="A269" s="386" t="n">
        <v>226</v>
      </c>
      <c r="B269" s="387" t="n">
        <f aca="false">B268</f>
        <v>19</v>
      </c>
      <c r="C269" s="397"/>
      <c r="D269" s="387" t="n">
        <f aca="false">D268</f>
        <v>1</v>
      </c>
      <c r="E269" s="389"/>
      <c r="F269" s="390" t="n">
        <f aca="false">F260</f>
        <v>0</v>
      </c>
      <c r="G269" s="439"/>
      <c r="H269" s="414"/>
      <c r="I269" s="428" t="str">
        <f aca="false">CONCATENATE(G269,H269)</f>
        <v/>
      </c>
      <c r="J269" s="394" t="e">
        <f aca="false">VLOOKUP($I269,MASTER,9,0)</f>
        <v>#N/A</v>
      </c>
      <c r="K269" s="395" t="e">
        <f aca="false">VLOOKUP($I269,MASTER,10,0)</f>
        <v>#N/A</v>
      </c>
      <c r="L269" s="429" t="e">
        <f aca="false">VLOOKUP($I269,MASTER,10,0)</f>
        <v>#N/A</v>
      </c>
      <c r="M269" s="385" t="n">
        <f aca="false">COUNTIF($K$44:$K269,M$3)</f>
        <v>0</v>
      </c>
      <c r="N269" s="385" t="n">
        <f aca="false">COUNTIF($K$44:$K269,N$3)</f>
        <v>0</v>
      </c>
      <c r="O269" s="385" t="n">
        <f aca="false">COUNTIF($K$44:$K269,O$3)</f>
        <v>0</v>
      </c>
      <c r="P269" s="385" t="n">
        <f aca="false">COUNTIF($K$44:$K269,P$3)</f>
        <v>0</v>
      </c>
      <c r="Q269" s="385" t="n">
        <f aca="false">COUNTIF($K$44:$K269,Q$3)</f>
        <v>0</v>
      </c>
      <c r="R269" s="385" t="n">
        <f aca="false">COUNTIF($K$44:$K269,R$3)</f>
        <v>0</v>
      </c>
      <c r="S269" s="385" t="n">
        <f aca="false">COUNTIF($K$44:$K269,S$3)</f>
        <v>0</v>
      </c>
      <c r="T269" s="385" t="n">
        <f aca="false">COUNTIF($K$44:$K269,T$3)</f>
        <v>0</v>
      </c>
      <c r="U269" s="385" t="n">
        <f aca="false">COUNTIF($K$44:$K269,U$3)</f>
        <v>0</v>
      </c>
      <c r="V269" s="385" t="n">
        <f aca="false">COUNTIF($K$44:$K269,V$3)</f>
        <v>0</v>
      </c>
      <c r="W269" s="385" t="n">
        <f aca="false">COUNTIF($K$44:$K269,W$3)</f>
        <v>0</v>
      </c>
      <c r="X269" s="385" t="n">
        <f aca="false">COUNTIF($K$44:$K269,X$3)</f>
        <v>0</v>
      </c>
      <c r="Y269" s="385" t="n">
        <f aca="false">COUNTIF($J$44:$J269,Y$3)</f>
        <v>0</v>
      </c>
      <c r="Z269" s="385" t="n">
        <f aca="false">COUNTIF($J$44:$J269,Z$3)</f>
        <v>0</v>
      </c>
      <c r="AA269" s="385" t="n">
        <f aca="false">COUNTIF($J$44:$J269,AA$3)</f>
        <v>0</v>
      </c>
      <c r="AB269" s="385" t="n">
        <f aca="false">COUNTIF($J$44:$J269,AB$3)</f>
        <v>0</v>
      </c>
      <c r="AC269" s="385" t="n">
        <f aca="false">COUNTIF($J$44:$J269,AC$3)</f>
        <v>0</v>
      </c>
      <c r="AD269" s="385" t="n">
        <f aca="false">COUNTIF($J$44:$J269,AD$3)</f>
        <v>0</v>
      </c>
      <c r="AE269" s="385" t="n">
        <f aca="false">COUNTIF($J$44:$J269,AE$3)</f>
        <v>0</v>
      </c>
      <c r="AF269" s="385" t="n">
        <f aca="false">COUNTIF($J$44:$J269,AF$3)</f>
        <v>0</v>
      </c>
      <c r="AG269" s="385" t="n">
        <f aca="false">COUNTIF($K$44:$K269,AG$3)</f>
        <v>0</v>
      </c>
      <c r="AH269" s="385" t="n">
        <f aca="false">COUNTIF($K$44:$K269,AH$3)</f>
        <v>0</v>
      </c>
      <c r="AI269" s="385" t="n">
        <f aca="false">COUNTIF($K$44:$K269,AI$3)</f>
        <v>0</v>
      </c>
      <c r="AJ269" s="385" t="n">
        <f aca="false">COUNTIF($K$44:$K269,AJ$3)</f>
        <v>0</v>
      </c>
      <c r="AK269" s="385" t="n">
        <f aca="false">COUNTIF($K$44:$K269,AK$3)</f>
        <v>0</v>
      </c>
      <c r="AL269" s="385" t="n">
        <f aca="false">COUNTIF($K$44:$K269,AL$3)</f>
        <v>0</v>
      </c>
      <c r="AM269" s="385" t="n">
        <f aca="false">COUNTIF($K$44:$K269,AM$3)</f>
        <v>0</v>
      </c>
      <c r="AN269" s="385" t="n">
        <f aca="false">COUNTIF($K$44:$K269,AN$3)</f>
        <v>0</v>
      </c>
      <c r="AO269" s="385" t="n">
        <f aca="false">COUNTIF($K$44:$K269,AO$3)</f>
        <v>0</v>
      </c>
      <c r="AP269" s="385" t="n">
        <f aca="false">COUNTIF($K$44:$K269,AP$3)</f>
        <v>0</v>
      </c>
      <c r="AQ269" s="385" t="n">
        <f aca="false">COUNTIF($K$44:$K269,AQ$3)</f>
        <v>0</v>
      </c>
      <c r="AR269" s="385" t="n">
        <f aca="false">COUNTIF($K$44:$K269,AR$3)</f>
        <v>0</v>
      </c>
      <c r="AS269" s="385" t="n">
        <f aca="false">COUNTIF($K$44:$K269,AS$3)</f>
        <v>0</v>
      </c>
      <c r="AT269" s="385" t="n">
        <f aca="false">COUNTIF($K$44:$K269,AT$3)</f>
        <v>0</v>
      </c>
      <c r="AU269" s="385" t="n">
        <f aca="false">COUNTIF($K$44:$K269,AU$3)</f>
        <v>0</v>
      </c>
      <c r="AV269" s="385" t="n">
        <f aca="false">COUNTIF($K$44:$K269,AV$3)</f>
        <v>0</v>
      </c>
      <c r="AW269" s="385" t="n">
        <f aca="false">COUNTIF($K$44:$K269,AW$3)</f>
        <v>0</v>
      </c>
      <c r="AX269" s="385" t="n">
        <f aca="false">COUNTIF($K$44:$K269,AX$3)</f>
        <v>0</v>
      </c>
      <c r="AY269" s="385" t="n">
        <f aca="false">COUNTIF($K$44:$K269,AY$3)</f>
        <v>0</v>
      </c>
      <c r="AZ269" s="385" t="n">
        <f aca="false">COUNTIF($K$44:$K269,AZ$3)</f>
        <v>0</v>
      </c>
      <c r="BM269" s="355" t="s">
        <v>330</v>
      </c>
    </row>
    <row r="270" customFormat="false" ht="15.75" hidden="false" customHeight="true" outlineLevel="0" collapsed="false">
      <c r="A270" s="386" t="n">
        <v>227</v>
      </c>
      <c r="B270" s="387" t="n">
        <f aca="false">B269</f>
        <v>19</v>
      </c>
      <c r="C270" s="397"/>
      <c r="D270" s="387" t="n">
        <f aca="false">D269</f>
        <v>1</v>
      </c>
      <c r="E270" s="389"/>
      <c r="F270" s="390" t="n">
        <f aca="false">F260</f>
        <v>0</v>
      </c>
      <c r="G270" s="439"/>
      <c r="H270" s="414"/>
      <c r="I270" s="428" t="str">
        <f aca="false">CONCATENATE(G270,H270)</f>
        <v/>
      </c>
      <c r="J270" s="394" t="e">
        <f aca="false">VLOOKUP($I270,MASTER,9,0)</f>
        <v>#N/A</v>
      </c>
      <c r="K270" s="395" t="e">
        <f aca="false">VLOOKUP($I270,MASTER,10,0)</f>
        <v>#N/A</v>
      </c>
      <c r="L270" s="429" t="e">
        <f aca="false">VLOOKUP($I270,MASTER,10,0)</f>
        <v>#N/A</v>
      </c>
      <c r="M270" s="385" t="n">
        <f aca="false">COUNTIF($K$44:$K270,M$3)</f>
        <v>0</v>
      </c>
      <c r="N270" s="385" t="n">
        <f aca="false">COUNTIF($K$44:$K270,N$3)</f>
        <v>0</v>
      </c>
      <c r="O270" s="385" t="n">
        <f aca="false">COUNTIF($K$44:$K270,O$3)</f>
        <v>0</v>
      </c>
      <c r="P270" s="385" t="n">
        <f aca="false">COUNTIF($K$44:$K270,P$3)</f>
        <v>0</v>
      </c>
      <c r="Q270" s="385" t="n">
        <f aca="false">COUNTIF($K$44:$K270,Q$3)</f>
        <v>0</v>
      </c>
      <c r="R270" s="385" t="n">
        <f aca="false">COUNTIF($K$44:$K270,R$3)</f>
        <v>0</v>
      </c>
      <c r="S270" s="385" t="n">
        <f aca="false">COUNTIF($K$44:$K270,S$3)</f>
        <v>0</v>
      </c>
      <c r="T270" s="385" t="n">
        <f aca="false">COUNTIF($K$44:$K270,T$3)</f>
        <v>0</v>
      </c>
      <c r="U270" s="385" t="n">
        <f aca="false">COUNTIF($K$44:$K270,U$3)</f>
        <v>0</v>
      </c>
      <c r="V270" s="385" t="n">
        <f aca="false">COUNTIF($K$44:$K270,V$3)</f>
        <v>0</v>
      </c>
      <c r="W270" s="385" t="n">
        <f aca="false">COUNTIF($K$44:$K270,W$3)</f>
        <v>0</v>
      </c>
      <c r="X270" s="385" t="n">
        <f aca="false">COUNTIF($K$44:$K270,X$3)</f>
        <v>0</v>
      </c>
      <c r="Y270" s="385" t="n">
        <f aca="false">COUNTIF($J$44:$J270,Y$3)</f>
        <v>0</v>
      </c>
      <c r="Z270" s="385" t="n">
        <f aca="false">COUNTIF($J$44:$J270,Z$3)</f>
        <v>0</v>
      </c>
      <c r="AA270" s="385" t="n">
        <f aca="false">COUNTIF($J$44:$J270,AA$3)</f>
        <v>0</v>
      </c>
      <c r="AB270" s="385" t="n">
        <f aca="false">COUNTIF($J$44:$J270,AB$3)</f>
        <v>0</v>
      </c>
      <c r="AC270" s="385" t="n">
        <f aca="false">COUNTIF($J$44:$J270,AC$3)</f>
        <v>0</v>
      </c>
      <c r="AD270" s="385" t="n">
        <f aca="false">COUNTIF($J$44:$J270,AD$3)</f>
        <v>0</v>
      </c>
      <c r="AE270" s="385" t="n">
        <f aca="false">COUNTIF($J$44:$J270,AE$3)</f>
        <v>0</v>
      </c>
      <c r="AF270" s="385" t="n">
        <f aca="false">COUNTIF($J$44:$J270,AF$3)</f>
        <v>0</v>
      </c>
      <c r="AG270" s="385" t="n">
        <f aca="false">COUNTIF($K$44:$K270,AG$3)</f>
        <v>0</v>
      </c>
      <c r="AH270" s="385" t="n">
        <f aca="false">COUNTIF($K$44:$K270,AH$3)</f>
        <v>0</v>
      </c>
      <c r="AI270" s="385" t="n">
        <f aca="false">COUNTIF($K$44:$K270,AI$3)</f>
        <v>0</v>
      </c>
      <c r="AJ270" s="385" t="n">
        <f aca="false">COUNTIF($K$44:$K270,AJ$3)</f>
        <v>0</v>
      </c>
      <c r="AK270" s="385" t="n">
        <f aca="false">COUNTIF($K$44:$K270,AK$3)</f>
        <v>0</v>
      </c>
      <c r="AL270" s="385" t="n">
        <f aca="false">COUNTIF($K$44:$K270,AL$3)</f>
        <v>0</v>
      </c>
      <c r="AM270" s="385" t="n">
        <f aca="false">COUNTIF($K$44:$K270,AM$3)</f>
        <v>0</v>
      </c>
      <c r="AN270" s="385" t="n">
        <f aca="false">COUNTIF($K$44:$K270,AN$3)</f>
        <v>0</v>
      </c>
      <c r="AO270" s="385" t="n">
        <f aca="false">COUNTIF($K$44:$K270,AO$3)</f>
        <v>0</v>
      </c>
      <c r="AP270" s="385" t="n">
        <f aca="false">COUNTIF($K$44:$K270,AP$3)</f>
        <v>0</v>
      </c>
      <c r="AQ270" s="385" t="n">
        <f aca="false">COUNTIF($K$44:$K270,AQ$3)</f>
        <v>0</v>
      </c>
      <c r="AR270" s="385" t="n">
        <f aca="false">COUNTIF($K$44:$K270,AR$3)</f>
        <v>0</v>
      </c>
      <c r="AS270" s="385" t="n">
        <f aca="false">COUNTIF($K$44:$K270,AS$3)</f>
        <v>0</v>
      </c>
      <c r="AT270" s="385" t="n">
        <f aca="false">COUNTIF($K$44:$K270,AT$3)</f>
        <v>0</v>
      </c>
      <c r="AU270" s="385" t="n">
        <f aca="false">COUNTIF($K$44:$K270,AU$3)</f>
        <v>0</v>
      </c>
      <c r="AV270" s="385" t="n">
        <f aca="false">COUNTIF($K$44:$K270,AV$3)</f>
        <v>0</v>
      </c>
      <c r="AW270" s="385" t="n">
        <f aca="false">COUNTIF($K$44:$K270,AW$3)</f>
        <v>0</v>
      </c>
      <c r="AX270" s="385" t="n">
        <f aca="false">COUNTIF($K$44:$K270,AX$3)</f>
        <v>0</v>
      </c>
      <c r="AY270" s="385" t="n">
        <f aca="false">COUNTIF($K$44:$K270,AY$3)</f>
        <v>0</v>
      </c>
      <c r="AZ270" s="385" t="n">
        <f aca="false">COUNTIF($K$44:$K270,AZ$3)</f>
        <v>0</v>
      </c>
      <c r="BM270" s="355" t="s">
        <v>230</v>
      </c>
    </row>
    <row r="271" customFormat="false" ht="15.75" hidden="false" customHeight="true" outlineLevel="0" collapsed="false">
      <c r="A271" s="416" t="n">
        <v>228</v>
      </c>
      <c r="B271" s="417" t="n">
        <f aca="false">B270</f>
        <v>19</v>
      </c>
      <c r="C271" s="401"/>
      <c r="D271" s="418" t="n">
        <f aca="false">D270</f>
        <v>1</v>
      </c>
      <c r="E271" s="419"/>
      <c r="F271" s="420" t="n">
        <f aca="false">F260</f>
        <v>0</v>
      </c>
      <c r="G271" s="441"/>
      <c r="H271" s="421"/>
      <c r="I271" s="436" t="str">
        <f aca="false">CONCATENATE(G271,H271)</f>
        <v/>
      </c>
      <c r="J271" s="423" t="e">
        <f aca="false">VLOOKUP($I271,MASTER,9,0)</f>
        <v>#N/A</v>
      </c>
      <c r="K271" s="424" t="e">
        <f aca="false">VLOOKUP($I271,MASTER,10,0)</f>
        <v>#N/A</v>
      </c>
      <c r="L271" s="431" t="e">
        <f aca="false">VLOOKUP($I271,MASTER,10,0)</f>
        <v>#N/A</v>
      </c>
      <c r="M271" s="385" t="n">
        <f aca="false">COUNTIF($K$44:$K271,M$3)</f>
        <v>0</v>
      </c>
      <c r="N271" s="385" t="n">
        <f aca="false">COUNTIF($K$44:$K271,N$3)</f>
        <v>0</v>
      </c>
      <c r="O271" s="385" t="n">
        <f aca="false">COUNTIF($K$44:$K271,O$3)</f>
        <v>0</v>
      </c>
      <c r="P271" s="385" t="n">
        <f aca="false">COUNTIF($K$44:$K271,P$3)</f>
        <v>0</v>
      </c>
      <c r="Q271" s="385" t="n">
        <f aca="false">COUNTIF($K$44:$K271,Q$3)</f>
        <v>0</v>
      </c>
      <c r="R271" s="385" t="n">
        <f aca="false">COUNTIF($K$44:$K271,R$3)</f>
        <v>0</v>
      </c>
      <c r="S271" s="385" t="n">
        <f aca="false">COUNTIF($K$44:$K271,S$3)</f>
        <v>0</v>
      </c>
      <c r="T271" s="385" t="n">
        <f aca="false">COUNTIF($K$44:$K271,T$3)</f>
        <v>0</v>
      </c>
      <c r="U271" s="385" t="n">
        <f aca="false">COUNTIF($K$44:$K271,U$3)</f>
        <v>0</v>
      </c>
      <c r="V271" s="385" t="n">
        <f aca="false">COUNTIF($K$44:$K271,V$3)</f>
        <v>0</v>
      </c>
      <c r="W271" s="385" t="n">
        <f aca="false">COUNTIF($K$44:$K271,W$3)</f>
        <v>0</v>
      </c>
      <c r="X271" s="385" t="n">
        <f aca="false">COUNTIF($K$44:$K271,X$3)</f>
        <v>0</v>
      </c>
      <c r="Y271" s="385" t="n">
        <f aca="false">COUNTIF($J$44:$J271,Y$3)</f>
        <v>0</v>
      </c>
      <c r="Z271" s="385" t="n">
        <f aca="false">COUNTIF($J$44:$J271,Z$3)</f>
        <v>0</v>
      </c>
      <c r="AA271" s="385" t="n">
        <f aca="false">COUNTIF($J$44:$J271,AA$3)</f>
        <v>0</v>
      </c>
      <c r="AB271" s="385" t="n">
        <f aca="false">COUNTIF($J$44:$J271,AB$3)</f>
        <v>0</v>
      </c>
      <c r="AC271" s="385" t="n">
        <f aca="false">COUNTIF($J$44:$J271,AC$3)</f>
        <v>0</v>
      </c>
      <c r="AD271" s="385" t="n">
        <f aca="false">COUNTIF($J$44:$J271,AD$3)</f>
        <v>0</v>
      </c>
      <c r="AE271" s="385" t="n">
        <f aca="false">COUNTIF($J$44:$J271,AE$3)</f>
        <v>0</v>
      </c>
      <c r="AF271" s="385" t="n">
        <f aca="false">COUNTIF($J$44:$J271,AF$3)</f>
        <v>0</v>
      </c>
      <c r="AG271" s="385" t="n">
        <f aca="false">COUNTIF($K$44:$K271,AG$3)</f>
        <v>0</v>
      </c>
      <c r="AH271" s="385" t="n">
        <f aca="false">COUNTIF($K$44:$K271,AH$3)</f>
        <v>0</v>
      </c>
      <c r="AI271" s="385" t="n">
        <f aca="false">COUNTIF($K$44:$K271,AI$3)</f>
        <v>0</v>
      </c>
      <c r="AJ271" s="385" t="n">
        <f aca="false">COUNTIF($K$44:$K271,AJ$3)</f>
        <v>0</v>
      </c>
      <c r="AK271" s="385" t="n">
        <f aca="false">COUNTIF($K$44:$K271,AK$3)</f>
        <v>0</v>
      </c>
      <c r="AL271" s="385" t="n">
        <f aca="false">COUNTIF($K$44:$K271,AL$3)</f>
        <v>0</v>
      </c>
      <c r="AM271" s="385" t="n">
        <f aca="false">COUNTIF($K$44:$K271,AM$3)</f>
        <v>0</v>
      </c>
      <c r="AN271" s="385" t="n">
        <f aca="false">COUNTIF($K$44:$K271,AN$3)</f>
        <v>0</v>
      </c>
      <c r="AO271" s="385" t="n">
        <f aca="false">COUNTIF($K$44:$K271,AO$3)</f>
        <v>0</v>
      </c>
      <c r="AP271" s="385" t="n">
        <f aca="false">COUNTIF($K$44:$K271,AP$3)</f>
        <v>0</v>
      </c>
      <c r="AQ271" s="385" t="n">
        <f aca="false">COUNTIF($K$44:$K271,AQ$3)</f>
        <v>0</v>
      </c>
      <c r="AR271" s="385" t="n">
        <f aca="false">COUNTIF($K$44:$K271,AR$3)</f>
        <v>0</v>
      </c>
      <c r="AS271" s="385" t="n">
        <f aca="false">COUNTIF($K$44:$K271,AS$3)</f>
        <v>0</v>
      </c>
      <c r="AT271" s="385" t="n">
        <f aca="false">COUNTIF($K$44:$K271,AT$3)</f>
        <v>0</v>
      </c>
      <c r="AU271" s="385" t="n">
        <f aca="false">COUNTIF($K$44:$K271,AU$3)</f>
        <v>0</v>
      </c>
      <c r="AV271" s="385" t="n">
        <f aca="false">COUNTIF($K$44:$K271,AV$3)</f>
        <v>0</v>
      </c>
      <c r="AW271" s="385" t="n">
        <f aca="false">COUNTIF($K$44:$K271,AW$3)</f>
        <v>0</v>
      </c>
      <c r="AX271" s="385" t="n">
        <f aca="false">COUNTIF($K$44:$K271,AX$3)</f>
        <v>0</v>
      </c>
      <c r="AY271" s="385" t="n">
        <f aca="false">COUNTIF($K$44:$K271,AY$3)</f>
        <v>0</v>
      </c>
      <c r="AZ271" s="385" t="n">
        <f aca="false">COUNTIF($K$44:$K271,AZ$3)</f>
        <v>0</v>
      </c>
      <c r="BM271" s="355" t="s">
        <v>244</v>
      </c>
    </row>
    <row r="272" customFormat="false" ht="15.75" hidden="false" customHeight="true" outlineLevel="0" collapsed="false">
      <c r="A272" s="406" t="n">
        <v>229</v>
      </c>
      <c r="B272" s="407" t="n">
        <v>20</v>
      </c>
      <c r="C272" s="374" t="n">
        <v>19</v>
      </c>
      <c r="D272" s="376" t="n">
        <v>2</v>
      </c>
      <c r="E272" s="377"/>
      <c r="F272" s="378" t="n">
        <v>0</v>
      </c>
      <c r="G272" s="439"/>
      <c r="H272" s="380"/>
      <c r="I272" s="426" t="str">
        <f aca="false">CONCATENATE(G272,H272)</f>
        <v/>
      </c>
      <c r="J272" s="382" t="e">
        <f aca="false">VLOOKUP($I272,MASTER,9,0)</f>
        <v>#N/A</v>
      </c>
      <c r="K272" s="383" t="e">
        <f aca="false">VLOOKUP($I272,MASTER,10,0)</f>
        <v>#N/A</v>
      </c>
      <c r="L272" s="427" t="e">
        <f aca="false">VLOOKUP($I272,MASTER,10,0)</f>
        <v>#N/A</v>
      </c>
      <c r="M272" s="385" t="n">
        <f aca="false">COUNTIF($K$44:$K272,M$3)</f>
        <v>0</v>
      </c>
      <c r="N272" s="385" t="n">
        <f aca="false">COUNTIF($K$44:$K272,N$3)</f>
        <v>0</v>
      </c>
      <c r="O272" s="385" t="n">
        <f aca="false">COUNTIF($K$44:$K272,O$3)</f>
        <v>0</v>
      </c>
      <c r="P272" s="385" t="n">
        <f aca="false">COUNTIF($K$44:$K272,P$3)</f>
        <v>0</v>
      </c>
      <c r="Q272" s="385" t="n">
        <f aca="false">COUNTIF($K$44:$K272,Q$3)</f>
        <v>0</v>
      </c>
      <c r="R272" s="385" t="n">
        <f aca="false">COUNTIF($K$44:$K272,R$3)</f>
        <v>0</v>
      </c>
      <c r="S272" s="385" t="n">
        <f aca="false">COUNTIF($K$44:$K272,S$3)</f>
        <v>0</v>
      </c>
      <c r="T272" s="385" t="n">
        <f aca="false">COUNTIF($K$44:$K272,T$3)</f>
        <v>0</v>
      </c>
      <c r="U272" s="385" t="n">
        <f aca="false">COUNTIF($K$44:$K272,U$3)</f>
        <v>0</v>
      </c>
      <c r="V272" s="385" t="n">
        <f aca="false">COUNTIF($K$44:$K272,V$3)</f>
        <v>0</v>
      </c>
      <c r="W272" s="385" t="n">
        <f aca="false">COUNTIF($K$44:$K272,W$3)</f>
        <v>0</v>
      </c>
      <c r="X272" s="385" t="n">
        <f aca="false">COUNTIF($K$44:$K272,X$3)</f>
        <v>0</v>
      </c>
      <c r="Y272" s="385" t="n">
        <f aca="false">COUNTIF($J$44:$J272,Y$3)</f>
        <v>0</v>
      </c>
      <c r="Z272" s="385" t="n">
        <f aca="false">COUNTIF($J$44:$J272,Z$3)</f>
        <v>0</v>
      </c>
      <c r="AA272" s="385" t="n">
        <f aca="false">COUNTIF($J$44:$J272,AA$3)</f>
        <v>0</v>
      </c>
      <c r="AB272" s="385" t="n">
        <f aca="false">COUNTIF($J$44:$J272,AB$3)</f>
        <v>0</v>
      </c>
      <c r="AC272" s="385" t="n">
        <f aca="false">COUNTIF($J$44:$J272,AC$3)</f>
        <v>0</v>
      </c>
      <c r="AD272" s="385" t="n">
        <f aca="false">COUNTIF($J$44:$J272,AD$3)</f>
        <v>0</v>
      </c>
      <c r="AE272" s="385" t="n">
        <f aca="false">COUNTIF($J$44:$J272,AE$3)</f>
        <v>0</v>
      </c>
      <c r="AF272" s="385" t="n">
        <f aca="false">COUNTIF($J$44:$J272,AF$3)</f>
        <v>0</v>
      </c>
      <c r="AG272" s="385" t="n">
        <f aca="false">COUNTIF($K$44:$K272,AG$3)</f>
        <v>0</v>
      </c>
      <c r="AH272" s="385" t="n">
        <f aca="false">COUNTIF($K$44:$K272,AH$3)</f>
        <v>0</v>
      </c>
      <c r="AI272" s="385" t="n">
        <f aca="false">COUNTIF($K$44:$K272,AI$3)</f>
        <v>0</v>
      </c>
      <c r="AJ272" s="385" t="n">
        <f aca="false">COUNTIF($K$44:$K272,AJ$3)</f>
        <v>0</v>
      </c>
      <c r="AK272" s="385" t="n">
        <f aca="false">COUNTIF($K$44:$K272,AK$3)</f>
        <v>0</v>
      </c>
      <c r="AL272" s="385" t="n">
        <f aca="false">COUNTIF($K$44:$K272,AL$3)</f>
        <v>0</v>
      </c>
      <c r="AM272" s="385" t="n">
        <f aca="false">COUNTIF($K$44:$K272,AM$3)</f>
        <v>0</v>
      </c>
      <c r="AN272" s="385" t="n">
        <f aca="false">COUNTIF($K$44:$K272,AN$3)</f>
        <v>0</v>
      </c>
      <c r="AO272" s="385" t="n">
        <f aca="false">COUNTIF($K$44:$K272,AO$3)</f>
        <v>0</v>
      </c>
      <c r="AP272" s="385" t="n">
        <f aca="false">COUNTIF($K$44:$K272,AP$3)</f>
        <v>0</v>
      </c>
      <c r="AQ272" s="385" t="n">
        <f aca="false">COUNTIF($K$44:$K272,AQ$3)</f>
        <v>0</v>
      </c>
      <c r="AR272" s="385" t="n">
        <f aca="false">COUNTIF($K$44:$K272,AR$3)</f>
        <v>0</v>
      </c>
      <c r="AS272" s="385" t="n">
        <f aca="false">COUNTIF($K$44:$K272,AS$3)</f>
        <v>0</v>
      </c>
      <c r="AT272" s="385" t="n">
        <f aca="false">COUNTIF($K$44:$K272,AT$3)</f>
        <v>0</v>
      </c>
      <c r="AU272" s="385" t="n">
        <f aca="false">COUNTIF($K$44:$K272,AU$3)</f>
        <v>0</v>
      </c>
      <c r="AV272" s="385" t="n">
        <f aca="false">COUNTIF($K$44:$K272,AV$3)</f>
        <v>0</v>
      </c>
      <c r="AW272" s="385" t="n">
        <f aca="false">COUNTIF($K$44:$K272,AW$3)</f>
        <v>0</v>
      </c>
      <c r="AX272" s="385" t="n">
        <f aca="false">COUNTIF($K$44:$K272,AX$3)</f>
        <v>0</v>
      </c>
      <c r="AY272" s="385" t="n">
        <f aca="false">COUNTIF($K$44:$K272,AY$3)</f>
        <v>0</v>
      </c>
      <c r="AZ272" s="385" t="n">
        <f aca="false">COUNTIF($K$44:$K272,AZ$3)</f>
        <v>0</v>
      </c>
      <c r="BM272" s="355" t="s">
        <v>331</v>
      </c>
    </row>
    <row r="273" customFormat="false" ht="15.75" hidden="false" customHeight="true" outlineLevel="0" collapsed="false">
      <c r="A273" s="386" t="n">
        <v>230</v>
      </c>
      <c r="B273" s="387" t="n">
        <f aca="false">B272</f>
        <v>20</v>
      </c>
      <c r="C273" s="388"/>
      <c r="D273" s="387" t="n">
        <f aca="false">D272</f>
        <v>2</v>
      </c>
      <c r="E273" s="389"/>
      <c r="F273" s="390" t="n">
        <f aca="false">F272</f>
        <v>0</v>
      </c>
      <c r="G273" s="439"/>
      <c r="H273" s="392"/>
      <c r="I273" s="428" t="str">
        <f aca="false">CONCATENATE(G273,H273)</f>
        <v/>
      </c>
      <c r="J273" s="394" t="e">
        <f aca="false">VLOOKUP($I273,MASTER,9,0)</f>
        <v>#N/A</v>
      </c>
      <c r="K273" s="395" t="e">
        <f aca="false">VLOOKUP($I273,MASTER,10,0)</f>
        <v>#N/A</v>
      </c>
      <c r="L273" s="429" t="e">
        <f aca="false">VLOOKUP($I273,MASTER,10,0)</f>
        <v>#N/A</v>
      </c>
      <c r="M273" s="385" t="n">
        <f aca="false">COUNTIF($K$44:$K273,M$3)</f>
        <v>0</v>
      </c>
      <c r="N273" s="385" t="n">
        <f aca="false">COUNTIF($K$44:$K273,N$3)</f>
        <v>0</v>
      </c>
      <c r="O273" s="385" t="n">
        <f aca="false">COUNTIF($K$44:$K273,O$3)</f>
        <v>0</v>
      </c>
      <c r="P273" s="385" t="n">
        <f aca="false">COUNTIF($K$44:$K273,P$3)</f>
        <v>0</v>
      </c>
      <c r="Q273" s="385" t="n">
        <f aca="false">COUNTIF($K$44:$K273,Q$3)</f>
        <v>0</v>
      </c>
      <c r="R273" s="385" t="n">
        <f aca="false">COUNTIF($K$44:$K273,R$3)</f>
        <v>0</v>
      </c>
      <c r="S273" s="385" t="n">
        <f aca="false">COUNTIF($K$44:$K273,S$3)</f>
        <v>0</v>
      </c>
      <c r="T273" s="385" t="n">
        <f aca="false">COUNTIF($K$44:$K273,T$3)</f>
        <v>0</v>
      </c>
      <c r="U273" s="385" t="n">
        <f aca="false">COUNTIF($K$44:$K273,U$3)</f>
        <v>0</v>
      </c>
      <c r="V273" s="385" t="n">
        <f aca="false">COUNTIF($K$44:$K273,V$3)</f>
        <v>0</v>
      </c>
      <c r="W273" s="385" t="n">
        <f aca="false">COUNTIF($K$44:$K273,W$3)</f>
        <v>0</v>
      </c>
      <c r="X273" s="385" t="n">
        <f aca="false">COUNTIF($K$44:$K273,X$3)</f>
        <v>0</v>
      </c>
      <c r="Y273" s="385" t="n">
        <f aca="false">COUNTIF($J$44:$J273,Y$3)</f>
        <v>0</v>
      </c>
      <c r="Z273" s="385" t="n">
        <f aca="false">COUNTIF($J$44:$J273,Z$3)</f>
        <v>0</v>
      </c>
      <c r="AA273" s="385" t="n">
        <f aca="false">COUNTIF($J$44:$J273,AA$3)</f>
        <v>0</v>
      </c>
      <c r="AB273" s="385" t="n">
        <f aca="false">COUNTIF($J$44:$J273,AB$3)</f>
        <v>0</v>
      </c>
      <c r="AC273" s="385" t="n">
        <f aca="false">COUNTIF($J$44:$J273,AC$3)</f>
        <v>0</v>
      </c>
      <c r="AD273" s="385" t="n">
        <f aca="false">COUNTIF($J$44:$J273,AD$3)</f>
        <v>0</v>
      </c>
      <c r="AE273" s="385" t="n">
        <f aca="false">COUNTIF($J$44:$J273,AE$3)</f>
        <v>0</v>
      </c>
      <c r="AF273" s="385" t="n">
        <f aca="false">COUNTIF($J$44:$J273,AF$3)</f>
        <v>0</v>
      </c>
      <c r="AG273" s="385" t="n">
        <f aca="false">COUNTIF($K$44:$K273,AG$3)</f>
        <v>0</v>
      </c>
      <c r="AH273" s="385" t="n">
        <f aca="false">COUNTIF($K$44:$K273,AH$3)</f>
        <v>0</v>
      </c>
      <c r="AI273" s="385" t="n">
        <f aca="false">COUNTIF($K$44:$K273,AI$3)</f>
        <v>0</v>
      </c>
      <c r="AJ273" s="385" t="n">
        <f aca="false">COUNTIF($K$44:$K273,AJ$3)</f>
        <v>0</v>
      </c>
      <c r="AK273" s="385" t="n">
        <f aca="false">COUNTIF($K$44:$K273,AK$3)</f>
        <v>0</v>
      </c>
      <c r="AL273" s="385" t="n">
        <f aca="false">COUNTIF($K$44:$K273,AL$3)</f>
        <v>0</v>
      </c>
      <c r="AM273" s="385" t="n">
        <f aca="false">COUNTIF($K$44:$K273,AM$3)</f>
        <v>0</v>
      </c>
      <c r="AN273" s="385" t="n">
        <f aca="false">COUNTIF($K$44:$K273,AN$3)</f>
        <v>0</v>
      </c>
      <c r="AO273" s="385" t="n">
        <f aca="false">COUNTIF($K$44:$K273,AO$3)</f>
        <v>0</v>
      </c>
      <c r="AP273" s="385" t="n">
        <f aca="false">COUNTIF($K$44:$K273,AP$3)</f>
        <v>0</v>
      </c>
      <c r="AQ273" s="385" t="n">
        <f aca="false">COUNTIF($K$44:$K273,AQ$3)</f>
        <v>0</v>
      </c>
      <c r="AR273" s="385" t="n">
        <f aca="false">COUNTIF($K$44:$K273,AR$3)</f>
        <v>0</v>
      </c>
      <c r="AS273" s="385" t="n">
        <f aca="false">COUNTIF($K$44:$K273,AS$3)</f>
        <v>0</v>
      </c>
      <c r="AT273" s="385" t="n">
        <f aca="false">COUNTIF($K$44:$K273,AT$3)</f>
        <v>0</v>
      </c>
      <c r="AU273" s="385" t="n">
        <f aca="false">COUNTIF($K$44:$K273,AU$3)</f>
        <v>0</v>
      </c>
      <c r="AV273" s="385" t="n">
        <f aca="false">COUNTIF($K$44:$K273,AV$3)</f>
        <v>0</v>
      </c>
      <c r="AW273" s="385" t="n">
        <f aca="false">COUNTIF($K$44:$K273,AW$3)</f>
        <v>0</v>
      </c>
      <c r="AX273" s="385" t="n">
        <f aca="false">COUNTIF($K$44:$K273,AX$3)</f>
        <v>0</v>
      </c>
      <c r="AY273" s="385" t="n">
        <f aca="false">COUNTIF($K$44:$K273,AY$3)</f>
        <v>0</v>
      </c>
      <c r="AZ273" s="385" t="n">
        <f aca="false">COUNTIF($K$44:$K273,AZ$3)</f>
        <v>0</v>
      </c>
      <c r="BM273" s="355" t="s">
        <v>230</v>
      </c>
    </row>
    <row r="274" customFormat="false" ht="15.75" hidden="false" customHeight="true" outlineLevel="0" collapsed="false">
      <c r="A274" s="386" t="n">
        <v>231</v>
      </c>
      <c r="B274" s="387" t="n">
        <f aca="false">B273</f>
        <v>20</v>
      </c>
      <c r="C274" s="397"/>
      <c r="D274" s="387" t="n">
        <f aca="false">D273</f>
        <v>2</v>
      </c>
      <c r="E274" s="389"/>
      <c r="F274" s="390" t="n">
        <f aca="false">F272</f>
        <v>0</v>
      </c>
      <c r="G274" s="439"/>
      <c r="H274" s="392"/>
      <c r="I274" s="428" t="str">
        <f aca="false">CONCATENATE(G274,H274)</f>
        <v/>
      </c>
      <c r="J274" s="394" t="e">
        <f aca="false">VLOOKUP($I274,MASTER,9,0)</f>
        <v>#N/A</v>
      </c>
      <c r="K274" s="395" t="e">
        <f aca="false">VLOOKUP($I274,MASTER,10,0)</f>
        <v>#N/A</v>
      </c>
      <c r="L274" s="429" t="e">
        <f aca="false">VLOOKUP($I274,MASTER,10,0)</f>
        <v>#N/A</v>
      </c>
      <c r="M274" s="385" t="n">
        <f aca="false">COUNTIF($K$44:$K274,M$3)</f>
        <v>0</v>
      </c>
      <c r="N274" s="385" t="n">
        <f aca="false">COUNTIF($K$44:$K274,N$3)</f>
        <v>0</v>
      </c>
      <c r="O274" s="385" t="n">
        <f aca="false">COUNTIF($K$44:$K274,O$3)</f>
        <v>0</v>
      </c>
      <c r="P274" s="385" t="n">
        <f aca="false">COUNTIF($K$44:$K274,P$3)</f>
        <v>0</v>
      </c>
      <c r="Q274" s="385" t="n">
        <f aca="false">COUNTIF($K$44:$K274,Q$3)</f>
        <v>0</v>
      </c>
      <c r="R274" s="385" t="n">
        <f aca="false">COUNTIF($K$44:$K274,R$3)</f>
        <v>0</v>
      </c>
      <c r="S274" s="385" t="n">
        <f aca="false">COUNTIF($K$44:$K274,S$3)</f>
        <v>0</v>
      </c>
      <c r="T274" s="385" t="n">
        <f aca="false">COUNTIF($K$44:$K274,T$3)</f>
        <v>0</v>
      </c>
      <c r="U274" s="385" t="n">
        <f aca="false">COUNTIF($K$44:$K274,U$3)</f>
        <v>0</v>
      </c>
      <c r="V274" s="385" t="n">
        <f aca="false">COUNTIF($K$44:$K274,V$3)</f>
        <v>0</v>
      </c>
      <c r="W274" s="385" t="n">
        <f aca="false">COUNTIF($K$44:$K274,W$3)</f>
        <v>0</v>
      </c>
      <c r="X274" s="385" t="n">
        <f aca="false">COUNTIF($K$44:$K274,X$3)</f>
        <v>0</v>
      </c>
      <c r="Y274" s="385" t="n">
        <f aca="false">COUNTIF($J$44:$J274,Y$3)</f>
        <v>0</v>
      </c>
      <c r="Z274" s="385" t="n">
        <f aca="false">COUNTIF($J$44:$J274,Z$3)</f>
        <v>0</v>
      </c>
      <c r="AA274" s="385" t="n">
        <f aca="false">COUNTIF($J$44:$J274,AA$3)</f>
        <v>0</v>
      </c>
      <c r="AB274" s="385" t="n">
        <f aca="false">COUNTIF($J$44:$J274,AB$3)</f>
        <v>0</v>
      </c>
      <c r="AC274" s="385" t="n">
        <f aca="false">COUNTIF($J$44:$J274,AC$3)</f>
        <v>0</v>
      </c>
      <c r="AD274" s="385" t="n">
        <f aca="false">COUNTIF($J$44:$J274,AD$3)</f>
        <v>0</v>
      </c>
      <c r="AE274" s="385" t="n">
        <f aca="false">COUNTIF($J$44:$J274,AE$3)</f>
        <v>0</v>
      </c>
      <c r="AF274" s="385" t="n">
        <f aca="false">COUNTIF($J$44:$J274,AF$3)</f>
        <v>0</v>
      </c>
      <c r="AG274" s="385" t="n">
        <f aca="false">COUNTIF($K$44:$K274,AG$3)</f>
        <v>0</v>
      </c>
      <c r="AH274" s="385" t="n">
        <f aca="false">COUNTIF($K$44:$K274,AH$3)</f>
        <v>0</v>
      </c>
      <c r="AI274" s="385" t="n">
        <f aca="false">COUNTIF($K$44:$K274,AI$3)</f>
        <v>0</v>
      </c>
      <c r="AJ274" s="385" t="n">
        <f aca="false">COUNTIF($K$44:$K274,AJ$3)</f>
        <v>0</v>
      </c>
      <c r="AK274" s="385" t="n">
        <f aca="false">COUNTIF($K$44:$K274,AK$3)</f>
        <v>0</v>
      </c>
      <c r="AL274" s="385" t="n">
        <f aca="false">COUNTIF($K$44:$K274,AL$3)</f>
        <v>0</v>
      </c>
      <c r="AM274" s="385" t="n">
        <f aca="false">COUNTIF($K$44:$K274,AM$3)</f>
        <v>0</v>
      </c>
      <c r="AN274" s="385" t="n">
        <f aca="false">COUNTIF($K$44:$K274,AN$3)</f>
        <v>0</v>
      </c>
      <c r="AO274" s="385" t="n">
        <f aca="false">COUNTIF($K$44:$K274,AO$3)</f>
        <v>0</v>
      </c>
      <c r="AP274" s="385" t="n">
        <f aca="false">COUNTIF($K$44:$K274,AP$3)</f>
        <v>0</v>
      </c>
      <c r="AQ274" s="385" t="n">
        <f aca="false">COUNTIF($K$44:$K274,AQ$3)</f>
        <v>0</v>
      </c>
      <c r="AR274" s="385" t="n">
        <f aca="false">COUNTIF($K$44:$K274,AR$3)</f>
        <v>0</v>
      </c>
      <c r="AS274" s="385" t="n">
        <f aca="false">COUNTIF($K$44:$K274,AS$3)</f>
        <v>0</v>
      </c>
      <c r="AT274" s="385" t="n">
        <f aca="false">COUNTIF($K$44:$K274,AT$3)</f>
        <v>0</v>
      </c>
      <c r="AU274" s="385" t="n">
        <f aca="false">COUNTIF($K$44:$K274,AU$3)</f>
        <v>0</v>
      </c>
      <c r="AV274" s="385" t="n">
        <f aca="false">COUNTIF($K$44:$K274,AV$3)</f>
        <v>0</v>
      </c>
      <c r="AW274" s="385" t="n">
        <f aca="false">COUNTIF($K$44:$K274,AW$3)</f>
        <v>0</v>
      </c>
      <c r="AX274" s="385" t="n">
        <f aca="false">COUNTIF($K$44:$K274,AX$3)</f>
        <v>0</v>
      </c>
      <c r="AY274" s="385" t="n">
        <f aca="false">COUNTIF($K$44:$K274,AY$3)</f>
        <v>0</v>
      </c>
      <c r="AZ274" s="385" t="n">
        <f aca="false">COUNTIF($K$44:$K274,AZ$3)</f>
        <v>0</v>
      </c>
      <c r="BM274" s="355" t="s">
        <v>260</v>
      </c>
    </row>
    <row r="275" customFormat="false" ht="15.75" hidden="false" customHeight="true" outlineLevel="0" collapsed="false">
      <c r="A275" s="386" t="n">
        <v>232</v>
      </c>
      <c r="B275" s="387" t="n">
        <f aca="false">B274</f>
        <v>20</v>
      </c>
      <c r="C275" s="397"/>
      <c r="D275" s="387" t="n">
        <f aca="false">D274</f>
        <v>2</v>
      </c>
      <c r="E275" s="389"/>
      <c r="F275" s="390" t="n">
        <f aca="false">F272</f>
        <v>0</v>
      </c>
      <c r="G275" s="439"/>
      <c r="H275" s="392"/>
      <c r="I275" s="428" t="str">
        <f aca="false">CONCATENATE(G275,H275)</f>
        <v/>
      </c>
      <c r="J275" s="394" t="e">
        <f aca="false">VLOOKUP($I275,MASTER,9,0)</f>
        <v>#N/A</v>
      </c>
      <c r="K275" s="395" t="e">
        <f aca="false">VLOOKUP($I275,MASTER,10,0)</f>
        <v>#N/A</v>
      </c>
      <c r="L275" s="429" t="e">
        <f aca="false">VLOOKUP($I275,MASTER,10,0)</f>
        <v>#N/A</v>
      </c>
      <c r="M275" s="385" t="n">
        <f aca="false">COUNTIF($K$44:$K275,M$3)</f>
        <v>0</v>
      </c>
      <c r="N275" s="385" t="n">
        <f aca="false">COUNTIF($K$44:$K275,N$3)</f>
        <v>0</v>
      </c>
      <c r="O275" s="385" t="n">
        <f aca="false">COUNTIF($K$44:$K275,O$3)</f>
        <v>0</v>
      </c>
      <c r="P275" s="385" t="n">
        <f aca="false">COUNTIF($K$44:$K275,P$3)</f>
        <v>0</v>
      </c>
      <c r="Q275" s="385" t="n">
        <f aca="false">COUNTIF($K$44:$K275,Q$3)</f>
        <v>0</v>
      </c>
      <c r="R275" s="385" t="n">
        <f aca="false">COUNTIF($K$44:$K275,R$3)</f>
        <v>0</v>
      </c>
      <c r="S275" s="385" t="n">
        <f aca="false">COUNTIF($K$44:$K275,S$3)</f>
        <v>0</v>
      </c>
      <c r="T275" s="385" t="n">
        <f aca="false">COUNTIF($K$44:$K275,T$3)</f>
        <v>0</v>
      </c>
      <c r="U275" s="385" t="n">
        <f aca="false">COUNTIF($K$44:$K275,U$3)</f>
        <v>0</v>
      </c>
      <c r="V275" s="385" t="n">
        <f aca="false">COUNTIF($K$44:$K275,V$3)</f>
        <v>0</v>
      </c>
      <c r="W275" s="385" t="n">
        <f aca="false">COUNTIF($K$44:$K275,W$3)</f>
        <v>0</v>
      </c>
      <c r="X275" s="385" t="n">
        <f aca="false">COUNTIF($K$44:$K275,X$3)</f>
        <v>0</v>
      </c>
      <c r="Y275" s="385" t="n">
        <f aca="false">COUNTIF($J$44:$J275,Y$3)</f>
        <v>0</v>
      </c>
      <c r="Z275" s="385" t="n">
        <f aca="false">COUNTIF($J$44:$J275,Z$3)</f>
        <v>0</v>
      </c>
      <c r="AA275" s="385" t="n">
        <f aca="false">COUNTIF($J$44:$J275,AA$3)</f>
        <v>0</v>
      </c>
      <c r="AB275" s="385" t="n">
        <f aca="false">COUNTIF($J$44:$J275,AB$3)</f>
        <v>0</v>
      </c>
      <c r="AC275" s="385" t="n">
        <f aca="false">COUNTIF($J$44:$J275,AC$3)</f>
        <v>0</v>
      </c>
      <c r="AD275" s="385" t="n">
        <f aca="false">COUNTIF($J$44:$J275,AD$3)</f>
        <v>0</v>
      </c>
      <c r="AE275" s="385" t="n">
        <f aca="false">COUNTIF($J$44:$J275,AE$3)</f>
        <v>0</v>
      </c>
      <c r="AF275" s="385" t="n">
        <f aca="false">COUNTIF($J$44:$J275,AF$3)</f>
        <v>0</v>
      </c>
      <c r="AG275" s="385" t="n">
        <f aca="false">COUNTIF($K$44:$K275,AG$3)</f>
        <v>0</v>
      </c>
      <c r="AH275" s="385" t="n">
        <f aca="false">COUNTIF($K$44:$K275,AH$3)</f>
        <v>0</v>
      </c>
      <c r="AI275" s="385" t="n">
        <f aca="false">COUNTIF($K$44:$K275,AI$3)</f>
        <v>0</v>
      </c>
      <c r="AJ275" s="385" t="n">
        <f aca="false">COUNTIF($K$44:$K275,AJ$3)</f>
        <v>0</v>
      </c>
      <c r="AK275" s="385" t="n">
        <f aca="false">COUNTIF($K$44:$K275,AK$3)</f>
        <v>0</v>
      </c>
      <c r="AL275" s="385" t="n">
        <f aca="false">COUNTIF($K$44:$K275,AL$3)</f>
        <v>0</v>
      </c>
      <c r="AM275" s="385" t="n">
        <f aca="false">COUNTIF($K$44:$K275,AM$3)</f>
        <v>0</v>
      </c>
      <c r="AN275" s="385" t="n">
        <f aca="false">COUNTIF($K$44:$K275,AN$3)</f>
        <v>0</v>
      </c>
      <c r="AO275" s="385" t="n">
        <f aca="false">COUNTIF($K$44:$K275,AO$3)</f>
        <v>0</v>
      </c>
      <c r="AP275" s="385" t="n">
        <f aca="false">COUNTIF($K$44:$K275,AP$3)</f>
        <v>0</v>
      </c>
      <c r="AQ275" s="385" t="n">
        <f aca="false">COUNTIF($K$44:$K275,AQ$3)</f>
        <v>0</v>
      </c>
      <c r="AR275" s="385" t="n">
        <f aca="false">COUNTIF($K$44:$K275,AR$3)</f>
        <v>0</v>
      </c>
      <c r="AS275" s="385" t="n">
        <f aca="false">COUNTIF($K$44:$K275,AS$3)</f>
        <v>0</v>
      </c>
      <c r="AT275" s="385" t="n">
        <f aca="false">COUNTIF($K$44:$K275,AT$3)</f>
        <v>0</v>
      </c>
      <c r="AU275" s="385" t="n">
        <f aca="false">COUNTIF($K$44:$K275,AU$3)</f>
        <v>0</v>
      </c>
      <c r="AV275" s="385" t="n">
        <f aca="false">COUNTIF($K$44:$K275,AV$3)</f>
        <v>0</v>
      </c>
      <c r="AW275" s="385" t="n">
        <f aca="false">COUNTIF($K$44:$K275,AW$3)</f>
        <v>0</v>
      </c>
      <c r="AX275" s="385" t="n">
        <f aca="false">COUNTIF($K$44:$K275,AX$3)</f>
        <v>0</v>
      </c>
      <c r="AY275" s="385" t="n">
        <f aca="false">COUNTIF($K$44:$K275,AY$3)</f>
        <v>0</v>
      </c>
      <c r="AZ275" s="385" t="n">
        <f aca="false">COUNTIF($K$44:$K275,AZ$3)</f>
        <v>0</v>
      </c>
      <c r="BM275" s="355" t="s">
        <v>332</v>
      </c>
    </row>
    <row r="276" customFormat="false" ht="15.75" hidden="false" customHeight="true" outlineLevel="0" collapsed="false">
      <c r="A276" s="386" t="n">
        <v>233</v>
      </c>
      <c r="B276" s="387" t="n">
        <f aca="false">B275</f>
        <v>20</v>
      </c>
      <c r="C276" s="397"/>
      <c r="D276" s="387" t="n">
        <f aca="false">D275</f>
        <v>2</v>
      </c>
      <c r="E276" s="389"/>
      <c r="F276" s="390" t="n">
        <f aca="false">F272</f>
        <v>0</v>
      </c>
      <c r="G276" s="439"/>
      <c r="H276" s="392"/>
      <c r="I276" s="428" t="str">
        <f aca="false">CONCATENATE(G276,H276)</f>
        <v/>
      </c>
      <c r="J276" s="394" t="e">
        <f aca="false">VLOOKUP($I276,MASTER,9,0)</f>
        <v>#N/A</v>
      </c>
      <c r="K276" s="395" t="e">
        <f aca="false">VLOOKUP($I276,MASTER,10,0)</f>
        <v>#N/A</v>
      </c>
      <c r="L276" s="429" t="e">
        <f aca="false">VLOOKUP($I276,MASTER,10,0)</f>
        <v>#N/A</v>
      </c>
      <c r="M276" s="385" t="n">
        <f aca="false">COUNTIF($K$44:$K276,M$3)</f>
        <v>0</v>
      </c>
      <c r="N276" s="385" t="n">
        <f aca="false">COUNTIF($K$44:$K276,N$3)</f>
        <v>0</v>
      </c>
      <c r="O276" s="385" t="n">
        <f aca="false">COUNTIF($K$44:$K276,O$3)</f>
        <v>0</v>
      </c>
      <c r="P276" s="385" t="n">
        <f aca="false">COUNTIF($K$44:$K276,P$3)</f>
        <v>0</v>
      </c>
      <c r="Q276" s="385" t="n">
        <f aca="false">COUNTIF($K$44:$K276,Q$3)</f>
        <v>0</v>
      </c>
      <c r="R276" s="385" t="n">
        <f aca="false">COUNTIF($K$44:$K276,R$3)</f>
        <v>0</v>
      </c>
      <c r="S276" s="385" t="n">
        <f aca="false">COUNTIF($K$44:$K276,S$3)</f>
        <v>0</v>
      </c>
      <c r="T276" s="385" t="n">
        <f aca="false">COUNTIF($K$44:$K276,T$3)</f>
        <v>0</v>
      </c>
      <c r="U276" s="385" t="n">
        <f aca="false">COUNTIF($K$44:$K276,U$3)</f>
        <v>0</v>
      </c>
      <c r="V276" s="385" t="n">
        <f aca="false">COUNTIF($K$44:$K276,V$3)</f>
        <v>0</v>
      </c>
      <c r="W276" s="385" t="n">
        <f aca="false">COUNTIF($K$44:$K276,W$3)</f>
        <v>0</v>
      </c>
      <c r="X276" s="385" t="n">
        <f aca="false">COUNTIF($K$44:$K276,X$3)</f>
        <v>0</v>
      </c>
      <c r="Y276" s="385" t="n">
        <f aca="false">COUNTIF($J$44:$J276,Y$3)</f>
        <v>0</v>
      </c>
      <c r="Z276" s="385" t="n">
        <f aca="false">COUNTIF($J$44:$J276,Z$3)</f>
        <v>0</v>
      </c>
      <c r="AA276" s="385" t="n">
        <f aca="false">COUNTIF($J$44:$J276,AA$3)</f>
        <v>0</v>
      </c>
      <c r="AB276" s="385" t="n">
        <f aca="false">COUNTIF($J$44:$J276,AB$3)</f>
        <v>0</v>
      </c>
      <c r="AC276" s="385" t="n">
        <f aca="false">COUNTIF($J$44:$J276,AC$3)</f>
        <v>0</v>
      </c>
      <c r="AD276" s="385" t="n">
        <f aca="false">COUNTIF($J$44:$J276,AD$3)</f>
        <v>0</v>
      </c>
      <c r="AE276" s="385" t="n">
        <f aca="false">COUNTIF($J$44:$J276,AE$3)</f>
        <v>0</v>
      </c>
      <c r="AF276" s="385" t="n">
        <f aca="false">COUNTIF($J$44:$J276,AF$3)</f>
        <v>0</v>
      </c>
      <c r="AG276" s="385" t="n">
        <f aca="false">COUNTIF($K$44:$K276,AG$3)</f>
        <v>0</v>
      </c>
      <c r="AH276" s="385" t="n">
        <f aca="false">COUNTIF($K$44:$K276,AH$3)</f>
        <v>0</v>
      </c>
      <c r="AI276" s="385" t="n">
        <f aca="false">COUNTIF($K$44:$K276,AI$3)</f>
        <v>0</v>
      </c>
      <c r="AJ276" s="385" t="n">
        <f aca="false">COUNTIF($K$44:$K276,AJ$3)</f>
        <v>0</v>
      </c>
      <c r="AK276" s="385" t="n">
        <f aca="false">COUNTIF($K$44:$K276,AK$3)</f>
        <v>0</v>
      </c>
      <c r="AL276" s="385" t="n">
        <f aca="false">COUNTIF($K$44:$K276,AL$3)</f>
        <v>0</v>
      </c>
      <c r="AM276" s="385" t="n">
        <f aca="false">COUNTIF($K$44:$K276,AM$3)</f>
        <v>0</v>
      </c>
      <c r="AN276" s="385" t="n">
        <f aca="false">COUNTIF($K$44:$K276,AN$3)</f>
        <v>0</v>
      </c>
      <c r="AO276" s="385" t="n">
        <f aca="false">COUNTIF($K$44:$K276,AO$3)</f>
        <v>0</v>
      </c>
      <c r="AP276" s="385" t="n">
        <f aca="false">COUNTIF($K$44:$K276,AP$3)</f>
        <v>0</v>
      </c>
      <c r="AQ276" s="385" t="n">
        <f aca="false">COUNTIF($K$44:$K276,AQ$3)</f>
        <v>0</v>
      </c>
      <c r="AR276" s="385" t="n">
        <f aca="false">COUNTIF($K$44:$K276,AR$3)</f>
        <v>0</v>
      </c>
      <c r="AS276" s="385" t="n">
        <f aca="false">COUNTIF($K$44:$K276,AS$3)</f>
        <v>0</v>
      </c>
      <c r="AT276" s="385" t="n">
        <f aca="false">COUNTIF($K$44:$K276,AT$3)</f>
        <v>0</v>
      </c>
      <c r="AU276" s="385" t="n">
        <f aca="false">COUNTIF($K$44:$K276,AU$3)</f>
        <v>0</v>
      </c>
      <c r="AV276" s="385" t="n">
        <f aca="false">COUNTIF($K$44:$K276,AV$3)</f>
        <v>0</v>
      </c>
      <c r="AW276" s="385" t="n">
        <f aca="false">COUNTIF($K$44:$K276,AW$3)</f>
        <v>0</v>
      </c>
      <c r="AX276" s="385" t="n">
        <f aca="false">COUNTIF($K$44:$K276,AX$3)</f>
        <v>0</v>
      </c>
      <c r="AY276" s="385" t="n">
        <f aca="false">COUNTIF($K$44:$K276,AY$3)</f>
        <v>0</v>
      </c>
      <c r="AZ276" s="385" t="n">
        <f aca="false">COUNTIF($K$44:$K276,AZ$3)</f>
        <v>0</v>
      </c>
      <c r="BM276" s="355" t="s">
        <v>260</v>
      </c>
    </row>
    <row r="277" customFormat="false" ht="15.75" hidden="false" customHeight="true" outlineLevel="0" collapsed="false">
      <c r="A277" s="416" t="n">
        <v>234</v>
      </c>
      <c r="B277" s="417" t="n">
        <f aca="false">B276</f>
        <v>20</v>
      </c>
      <c r="C277" s="401"/>
      <c r="D277" s="402" t="n">
        <f aca="false">D276</f>
        <v>2</v>
      </c>
      <c r="E277" s="403"/>
      <c r="F277" s="390" t="n">
        <f aca="false">F272</f>
        <v>0</v>
      </c>
      <c r="G277" s="439"/>
      <c r="H277" s="392"/>
      <c r="I277" s="428" t="str">
        <f aca="false">CONCATENATE(G277,H277)</f>
        <v/>
      </c>
      <c r="J277" s="394" t="e">
        <f aca="false">VLOOKUP($I277,MASTER,9,0)</f>
        <v>#N/A</v>
      </c>
      <c r="K277" s="395" t="e">
        <f aca="false">VLOOKUP($I277,MASTER,10,0)</f>
        <v>#N/A</v>
      </c>
      <c r="L277" s="431" t="e">
        <f aca="false">VLOOKUP($I277,MASTER,10,0)</f>
        <v>#N/A</v>
      </c>
      <c r="M277" s="385" t="n">
        <f aca="false">COUNTIF($K$44:$K277,M$3)</f>
        <v>0</v>
      </c>
      <c r="N277" s="385" t="n">
        <f aca="false">COUNTIF($K$44:$K277,N$3)</f>
        <v>0</v>
      </c>
      <c r="O277" s="385" t="n">
        <f aca="false">COUNTIF($K$44:$K277,O$3)</f>
        <v>0</v>
      </c>
      <c r="P277" s="385" t="n">
        <f aca="false">COUNTIF($K$44:$K277,P$3)</f>
        <v>0</v>
      </c>
      <c r="Q277" s="385" t="n">
        <f aca="false">COUNTIF($K$44:$K277,Q$3)</f>
        <v>0</v>
      </c>
      <c r="R277" s="385" t="n">
        <f aca="false">COUNTIF($K$44:$K277,R$3)</f>
        <v>0</v>
      </c>
      <c r="S277" s="385" t="n">
        <f aca="false">COUNTIF($K$44:$K277,S$3)</f>
        <v>0</v>
      </c>
      <c r="T277" s="385" t="n">
        <f aca="false">COUNTIF($K$44:$K277,T$3)</f>
        <v>0</v>
      </c>
      <c r="U277" s="385" t="n">
        <f aca="false">COUNTIF($K$44:$K277,U$3)</f>
        <v>0</v>
      </c>
      <c r="V277" s="385" t="n">
        <f aca="false">COUNTIF($K$44:$K277,V$3)</f>
        <v>0</v>
      </c>
      <c r="W277" s="385" t="n">
        <f aca="false">COUNTIF($K$44:$K277,W$3)</f>
        <v>0</v>
      </c>
      <c r="X277" s="385" t="n">
        <f aca="false">COUNTIF($K$44:$K277,X$3)</f>
        <v>0</v>
      </c>
      <c r="Y277" s="385" t="n">
        <f aca="false">COUNTIF($J$44:$J277,Y$3)</f>
        <v>0</v>
      </c>
      <c r="Z277" s="385" t="n">
        <f aca="false">COUNTIF($J$44:$J277,Z$3)</f>
        <v>0</v>
      </c>
      <c r="AA277" s="385" t="n">
        <f aca="false">COUNTIF($J$44:$J277,AA$3)</f>
        <v>0</v>
      </c>
      <c r="AB277" s="385" t="n">
        <f aca="false">COUNTIF($J$44:$J277,AB$3)</f>
        <v>0</v>
      </c>
      <c r="AC277" s="385" t="n">
        <f aca="false">COUNTIF($J$44:$J277,AC$3)</f>
        <v>0</v>
      </c>
      <c r="AD277" s="385" t="n">
        <f aca="false">COUNTIF($J$44:$J277,AD$3)</f>
        <v>0</v>
      </c>
      <c r="AE277" s="385" t="n">
        <f aca="false">COUNTIF($J$44:$J277,AE$3)</f>
        <v>0</v>
      </c>
      <c r="AF277" s="385" t="n">
        <f aca="false">COUNTIF($J$44:$J277,AF$3)</f>
        <v>0</v>
      </c>
      <c r="AG277" s="385" t="n">
        <f aca="false">COUNTIF($K$44:$K277,AG$3)</f>
        <v>0</v>
      </c>
      <c r="AH277" s="385" t="n">
        <f aca="false">COUNTIF($K$44:$K277,AH$3)</f>
        <v>0</v>
      </c>
      <c r="AI277" s="385" t="n">
        <f aca="false">COUNTIF($K$44:$K277,AI$3)</f>
        <v>0</v>
      </c>
      <c r="AJ277" s="385" t="n">
        <f aca="false">COUNTIF($K$44:$K277,AJ$3)</f>
        <v>0</v>
      </c>
      <c r="AK277" s="385" t="n">
        <f aca="false">COUNTIF($K$44:$K277,AK$3)</f>
        <v>0</v>
      </c>
      <c r="AL277" s="385" t="n">
        <f aca="false">COUNTIF($K$44:$K277,AL$3)</f>
        <v>0</v>
      </c>
      <c r="AM277" s="385" t="n">
        <f aca="false">COUNTIF($K$44:$K277,AM$3)</f>
        <v>0</v>
      </c>
      <c r="AN277" s="385" t="n">
        <f aca="false">COUNTIF($K$44:$K277,AN$3)</f>
        <v>0</v>
      </c>
      <c r="AO277" s="385" t="n">
        <f aca="false">COUNTIF($K$44:$K277,AO$3)</f>
        <v>0</v>
      </c>
      <c r="AP277" s="385" t="n">
        <f aca="false">COUNTIF($K$44:$K277,AP$3)</f>
        <v>0</v>
      </c>
      <c r="AQ277" s="385" t="n">
        <f aca="false">COUNTIF($K$44:$K277,AQ$3)</f>
        <v>0</v>
      </c>
      <c r="AR277" s="385" t="n">
        <f aca="false">COUNTIF($K$44:$K277,AR$3)</f>
        <v>0</v>
      </c>
      <c r="AS277" s="385" t="n">
        <f aca="false">COUNTIF($K$44:$K277,AS$3)</f>
        <v>0</v>
      </c>
      <c r="AT277" s="385" t="n">
        <f aca="false">COUNTIF($K$44:$K277,AT$3)</f>
        <v>0</v>
      </c>
      <c r="AU277" s="385" t="n">
        <f aca="false">COUNTIF($K$44:$K277,AU$3)</f>
        <v>0</v>
      </c>
      <c r="AV277" s="385" t="n">
        <f aca="false">COUNTIF($K$44:$K277,AV$3)</f>
        <v>0</v>
      </c>
      <c r="AW277" s="385" t="n">
        <f aca="false">COUNTIF($K$44:$K277,AW$3)</f>
        <v>0</v>
      </c>
      <c r="AX277" s="385" t="n">
        <f aca="false">COUNTIF($K$44:$K277,AX$3)</f>
        <v>0</v>
      </c>
      <c r="AY277" s="385" t="n">
        <f aca="false">COUNTIF($K$44:$K277,AY$3)</f>
        <v>0</v>
      </c>
      <c r="AZ277" s="385" t="n">
        <f aca="false">COUNTIF($K$44:$K277,AZ$3)</f>
        <v>0</v>
      </c>
      <c r="BM277" s="355" t="s">
        <v>333</v>
      </c>
    </row>
    <row r="278" customFormat="false" ht="15.75" hidden="false" customHeight="true" outlineLevel="0" collapsed="false">
      <c r="A278" s="406" t="n">
        <v>235</v>
      </c>
      <c r="B278" s="407" t="n">
        <v>20</v>
      </c>
      <c r="C278" s="408" t="n">
        <f aca="false">C272+1</f>
        <v>20</v>
      </c>
      <c r="D278" s="409" t="n">
        <f aca="false">D277</f>
        <v>2</v>
      </c>
      <c r="E278" s="410"/>
      <c r="F278" s="390" t="n">
        <f aca="false">F272</f>
        <v>0</v>
      </c>
      <c r="G278" s="440"/>
      <c r="H278" s="412"/>
      <c r="I278" s="433" t="str">
        <f aca="false">CONCATENATE(G278,H278)</f>
        <v/>
      </c>
      <c r="J278" s="394" t="e">
        <f aca="false">VLOOKUP($I278,MASTER,9,0)</f>
        <v>#N/A</v>
      </c>
      <c r="K278" s="395" t="e">
        <f aca="false">VLOOKUP($I278,MASTER,10,0)</f>
        <v>#N/A</v>
      </c>
      <c r="L278" s="427" t="e">
        <f aca="false">VLOOKUP($I278,MASTER,10,0)</f>
        <v>#N/A</v>
      </c>
      <c r="M278" s="385" t="n">
        <f aca="false">COUNTIF($K$44:$K278,M$3)</f>
        <v>0</v>
      </c>
      <c r="N278" s="385" t="n">
        <f aca="false">COUNTIF($K$44:$K278,N$3)</f>
        <v>0</v>
      </c>
      <c r="O278" s="385" t="n">
        <f aca="false">COUNTIF($K$44:$K278,O$3)</f>
        <v>0</v>
      </c>
      <c r="P278" s="385" t="n">
        <f aca="false">COUNTIF($K$44:$K278,P$3)</f>
        <v>0</v>
      </c>
      <c r="Q278" s="385" t="n">
        <f aca="false">COUNTIF($K$44:$K278,Q$3)</f>
        <v>0</v>
      </c>
      <c r="R278" s="385" t="n">
        <f aca="false">COUNTIF($K$44:$K278,R$3)</f>
        <v>0</v>
      </c>
      <c r="S278" s="385" t="n">
        <f aca="false">COUNTIF($K$44:$K278,S$3)</f>
        <v>0</v>
      </c>
      <c r="T278" s="385" t="n">
        <f aca="false">COUNTIF($K$44:$K278,T$3)</f>
        <v>0</v>
      </c>
      <c r="U278" s="385" t="n">
        <f aca="false">COUNTIF($K$44:$K278,U$3)</f>
        <v>0</v>
      </c>
      <c r="V278" s="385" t="n">
        <f aca="false">COUNTIF($K$44:$K278,V$3)</f>
        <v>0</v>
      </c>
      <c r="W278" s="385" t="n">
        <f aca="false">COUNTIF($K$44:$K278,W$3)</f>
        <v>0</v>
      </c>
      <c r="X278" s="385" t="n">
        <f aca="false">COUNTIF($K$44:$K278,X$3)</f>
        <v>0</v>
      </c>
      <c r="Y278" s="385" t="n">
        <f aca="false">COUNTIF($J$44:$J278,Y$3)</f>
        <v>0</v>
      </c>
      <c r="Z278" s="385" t="n">
        <f aca="false">COUNTIF($J$44:$J278,Z$3)</f>
        <v>0</v>
      </c>
      <c r="AA278" s="385" t="n">
        <f aca="false">COUNTIF($J$44:$J278,AA$3)</f>
        <v>0</v>
      </c>
      <c r="AB278" s="385" t="n">
        <f aca="false">COUNTIF($J$44:$J278,AB$3)</f>
        <v>0</v>
      </c>
      <c r="AC278" s="385" t="n">
        <f aca="false">COUNTIF($J$44:$J278,AC$3)</f>
        <v>0</v>
      </c>
      <c r="AD278" s="385" t="n">
        <f aca="false">COUNTIF($J$44:$J278,AD$3)</f>
        <v>0</v>
      </c>
      <c r="AE278" s="385" t="n">
        <f aca="false">COUNTIF($J$44:$J278,AE$3)</f>
        <v>0</v>
      </c>
      <c r="AF278" s="385" t="n">
        <f aca="false">COUNTIF($J$44:$J278,AF$3)</f>
        <v>0</v>
      </c>
      <c r="AG278" s="385" t="n">
        <f aca="false">COUNTIF($K$44:$K278,AG$3)</f>
        <v>0</v>
      </c>
      <c r="AH278" s="385" t="n">
        <f aca="false">COUNTIF($K$44:$K278,AH$3)</f>
        <v>0</v>
      </c>
      <c r="AI278" s="385" t="n">
        <f aca="false">COUNTIF($K$44:$K278,AI$3)</f>
        <v>0</v>
      </c>
      <c r="AJ278" s="385" t="n">
        <f aca="false">COUNTIF($K$44:$K278,AJ$3)</f>
        <v>0</v>
      </c>
      <c r="AK278" s="385" t="n">
        <f aca="false">COUNTIF($K$44:$K278,AK$3)</f>
        <v>0</v>
      </c>
      <c r="AL278" s="385" t="n">
        <f aca="false">COUNTIF($K$44:$K278,AL$3)</f>
        <v>0</v>
      </c>
      <c r="AM278" s="385" t="n">
        <f aca="false">COUNTIF($K$44:$K278,AM$3)</f>
        <v>0</v>
      </c>
      <c r="AN278" s="385" t="n">
        <f aca="false">COUNTIF($K$44:$K278,AN$3)</f>
        <v>0</v>
      </c>
      <c r="AO278" s="385" t="n">
        <f aca="false">COUNTIF($K$44:$K278,AO$3)</f>
        <v>0</v>
      </c>
      <c r="AP278" s="385" t="n">
        <f aca="false">COUNTIF($K$44:$K278,AP$3)</f>
        <v>0</v>
      </c>
      <c r="AQ278" s="385" t="n">
        <f aca="false">COUNTIF($K$44:$K278,AQ$3)</f>
        <v>0</v>
      </c>
      <c r="AR278" s="385" t="n">
        <f aca="false">COUNTIF($K$44:$K278,AR$3)</f>
        <v>0</v>
      </c>
      <c r="AS278" s="385" t="n">
        <f aca="false">COUNTIF($K$44:$K278,AS$3)</f>
        <v>0</v>
      </c>
      <c r="AT278" s="385" t="n">
        <f aca="false">COUNTIF($K$44:$K278,AT$3)</f>
        <v>0</v>
      </c>
      <c r="AU278" s="385" t="n">
        <f aca="false">COUNTIF($K$44:$K278,AU$3)</f>
        <v>0</v>
      </c>
      <c r="AV278" s="385" t="n">
        <f aca="false">COUNTIF($K$44:$K278,AV$3)</f>
        <v>0</v>
      </c>
      <c r="AW278" s="385" t="n">
        <f aca="false">COUNTIF($K$44:$K278,AW$3)</f>
        <v>0</v>
      </c>
      <c r="AX278" s="385" t="n">
        <f aca="false">COUNTIF($K$44:$K278,AX$3)</f>
        <v>0</v>
      </c>
      <c r="AY278" s="385" t="n">
        <f aca="false">COUNTIF($K$44:$K278,AY$3)</f>
        <v>0</v>
      </c>
      <c r="AZ278" s="385" t="n">
        <f aca="false">COUNTIF($K$44:$K278,AZ$3)</f>
        <v>0</v>
      </c>
      <c r="BM278" s="355" t="s">
        <v>334</v>
      </c>
    </row>
    <row r="279" customFormat="false" ht="15.75" hidden="false" customHeight="true" outlineLevel="0" collapsed="false">
      <c r="A279" s="386" t="n">
        <v>236</v>
      </c>
      <c r="B279" s="387" t="n">
        <f aca="false">B278</f>
        <v>20</v>
      </c>
      <c r="C279" s="388"/>
      <c r="D279" s="387" t="n">
        <f aca="false">D278</f>
        <v>2</v>
      </c>
      <c r="E279" s="389"/>
      <c r="F279" s="390" t="n">
        <f aca="false">F272</f>
        <v>0</v>
      </c>
      <c r="G279" s="439"/>
      <c r="H279" s="414"/>
      <c r="I279" s="428" t="str">
        <f aca="false">CONCATENATE(G279,H279)</f>
        <v/>
      </c>
      <c r="J279" s="394" t="e">
        <f aca="false">VLOOKUP($I279,MASTER,9,0)</f>
        <v>#N/A</v>
      </c>
      <c r="K279" s="395" t="e">
        <f aca="false">VLOOKUP($I279,MASTER,10,0)</f>
        <v>#N/A</v>
      </c>
      <c r="L279" s="429" t="e">
        <f aca="false">VLOOKUP($I279,MASTER,10,0)</f>
        <v>#N/A</v>
      </c>
      <c r="M279" s="385" t="n">
        <f aca="false">COUNTIF($K$44:$K279,M$3)</f>
        <v>0</v>
      </c>
      <c r="N279" s="385" t="n">
        <f aca="false">COUNTIF($K$44:$K279,N$3)</f>
        <v>0</v>
      </c>
      <c r="O279" s="385" t="n">
        <f aca="false">COUNTIF($K$44:$K279,O$3)</f>
        <v>0</v>
      </c>
      <c r="P279" s="385" t="n">
        <f aca="false">COUNTIF($K$44:$K279,P$3)</f>
        <v>0</v>
      </c>
      <c r="Q279" s="385" t="n">
        <f aca="false">COUNTIF($K$44:$K279,Q$3)</f>
        <v>0</v>
      </c>
      <c r="R279" s="385" t="n">
        <f aca="false">COUNTIF($K$44:$K279,R$3)</f>
        <v>0</v>
      </c>
      <c r="S279" s="385" t="n">
        <f aca="false">COUNTIF($K$44:$K279,S$3)</f>
        <v>0</v>
      </c>
      <c r="T279" s="385" t="n">
        <f aca="false">COUNTIF($K$44:$K279,T$3)</f>
        <v>0</v>
      </c>
      <c r="U279" s="385" t="n">
        <f aca="false">COUNTIF($K$44:$K279,U$3)</f>
        <v>0</v>
      </c>
      <c r="V279" s="385" t="n">
        <f aca="false">COUNTIF($K$44:$K279,V$3)</f>
        <v>0</v>
      </c>
      <c r="W279" s="385" t="n">
        <f aca="false">COUNTIF($K$44:$K279,W$3)</f>
        <v>0</v>
      </c>
      <c r="X279" s="385" t="n">
        <f aca="false">COUNTIF($K$44:$K279,X$3)</f>
        <v>0</v>
      </c>
      <c r="Y279" s="385" t="n">
        <f aca="false">COUNTIF($J$44:$J279,Y$3)</f>
        <v>0</v>
      </c>
      <c r="Z279" s="385" t="n">
        <f aca="false">COUNTIF($J$44:$J279,Z$3)</f>
        <v>0</v>
      </c>
      <c r="AA279" s="385" t="n">
        <f aca="false">COUNTIF($J$44:$J279,AA$3)</f>
        <v>0</v>
      </c>
      <c r="AB279" s="385" t="n">
        <f aca="false">COUNTIF($J$44:$J279,AB$3)</f>
        <v>0</v>
      </c>
      <c r="AC279" s="385" t="n">
        <f aca="false">COUNTIF($J$44:$J279,AC$3)</f>
        <v>0</v>
      </c>
      <c r="AD279" s="385" t="n">
        <f aca="false">COUNTIF($J$44:$J279,AD$3)</f>
        <v>0</v>
      </c>
      <c r="AE279" s="385" t="n">
        <f aca="false">COUNTIF($J$44:$J279,AE$3)</f>
        <v>0</v>
      </c>
      <c r="AF279" s="385" t="n">
        <f aca="false">COUNTIF($J$44:$J279,AF$3)</f>
        <v>0</v>
      </c>
      <c r="AG279" s="385" t="n">
        <f aca="false">COUNTIF($K$44:$K279,AG$3)</f>
        <v>0</v>
      </c>
      <c r="AH279" s="385" t="n">
        <f aca="false">COUNTIF($K$44:$K279,AH$3)</f>
        <v>0</v>
      </c>
      <c r="AI279" s="385" t="n">
        <f aca="false">COUNTIF($K$44:$K279,AI$3)</f>
        <v>0</v>
      </c>
      <c r="AJ279" s="385" t="n">
        <f aca="false">COUNTIF($K$44:$K279,AJ$3)</f>
        <v>0</v>
      </c>
      <c r="AK279" s="385" t="n">
        <f aca="false">COUNTIF($K$44:$K279,AK$3)</f>
        <v>0</v>
      </c>
      <c r="AL279" s="385" t="n">
        <f aca="false">COUNTIF($K$44:$K279,AL$3)</f>
        <v>0</v>
      </c>
      <c r="AM279" s="385" t="n">
        <f aca="false">COUNTIF($K$44:$K279,AM$3)</f>
        <v>0</v>
      </c>
      <c r="AN279" s="385" t="n">
        <f aca="false">COUNTIF($K$44:$K279,AN$3)</f>
        <v>0</v>
      </c>
      <c r="AO279" s="385" t="n">
        <f aca="false">COUNTIF($K$44:$K279,AO$3)</f>
        <v>0</v>
      </c>
      <c r="AP279" s="385" t="n">
        <f aca="false">COUNTIF($K$44:$K279,AP$3)</f>
        <v>0</v>
      </c>
      <c r="AQ279" s="385" t="n">
        <f aca="false">COUNTIF($K$44:$K279,AQ$3)</f>
        <v>0</v>
      </c>
      <c r="AR279" s="385" t="n">
        <f aca="false">COUNTIF($K$44:$K279,AR$3)</f>
        <v>0</v>
      </c>
      <c r="AS279" s="385" t="n">
        <f aca="false">COUNTIF($K$44:$K279,AS$3)</f>
        <v>0</v>
      </c>
      <c r="AT279" s="385" t="n">
        <f aca="false">COUNTIF($K$44:$K279,AT$3)</f>
        <v>0</v>
      </c>
      <c r="AU279" s="385" t="n">
        <f aca="false">COUNTIF($K$44:$K279,AU$3)</f>
        <v>0</v>
      </c>
      <c r="AV279" s="385" t="n">
        <f aca="false">COUNTIF($K$44:$K279,AV$3)</f>
        <v>0</v>
      </c>
      <c r="AW279" s="385" t="n">
        <f aca="false">COUNTIF($K$44:$K279,AW$3)</f>
        <v>0</v>
      </c>
      <c r="AX279" s="385" t="n">
        <f aca="false">COUNTIF($K$44:$K279,AX$3)</f>
        <v>0</v>
      </c>
      <c r="AY279" s="385" t="n">
        <f aca="false">COUNTIF($K$44:$K279,AY$3)</f>
        <v>0</v>
      </c>
      <c r="AZ279" s="385" t="n">
        <f aca="false">COUNTIF($K$44:$K279,AZ$3)</f>
        <v>0</v>
      </c>
      <c r="BM279" s="355" t="s">
        <v>266</v>
      </c>
    </row>
    <row r="280" customFormat="false" ht="15.75" hidden="false" customHeight="true" outlineLevel="0" collapsed="false">
      <c r="A280" s="386" t="n">
        <v>237</v>
      </c>
      <c r="B280" s="387" t="n">
        <f aca="false">B279</f>
        <v>20</v>
      </c>
      <c r="C280" s="397"/>
      <c r="D280" s="387" t="n">
        <f aca="false">D279</f>
        <v>2</v>
      </c>
      <c r="E280" s="389"/>
      <c r="F280" s="390" t="n">
        <f aca="false">F272</f>
        <v>0</v>
      </c>
      <c r="G280" s="439"/>
      <c r="H280" s="414"/>
      <c r="I280" s="428" t="str">
        <f aca="false">CONCATENATE(G280,H280)</f>
        <v/>
      </c>
      <c r="J280" s="394" t="e">
        <f aca="false">VLOOKUP($I280,MASTER,9,0)</f>
        <v>#N/A</v>
      </c>
      <c r="K280" s="395" t="e">
        <f aca="false">VLOOKUP($I280,MASTER,10,0)</f>
        <v>#N/A</v>
      </c>
      <c r="L280" s="429" t="e">
        <f aca="false">VLOOKUP($I280,MASTER,10,0)</f>
        <v>#N/A</v>
      </c>
      <c r="M280" s="385" t="n">
        <f aca="false">COUNTIF($K$44:$K280,M$3)</f>
        <v>0</v>
      </c>
      <c r="N280" s="385" t="n">
        <f aca="false">COUNTIF($K$44:$K280,N$3)</f>
        <v>0</v>
      </c>
      <c r="O280" s="385" t="n">
        <f aca="false">COUNTIF($K$44:$K280,O$3)</f>
        <v>0</v>
      </c>
      <c r="P280" s="385" t="n">
        <f aca="false">COUNTIF($K$44:$K280,P$3)</f>
        <v>0</v>
      </c>
      <c r="Q280" s="385" t="n">
        <f aca="false">COUNTIF($K$44:$K280,Q$3)</f>
        <v>0</v>
      </c>
      <c r="R280" s="385" t="n">
        <f aca="false">COUNTIF($K$44:$K280,R$3)</f>
        <v>0</v>
      </c>
      <c r="S280" s="385" t="n">
        <f aca="false">COUNTIF($K$44:$K280,S$3)</f>
        <v>0</v>
      </c>
      <c r="T280" s="385" t="n">
        <f aca="false">COUNTIF($K$44:$K280,T$3)</f>
        <v>0</v>
      </c>
      <c r="U280" s="385" t="n">
        <f aca="false">COUNTIF($K$44:$K280,U$3)</f>
        <v>0</v>
      </c>
      <c r="V280" s="385" t="n">
        <f aca="false">COUNTIF($K$44:$K280,V$3)</f>
        <v>0</v>
      </c>
      <c r="W280" s="385" t="n">
        <f aca="false">COUNTIF($K$44:$K280,W$3)</f>
        <v>0</v>
      </c>
      <c r="X280" s="385" t="n">
        <f aca="false">COUNTIF($K$44:$K280,X$3)</f>
        <v>0</v>
      </c>
      <c r="Y280" s="385" t="n">
        <f aca="false">COUNTIF($J$44:$J280,Y$3)</f>
        <v>0</v>
      </c>
      <c r="Z280" s="385" t="n">
        <f aca="false">COUNTIF($J$44:$J280,Z$3)</f>
        <v>0</v>
      </c>
      <c r="AA280" s="385" t="n">
        <f aca="false">COUNTIF($J$44:$J280,AA$3)</f>
        <v>0</v>
      </c>
      <c r="AB280" s="385" t="n">
        <f aca="false">COUNTIF($J$44:$J280,AB$3)</f>
        <v>0</v>
      </c>
      <c r="AC280" s="385" t="n">
        <f aca="false">COUNTIF($J$44:$J280,AC$3)</f>
        <v>0</v>
      </c>
      <c r="AD280" s="385" t="n">
        <f aca="false">COUNTIF($J$44:$J280,AD$3)</f>
        <v>0</v>
      </c>
      <c r="AE280" s="385" t="n">
        <f aca="false">COUNTIF($J$44:$J280,AE$3)</f>
        <v>0</v>
      </c>
      <c r="AF280" s="385" t="n">
        <f aca="false">COUNTIF($J$44:$J280,AF$3)</f>
        <v>0</v>
      </c>
      <c r="AG280" s="385" t="n">
        <f aca="false">COUNTIF($K$44:$K280,AG$3)</f>
        <v>0</v>
      </c>
      <c r="AH280" s="385" t="n">
        <f aca="false">COUNTIF($K$44:$K280,AH$3)</f>
        <v>0</v>
      </c>
      <c r="AI280" s="385" t="n">
        <f aca="false">COUNTIF($K$44:$K280,AI$3)</f>
        <v>0</v>
      </c>
      <c r="AJ280" s="385" t="n">
        <f aca="false">COUNTIF($K$44:$K280,AJ$3)</f>
        <v>0</v>
      </c>
      <c r="AK280" s="385" t="n">
        <f aca="false">COUNTIF($K$44:$K280,AK$3)</f>
        <v>0</v>
      </c>
      <c r="AL280" s="385" t="n">
        <f aca="false">COUNTIF($K$44:$K280,AL$3)</f>
        <v>0</v>
      </c>
      <c r="AM280" s="385" t="n">
        <f aca="false">COUNTIF($K$44:$K280,AM$3)</f>
        <v>0</v>
      </c>
      <c r="AN280" s="385" t="n">
        <f aca="false">COUNTIF($K$44:$K280,AN$3)</f>
        <v>0</v>
      </c>
      <c r="AO280" s="385" t="n">
        <f aca="false">COUNTIF($K$44:$K280,AO$3)</f>
        <v>0</v>
      </c>
      <c r="AP280" s="385" t="n">
        <f aca="false">COUNTIF($K$44:$K280,AP$3)</f>
        <v>0</v>
      </c>
      <c r="AQ280" s="385" t="n">
        <f aca="false">COUNTIF($K$44:$K280,AQ$3)</f>
        <v>0</v>
      </c>
      <c r="AR280" s="385" t="n">
        <f aca="false">COUNTIF($K$44:$K280,AR$3)</f>
        <v>0</v>
      </c>
      <c r="AS280" s="385" t="n">
        <f aca="false">COUNTIF($K$44:$K280,AS$3)</f>
        <v>0</v>
      </c>
      <c r="AT280" s="385" t="n">
        <f aca="false">COUNTIF($K$44:$K280,AT$3)</f>
        <v>0</v>
      </c>
      <c r="AU280" s="385" t="n">
        <f aca="false">COUNTIF($K$44:$K280,AU$3)</f>
        <v>0</v>
      </c>
      <c r="AV280" s="385" t="n">
        <f aca="false">COUNTIF($K$44:$K280,AV$3)</f>
        <v>0</v>
      </c>
      <c r="AW280" s="385" t="n">
        <f aca="false">COUNTIF($K$44:$K280,AW$3)</f>
        <v>0</v>
      </c>
      <c r="AX280" s="385" t="n">
        <f aca="false">COUNTIF($K$44:$K280,AX$3)</f>
        <v>0</v>
      </c>
      <c r="AY280" s="385" t="n">
        <f aca="false">COUNTIF($K$44:$K280,AY$3)</f>
        <v>0</v>
      </c>
      <c r="AZ280" s="385" t="n">
        <f aca="false">COUNTIF($K$44:$K280,AZ$3)</f>
        <v>0</v>
      </c>
      <c r="BM280" s="355" t="s">
        <v>335</v>
      </c>
    </row>
    <row r="281" customFormat="false" ht="15.75" hidden="false" customHeight="true" outlineLevel="0" collapsed="false">
      <c r="A281" s="386" t="n">
        <v>238</v>
      </c>
      <c r="B281" s="387" t="n">
        <f aca="false">B280</f>
        <v>20</v>
      </c>
      <c r="C281" s="397"/>
      <c r="D281" s="387" t="n">
        <f aca="false">D280</f>
        <v>2</v>
      </c>
      <c r="E281" s="389"/>
      <c r="F281" s="390" t="n">
        <f aca="false">F272</f>
        <v>0</v>
      </c>
      <c r="G281" s="439"/>
      <c r="H281" s="414"/>
      <c r="I281" s="428" t="str">
        <f aca="false">CONCATENATE(G281,H281)</f>
        <v/>
      </c>
      <c r="J281" s="394" t="e">
        <f aca="false">VLOOKUP($I281,MASTER,9,0)</f>
        <v>#N/A</v>
      </c>
      <c r="K281" s="395" t="e">
        <f aca="false">VLOOKUP($I281,MASTER,10,0)</f>
        <v>#N/A</v>
      </c>
      <c r="L281" s="429" t="e">
        <f aca="false">VLOOKUP($I281,MASTER,10,0)</f>
        <v>#N/A</v>
      </c>
      <c r="M281" s="385" t="n">
        <f aca="false">COUNTIF($K$44:$K281,M$3)</f>
        <v>0</v>
      </c>
      <c r="N281" s="385" t="n">
        <f aca="false">COUNTIF($K$44:$K281,N$3)</f>
        <v>0</v>
      </c>
      <c r="O281" s="385" t="n">
        <f aca="false">COUNTIF($K$44:$K281,O$3)</f>
        <v>0</v>
      </c>
      <c r="P281" s="385" t="n">
        <f aca="false">COUNTIF($K$44:$K281,P$3)</f>
        <v>0</v>
      </c>
      <c r="Q281" s="385" t="n">
        <f aca="false">COUNTIF($K$44:$K281,Q$3)</f>
        <v>0</v>
      </c>
      <c r="R281" s="385" t="n">
        <f aca="false">COUNTIF($K$44:$K281,R$3)</f>
        <v>0</v>
      </c>
      <c r="S281" s="385" t="n">
        <f aca="false">COUNTIF($K$44:$K281,S$3)</f>
        <v>0</v>
      </c>
      <c r="T281" s="385" t="n">
        <f aca="false">COUNTIF($K$44:$K281,T$3)</f>
        <v>0</v>
      </c>
      <c r="U281" s="385" t="n">
        <f aca="false">COUNTIF($K$44:$K281,U$3)</f>
        <v>0</v>
      </c>
      <c r="V281" s="385" t="n">
        <f aca="false">COUNTIF($K$44:$K281,V$3)</f>
        <v>0</v>
      </c>
      <c r="W281" s="385" t="n">
        <f aca="false">COUNTIF($K$44:$K281,W$3)</f>
        <v>0</v>
      </c>
      <c r="X281" s="385" t="n">
        <f aca="false">COUNTIF($K$44:$K281,X$3)</f>
        <v>0</v>
      </c>
      <c r="Y281" s="385" t="n">
        <f aca="false">COUNTIF($J$44:$J281,Y$3)</f>
        <v>0</v>
      </c>
      <c r="Z281" s="385" t="n">
        <f aca="false">COUNTIF($J$44:$J281,Z$3)</f>
        <v>0</v>
      </c>
      <c r="AA281" s="385" t="n">
        <f aca="false">COUNTIF($J$44:$J281,AA$3)</f>
        <v>0</v>
      </c>
      <c r="AB281" s="385" t="n">
        <f aca="false">COUNTIF($J$44:$J281,AB$3)</f>
        <v>0</v>
      </c>
      <c r="AC281" s="385" t="n">
        <f aca="false">COUNTIF($J$44:$J281,AC$3)</f>
        <v>0</v>
      </c>
      <c r="AD281" s="385" t="n">
        <f aca="false">COUNTIF($J$44:$J281,AD$3)</f>
        <v>0</v>
      </c>
      <c r="AE281" s="385" t="n">
        <f aca="false">COUNTIF($J$44:$J281,AE$3)</f>
        <v>0</v>
      </c>
      <c r="AF281" s="385" t="n">
        <f aca="false">COUNTIF($J$44:$J281,AF$3)</f>
        <v>0</v>
      </c>
      <c r="AG281" s="385" t="n">
        <f aca="false">COUNTIF($K$44:$K281,AG$3)</f>
        <v>0</v>
      </c>
      <c r="AH281" s="385" t="n">
        <f aca="false">COUNTIF($K$44:$K281,AH$3)</f>
        <v>0</v>
      </c>
      <c r="AI281" s="385" t="n">
        <f aca="false">COUNTIF($K$44:$K281,AI$3)</f>
        <v>0</v>
      </c>
      <c r="AJ281" s="385" t="n">
        <f aca="false">COUNTIF($K$44:$K281,AJ$3)</f>
        <v>0</v>
      </c>
      <c r="AK281" s="385" t="n">
        <f aca="false">COUNTIF($K$44:$K281,AK$3)</f>
        <v>0</v>
      </c>
      <c r="AL281" s="385" t="n">
        <f aca="false">COUNTIF($K$44:$K281,AL$3)</f>
        <v>0</v>
      </c>
      <c r="AM281" s="385" t="n">
        <f aca="false">COUNTIF($K$44:$K281,AM$3)</f>
        <v>0</v>
      </c>
      <c r="AN281" s="385" t="n">
        <f aca="false">COUNTIF($K$44:$K281,AN$3)</f>
        <v>0</v>
      </c>
      <c r="AO281" s="385" t="n">
        <f aca="false">COUNTIF($K$44:$K281,AO$3)</f>
        <v>0</v>
      </c>
      <c r="AP281" s="385" t="n">
        <f aca="false">COUNTIF($K$44:$K281,AP$3)</f>
        <v>0</v>
      </c>
      <c r="AQ281" s="385" t="n">
        <f aca="false">COUNTIF($K$44:$K281,AQ$3)</f>
        <v>0</v>
      </c>
      <c r="AR281" s="385" t="n">
        <f aca="false">COUNTIF($K$44:$K281,AR$3)</f>
        <v>0</v>
      </c>
      <c r="AS281" s="385" t="n">
        <f aca="false">COUNTIF($K$44:$K281,AS$3)</f>
        <v>0</v>
      </c>
      <c r="AT281" s="385" t="n">
        <f aca="false">COUNTIF($K$44:$K281,AT$3)</f>
        <v>0</v>
      </c>
      <c r="AU281" s="385" t="n">
        <f aca="false">COUNTIF($K$44:$K281,AU$3)</f>
        <v>0</v>
      </c>
      <c r="AV281" s="385" t="n">
        <f aca="false">COUNTIF($K$44:$K281,AV$3)</f>
        <v>0</v>
      </c>
      <c r="AW281" s="385" t="n">
        <f aca="false">COUNTIF($K$44:$K281,AW$3)</f>
        <v>0</v>
      </c>
      <c r="AX281" s="385" t="n">
        <f aca="false">COUNTIF($K$44:$K281,AX$3)</f>
        <v>0</v>
      </c>
      <c r="AY281" s="385" t="n">
        <f aca="false">COUNTIF($K$44:$K281,AY$3)</f>
        <v>0</v>
      </c>
      <c r="AZ281" s="385" t="n">
        <f aca="false">COUNTIF($K$44:$K281,AZ$3)</f>
        <v>0</v>
      </c>
      <c r="BM281" s="355" t="s">
        <v>230</v>
      </c>
    </row>
    <row r="282" customFormat="false" ht="15.75" hidden="false" customHeight="true" outlineLevel="0" collapsed="false">
      <c r="A282" s="386" t="n">
        <v>239</v>
      </c>
      <c r="B282" s="387" t="n">
        <f aca="false">B281</f>
        <v>20</v>
      </c>
      <c r="C282" s="397"/>
      <c r="D282" s="387" t="n">
        <f aca="false">D281</f>
        <v>2</v>
      </c>
      <c r="E282" s="389"/>
      <c r="F282" s="390" t="n">
        <f aca="false">F272</f>
        <v>0</v>
      </c>
      <c r="G282" s="439"/>
      <c r="H282" s="414"/>
      <c r="I282" s="428" t="str">
        <f aca="false">CONCATENATE(G282,H282)</f>
        <v/>
      </c>
      <c r="J282" s="394" t="e">
        <f aca="false">VLOOKUP($I282,MASTER,9,0)</f>
        <v>#N/A</v>
      </c>
      <c r="K282" s="395" t="e">
        <f aca="false">VLOOKUP($I282,MASTER,10,0)</f>
        <v>#N/A</v>
      </c>
      <c r="L282" s="429" t="e">
        <f aca="false">VLOOKUP($I282,MASTER,10,0)</f>
        <v>#N/A</v>
      </c>
      <c r="M282" s="385" t="n">
        <f aca="false">COUNTIF($K$44:$K282,M$3)</f>
        <v>0</v>
      </c>
      <c r="N282" s="385" t="n">
        <f aca="false">COUNTIF($K$44:$K282,N$3)</f>
        <v>0</v>
      </c>
      <c r="O282" s="385" t="n">
        <f aca="false">COUNTIF($K$44:$K282,O$3)</f>
        <v>0</v>
      </c>
      <c r="P282" s="385" t="n">
        <f aca="false">COUNTIF($K$44:$K282,P$3)</f>
        <v>0</v>
      </c>
      <c r="Q282" s="385" t="n">
        <f aca="false">COUNTIF($K$44:$K282,Q$3)</f>
        <v>0</v>
      </c>
      <c r="R282" s="385" t="n">
        <f aca="false">COUNTIF($K$44:$K282,R$3)</f>
        <v>0</v>
      </c>
      <c r="S282" s="385" t="n">
        <f aca="false">COUNTIF($K$44:$K282,S$3)</f>
        <v>0</v>
      </c>
      <c r="T282" s="385" t="n">
        <f aca="false">COUNTIF($K$44:$K282,T$3)</f>
        <v>0</v>
      </c>
      <c r="U282" s="385" t="n">
        <f aca="false">COUNTIF($K$44:$K282,U$3)</f>
        <v>0</v>
      </c>
      <c r="V282" s="385" t="n">
        <f aca="false">COUNTIF($K$44:$K282,V$3)</f>
        <v>0</v>
      </c>
      <c r="W282" s="385" t="n">
        <f aca="false">COUNTIF($K$44:$K282,W$3)</f>
        <v>0</v>
      </c>
      <c r="X282" s="385" t="n">
        <f aca="false">COUNTIF($K$44:$K282,X$3)</f>
        <v>0</v>
      </c>
      <c r="Y282" s="385" t="n">
        <f aca="false">COUNTIF($J$44:$J282,Y$3)</f>
        <v>0</v>
      </c>
      <c r="Z282" s="385" t="n">
        <f aca="false">COUNTIF($J$44:$J282,Z$3)</f>
        <v>0</v>
      </c>
      <c r="AA282" s="385" t="n">
        <f aca="false">COUNTIF($J$44:$J282,AA$3)</f>
        <v>0</v>
      </c>
      <c r="AB282" s="385" t="n">
        <f aca="false">COUNTIF($J$44:$J282,AB$3)</f>
        <v>0</v>
      </c>
      <c r="AC282" s="385" t="n">
        <f aca="false">COUNTIF($J$44:$J282,AC$3)</f>
        <v>0</v>
      </c>
      <c r="AD282" s="385" t="n">
        <f aca="false">COUNTIF($J$44:$J282,AD$3)</f>
        <v>0</v>
      </c>
      <c r="AE282" s="385" t="n">
        <f aca="false">COUNTIF($J$44:$J282,AE$3)</f>
        <v>0</v>
      </c>
      <c r="AF282" s="385" t="n">
        <f aca="false">COUNTIF($J$44:$J282,AF$3)</f>
        <v>0</v>
      </c>
      <c r="AG282" s="385" t="n">
        <f aca="false">COUNTIF($K$44:$K282,AG$3)</f>
        <v>0</v>
      </c>
      <c r="AH282" s="385" t="n">
        <f aca="false">COUNTIF($K$44:$K282,AH$3)</f>
        <v>0</v>
      </c>
      <c r="AI282" s="385" t="n">
        <f aca="false">COUNTIF($K$44:$K282,AI$3)</f>
        <v>0</v>
      </c>
      <c r="AJ282" s="385" t="n">
        <f aca="false">COUNTIF($K$44:$K282,AJ$3)</f>
        <v>0</v>
      </c>
      <c r="AK282" s="385" t="n">
        <f aca="false">COUNTIF($K$44:$K282,AK$3)</f>
        <v>0</v>
      </c>
      <c r="AL282" s="385" t="n">
        <f aca="false">COUNTIF($K$44:$K282,AL$3)</f>
        <v>0</v>
      </c>
      <c r="AM282" s="385" t="n">
        <f aca="false">COUNTIF($K$44:$K282,AM$3)</f>
        <v>0</v>
      </c>
      <c r="AN282" s="385" t="n">
        <f aca="false">COUNTIF($K$44:$K282,AN$3)</f>
        <v>0</v>
      </c>
      <c r="AO282" s="385" t="n">
        <f aca="false">COUNTIF($K$44:$K282,AO$3)</f>
        <v>0</v>
      </c>
      <c r="AP282" s="385" t="n">
        <f aca="false">COUNTIF($K$44:$K282,AP$3)</f>
        <v>0</v>
      </c>
      <c r="AQ282" s="385" t="n">
        <f aca="false">COUNTIF($K$44:$K282,AQ$3)</f>
        <v>0</v>
      </c>
      <c r="AR282" s="385" t="n">
        <f aca="false">COUNTIF($K$44:$K282,AR$3)</f>
        <v>0</v>
      </c>
      <c r="AS282" s="385" t="n">
        <f aca="false">COUNTIF($K$44:$K282,AS$3)</f>
        <v>0</v>
      </c>
      <c r="AT282" s="385" t="n">
        <f aca="false">COUNTIF($K$44:$K282,AT$3)</f>
        <v>0</v>
      </c>
      <c r="AU282" s="385" t="n">
        <f aca="false">COUNTIF($K$44:$K282,AU$3)</f>
        <v>0</v>
      </c>
      <c r="AV282" s="385" t="n">
        <f aca="false">COUNTIF($K$44:$K282,AV$3)</f>
        <v>0</v>
      </c>
      <c r="AW282" s="385" t="n">
        <f aca="false">COUNTIF($K$44:$K282,AW$3)</f>
        <v>0</v>
      </c>
      <c r="AX282" s="385" t="n">
        <f aca="false">COUNTIF($K$44:$K282,AX$3)</f>
        <v>0</v>
      </c>
      <c r="AY282" s="385" t="n">
        <f aca="false">COUNTIF($K$44:$K282,AY$3)</f>
        <v>0</v>
      </c>
      <c r="AZ282" s="385" t="n">
        <f aca="false">COUNTIF($K$44:$K282,AZ$3)</f>
        <v>0</v>
      </c>
      <c r="BM282" s="355" t="s">
        <v>323</v>
      </c>
    </row>
    <row r="283" customFormat="false" ht="15.75" hidden="false" customHeight="true" outlineLevel="0" collapsed="false">
      <c r="A283" s="416" t="n">
        <v>240</v>
      </c>
      <c r="B283" s="417" t="n">
        <f aca="false">B282</f>
        <v>20</v>
      </c>
      <c r="C283" s="401"/>
      <c r="D283" s="418" t="n">
        <f aca="false">D282</f>
        <v>2</v>
      </c>
      <c r="E283" s="419"/>
      <c r="F283" s="420" t="n">
        <f aca="false">F272</f>
        <v>0</v>
      </c>
      <c r="G283" s="441"/>
      <c r="H283" s="421"/>
      <c r="I283" s="436" t="str">
        <f aca="false">CONCATENATE(G283,H283)</f>
        <v/>
      </c>
      <c r="J283" s="423" t="e">
        <f aca="false">VLOOKUP($I283,MASTER,9,0)</f>
        <v>#N/A</v>
      </c>
      <c r="K283" s="424" t="e">
        <f aca="false">VLOOKUP($I283,MASTER,10,0)</f>
        <v>#N/A</v>
      </c>
      <c r="L283" s="431" t="e">
        <f aca="false">VLOOKUP($I283,MASTER,10,0)</f>
        <v>#N/A</v>
      </c>
      <c r="M283" s="385" t="n">
        <f aca="false">COUNTIF($K$44:$K283,M$3)</f>
        <v>0</v>
      </c>
      <c r="N283" s="385" t="n">
        <f aca="false">COUNTIF($K$44:$K283,N$3)</f>
        <v>0</v>
      </c>
      <c r="O283" s="385" t="n">
        <f aca="false">COUNTIF($K$44:$K283,O$3)</f>
        <v>0</v>
      </c>
      <c r="P283" s="385" t="n">
        <f aca="false">COUNTIF($K$44:$K283,P$3)</f>
        <v>0</v>
      </c>
      <c r="Q283" s="385" t="n">
        <f aca="false">COUNTIF($K$44:$K283,Q$3)</f>
        <v>0</v>
      </c>
      <c r="R283" s="385" t="n">
        <f aca="false">COUNTIF($K$44:$K283,R$3)</f>
        <v>0</v>
      </c>
      <c r="S283" s="385" t="n">
        <f aca="false">COUNTIF($K$44:$K283,S$3)</f>
        <v>0</v>
      </c>
      <c r="T283" s="385" t="n">
        <f aca="false">COUNTIF($K$44:$K283,T$3)</f>
        <v>0</v>
      </c>
      <c r="U283" s="385" t="n">
        <f aca="false">COUNTIF($K$44:$K283,U$3)</f>
        <v>0</v>
      </c>
      <c r="V283" s="385" t="n">
        <f aca="false">COUNTIF($K$44:$K283,V$3)</f>
        <v>0</v>
      </c>
      <c r="W283" s="385" t="n">
        <f aca="false">COUNTIF($K$44:$K283,W$3)</f>
        <v>0</v>
      </c>
      <c r="X283" s="385" t="n">
        <f aca="false">COUNTIF($K$44:$K283,X$3)</f>
        <v>0</v>
      </c>
      <c r="Y283" s="385" t="n">
        <f aca="false">COUNTIF($J$44:$J283,Y$3)</f>
        <v>0</v>
      </c>
      <c r="Z283" s="385" t="n">
        <f aca="false">COUNTIF($J$44:$J283,Z$3)</f>
        <v>0</v>
      </c>
      <c r="AA283" s="385" t="n">
        <f aca="false">COUNTIF($J$44:$J283,AA$3)</f>
        <v>0</v>
      </c>
      <c r="AB283" s="385" t="n">
        <f aca="false">COUNTIF($J$44:$J283,AB$3)</f>
        <v>0</v>
      </c>
      <c r="AC283" s="385" t="n">
        <f aca="false">COUNTIF($J$44:$J283,AC$3)</f>
        <v>0</v>
      </c>
      <c r="AD283" s="385" t="n">
        <f aca="false">COUNTIF($J$44:$J283,AD$3)</f>
        <v>0</v>
      </c>
      <c r="AE283" s="385" t="n">
        <f aca="false">COUNTIF($J$44:$J283,AE$3)</f>
        <v>0</v>
      </c>
      <c r="AF283" s="385" t="n">
        <f aca="false">COUNTIF($J$44:$J283,AF$3)</f>
        <v>0</v>
      </c>
      <c r="AG283" s="385" t="n">
        <f aca="false">COUNTIF($K$44:$K283,AG$3)</f>
        <v>0</v>
      </c>
      <c r="AH283" s="385" t="n">
        <f aca="false">COUNTIF($K$44:$K283,AH$3)</f>
        <v>0</v>
      </c>
      <c r="AI283" s="385" t="n">
        <f aca="false">COUNTIF($K$44:$K283,AI$3)</f>
        <v>0</v>
      </c>
      <c r="AJ283" s="385" t="n">
        <f aca="false">COUNTIF($K$44:$K283,AJ$3)</f>
        <v>0</v>
      </c>
      <c r="AK283" s="385" t="n">
        <f aca="false">COUNTIF($K$44:$K283,AK$3)</f>
        <v>0</v>
      </c>
      <c r="AL283" s="385" t="n">
        <f aca="false">COUNTIF($K$44:$K283,AL$3)</f>
        <v>0</v>
      </c>
      <c r="AM283" s="385" t="n">
        <f aca="false">COUNTIF($K$44:$K283,AM$3)</f>
        <v>0</v>
      </c>
      <c r="AN283" s="385" t="n">
        <f aca="false">COUNTIF($K$44:$K283,AN$3)</f>
        <v>0</v>
      </c>
      <c r="AO283" s="385" t="n">
        <f aca="false">COUNTIF($K$44:$K283,AO$3)</f>
        <v>0</v>
      </c>
      <c r="AP283" s="385" t="n">
        <f aca="false">COUNTIF($K$44:$K283,AP$3)</f>
        <v>0</v>
      </c>
      <c r="AQ283" s="385" t="n">
        <f aca="false">COUNTIF($K$44:$K283,AQ$3)</f>
        <v>0</v>
      </c>
      <c r="AR283" s="385" t="n">
        <f aca="false">COUNTIF($K$44:$K283,AR$3)</f>
        <v>0</v>
      </c>
      <c r="AS283" s="385" t="n">
        <f aca="false">COUNTIF($K$44:$K283,AS$3)</f>
        <v>0</v>
      </c>
      <c r="AT283" s="385" t="n">
        <f aca="false">COUNTIF($K$44:$K283,AT$3)</f>
        <v>0</v>
      </c>
      <c r="AU283" s="385" t="n">
        <f aca="false">COUNTIF($K$44:$K283,AU$3)</f>
        <v>0</v>
      </c>
      <c r="AV283" s="385" t="n">
        <f aca="false">COUNTIF($K$44:$K283,AV$3)</f>
        <v>0</v>
      </c>
      <c r="AW283" s="385" t="n">
        <f aca="false">COUNTIF($K$44:$K283,AW$3)</f>
        <v>0</v>
      </c>
      <c r="AX283" s="385" t="n">
        <f aca="false">COUNTIF($K$44:$K283,AX$3)</f>
        <v>0</v>
      </c>
      <c r="AY283" s="385" t="n">
        <f aca="false">COUNTIF($K$44:$K283,AY$3)</f>
        <v>0</v>
      </c>
      <c r="AZ283" s="385" t="n">
        <f aca="false">COUNTIF($K$44:$K283,AZ$3)</f>
        <v>0</v>
      </c>
      <c r="BM283" s="355" t="s">
        <v>327</v>
      </c>
    </row>
    <row r="284" customFormat="false" ht="15.75" hidden="false" customHeight="true" outlineLevel="0" collapsed="false">
      <c r="A284" s="406" t="n">
        <v>241</v>
      </c>
      <c r="B284" s="407" t="n">
        <v>21</v>
      </c>
      <c r="C284" s="374" t="n">
        <v>21</v>
      </c>
      <c r="D284" s="376" t="n">
        <v>1</v>
      </c>
      <c r="E284" s="377"/>
      <c r="F284" s="378" t="n">
        <v>0</v>
      </c>
      <c r="G284" s="439"/>
      <c r="H284" s="380"/>
      <c r="I284" s="426" t="str">
        <f aca="false">CONCATENATE(G284,H284)</f>
        <v/>
      </c>
      <c r="J284" s="382" t="e">
        <f aca="false">VLOOKUP($I284,MASTER,9,0)</f>
        <v>#N/A</v>
      </c>
      <c r="K284" s="383" t="e">
        <f aca="false">VLOOKUP($I284,MASTER,10,0)</f>
        <v>#N/A</v>
      </c>
      <c r="L284" s="427" t="e">
        <f aca="false">VLOOKUP($I284,MASTER,10,0)</f>
        <v>#N/A</v>
      </c>
      <c r="M284" s="385" t="n">
        <f aca="false">COUNTIF($K$44:$K284,M$3)</f>
        <v>0</v>
      </c>
      <c r="N284" s="385" t="n">
        <f aca="false">COUNTIF($K$44:$K284,N$3)</f>
        <v>0</v>
      </c>
      <c r="O284" s="385" t="n">
        <f aca="false">COUNTIF($K$44:$K284,O$3)</f>
        <v>0</v>
      </c>
      <c r="P284" s="385" t="n">
        <f aca="false">COUNTIF($K$44:$K284,P$3)</f>
        <v>0</v>
      </c>
      <c r="Q284" s="385" t="n">
        <f aca="false">COUNTIF($K$44:$K284,Q$3)</f>
        <v>0</v>
      </c>
      <c r="R284" s="385" t="n">
        <f aca="false">COUNTIF($K$44:$K284,R$3)</f>
        <v>0</v>
      </c>
      <c r="S284" s="385" t="n">
        <f aca="false">COUNTIF($K$44:$K284,S$3)</f>
        <v>0</v>
      </c>
      <c r="T284" s="385" t="n">
        <f aca="false">COUNTIF($K$44:$K284,T$3)</f>
        <v>0</v>
      </c>
      <c r="U284" s="385" t="n">
        <f aca="false">COUNTIF($K$44:$K284,U$3)</f>
        <v>0</v>
      </c>
      <c r="V284" s="385" t="n">
        <f aca="false">COUNTIF($K$44:$K284,V$3)</f>
        <v>0</v>
      </c>
      <c r="W284" s="385" t="n">
        <f aca="false">COUNTIF($K$44:$K284,W$3)</f>
        <v>0</v>
      </c>
      <c r="X284" s="385" t="n">
        <f aca="false">COUNTIF($K$44:$K284,X$3)</f>
        <v>0</v>
      </c>
      <c r="Y284" s="385" t="n">
        <f aca="false">COUNTIF($J$44:$J284,Y$3)</f>
        <v>0</v>
      </c>
      <c r="Z284" s="385" t="n">
        <f aca="false">COUNTIF($J$44:$J284,Z$3)</f>
        <v>0</v>
      </c>
      <c r="AA284" s="385" t="n">
        <f aca="false">COUNTIF($J$44:$J284,AA$3)</f>
        <v>0</v>
      </c>
      <c r="AB284" s="385" t="n">
        <f aca="false">COUNTIF($J$44:$J284,AB$3)</f>
        <v>0</v>
      </c>
      <c r="AC284" s="385" t="n">
        <f aca="false">COUNTIF($J$44:$J284,AC$3)</f>
        <v>0</v>
      </c>
      <c r="AD284" s="385" t="n">
        <f aca="false">COUNTIF($J$44:$J284,AD$3)</f>
        <v>0</v>
      </c>
      <c r="AE284" s="385" t="n">
        <f aca="false">COUNTIF($J$44:$J284,AE$3)</f>
        <v>0</v>
      </c>
      <c r="AF284" s="385" t="n">
        <f aca="false">COUNTIF($J$44:$J284,AF$3)</f>
        <v>0</v>
      </c>
      <c r="AG284" s="385" t="n">
        <f aca="false">COUNTIF($K$44:$K284,AG$3)</f>
        <v>0</v>
      </c>
      <c r="AH284" s="385" t="n">
        <f aca="false">COUNTIF($K$44:$K284,AH$3)</f>
        <v>0</v>
      </c>
      <c r="AI284" s="385" t="n">
        <f aca="false">COUNTIF($K$44:$K284,AI$3)</f>
        <v>0</v>
      </c>
      <c r="AJ284" s="385" t="n">
        <f aca="false">COUNTIF($K$44:$K284,AJ$3)</f>
        <v>0</v>
      </c>
      <c r="AK284" s="385" t="n">
        <f aca="false">COUNTIF($K$44:$K284,AK$3)</f>
        <v>0</v>
      </c>
      <c r="AL284" s="385" t="n">
        <f aca="false">COUNTIF($K$44:$K284,AL$3)</f>
        <v>0</v>
      </c>
      <c r="AM284" s="385" t="n">
        <f aca="false">COUNTIF($K$44:$K284,AM$3)</f>
        <v>0</v>
      </c>
      <c r="AN284" s="385" t="n">
        <f aca="false">COUNTIF($K$44:$K284,AN$3)</f>
        <v>0</v>
      </c>
      <c r="AO284" s="385" t="n">
        <f aca="false">COUNTIF($K$44:$K284,AO$3)</f>
        <v>0</v>
      </c>
      <c r="AP284" s="385" t="n">
        <f aca="false">COUNTIF($K$44:$K284,AP$3)</f>
        <v>0</v>
      </c>
      <c r="AQ284" s="385" t="n">
        <f aca="false">COUNTIF($K$44:$K284,AQ$3)</f>
        <v>0</v>
      </c>
      <c r="AR284" s="385" t="n">
        <f aca="false">COUNTIF($K$44:$K284,AR$3)</f>
        <v>0</v>
      </c>
      <c r="AS284" s="385" t="n">
        <f aca="false">COUNTIF($K$44:$K284,AS$3)</f>
        <v>0</v>
      </c>
      <c r="AT284" s="385" t="n">
        <f aca="false">COUNTIF($K$44:$K284,AT$3)</f>
        <v>0</v>
      </c>
      <c r="AU284" s="385" t="n">
        <f aca="false">COUNTIF($K$44:$K284,AU$3)</f>
        <v>0</v>
      </c>
      <c r="AV284" s="385" t="n">
        <f aca="false">COUNTIF($K$44:$K284,AV$3)</f>
        <v>0</v>
      </c>
      <c r="AW284" s="385" t="n">
        <f aca="false">COUNTIF($K$44:$K284,AW$3)</f>
        <v>0</v>
      </c>
      <c r="AX284" s="385" t="n">
        <f aca="false">COUNTIF($K$44:$K284,AX$3)</f>
        <v>0</v>
      </c>
      <c r="AY284" s="385" t="n">
        <f aca="false">COUNTIF($K$44:$K284,AY$3)</f>
        <v>0</v>
      </c>
      <c r="AZ284" s="385" t="n">
        <f aca="false">COUNTIF($K$44:$K284,AZ$3)</f>
        <v>0</v>
      </c>
      <c r="BM284" s="355" t="s">
        <v>244</v>
      </c>
    </row>
    <row r="285" customFormat="false" ht="15.75" hidden="false" customHeight="true" outlineLevel="0" collapsed="false">
      <c r="A285" s="386" t="n">
        <v>242</v>
      </c>
      <c r="B285" s="387" t="n">
        <f aca="false">B284</f>
        <v>21</v>
      </c>
      <c r="C285" s="388"/>
      <c r="D285" s="387" t="n">
        <f aca="false">D284</f>
        <v>1</v>
      </c>
      <c r="E285" s="389"/>
      <c r="F285" s="390" t="n">
        <f aca="false">F284</f>
        <v>0</v>
      </c>
      <c r="G285" s="439"/>
      <c r="H285" s="392"/>
      <c r="I285" s="428" t="str">
        <f aca="false">CONCATENATE(G285,H285)</f>
        <v/>
      </c>
      <c r="J285" s="394" t="e">
        <f aca="false">VLOOKUP($I285,MASTER,9,0)</f>
        <v>#N/A</v>
      </c>
      <c r="K285" s="395" t="e">
        <f aca="false">VLOOKUP($I285,MASTER,10,0)</f>
        <v>#N/A</v>
      </c>
      <c r="L285" s="429" t="e">
        <f aca="false">VLOOKUP($I285,MASTER,10,0)</f>
        <v>#N/A</v>
      </c>
      <c r="M285" s="385" t="n">
        <f aca="false">COUNTIF($K$44:$K285,M$3)</f>
        <v>0</v>
      </c>
      <c r="N285" s="385" t="n">
        <f aca="false">COUNTIF($K$44:$K285,N$3)</f>
        <v>0</v>
      </c>
      <c r="O285" s="385" t="n">
        <f aca="false">COUNTIF($K$44:$K285,O$3)</f>
        <v>0</v>
      </c>
      <c r="P285" s="385" t="n">
        <f aca="false">COUNTIF($K$44:$K285,P$3)</f>
        <v>0</v>
      </c>
      <c r="Q285" s="385" t="n">
        <f aca="false">COUNTIF($K$44:$K285,Q$3)</f>
        <v>0</v>
      </c>
      <c r="R285" s="385" t="n">
        <f aca="false">COUNTIF($K$44:$K285,R$3)</f>
        <v>0</v>
      </c>
      <c r="S285" s="385" t="n">
        <f aca="false">COUNTIF($K$44:$K285,S$3)</f>
        <v>0</v>
      </c>
      <c r="T285" s="385" t="n">
        <f aca="false">COUNTIF($K$44:$K285,T$3)</f>
        <v>0</v>
      </c>
      <c r="U285" s="385" t="n">
        <f aca="false">COUNTIF($K$44:$K285,U$3)</f>
        <v>0</v>
      </c>
      <c r="V285" s="385" t="n">
        <f aca="false">COUNTIF($K$44:$K285,V$3)</f>
        <v>0</v>
      </c>
      <c r="W285" s="385" t="n">
        <f aca="false">COUNTIF($K$44:$K285,W$3)</f>
        <v>0</v>
      </c>
      <c r="X285" s="385" t="n">
        <f aca="false">COUNTIF($K$44:$K285,X$3)</f>
        <v>0</v>
      </c>
      <c r="Y285" s="385" t="n">
        <f aca="false">COUNTIF($J$44:$J285,Y$3)</f>
        <v>0</v>
      </c>
      <c r="Z285" s="385" t="n">
        <f aca="false">COUNTIF($J$44:$J285,Z$3)</f>
        <v>0</v>
      </c>
      <c r="AA285" s="385" t="n">
        <f aca="false">COUNTIF($J$44:$J285,AA$3)</f>
        <v>0</v>
      </c>
      <c r="AB285" s="385" t="n">
        <f aca="false">COUNTIF($J$44:$J285,AB$3)</f>
        <v>0</v>
      </c>
      <c r="AC285" s="385" t="n">
        <f aca="false">COUNTIF($J$44:$J285,AC$3)</f>
        <v>0</v>
      </c>
      <c r="AD285" s="385" t="n">
        <f aca="false">COUNTIF($J$44:$J285,AD$3)</f>
        <v>0</v>
      </c>
      <c r="AE285" s="385" t="n">
        <f aca="false">COUNTIF($J$44:$J285,AE$3)</f>
        <v>0</v>
      </c>
      <c r="AF285" s="385" t="n">
        <f aca="false">COUNTIF($J$44:$J285,AF$3)</f>
        <v>0</v>
      </c>
      <c r="AG285" s="385" t="n">
        <f aca="false">COUNTIF($K$44:$K285,AG$3)</f>
        <v>0</v>
      </c>
      <c r="AH285" s="385" t="n">
        <f aca="false">COUNTIF($K$44:$K285,AH$3)</f>
        <v>0</v>
      </c>
      <c r="AI285" s="385" t="n">
        <f aca="false">COUNTIF($K$44:$K285,AI$3)</f>
        <v>0</v>
      </c>
      <c r="AJ285" s="385" t="n">
        <f aca="false">COUNTIF($K$44:$K285,AJ$3)</f>
        <v>0</v>
      </c>
      <c r="AK285" s="385" t="n">
        <f aca="false">COUNTIF($K$44:$K285,AK$3)</f>
        <v>0</v>
      </c>
      <c r="AL285" s="385" t="n">
        <f aca="false">COUNTIF($K$44:$K285,AL$3)</f>
        <v>0</v>
      </c>
      <c r="AM285" s="385" t="n">
        <f aca="false">COUNTIF($K$44:$K285,AM$3)</f>
        <v>0</v>
      </c>
      <c r="AN285" s="385" t="n">
        <f aca="false">COUNTIF($K$44:$K285,AN$3)</f>
        <v>0</v>
      </c>
      <c r="AO285" s="385" t="n">
        <f aca="false">COUNTIF($K$44:$K285,AO$3)</f>
        <v>0</v>
      </c>
      <c r="AP285" s="385" t="n">
        <f aca="false">COUNTIF($K$44:$K285,AP$3)</f>
        <v>0</v>
      </c>
      <c r="AQ285" s="385" t="n">
        <f aca="false">COUNTIF($K$44:$K285,AQ$3)</f>
        <v>0</v>
      </c>
      <c r="AR285" s="385" t="n">
        <f aca="false">COUNTIF($K$44:$K285,AR$3)</f>
        <v>0</v>
      </c>
      <c r="AS285" s="385" t="n">
        <f aca="false">COUNTIF($K$44:$K285,AS$3)</f>
        <v>0</v>
      </c>
      <c r="AT285" s="385" t="n">
        <f aca="false">COUNTIF($K$44:$K285,AT$3)</f>
        <v>0</v>
      </c>
      <c r="AU285" s="385" t="n">
        <f aca="false">COUNTIF($K$44:$K285,AU$3)</f>
        <v>0</v>
      </c>
      <c r="AV285" s="385" t="n">
        <f aca="false">COUNTIF($K$44:$K285,AV$3)</f>
        <v>0</v>
      </c>
      <c r="AW285" s="385" t="n">
        <f aca="false">COUNTIF($K$44:$K285,AW$3)</f>
        <v>0</v>
      </c>
      <c r="AX285" s="385" t="n">
        <f aca="false">COUNTIF($K$44:$K285,AX$3)</f>
        <v>0</v>
      </c>
      <c r="AY285" s="385" t="n">
        <f aca="false">COUNTIF($K$44:$K285,AY$3)</f>
        <v>0</v>
      </c>
      <c r="AZ285" s="385" t="n">
        <f aca="false">COUNTIF($K$44:$K285,AZ$3)</f>
        <v>0</v>
      </c>
      <c r="BM285" s="355" t="s">
        <v>244</v>
      </c>
    </row>
    <row r="286" customFormat="false" ht="15.75" hidden="false" customHeight="true" outlineLevel="0" collapsed="false">
      <c r="A286" s="386" t="n">
        <v>243</v>
      </c>
      <c r="B286" s="387" t="n">
        <f aca="false">B285</f>
        <v>21</v>
      </c>
      <c r="C286" s="397"/>
      <c r="D286" s="387" t="n">
        <f aca="false">D285</f>
        <v>1</v>
      </c>
      <c r="E286" s="389"/>
      <c r="F286" s="390" t="n">
        <f aca="false">F284</f>
        <v>0</v>
      </c>
      <c r="G286" s="439"/>
      <c r="H286" s="392"/>
      <c r="I286" s="428" t="str">
        <f aca="false">CONCATENATE(G286,H286)</f>
        <v/>
      </c>
      <c r="J286" s="394" t="e">
        <f aca="false">VLOOKUP($I286,MASTER,9,0)</f>
        <v>#N/A</v>
      </c>
      <c r="K286" s="395" t="e">
        <f aca="false">VLOOKUP($I286,MASTER,10,0)</f>
        <v>#N/A</v>
      </c>
      <c r="L286" s="429" t="e">
        <f aca="false">VLOOKUP($I286,MASTER,10,0)</f>
        <v>#N/A</v>
      </c>
      <c r="M286" s="385" t="n">
        <f aca="false">COUNTIF($K$44:$K286,M$3)</f>
        <v>0</v>
      </c>
      <c r="N286" s="385" t="n">
        <f aca="false">COUNTIF($K$44:$K286,N$3)</f>
        <v>0</v>
      </c>
      <c r="O286" s="385" t="n">
        <f aca="false">COUNTIF($K$44:$K286,O$3)</f>
        <v>0</v>
      </c>
      <c r="P286" s="385" t="n">
        <f aca="false">COUNTIF($K$44:$K286,P$3)</f>
        <v>0</v>
      </c>
      <c r="Q286" s="385" t="n">
        <f aca="false">COUNTIF($K$44:$K286,Q$3)</f>
        <v>0</v>
      </c>
      <c r="R286" s="385" t="n">
        <f aca="false">COUNTIF($K$44:$K286,R$3)</f>
        <v>0</v>
      </c>
      <c r="S286" s="385" t="n">
        <f aca="false">COUNTIF($K$44:$K286,S$3)</f>
        <v>0</v>
      </c>
      <c r="T286" s="385" t="n">
        <f aca="false">COUNTIF($K$44:$K286,T$3)</f>
        <v>0</v>
      </c>
      <c r="U286" s="385" t="n">
        <f aca="false">COUNTIF($K$44:$K286,U$3)</f>
        <v>0</v>
      </c>
      <c r="V286" s="385" t="n">
        <f aca="false">COUNTIF($K$44:$K286,V$3)</f>
        <v>0</v>
      </c>
      <c r="W286" s="385" t="n">
        <f aca="false">COUNTIF($K$44:$K286,W$3)</f>
        <v>0</v>
      </c>
      <c r="X286" s="385" t="n">
        <f aca="false">COUNTIF($K$44:$K286,X$3)</f>
        <v>0</v>
      </c>
      <c r="Y286" s="385" t="n">
        <f aca="false">COUNTIF($J$44:$J286,Y$3)</f>
        <v>0</v>
      </c>
      <c r="Z286" s="385" t="n">
        <f aca="false">COUNTIF($J$44:$J286,Z$3)</f>
        <v>0</v>
      </c>
      <c r="AA286" s="385" t="n">
        <f aca="false">COUNTIF($J$44:$J286,AA$3)</f>
        <v>0</v>
      </c>
      <c r="AB286" s="385" t="n">
        <f aca="false">COUNTIF($J$44:$J286,AB$3)</f>
        <v>0</v>
      </c>
      <c r="AC286" s="385" t="n">
        <f aca="false">COUNTIF($J$44:$J286,AC$3)</f>
        <v>0</v>
      </c>
      <c r="AD286" s="385" t="n">
        <f aca="false">COUNTIF($J$44:$J286,AD$3)</f>
        <v>0</v>
      </c>
      <c r="AE286" s="385" t="n">
        <f aca="false">COUNTIF($J$44:$J286,AE$3)</f>
        <v>0</v>
      </c>
      <c r="AF286" s="385" t="n">
        <f aca="false">COUNTIF($J$44:$J286,AF$3)</f>
        <v>0</v>
      </c>
      <c r="AG286" s="385" t="n">
        <f aca="false">COUNTIF($K$44:$K286,AG$3)</f>
        <v>0</v>
      </c>
      <c r="AH286" s="385" t="n">
        <f aca="false">COUNTIF($K$44:$K286,AH$3)</f>
        <v>0</v>
      </c>
      <c r="AI286" s="385" t="n">
        <f aca="false">COUNTIF($K$44:$K286,AI$3)</f>
        <v>0</v>
      </c>
      <c r="AJ286" s="385" t="n">
        <f aca="false">COUNTIF($K$44:$K286,AJ$3)</f>
        <v>0</v>
      </c>
      <c r="AK286" s="385" t="n">
        <f aca="false">COUNTIF($K$44:$K286,AK$3)</f>
        <v>0</v>
      </c>
      <c r="AL286" s="385" t="n">
        <f aca="false">COUNTIF($K$44:$K286,AL$3)</f>
        <v>0</v>
      </c>
      <c r="AM286" s="385" t="n">
        <f aca="false">COUNTIF($K$44:$K286,AM$3)</f>
        <v>0</v>
      </c>
      <c r="AN286" s="385" t="n">
        <f aca="false">COUNTIF($K$44:$K286,AN$3)</f>
        <v>0</v>
      </c>
      <c r="AO286" s="385" t="n">
        <f aca="false">COUNTIF($K$44:$K286,AO$3)</f>
        <v>0</v>
      </c>
      <c r="AP286" s="385" t="n">
        <f aca="false">COUNTIF($K$44:$K286,AP$3)</f>
        <v>0</v>
      </c>
      <c r="AQ286" s="385" t="n">
        <f aca="false">COUNTIF($K$44:$K286,AQ$3)</f>
        <v>0</v>
      </c>
      <c r="AR286" s="385" t="n">
        <f aca="false">COUNTIF($K$44:$K286,AR$3)</f>
        <v>0</v>
      </c>
      <c r="AS286" s="385" t="n">
        <f aca="false">COUNTIF($K$44:$K286,AS$3)</f>
        <v>0</v>
      </c>
      <c r="AT286" s="385" t="n">
        <f aca="false">COUNTIF($K$44:$K286,AT$3)</f>
        <v>0</v>
      </c>
      <c r="AU286" s="385" t="n">
        <f aca="false">COUNTIF($K$44:$K286,AU$3)</f>
        <v>0</v>
      </c>
      <c r="AV286" s="385" t="n">
        <f aca="false">COUNTIF($K$44:$K286,AV$3)</f>
        <v>0</v>
      </c>
      <c r="AW286" s="385" t="n">
        <f aca="false">COUNTIF($K$44:$K286,AW$3)</f>
        <v>0</v>
      </c>
      <c r="AX286" s="385" t="n">
        <f aca="false">COUNTIF($K$44:$K286,AX$3)</f>
        <v>0</v>
      </c>
      <c r="AY286" s="385" t="n">
        <f aca="false">COUNTIF($K$44:$K286,AY$3)</f>
        <v>0</v>
      </c>
      <c r="AZ286" s="385" t="n">
        <f aca="false">COUNTIF($K$44:$K286,AZ$3)</f>
        <v>0</v>
      </c>
      <c r="BM286" s="355" t="s">
        <v>230</v>
      </c>
    </row>
    <row r="287" customFormat="false" ht="15.75" hidden="false" customHeight="true" outlineLevel="0" collapsed="false">
      <c r="A287" s="386" t="n">
        <v>244</v>
      </c>
      <c r="B287" s="387" t="n">
        <f aca="false">B286</f>
        <v>21</v>
      </c>
      <c r="C287" s="397"/>
      <c r="D287" s="387" t="n">
        <f aca="false">D286</f>
        <v>1</v>
      </c>
      <c r="E287" s="389"/>
      <c r="F287" s="390" t="n">
        <f aca="false">F284</f>
        <v>0</v>
      </c>
      <c r="G287" s="439"/>
      <c r="H287" s="392"/>
      <c r="I287" s="428" t="str">
        <f aca="false">CONCATENATE(G287,H287)</f>
        <v/>
      </c>
      <c r="J287" s="394" t="e">
        <f aca="false">VLOOKUP($I287,MASTER,9,0)</f>
        <v>#N/A</v>
      </c>
      <c r="K287" s="395" t="e">
        <f aca="false">VLOOKUP($I287,MASTER,10,0)</f>
        <v>#N/A</v>
      </c>
      <c r="L287" s="429" t="e">
        <f aca="false">VLOOKUP($I287,MASTER,10,0)</f>
        <v>#N/A</v>
      </c>
      <c r="M287" s="385" t="n">
        <f aca="false">COUNTIF($K$44:$K287,M$3)</f>
        <v>0</v>
      </c>
      <c r="N287" s="385" t="n">
        <f aca="false">COUNTIF($K$44:$K287,N$3)</f>
        <v>0</v>
      </c>
      <c r="O287" s="385" t="n">
        <f aca="false">COUNTIF($K$44:$K287,O$3)</f>
        <v>0</v>
      </c>
      <c r="P287" s="385" t="n">
        <f aca="false">COUNTIF($K$44:$K287,P$3)</f>
        <v>0</v>
      </c>
      <c r="Q287" s="385" t="n">
        <f aca="false">COUNTIF($K$44:$K287,Q$3)</f>
        <v>0</v>
      </c>
      <c r="R287" s="385" t="n">
        <f aca="false">COUNTIF($K$44:$K287,R$3)</f>
        <v>0</v>
      </c>
      <c r="S287" s="385" t="n">
        <f aca="false">COUNTIF($K$44:$K287,S$3)</f>
        <v>0</v>
      </c>
      <c r="T287" s="385" t="n">
        <f aca="false">COUNTIF($K$44:$K287,T$3)</f>
        <v>0</v>
      </c>
      <c r="U287" s="385" t="n">
        <f aca="false">COUNTIF($K$44:$K287,U$3)</f>
        <v>0</v>
      </c>
      <c r="V287" s="385" t="n">
        <f aca="false">COUNTIF($K$44:$K287,V$3)</f>
        <v>0</v>
      </c>
      <c r="W287" s="385" t="n">
        <f aca="false">COUNTIF($K$44:$K287,W$3)</f>
        <v>0</v>
      </c>
      <c r="X287" s="385" t="n">
        <f aca="false">COUNTIF($K$44:$K287,X$3)</f>
        <v>0</v>
      </c>
      <c r="Y287" s="385" t="n">
        <f aca="false">COUNTIF($J$44:$J287,Y$3)</f>
        <v>0</v>
      </c>
      <c r="Z287" s="385" t="n">
        <f aca="false">COUNTIF($J$44:$J287,Z$3)</f>
        <v>0</v>
      </c>
      <c r="AA287" s="385" t="n">
        <f aca="false">COUNTIF($J$44:$J287,AA$3)</f>
        <v>0</v>
      </c>
      <c r="AB287" s="385" t="n">
        <f aca="false">COUNTIF($J$44:$J287,AB$3)</f>
        <v>0</v>
      </c>
      <c r="AC287" s="385" t="n">
        <f aca="false">COUNTIF($J$44:$J287,AC$3)</f>
        <v>0</v>
      </c>
      <c r="AD287" s="385" t="n">
        <f aca="false">COUNTIF($J$44:$J287,AD$3)</f>
        <v>0</v>
      </c>
      <c r="AE287" s="385" t="n">
        <f aca="false">COUNTIF($J$44:$J287,AE$3)</f>
        <v>0</v>
      </c>
      <c r="AF287" s="385" t="n">
        <f aca="false">COUNTIF($J$44:$J287,AF$3)</f>
        <v>0</v>
      </c>
      <c r="AG287" s="385" t="n">
        <f aca="false">COUNTIF($K$44:$K287,AG$3)</f>
        <v>0</v>
      </c>
      <c r="AH287" s="385" t="n">
        <f aca="false">COUNTIF($K$44:$K287,AH$3)</f>
        <v>0</v>
      </c>
      <c r="AI287" s="385" t="n">
        <f aca="false">COUNTIF($K$44:$K287,AI$3)</f>
        <v>0</v>
      </c>
      <c r="AJ287" s="385" t="n">
        <f aca="false">COUNTIF($K$44:$K287,AJ$3)</f>
        <v>0</v>
      </c>
      <c r="AK287" s="385" t="n">
        <f aca="false">COUNTIF($K$44:$K287,AK$3)</f>
        <v>0</v>
      </c>
      <c r="AL287" s="385" t="n">
        <f aca="false">COUNTIF($K$44:$K287,AL$3)</f>
        <v>0</v>
      </c>
      <c r="AM287" s="385" t="n">
        <f aca="false">COUNTIF($K$44:$K287,AM$3)</f>
        <v>0</v>
      </c>
      <c r="AN287" s="385" t="n">
        <f aca="false">COUNTIF($K$44:$K287,AN$3)</f>
        <v>0</v>
      </c>
      <c r="AO287" s="385" t="n">
        <f aca="false">COUNTIF($K$44:$K287,AO$3)</f>
        <v>0</v>
      </c>
      <c r="AP287" s="385" t="n">
        <f aca="false">COUNTIF($K$44:$K287,AP$3)</f>
        <v>0</v>
      </c>
      <c r="AQ287" s="385" t="n">
        <f aca="false">COUNTIF($K$44:$K287,AQ$3)</f>
        <v>0</v>
      </c>
      <c r="AR287" s="385" t="n">
        <f aca="false">COUNTIF($K$44:$K287,AR$3)</f>
        <v>0</v>
      </c>
      <c r="AS287" s="385" t="n">
        <f aca="false">COUNTIF($K$44:$K287,AS$3)</f>
        <v>0</v>
      </c>
      <c r="AT287" s="385" t="n">
        <f aca="false">COUNTIF($K$44:$K287,AT$3)</f>
        <v>0</v>
      </c>
      <c r="AU287" s="385" t="n">
        <f aca="false">COUNTIF($K$44:$K287,AU$3)</f>
        <v>0</v>
      </c>
      <c r="AV287" s="385" t="n">
        <f aca="false">COUNTIF($K$44:$K287,AV$3)</f>
        <v>0</v>
      </c>
      <c r="AW287" s="385" t="n">
        <f aca="false">COUNTIF($K$44:$K287,AW$3)</f>
        <v>0</v>
      </c>
      <c r="AX287" s="385" t="n">
        <f aca="false">COUNTIF($K$44:$K287,AX$3)</f>
        <v>0</v>
      </c>
      <c r="AY287" s="385" t="n">
        <f aca="false">COUNTIF($K$44:$K287,AY$3)</f>
        <v>0</v>
      </c>
      <c r="AZ287" s="385" t="n">
        <f aca="false">COUNTIF($K$44:$K287,AZ$3)</f>
        <v>0</v>
      </c>
      <c r="BM287" s="355" t="s">
        <v>336</v>
      </c>
    </row>
    <row r="288" customFormat="false" ht="15.75" hidden="false" customHeight="true" outlineLevel="0" collapsed="false">
      <c r="A288" s="386" t="n">
        <v>245</v>
      </c>
      <c r="B288" s="387" t="n">
        <f aca="false">B287</f>
        <v>21</v>
      </c>
      <c r="C288" s="397"/>
      <c r="D288" s="387" t="n">
        <f aca="false">D287</f>
        <v>1</v>
      </c>
      <c r="E288" s="389"/>
      <c r="F288" s="390" t="n">
        <f aca="false">F284</f>
        <v>0</v>
      </c>
      <c r="G288" s="439"/>
      <c r="H288" s="392"/>
      <c r="I288" s="428" t="str">
        <f aca="false">CONCATENATE(G288,H288)</f>
        <v/>
      </c>
      <c r="J288" s="394" t="e">
        <f aca="false">VLOOKUP($I288,MASTER,9,0)</f>
        <v>#N/A</v>
      </c>
      <c r="K288" s="395" t="e">
        <f aca="false">VLOOKUP($I288,MASTER,10,0)</f>
        <v>#N/A</v>
      </c>
      <c r="L288" s="429" t="e">
        <f aca="false">VLOOKUP($I288,MASTER,10,0)</f>
        <v>#N/A</v>
      </c>
      <c r="M288" s="385" t="n">
        <f aca="false">COUNTIF($K$44:$K288,M$3)</f>
        <v>0</v>
      </c>
      <c r="N288" s="385" t="n">
        <f aca="false">COUNTIF($K$44:$K288,N$3)</f>
        <v>0</v>
      </c>
      <c r="O288" s="385" t="n">
        <f aca="false">COUNTIF($K$44:$K288,O$3)</f>
        <v>0</v>
      </c>
      <c r="P288" s="385" t="n">
        <f aca="false">COUNTIF($K$44:$K288,P$3)</f>
        <v>0</v>
      </c>
      <c r="Q288" s="385" t="n">
        <f aca="false">COUNTIF($K$44:$K288,Q$3)</f>
        <v>0</v>
      </c>
      <c r="R288" s="385" t="n">
        <f aca="false">COUNTIF($K$44:$K288,R$3)</f>
        <v>0</v>
      </c>
      <c r="S288" s="385" t="n">
        <f aca="false">COUNTIF($K$44:$K288,S$3)</f>
        <v>0</v>
      </c>
      <c r="T288" s="385" t="n">
        <f aca="false">COUNTIF($K$44:$K288,T$3)</f>
        <v>0</v>
      </c>
      <c r="U288" s="385" t="n">
        <f aca="false">COUNTIF($K$44:$K288,U$3)</f>
        <v>0</v>
      </c>
      <c r="V288" s="385" t="n">
        <f aca="false">COUNTIF($K$44:$K288,V$3)</f>
        <v>0</v>
      </c>
      <c r="W288" s="385" t="n">
        <f aca="false">COUNTIF($K$44:$K288,W$3)</f>
        <v>0</v>
      </c>
      <c r="X288" s="385" t="n">
        <f aca="false">COUNTIF($K$44:$K288,X$3)</f>
        <v>0</v>
      </c>
      <c r="Y288" s="385" t="n">
        <f aca="false">COUNTIF($J$44:$J288,Y$3)</f>
        <v>0</v>
      </c>
      <c r="Z288" s="385" t="n">
        <f aca="false">COUNTIF($J$44:$J288,Z$3)</f>
        <v>0</v>
      </c>
      <c r="AA288" s="385" t="n">
        <f aca="false">COUNTIF($J$44:$J288,AA$3)</f>
        <v>0</v>
      </c>
      <c r="AB288" s="385" t="n">
        <f aca="false">COUNTIF($J$44:$J288,AB$3)</f>
        <v>0</v>
      </c>
      <c r="AC288" s="385" t="n">
        <f aca="false">COUNTIF($J$44:$J288,AC$3)</f>
        <v>0</v>
      </c>
      <c r="AD288" s="385" t="n">
        <f aca="false">COUNTIF($J$44:$J288,AD$3)</f>
        <v>0</v>
      </c>
      <c r="AE288" s="385" t="n">
        <f aca="false">COUNTIF($J$44:$J288,AE$3)</f>
        <v>0</v>
      </c>
      <c r="AF288" s="385" t="n">
        <f aca="false">COUNTIF($J$44:$J288,AF$3)</f>
        <v>0</v>
      </c>
      <c r="AG288" s="385" t="n">
        <f aca="false">COUNTIF($K$44:$K288,AG$3)</f>
        <v>0</v>
      </c>
      <c r="AH288" s="385" t="n">
        <f aca="false">COUNTIF($K$44:$K288,AH$3)</f>
        <v>0</v>
      </c>
      <c r="AI288" s="385" t="n">
        <f aca="false">COUNTIF($K$44:$K288,AI$3)</f>
        <v>0</v>
      </c>
      <c r="AJ288" s="385" t="n">
        <f aca="false">COUNTIF($K$44:$K288,AJ$3)</f>
        <v>0</v>
      </c>
      <c r="AK288" s="385" t="n">
        <f aca="false">COUNTIF($K$44:$K288,AK$3)</f>
        <v>0</v>
      </c>
      <c r="AL288" s="385" t="n">
        <f aca="false">COUNTIF($K$44:$K288,AL$3)</f>
        <v>0</v>
      </c>
      <c r="AM288" s="385" t="n">
        <f aca="false">COUNTIF($K$44:$K288,AM$3)</f>
        <v>0</v>
      </c>
      <c r="AN288" s="385" t="n">
        <f aca="false">COUNTIF($K$44:$K288,AN$3)</f>
        <v>0</v>
      </c>
      <c r="AO288" s="385" t="n">
        <f aca="false">COUNTIF($K$44:$K288,AO$3)</f>
        <v>0</v>
      </c>
      <c r="AP288" s="385" t="n">
        <f aca="false">COUNTIF($K$44:$K288,AP$3)</f>
        <v>0</v>
      </c>
      <c r="AQ288" s="385" t="n">
        <f aca="false">COUNTIF($K$44:$K288,AQ$3)</f>
        <v>0</v>
      </c>
      <c r="AR288" s="385" t="n">
        <f aca="false">COUNTIF($K$44:$K288,AR$3)</f>
        <v>0</v>
      </c>
      <c r="AS288" s="385" t="n">
        <f aca="false">COUNTIF($K$44:$K288,AS$3)</f>
        <v>0</v>
      </c>
      <c r="AT288" s="385" t="n">
        <f aca="false">COUNTIF($K$44:$K288,AT$3)</f>
        <v>0</v>
      </c>
      <c r="AU288" s="385" t="n">
        <f aca="false">COUNTIF($K$44:$K288,AU$3)</f>
        <v>0</v>
      </c>
      <c r="AV288" s="385" t="n">
        <f aca="false">COUNTIF($K$44:$K288,AV$3)</f>
        <v>0</v>
      </c>
      <c r="AW288" s="385" t="n">
        <f aca="false">COUNTIF($K$44:$K288,AW$3)</f>
        <v>0</v>
      </c>
      <c r="AX288" s="385" t="n">
        <f aca="false">COUNTIF($K$44:$K288,AX$3)</f>
        <v>0</v>
      </c>
      <c r="AY288" s="385" t="n">
        <f aca="false">COUNTIF($K$44:$K288,AY$3)</f>
        <v>0</v>
      </c>
      <c r="AZ288" s="385" t="n">
        <f aca="false">COUNTIF($K$44:$K288,AZ$3)</f>
        <v>0</v>
      </c>
      <c r="BM288" s="355" t="s">
        <v>250</v>
      </c>
    </row>
    <row r="289" customFormat="false" ht="15.75" hidden="false" customHeight="true" outlineLevel="0" collapsed="false">
      <c r="A289" s="416" t="n">
        <v>246</v>
      </c>
      <c r="B289" s="417" t="n">
        <f aca="false">B288</f>
        <v>21</v>
      </c>
      <c r="C289" s="401"/>
      <c r="D289" s="402" t="n">
        <f aca="false">D288</f>
        <v>1</v>
      </c>
      <c r="E289" s="403"/>
      <c r="F289" s="390" t="n">
        <f aca="false">F284</f>
        <v>0</v>
      </c>
      <c r="G289" s="439"/>
      <c r="H289" s="392"/>
      <c r="I289" s="428" t="str">
        <f aca="false">CONCATENATE(G289,H289)</f>
        <v/>
      </c>
      <c r="J289" s="394" t="e">
        <f aca="false">VLOOKUP($I289,MASTER,9,0)</f>
        <v>#N/A</v>
      </c>
      <c r="K289" s="395" t="e">
        <f aca="false">VLOOKUP($I289,MASTER,10,0)</f>
        <v>#N/A</v>
      </c>
      <c r="L289" s="431" t="e">
        <f aca="false">VLOOKUP($I289,MASTER,10,0)</f>
        <v>#N/A</v>
      </c>
      <c r="M289" s="385" t="n">
        <f aca="false">COUNTIF($K$44:$K289,M$3)</f>
        <v>0</v>
      </c>
      <c r="N289" s="385" t="n">
        <f aca="false">COUNTIF($K$44:$K289,N$3)</f>
        <v>0</v>
      </c>
      <c r="O289" s="385" t="n">
        <f aca="false">COUNTIF($K$44:$K289,O$3)</f>
        <v>0</v>
      </c>
      <c r="P289" s="385" t="n">
        <f aca="false">COUNTIF($K$44:$K289,P$3)</f>
        <v>0</v>
      </c>
      <c r="Q289" s="385" t="n">
        <f aca="false">COUNTIF($K$44:$K289,Q$3)</f>
        <v>0</v>
      </c>
      <c r="R289" s="385" t="n">
        <f aca="false">COUNTIF($K$44:$K289,R$3)</f>
        <v>0</v>
      </c>
      <c r="S289" s="385" t="n">
        <f aca="false">COUNTIF($K$44:$K289,S$3)</f>
        <v>0</v>
      </c>
      <c r="T289" s="385" t="n">
        <f aca="false">COUNTIF($K$44:$K289,T$3)</f>
        <v>0</v>
      </c>
      <c r="U289" s="385" t="n">
        <f aca="false">COUNTIF($K$44:$K289,U$3)</f>
        <v>0</v>
      </c>
      <c r="V289" s="385" t="n">
        <f aca="false">COUNTIF($K$44:$K289,V$3)</f>
        <v>0</v>
      </c>
      <c r="W289" s="385" t="n">
        <f aca="false">COUNTIF($K$44:$K289,W$3)</f>
        <v>0</v>
      </c>
      <c r="X289" s="385" t="n">
        <f aca="false">COUNTIF($K$44:$K289,X$3)</f>
        <v>0</v>
      </c>
      <c r="Y289" s="385" t="n">
        <f aca="false">COUNTIF($J$44:$J289,Y$3)</f>
        <v>0</v>
      </c>
      <c r="Z289" s="385" t="n">
        <f aca="false">COUNTIF($J$44:$J289,Z$3)</f>
        <v>0</v>
      </c>
      <c r="AA289" s="385" t="n">
        <f aca="false">COUNTIF($J$44:$J289,AA$3)</f>
        <v>0</v>
      </c>
      <c r="AB289" s="385" t="n">
        <f aca="false">COUNTIF($J$44:$J289,AB$3)</f>
        <v>0</v>
      </c>
      <c r="AC289" s="385" t="n">
        <f aca="false">COUNTIF($J$44:$J289,AC$3)</f>
        <v>0</v>
      </c>
      <c r="AD289" s="385" t="n">
        <f aca="false">COUNTIF($J$44:$J289,AD$3)</f>
        <v>0</v>
      </c>
      <c r="AE289" s="385" t="n">
        <f aca="false">COUNTIF($J$44:$J289,AE$3)</f>
        <v>0</v>
      </c>
      <c r="AF289" s="385" t="n">
        <f aca="false">COUNTIF($J$44:$J289,AF$3)</f>
        <v>0</v>
      </c>
      <c r="AG289" s="385" t="n">
        <f aca="false">COUNTIF($K$44:$K289,AG$3)</f>
        <v>0</v>
      </c>
      <c r="AH289" s="385" t="n">
        <f aca="false">COUNTIF($K$44:$K289,AH$3)</f>
        <v>0</v>
      </c>
      <c r="AI289" s="385" t="n">
        <f aca="false">COUNTIF($K$44:$K289,AI$3)</f>
        <v>0</v>
      </c>
      <c r="AJ289" s="385" t="n">
        <f aca="false">COUNTIF($K$44:$K289,AJ$3)</f>
        <v>0</v>
      </c>
      <c r="AK289" s="385" t="n">
        <f aca="false">COUNTIF($K$44:$K289,AK$3)</f>
        <v>0</v>
      </c>
      <c r="AL289" s="385" t="n">
        <f aca="false">COUNTIF($K$44:$K289,AL$3)</f>
        <v>0</v>
      </c>
      <c r="AM289" s="385" t="n">
        <f aca="false">COUNTIF($K$44:$K289,AM$3)</f>
        <v>0</v>
      </c>
      <c r="AN289" s="385" t="n">
        <f aca="false">COUNTIF($K$44:$K289,AN$3)</f>
        <v>0</v>
      </c>
      <c r="AO289" s="385" t="n">
        <f aca="false">COUNTIF($K$44:$K289,AO$3)</f>
        <v>0</v>
      </c>
      <c r="AP289" s="385" t="n">
        <f aca="false">COUNTIF($K$44:$K289,AP$3)</f>
        <v>0</v>
      </c>
      <c r="AQ289" s="385" t="n">
        <f aca="false">COUNTIF($K$44:$K289,AQ$3)</f>
        <v>0</v>
      </c>
      <c r="AR289" s="385" t="n">
        <f aca="false">COUNTIF($K$44:$K289,AR$3)</f>
        <v>0</v>
      </c>
      <c r="AS289" s="385" t="n">
        <f aca="false">COUNTIF($K$44:$K289,AS$3)</f>
        <v>0</v>
      </c>
      <c r="AT289" s="385" t="n">
        <f aca="false">COUNTIF($K$44:$K289,AT$3)</f>
        <v>0</v>
      </c>
      <c r="AU289" s="385" t="n">
        <f aca="false">COUNTIF($K$44:$K289,AU$3)</f>
        <v>0</v>
      </c>
      <c r="AV289" s="385" t="n">
        <f aca="false">COUNTIF($K$44:$K289,AV$3)</f>
        <v>0</v>
      </c>
      <c r="AW289" s="385" t="n">
        <f aca="false">COUNTIF($K$44:$K289,AW$3)</f>
        <v>0</v>
      </c>
      <c r="AX289" s="385" t="n">
        <f aca="false">COUNTIF($K$44:$K289,AX$3)</f>
        <v>0</v>
      </c>
      <c r="AY289" s="385" t="n">
        <f aca="false">COUNTIF($K$44:$K289,AY$3)</f>
        <v>0</v>
      </c>
      <c r="AZ289" s="385" t="n">
        <f aca="false">COUNTIF($K$44:$K289,AZ$3)</f>
        <v>0</v>
      </c>
      <c r="BM289" s="355" t="s">
        <v>337</v>
      </c>
    </row>
    <row r="290" customFormat="false" ht="15.75" hidden="false" customHeight="true" outlineLevel="0" collapsed="false">
      <c r="A290" s="406" t="n">
        <v>247</v>
      </c>
      <c r="B290" s="407" t="n">
        <f aca="false">B289</f>
        <v>21</v>
      </c>
      <c r="C290" s="408" t="n">
        <f aca="false">C284+1</f>
        <v>22</v>
      </c>
      <c r="D290" s="409" t="n">
        <f aca="false">D289</f>
        <v>1</v>
      </c>
      <c r="E290" s="410"/>
      <c r="F290" s="390" t="n">
        <f aca="false">F284</f>
        <v>0</v>
      </c>
      <c r="G290" s="440"/>
      <c r="H290" s="412"/>
      <c r="I290" s="433" t="str">
        <f aca="false">CONCATENATE(G290,H290)</f>
        <v/>
      </c>
      <c r="J290" s="394" t="e">
        <f aca="false">VLOOKUP($I290,MASTER,9,0)</f>
        <v>#N/A</v>
      </c>
      <c r="K290" s="395" t="e">
        <f aca="false">VLOOKUP($I290,MASTER,10,0)</f>
        <v>#N/A</v>
      </c>
      <c r="L290" s="427" t="e">
        <f aca="false">VLOOKUP($I290,MASTER,10,0)</f>
        <v>#N/A</v>
      </c>
      <c r="M290" s="385" t="n">
        <f aca="false">COUNTIF($K$44:$K290,M$3)</f>
        <v>0</v>
      </c>
      <c r="N290" s="385" t="n">
        <f aca="false">COUNTIF($K$44:$K290,N$3)</f>
        <v>0</v>
      </c>
      <c r="O290" s="385" t="n">
        <f aca="false">COUNTIF($K$44:$K290,O$3)</f>
        <v>0</v>
      </c>
      <c r="P290" s="385" t="n">
        <f aca="false">COUNTIF($K$44:$K290,P$3)</f>
        <v>0</v>
      </c>
      <c r="Q290" s="385" t="n">
        <f aca="false">COUNTIF($K$44:$K290,Q$3)</f>
        <v>0</v>
      </c>
      <c r="R290" s="385" t="n">
        <f aca="false">COUNTIF($K$44:$K290,R$3)</f>
        <v>0</v>
      </c>
      <c r="S290" s="385" t="n">
        <f aca="false">COUNTIF($K$44:$K290,S$3)</f>
        <v>0</v>
      </c>
      <c r="T290" s="385" t="n">
        <f aca="false">COUNTIF($K$44:$K290,T$3)</f>
        <v>0</v>
      </c>
      <c r="U290" s="385" t="n">
        <f aca="false">COUNTIF($K$44:$K290,U$3)</f>
        <v>0</v>
      </c>
      <c r="V290" s="385" t="n">
        <f aca="false">COUNTIF($K$44:$K290,V$3)</f>
        <v>0</v>
      </c>
      <c r="W290" s="385" t="n">
        <f aca="false">COUNTIF($K$44:$K290,W$3)</f>
        <v>0</v>
      </c>
      <c r="X290" s="385" t="n">
        <f aca="false">COUNTIF($K$44:$K290,X$3)</f>
        <v>0</v>
      </c>
      <c r="Y290" s="385" t="n">
        <f aca="false">COUNTIF($J$44:$J290,Y$3)</f>
        <v>0</v>
      </c>
      <c r="Z290" s="385" t="n">
        <f aca="false">COUNTIF($J$44:$J290,Z$3)</f>
        <v>0</v>
      </c>
      <c r="AA290" s="385" t="n">
        <f aca="false">COUNTIF($J$44:$J290,AA$3)</f>
        <v>0</v>
      </c>
      <c r="AB290" s="385" t="n">
        <f aca="false">COUNTIF($J$44:$J290,AB$3)</f>
        <v>0</v>
      </c>
      <c r="AC290" s="385" t="n">
        <f aca="false">COUNTIF($J$44:$J290,AC$3)</f>
        <v>0</v>
      </c>
      <c r="AD290" s="385" t="n">
        <f aca="false">COUNTIF($J$44:$J290,AD$3)</f>
        <v>0</v>
      </c>
      <c r="AE290" s="385" t="n">
        <f aca="false">COUNTIF($J$44:$J290,AE$3)</f>
        <v>0</v>
      </c>
      <c r="AF290" s="385" t="n">
        <f aca="false">COUNTIF($J$44:$J290,AF$3)</f>
        <v>0</v>
      </c>
      <c r="AG290" s="385" t="n">
        <f aca="false">COUNTIF($K$44:$K290,AG$3)</f>
        <v>0</v>
      </c>
      <c r="AH290" s="385" t="n">
        <f aca="false">COUNTIF($K$44:$K290,AH$3)</f>
        <v>0</v>
      </c>
      <c r="AI290" s="385" t="n">
        <f aca="false">COUNTIF($K$44:$K290,AI$3)</f>
        <v>0</v>
      </c>
      <c r="AJ290" s="385" t="n">
        <f aca="false">COUNTIF($K$44:$K290,AJ$3)</f>
        <v>0</v>
      </c>
      <c r="AK290" s="385" t="n">
        <f aca="false">COUNTIF($K$44:$K290,AK$3)</f>
        <v>0</v>
      </c>
      <c r="AL290" s="385" t="n">
        <f aca="false">COUNTIF($K$44:$K290,AL$3)</f>
        <v>0</v>
      </c>
      <c r="AM290" s="385" t="n">
        <f aca="false">COUNTIF($K$44:$K290,AM$3)</f>
        <v>0</v>
      </c>
      <c r="AN290" s="385" t="n">
        <f aca="false">COUNTIF($K$44:$K290,AN$3)</f>
        <v>0</v>
      </c>
      <c r="AO290" s="385" t="n">
        <f aca="false">COUNTIF($K$44:$K290,AO$3)</f>
        <v>0</v>
      </c>
      <c r="AP290" s="385" t="n">
        <f aca="false">COUNTIF($K$44:$K290,AP$3)</f>
        <v>0</v>
      </c>
      <c r="AQ290" s="385" t="n">
        <f aca="false">COUNTIF($K$44:$K290,AQ$3)</f>
        <v>0</v>
      </c>
      <c r="AR290" s="385" t="n">
        <f aca="false">COUNTIF($K$44:$K290,AR$3)</f>
        <v>0</v>
      </c>
      <c r="AS290" s="385" t="n">
        <f aca="false">COUNTIF($K$44:$K290,AS$3)</f>
        <v>0</v>
      </c>
      <c r="AT290" s="385" t="n">
        <f aca="false">COUNTIF($K$44:$K290,AT$3)</f>
        <v>0</v>
      </c>
      <c r="AU290" s="385" t="n">
        <f aca="false">COUNTIF($K$44:$K290,AU$3)</f>
        <v>0</v>
      </c>
      <c r="AV290" s="385" t="n">
        <f aca="false">COUNTIF($K$44:$K290,AV$3)</f>
        <v>0</v>
      </c>
      <c r="AW290" s="385" t="n">
        <f aca="false">COUNTIF($K$44:$K290,AW$3)</f>
        <v>0</v>
      </c>
      <c r="AX290" s="385" t="n">
        <f aca="false">COUNTIF($K$44:$K290,AX$3)</f>
        <v>0</v>
      </c>
      <c r="AY290" s="385" t="n">
        <f aca="false">COUNTIF($K$44:$K290,AY$3)</f>
        <v>0</v>
      </c>
      <c r="AZ290" s="385" t="n">
        <f aca="false">COUNTIF($K$44:$K290,AZ$3)</f>
        <v>0</v>
      </c>
      <c r="BM290" s="355" t="s">
        <v>338</v>
      </c>
    </row>
    <row r="291" customFormat="false" ht="15.75" hidden="false" customHeight="true" outlineLevel="0" collapsed="false">
      <c r="A291" s="386" t="n">
        <v>248</v>
      </c>
      <c r="B291" s="387" t="n">
        <f aca="false">B290</f>
        <v>21</v>
      </c>
      <c r="C291" s="388"/>
      <c r="D291" s="387" t="n">
        <f aca="false">D290</f>
        <v>1</v>
      </c>
      <c r="E291" s="389"/>
      <c r="F291" s="390" t="n">
        <f aca="false">F284</f>
        <v>0</v>
      </c>
      <c r="G291" s="439"/>
      <c r="H291" s="414"/>
      <c r="I291" s="428" t="str">
        <f aca="false">CONCATENATE(G291,H291)</f>
        <v/>
      </c>
      <c r="J291" s="394" t="e">
        <f aca="false">VLOOKUP($I291,MASTER,9,0)</f>
        <v>#N/A</v>
      </c>
      <c r="K291" s="395" t="e">
        <f aca="false">VLOOKUP($I291,MASTER,10,0)</f>
        <v>#N/A</v>
      </c>
      <c r="L291" s="429" t="e">
        <f aca="false">VLOOKUP($I291,MASTER,10,0)</f>
        <v>#N/A</v>
      </c>
      <c r="M291" s="385" t="n">
        <f aca="false">COUNTIF($K$44:$K291,M$3)</f>
        <v>0</v>
      </c>
      <c r="N291" s="385" t="n">
        <f aca="false">COUNTIF($K$44:$K291,N$3)</f>
        <v>0</v>
      </c>
      <c r="O291" s="385" t="n">
        <f aca="false">COUNTIF($K$44:$K291,O$3)</f>
        <v>0</v>
      </c>
      <c r="P291" s="385" t="n">
        <f aca="false">COUNTIF($K$44:$K291,P$3)</f>
        <v>0</v>
      </c>
      <c r="Q291" s="385" t="n">
        <f aca="false">COUNTIF($K$44:$K291,Q$3)</f>
        <v>0</v>
      </c>
      <c r="R291" s="385" t="n">
        <f aca="false">COUNTIF($K$44:$K291,R$3)</f>
        <v>0</v>
      </c>
      <c r="S291" s="385" t="n">
        <f aca="false">COUNTIF($K$44:$K291,S$3)</f>
        <v>0</v>
      </c>
      <c r="T291" s="385" t="n">
        <f aca="false">COUNTIF($K$44:$K291,T$3)</f>
        <v>0</v>
      </c>
      <c r="U291" s="385" t="n">
        <f aca="false">COUNTIF($K$44:$K291,U$3)</f>
        <v>0</v>
      </c>
      <c r="V291" s="385" t="n">
        <f aca="false">COUNTIF($K$44:$K291,V$3)</f>
        <v>0</v>
      </c>
      <c r="W291" s="385" t="n">
        <f aca="false">COUNTIF($K$44:$K291,W$3)</f>
        <v>0</v>
      </c>
      <c r="X291" s="385" t="n">
        <f aca="false">COUNTIF($K$44:$K291,X$3)</f>
        <v>0</v>
      </c>
      <c r="Y291" s="385" t="n">
        <f aca="false">COUNTIF($J$44:$J291,Y$3)</f>
        <v>0</v>
      </c>
      <c r="Z291" s="385" t="n">
        <f aca="false">COUNTIF($J$44:$J291,Z$3)</f>
        <v>0</v>
      </c>
      <c r="AA291" s="385" t="n">
        <f aca="false">COUNTIF($J$44:$J291,AA$3)</f>
        <v>0</v>
      </c>
      <c r="AB291" s="385" t="n">
        <f aca="false">COUNTIF($J$44:$J291,AB$3)</f>
        <v>0</v>
      </c>
      <c r="AC291" s="385" t="n">
        <f aca="false">COUNTIF($J$44:$J291,AC$3)</f>
        <v>0</v>
      </c>
      <c r="AD291" s="385" t="n">
        <f aca="false">COUNTIF($J$44:$J291,AD$3)</f>
        <v>0</v>
      </c>
      <c r="AE291" s="385" t="n">
        <f aca="false">COUNTIF($J$44:$J291,AE$3)</f>
        <v>0</v>
      </c>
      <c r="AF291" s="385" t="n">
        <f aca="false">COUNTIF($J$44:$J291,AF$3)</f>
        <v>0</v>
      </c>
      <c r="AG291" s="385" t="n">
        <f aca="false">COUNTIF($K$44:$K291,AG$3)</f>
        <v>0</v>
      </c>
      <c r="AH291" s="385" t="n">
        <f aca="false">COUNTIF($K$44:$K291,AH$3)</f>
        <v>0</v>
      </c>
      <c r="AI291" s="385" t="n">
        <f aca="false">COUNTIF($K$44:$K291,AI$3)</f>
        <v>0</v>
      </c>
      <c r="AJ291" s="385" t="n">
        <f aca="false">COUNTIF($K$44:$K291,AJ$3)</f>
        <v>0</v>
      </c>
      <c r="AK291" s="385" t="n">
        <f aca="false">COUNTIF($K$44:$K291,AK$3)</f>
        <v>0</v>
      </c>
      <c r="AL291" s="385" t="n">
        <f aca="false">COUNTIF($K$44:$K291,AL$3)</f>
        <v>0</v>
      </c>
      <c r="AM291" s="385" t="n">
        <f aca="false">COUNTIF($K$44:$K291,AM$3)</f>
        <v>0</v>
      </c>
      <c r="AN291" s="385" t="n">
        <f aca="false">COUNTIF($K$44:$K291,AN$3)</f>
        <v>0</v>
      </c>
      <c r="AO291" s="385" t="n">
        <f aca="false">COUNTIF($K$44:$K291,AO$3)</f>
        <v>0</v>
      </c>
      <c r="AP291" s="385" t="n">
        <f aca="false">COUNTIF($K$44:$K291,AP$3)</f>
        <v>0</v>
      </c>
      <c r="AQ291" s="385" t="n">
        <f aca="false">COUNTIF($K$44:$K291,AQ$3)</f>
        <v>0</v>
      </c>
      <c r="AR291" s="385" t="n">
        <f aca="false">COUNTIF($K$44:$K291,AR$3)</f>
        <v>0</v>
      </c>
      <c r="AS291" s="385" t="n">
        <f aca="false">COUNTIF($K$44:$K291,AS$3)</f>
        <v>0</v>
      </c>
      <c r="AT291" s="385" t="n">
        <f aca="false">COUNTIF($K$44:$K291,AT$3)</f>
        <v>0</v>
      </c>
      <c r="AU291" s="385" t="n">
        <f aca="false">COUNTIF($K$44:$K291,AU$3)</f>
        <v>0</v>
      </c>
      <c r="AV291" s="385" t="n">
        <f aca="false">COUNTIF($K$44:$K291,AV$3)</f>
        <v>0</v>
      </c>
      <c r="AW291" s="385" t="n">
        <f aca="false">COUNTIF($K$44:$K291,AW$3)</f>
        <v>0</v>
      </c>
      <c r="AX291" s="385" t="n">
        <f aca="false">COUNTIF($K$44:$K291,AX$3)</f>
        <v>0</v>
      </c>
      <c r="AY291" s="385" t="n">
        <f aca="false">COUNTIF($K$44:$K291,AY$3)</f>
        <v>0</v>
      </c>
      <c r="AZ291" s="385" t="n">
        <f aca="false">COUNTIF($K$44:$K291,AZ$3)</f>
        <v>0</v>
      </c>
      <c r="BM291" s="355" t="s">
        <v>339</v>
      </c>
    </row>
    <row r="292" customFormat="false" ht="15.75" hidden="false" customHeight="true" outlineLevel="0" collapsed="false">
      <c r="A292" s="386" t="n">
        <v>249</v>
      </c>
      <c r="B292" s="387" t="n">
        <f aca="false">B291</f>
        <v>21</v>
      </c>
      <c r="C292" s="397"/>
      <c r="D292" s="387" t="n">
        <f aca="false">D291</f>
        <v>1</v>
      </c>
      <c r="E292" s="389"/>
      <c r="F292" s="390" t="n">
        <f aca="false">F284</f>
        <v>0</v>
      </c>
      <c r="G292" s="439"/>
      <c r="H292" s="414"/>
      <c r="I292" s="428" t="str">
        <f aca="false">CONCATENATE(G292,H292)</f>
        <v/>
      </c>
      <c r="J292" s="394" t="e">
        <f aca="false">VLOOKUP($I292,MASTER,9,0)</f>
        <v>#N/A</v>
      </c>
      <c r="K292" s="395" t="e">
        <f aca="false">VLOOKUP($I292,MASTER,10,0)</f>
        <v>#N/A</v>
      </c>
      <c r="L292" s="429" t="e">
        <f aca="false">VLOOKUP($I292,MASTER,10,0)</f>
        <v>#N/A</v>
      </c>
      <c r="M292" s="385" t="n">
        <f aca="false">COUNTIF($K$44:$K292,M$3)</f>
        <v>0</v>
      </c>
      <c r="N292" s="385" t="n">
        <f aca="false">COUNTIF($K$44:$K292,N$3)</f>
        <v>0</v>
      </c>
      <c r="O292" s="385" t="n">
        <f aca="false">COUNTIF($K$44:$K292,O$3)</f>
        <v>0</v>
      </c>
      <c r="P292" s="385" t="n">
        <f aca="false">COUNTIF($K$44:$K292,P$3)</f>
        <v>0</v>
      </c>
      <c r="Q292" s="385" t="n">
        <f aca="false">COUNTIF($K$44:$K292,Q$3)</f>
        <v>0</v>
      </c>
      <c r="R292" s="385" t="n">
        <f aca="false">COUNTIF($K$44:$K292,R$3)</f>
        <v>0</v>
      </c>
      <c r="S292" s="385" t="n">
        <f aca="false">COUNTIF($K$44:$K292,S$3)</f>
        <v>0</v>
      </c>
      <c r="T292" s="385" t="n">
        <f aca="false">COUNTIF($K$44:$K292,T$3)</f>
        <v>0</v>
      </c>
      <c r="U292" s="385" t="n">
        <f aca="false">COUNTIF($K$44:$K292,U$3)</f>
        <v>0</v>
      </c>
      <c r="V292" s="385" t="n">
        <f aca="false">COUNTIF($K$44:$K292,V$3)</f>
        <v>0</v>
      </c>
      <c r="W292" s="385" t="n">
        <f aca="false">COUNTIF($K$44:$K292,W$3)</f>
        <v>0</v>
      </c>
      <c r="X292" s="385" t="n">
        <f aca="false">COUNTIF($K$44:$K292,X$3)</f>
        <v>0</v>
      </c>
      <c r="Y292" s="385" t="n">
        <f aca="false">COUNTIF($J$44:$J292,Y$3)</f>
        <v>0</v>
      </c>
      <c r="Z292" s="385" t="n">
        <f aca="false">COUNTIF($J$44:$J292,Z$3)</f>
        <v>0</v>
      </c>
      <c r="AA292" s="385" t="n">
        <f aca="false">COUNTIF($J$44:$J292,AA$3)</f>
        <v>0</v>
      </c>
      <c r="AB292" s="385" t="n">
        <f aca="false">COUNTIF($J$44:$J292,AB$3)</f>
        <v>0</v>
      </c>
      <c r="AC292" s="385" t="n">
        <f aca="false">COUNTIF($J$44:$J292,AC$3)</f>
        <v>0</v>
      </c>
      <c r="AD292" s="385" t="n">
        <f aca="false">COUNTIF($J$44:$J292,AD$3)</f>
        <v>0</v>
      </c>
      <c r="AE292" s="385" t="n">
        <f aca="false">COUNTIF($J$44:$J292,AE$3)</f>
        <v>0</v>
      </c>
      <c r="AF292" s="385" t="n">
        <f aca="false">COUNTIF($J$44:$J292,AF$3)</f>
        <v>0</v>
      </c>
      <c r="AG292" s="385" t="n">
        <f aca="false">COUNTIF($K$44:$K292,AG$3)</f>
        <v>0</v>
      </c>
      <c r="AH292" s="385" t="n">
        <f aca="false">COUNTIF($K$44:$K292,AH$3)</f>
        <v>0</v>
      </c>
      <c r="AI292" s="385" t="n">
        <f aca="false">COUNTIF($K$44:$K292,AI$3)</f>
        <v>0</v>
      </c>
      <c r="AJ292" s="385" t="n">
        <f aca="false">COUNTIF($K$44:$K292,AJ$3)</f>
        <v>0</v>
      </c>
      <c r="AK292" s="385" t="n">
        <f aca="false">COUNTIF($K$44:$K292,AK$3)</f>
        <v>0</v>
      </c>
      <c r="AL292" s="385" t="n">
        <f aca="false">COUNTIF($K$44:$K292,AL$3)</f>
        <v>0</v>
      </c>
      <c r="AM292" s="385" t="n">
        <f aca="false">COUNTIF($K$44:$K292,AM$3)</f>
        <v>0</v>
      </c>
      <c r="AN292" s="385" t="n">
        <f aca="false">COUNTIF($K$44:$K292,AN$3)</f>
        <v>0</v>
      </c>
      <c r="AO292" s="385" t="n">
        <f aca="false">COUNTIF($K$44:$K292,AO$3)</f>
        <v>0</v>
      </c>
      <c r="AP292" s="385" t="n">
        <f aca="false">COUNTIF($K$44:$K292,AP$3)</f>
        <v>0</v>
      </c>
      <c r="AQ292" s="385" t="n">
        <f aca="false">COUNTIF($K$44:$K292,AQ$3)</f>
        <v>0</v>
      </c>
      <c r="AR292" s="385" t="n">
        <f aca="false">COUNTIF($K$44:$K292,AR$3)</f>
        <v>0</v>
      </c>
      <c r="AS292" s="385" t="n">
        <f aca="false">COUNTIF($K$44:$K292,AS$3)</f>
        <v>0</v>
      </c>
      <c r="AT292" s="385" t="n">
        <f aca="false">COUNTIF($K$44:$K292,AT$3)</f>
        <v>0</v>
      </c>
      <c r="AU292" s="385" t="n">
        <f aca="false">COUNTIF($K$44:$K292,AU$3)</f>
        <v>0</v>
      </c>
      <c r="AV292" s="385" t="n">
        <f aca="false">COUNTIF($K$44:$K292,AV$3)</f>
        <v>0</v>
      </c>
      <c r="AW292" s="385" t="n">
        <f aca="false">COUNTIF($K$44:$K292,AW$3)</f>
        <v>0</v>
      </c>
      <c r="AX292" s="385" t="n">
        <f aca="false">COUNTIF($K$44:$K292,AX$3)</f>
        <v>0</v>
      </c>
      <c r="AY292" s="385" t="n">
        <f aca="false">COUNTIF($K$44:$K292,AY$3)</f>
        <v>0</v>
      </c>
      <c r="AZ292" s="385" t="n">
        <f aca="false">COUNTIF($K$44:$K292,AZ$3)</f>
        <v>0</v>
      </c>
      <c r="BM292" s="355" t="s">
        <v>340</v>
      </c>
    </row>
    <row r="293" customFormat="false" ht="15.75" hidden="false" customHeight="true" outlineLevel="0" collapsed="false">
      <c r="A293" s="386" t="n">
        <v>250</v>
      </c>
      <c r="B293" s="387" t="n">
        <f aca="false">B292</f>
        <v>21</v>
      </c>
      <c r="C293" s="397"/>
      <c r="D293" s="387" t="n">
        <f aca="false">D292</f>
        <v>1</v>
      </c>
      <c r="E293" s="389"/>
      <c r="F293" s="390" t="n">
        <f aca="false">F284</f>
        <v>0</v>
      </c>
      <c r="G293" s="439"/>
      <c r="H293" s="414"/>
      <c r="I293" s="428" t="str">
        <f aca="false">CONCATENATE(G293,H293)</f>
        <v/>
      </c>
      <c r="J293" s="394" t="e">
        <f aca="false">VLOOKUP($I293,MASTER,9,0)</f>
        <v>#N/A</v>
      </c>
      <c r="K293" s="395" t="e">
        <f aca="false">VLOOKUP($I293,MASTER,10,0)</f>
        <v>#N/A</v>
      </c>
      <c r="L293" s="429" t="e">
        <f aca="false">VLOOKUP($I293,MASTER,10,0)</f>
        <v>#N/A</v>
      </c>
      <c r="M293" s="385" t="n">
        <f aca="false">COUNTIF($K$44:$K293,M$3)</f>
        <v>0</v>
      </c>
      <c r="N293" s="385" t="n">
        <f aca="false">COUNTIF($K$44:$K293,N$3)</f>
        <v>0</v>
      </c>
      <c r="O293" s="385" t="n">
        <f aca="false">COUNTIF($K$44:$K293,O$3)</f>
        <v>0</v>
      </c>
      <c r="P293" s="385" t="n">
        <f aca="false">COUNTIF($K$44:$K293,P$3)</f>
        <v>0</v>
      </c>
      <c r="Q293" s="385" t="n">
        <f aca="false">COUNTIF($K$44:$K293,Q$3)</f>
        <v>0</v>
      </c>
      <c r="R293" s="385" t="n">
        <f aca="false">COUNTIF($K$44:$K293,R$3)</f>
        <v>0</v>
      </c>
      <c r="S293" s="385" t="n">
        <f aca="false">COUNTIF($K$44:$K293,S$3)</f>
        <v>0</v>
      </c>
      <c r="T293" s="385" t="n">
        <f aca="false">COUNTIF($K$44:$K293,T$3)</f>
        <v>0</v>
      </c>
      <c r="U293" s="385" t="n">
        <f aca="false">COUNTIF($K$44:$K293,U$3)</f>
        <v>0</v>
      </c>
      <c r="V293" s="385" t="n">
        <f aca="false">COUNTIF($K$44:$K293,V$3)</f>
        <v>0</v>
      </c>
      <c r="W293" s="385" t="n">
        <f aca="false">COUNTIF($K$44:$K293,W$3)</f>
        <v>0</v>
      </c>
      <c r="X293" s="385" t="n">
        <f aca="false">COUNTIF($K$44:$K293,X$3)</f>
        <v>0</v>
      </c>
      <c r="Y293" s="385" t="n">
        <f aca="false">COUNTIF($J$44:$J293,Y$3)</f>
        <v>0</v>
      </c>
      <c r="Z293" s="385" t="n">
        <f aca="false">COUNTIF($J$44:$J293,Z$3)</f>
        <v>0</v>
      </c>
      <c r="AA293" s="385" t="n">
        <f aca="false">COUNTIF($J$44:$J293,AA$3)</f>
        <v>0</v>
      </c>
      <c r="AB293" s="385" t="n">
        <f aca="false">COUNTIF($J$44:$J293,AB$3)</f>
        <v>0</v>
      </c>
      <c r="AC293" s="385" t="n">
        <f aca="false">COUNTIF($J$44:$J293,AC$3)</f>
        <v>0</v>
      </c>
      <c r="AD293" s="385" t="n">
        <f aca="false">COUNTIF($J$44:$J293,AD$3)</f>
        <v>0</v>
      </c>
      <c r="AE293" s="385" t="n">
        <f aca="false">COUNTIF($J$44:$J293,AE$3)</f>
        <v>0</v>
      </c>
      <c r="AF293" s="385" t="n">
        <f aca="false">COUNTIF($J$44:$J293,AF$3)</f>
        <v>0</v>
      </c>
      <c r="AG293" s="385" t="n">
        <f aca="false">COUNTIF($K$44:$K293,AG$3)</f>
        <v>0</v>
      </c>
      <c r="AH293" s="385" t="n">
        <f aca="false">COUNTIF($K$44:$K293,AH$3)</f>
        <v>0</v>
      </c>
      <c r="AI293" s="385" t="n">
        <f aca="false">COUNTIF($K$44:$K293,AI$3)</f>
        <v>0</v>
      </c>
      <c r="AJ293" s="385" t="n">
        <f aca="false">COUNTIF($K$44:$K293,AJ$3)</f>
        <v>0</v>
      </c>
      <c r="AK293" s="385" t="n">
        <f aca="false">COUNTIF($K$44:$K293,AK$3)</f>
        <v>0</v>
      </c>
      <c r="AL293" s="385" t="n">
        <f aca="false">COUNTIF($K$44:$K293,AL$3)</f>
        <v>0</v>
      </c>
      <c r="AM293" s="385" t="n">
        <f aca="false">COUNTIF($K$44:$K293,AM$3)</f>
        <v>0</v>
      </c>
      <c r="AN293" s="385" t="n">
        <f aca="false">COUNTIF($K$44:$K293,AN$3)</f>
        <v>0</v>
      </c>
      <c r="AO293" s="385" t="n">
        <f aca="false">COUNTIF($K$44:$K293,AO$3)</f>
        <v>0</v>
      </c>
      <c r="AP293" s="385" t="n">
        <f aca="false">COUNTIF($K$44:$K293,AP$3)</f>
        <v>0</v>
      </c>
      <c r="AQ293" s="385" t="n">
        <f aca="false">COUNTIF($K$44:$K293,AQ$3)</f>
        <v>0</v>
      </c>
      <c r="AR293" s="385" t="n">
        <f aca="false">COUNTIF($K$44:$K293,AR$3)</f>
        <v>0</v>
      </c>
      <c r="AS293" s="385" t="n">
        <f aca="false">COUNTIF($K$44:$K293,AS$3)</f>
        <v>0</v>
      </c>
      <c r="AT293" s="385" t="n">
        <f aca="false">COUNTIF($K$44:$K293,AT$3)</f>
        <v>0</v>
      </c>
      <c r="AU293" s="385" t="n">
        <f aca="false">COUNTIF($K$44:$K293,AU$3)</f>
        <v>0</v>
      </c>
      <c r="AV293" s="385" t="n">
        <f aca="false">COUNTIF($K$44:$K293,AV$3)</f>
        <v>0</v>
      </c>
      <c r="AW293" s="385" t="n">
        <f aca="false">COUNTIF($K$44:$K293,AW$3)</f>
        <v>0</v>
      </c>
      <c r="AX293" s="385" t="n">
        <f aca="false">COUNTIF($K$44:$K293,AX$3)</f>
        <v>0</v>
      </c>
      <c r="AY293" s="385" t="n">
        <f aca="false">COUNTIF($K$44:$K293,AY$3)</f>
        <v>0</v>
      </c>
      <c r="AZ293" s="385" t="n">
        <f aca="false">COUNTIF($K$44:$K293,AZ$3)</f>
        <v>0</v>
      </c>
      <c r="BM293" s="355" t="s">
        <v>260</v>
      </c>
    </row>
    <row r="294" customFormat="false" ht="15.75" hidden="false" customHeight="true" outlineLevel="0" collapsed="false">
      <c r="A294" s="386" t="n">
        <v>251</v>
      </c>
      <c r="B294" s="387" t="n">
        <f aca="false">B293</f>
        <v>21</v>
      </c>
      <c r="C294" s="397"/>
      <c r="D294" s="387" t="n">
        <f aca="false">D293</f>
        <v>1</v>
      </c>
      <c r="E294" s="389"/>
      <c r="F294" s="390" t="n">
        <f aca="false">F284</f>
        <v>0</v>
      </c>
      <c r="G294" s="439"/>
      <c r="H294" s="414"/>
      <c r="I294" s="428" t="str">
        <f aca="false">CONCATENATE(G294,H294)</f>
        <v/>
      </c>
      <c r="J294" s="394" t="e">
        <f aca="false">VLOOKUP($I294,MASTER,9,0)</f>
        <v>#N/A</v>
      </c>
      <c r="K294" s="395" t="e">
        <f aca="false">VLOOKUP($I294,MASTER,10,0)</f>
        <v>#N/A</v>
      </c>
      <c r="L294" s="429" t="e">
        <f aca="false">VLOOKUP($I294,MASTER,10,0)</f>
        <v>#N/A</v>
      </c>
      <c r="M294" s="385" t="n">
        <f aca="false">COUNTIF($K$44:$K294,M$3)</f>
        <v>0</v>
      </c>
      <c r="N294" s="385" t="n">
        <f aca="false">COUNTIF($K$44:$K294,N$3)</f>
        <v>0</v>
      </c>
      <c r="O294" s="385" t="n">
        <f aca="false">COUNTIF($K$44:$K294,O$3)</f>
        <v>0</v>
      </c>
      <c r="P294" s="385" t="n">
        <f aca="false">COUNTIF($K$44:$K294,P$3)</f>
        <v>0</v>
      </c>
      <c r="Q294" s="385" t="n">
        <f aca="false">COUNTIF($K$44:$K294,Q$3)</f>
        <v>0</v>
      </c>
      <c r="R294" s="385" t="n">
        <f aca="false">COUNTIF($K$44:$K294,R$3)</f>
        <v>0</v>
      </c>
      <c r="S294" s="385" t="n">
        <f aca="false">COUNTIF($K$44:$K294,S$3)</f>
        <v>0</v>
      </c>
      <c r="T294" s="385" t="n">
        <f aca="false">COUNTIF($K$44:$K294,T$3)</f>
        <v>0</v>
      </c>
      <c r="U294" s="385" t="n">
        <f aca="false">COUNTIF($K$44:$K294,U$3)</f>
        <v>0</v>
      </c>
      <c r="V294" s="385" t="n">
        <f aca="false">COUNTIF($K$44:$K294,V$3)</f>
        <v>0</v>
      </c>
      <c r="W294" s="385" t="n">
        <f aca="false">COUNTIF($K$44:$K294,W$3)</f>
        <v>0</v>
      </c>
      <c r="X294" s="385" t="n">
        <f aca="false">COUNTIF($K$44:$K294,X$3)</f>
        <v>0</v>
      </c>
      <c r="Y294" s="385" t="n">
        <f aca="false">COUNTIF($J$44:$J294,Y$3)</f>
        <v>0</v>
      </c>
      <c r="Z294" s="385" t="n">
        <f aca="false">COUNTIF($J$44:$J294,Z$3)</f>
        <v>0</v>
      </c>
      <c r="AA294" s="385" t="n">
        <f aca="false">COUNTIF($J$44:$J294,AA$3)</f>
        <v>0</v>
      </c>
      <c r="AB294" s="385" t="n">
        <f aca="false">COUNTIF($J$44:$J294,AB$3)</f>
        <v>0</v>
      </c>
      <c r="AC294" s="385" t="n">
        <f aca="false">COUNTIF($J$44:$J294,AC$3)</f>
        <v>0</v>
      </c>
      <c r="AD294" s="385" t="n">
        <f aca="false">COUNTIF($J$44:$J294,AD$3)</f>
        <v>0</v>
      </c>
      <c r="AE294" s="385" t="n">
        <f aca="false">COUNTIF($J$44:$J294,AE$3)</f>
        <v>0</v>
      </c>
      <c r="AF294" s="385" t="n">
        <f aca="false">COUNTIF($J$44:$J294,AF$3)</f>
        <v>0</v>
      </c>
      <c r="AG294" s="385" t="n">
        <f aca="false">COUNTIF($K$44:$K294,AG$3)</f>
        <v>0</v>
      </c>
      <c r="AH294" s="385" t="n">
        <f aca="false">COUNTIF($K$44:$K294,AH$3)</f>
        <v>0</v>
      </c>
      <c r="AI294" s="385" t="n">
        <f aca="false">COUNTIF($K$44:$K294,AI$3)</f>
        <v>0</v>
      </c>
      <c r="AJ294" s="385" t="n">
        <f aca="false">COUNTIF($K$44:$K294,AJ$3)</f>
        <v>0</v>
      </c>
      <c r="AK294" s="385" t="n">
        <f aca="false">COUNTIF($K$44:$K294,AK$3)</f>
        <v>0</v>
      </c>
      <c r="AL294" s="385" t="n">
        <f aca="false">COUNTIF($K$44:$K294,AL$3)</f>
        <v>0</v>
      </c>
      <c r="AM294" s="385" t="n">
        <f aca="false">COUNTIF($K$44:$K294,AM$3)</f>
        <v>0</v>
      </c>
      <c r="AN294" s="385" t="n">
        <f aca="false">COUNTIF($K$44:$K294,AN$3)</f>
        <v>0</v>
      </c>
      <c r="AO294" s="385" t="n">
        <f aca="false">COUNTIF($K$44:$K294,AO$3)</f>
        <v>0</v>
      </c>
      <c r="AP294" s="385" t="n">
        <f aca="false">COUNTIF($K$44:$K294,AP$3)</f>
        <v>0</v>
      </c>
      <c r="AQ294" s="385" t="n">
        <f aca="false">COUNTIF($K$44:$K294,AQ$3)</f>
        <v>0</v>
      </c>
      <c r="AR294" s="385" t="n">
        <f aca="false">COUNTIF($K$44:$K294,AR$3)</f>
        <v>0</v>
      </c>
      <c r="AS294" s="385" t="n">
        <f aca="false">COUNTIF($K$44:$K294,AS$3)</f>
        <v>0</v>
      </c>
      <c r="AT294" s="385" t="n">
        <f aca="false">COUNTIF($K$44:$K294,AT$3)</f>
        <v>0</v>
      </c>
      <c r="AU294" s="385" t="n">
        <f aca="false">COUNTIF($K$44:$K294,AU$3)</f>
        <v>0</v>
      </c>
      <c r="AV294" s="385" t="n">
        <f aca="false">COUNTIF($K$44:$K294,AV$3)</f>
        <v>0</v>
      </c>
      <c r="AW294" s="385" t="n">
        <f aca="false">COUNTIF($K$44:$K294,AW$3)</f>
        <v>0</v>
      </c>
      <c r="AX294" s="385" t="n">
        <f aca="false">COUNTIF($K$44:$K294,AX$3)</f>
        <v>0</v>
      </c>
      <c r="AY294" s="385" t="n">
        <f aca="false">COUNTIF($K$44:$K294,AY$3)</f>
        <v>0</v>
      </c>
      <c r="AZ294" s="385" t="n">
        <f aca="false">COUNTIF($K$44:$K294,AZ$3)</f>
        <v>0</v>
      </c>
      <c r="BM294" s="355" t="s">
        <v>247</v>
      </c>
    </row>
    <row r="295" customFormat="false" ht="15.75" hidden="false" customHeight="true" outlineLevel="0" collapsed="false">
      <c r="A295" s="416" t="n">
        <v>252</v>
      </c>
      <c r="B295" s="417" t="n">
        <f aca="false">B294</f>
        <v>21</v>
      </c>
      <c r="C295" s="401"/>
      <c r="D295" s="418" t="n">
        <f aca="false">D294</f>
        <v>1</v>
      </c>
      <c r="E295" s="419"/>
      <c r="F295" s="420" t="n">
        <f aca="false">F284</f>
        <v>0</v>
      </c>
      <c r="G295" s="441"/>
      <c r="H295" s="421"/>
      <c r="I295" s="436" t="str">
        <f aca="false">CONCATENATE(G295,H295)</f>
        <v/>
      </c>
      <c r="J295" s="423" t="e">
        <f aca="false">VLOOKUP($I295,MASTER,9,0)</f>
        <v>#N/A</v>
      </c>
      <c r="K295" s="424" t="e">
        <f aca="false">VLOOKUP($I295,MASTER,10,0)</f>
        <v>#N/A</v>
      </c>
      <c r="L295" s="431" t="e">
        <f aca="false">VLOOKUP($I295,MASTER,10,0)</f>
        <v>#N/A</v>
      </c>
      <c r="M295" s="385" t="n">
        <f aca="false">COUNTIF($K$44:$K295,M$3)</f>
        <v>0</v>
      </c>
      <c r="N295" s="385" t="n">
        <f aca="false">COUNTIF($K$44:$K295,N$3)</f>
        <v>0</v>
      </c>
      <c r="O295" s="385" t="n">
        <f aca="false">COUNTIF($K$44:$K295,O$3)</f>
        <v>0</v>
      </c>
      <c r="P295" s="385" t="n">
        <f aca="false">COUNTIF($K$44:$K295,P$3)</f>
        <v>0</v>
      </c>
      <c r="Q295" s="385" t="n">
        <f aca="false">COUNTIF($K$44:$K295,Q$3)</f>
        <v>0</v>
      </c>
      <c r="R295" s="385" t="n">
        <f aca="false">COUNTIF($K$44:$K295,R$3)</f>
        <v>0</v>
      </c>
      <c r="S295" s="385" t="n">
        <f aca="false">COUNTIF($K$44:$K295,S$3)</f>
        <v>0</v>
      </c>
      <c r="T295" s="385" t="n">
        <f aca="false">COUNTIF($K$44:$K295,T$3)</f>
        <v>0</v>
      </c>
      <c r="U295" s="385" t="n">
        <f aca="false">COUNTIF($K$44:$K295,U$3)</f>
        <v>0</v>
      </c>
      <c r="V295" s="385" t="n">
        <f aca="false">COUNTIF($K$44:$K295,V$3)</f>
        <v>0</v>
      </c>
      <c r="W295" s="385" t="n">
        <f aca="false">COUNTIF($K$44:$K295,W$3)</f>
        <v>0</v>
      </c>
      <c r="X295" s="385" t="n">
        <f aca="false">COUNTIF($K$44:$K295,X$3)</f>
        <v>0</v>
      </c>
      <c r="Y295" s="385" t="n">
        <f aca="false">COUNTIF($J$44:$J295,Y$3)</f>
        <v>0</v>
      </c>
      <c r="Z295" s="385" t="n">
        <f aca="false">COUNTIF($J$44:$J295,Z$3)</f>
        <v>0</v>
      </c>
      <c r="AA295" s="385" t="n">
        <f aca="false">COUNTIF($J$44:$J295,AA$3)</f>
        <v>0</v>
      </c>
      <c r="AB295" s="385" t="n">
        <f aca="false">COUNTIF($J$44:$J295,AB$3)</f>
        <v>0</v>
      </c>
      <c r="AC295" s="385" t="n">
        <f aca="false">COUNTIF($J$44:$J295,AC$3)</f>
        <v>0</v>
      </c>
      <c r="AD295" s="385" t="n">
        <f aca="false">COUNTIF($J$44:$J295,AD$3)</f>
        <v>0</v>
      </c>
      <c r="AE295" s="385" t="n">
        <f aca="false">COUNTIF($J$44:$J295,AE$3)</f>
        <v>0</v>
      </c>
      <c r="AF295" s="385" t="n">
        <f aca="false">COUNTIF($J$44:$J295,AF$3)</f>
        <v>0</v>
      </c>
      <c r="AG295" s="385" t="n">
        <f aca="false">COUNTIF($K$44:$K295,AG$3)</f>
        <v>0</v>
      </c>
      <c r="AH295" s="385" t="n">
        <f aca="false">COUNTIF($K$44:$K295,AH$3)</f>
        <v>0</v>
      </c>
      <c r="AI295" s="385" t="n">
        <f aca="false">COUNTIF($K$44:$K295,AI$3)</f>
        <v>0</v>
      </c>
      <c r="AJ295" s="385" t="n">
        <f aca="false">COUNTIF($K$44:$K295,AJ$3)</f>
        <v>0</v>
      </c>
      <c r="AK295" s="385" t="n">
        <f aca="false">COUNTIF($K$44:$K295,AK$3)</f>
        <v>0</v>
      </c>
      <c r="AL295" s="385" t="n">
        <f aca="false">COUNTIF($K$44:$K295,AL$3)</f>
        <v>0</v>
      </c>
      <c r="AM295" s="385" t="n">
        <f aca="false">COUNTIF($K$44:$K295,AM$3)</f>
        <v>0</v>
      </c>
      <c r="AN295" s="385" t="n">
        <f aca="false">COUNTIF($K$44:$K295,AN$3)</f>
        <v>0</v>
      </c>
      <c r="AO295" s="385" t="n">
        <f aca="false">COUNTIF($K$44:$K295,AO$3)</f>
        <v>0</v>
      </c>
      <c r="AP295" s="385" t="n">
        <f aca="false">COUNTIF($K$44:$K295,AP$3)</f>
        <v>0</v>
      </c>
      <c r="AQ295" s="385" t="n">
        <f aca="false">COUNTIF($K$44:$K295,AQ$3)</f>
        <v>0</v>
      </c>
      <c r="AR295" s="385" t="n">
        <f aca="false">COUNTIF($K$44:$K295,AR$3)</f>
        <v>0</v>
      </c>
      <c r="AS295" s="385" t="n">
        <f aca="false">COUNTIF($K$44:$K295,AS$3)</f>
        <v>0</v>
      </c>
      <c r="AT295" s="385" t="n">
        <f aca="false">COUNTIF($K$44:$K295,AT$3)</f>
        <v>0</v>
      </c>
      <c r="AU295" s="385" t="n">
        <f aca="false">COUNTIF($K$44:$K295,AU$3)</f>
        <v>0</v>
      </c>
      <c r="AV295" s="385" t="n">
        <f aca="false">COUNTIF($K$44:$K295,AV$3)</f>
        <v>0</v>
      </c>
      <c r="AW295" s="385" t="n">
        <f aca="false">COUNTIF($K$44:$K295,AW$3)</f>
        <v>0</v>
      </c>
      <c r="AX295" s="385" t="n">
        <f aca="false">COUNTIF($K$44:$K295,AX$3)</f>
        <v>0</v>
      </c>
      <c r="AY295" s="385" t="n">
        <f aca="false">COUNTIF($K$44:$K295,AY$3)</f>
        <v>0</v>
      </c>
      <c r="AZ295" s="385" t="n">
        <f aca="false">COUNTIF($K$44:$K295,AZ$3)</f>
        <v>0</v>
      </c>
      <c r="BM295" s="355" t="s">
        <v>341</v>
      </c>
    </row>
    <row r="296" customFormat="false" ht="15.75" hidden="false" customHeight="true" outlineLevel="0" collapsed="false">
      <c r="A296" s="406" t="n">
        <v>253</v>
      </c>
      <c r="B296" s="407" t="n">
        <v>22</v>
      </c>
      <c r="C296" s="374" t="n">
        <v>21</v>
      </c>
      <c r="D296" s="376" t="n">
        <v>2</v>
      </c>
      <c r="E296" s="377"/>
      <c r="F296" s="378" t="n">
        <v>0</v>
      </c>
      <c r="G296" s="439"/>
      <c r="H296" s="380"/>
      <c r="I296" s="426" t="str">
        <f aca="false">CONCATENATE(G296,H296)</f>
        <v/>
      </c>
      <c r="J296" s="382" t="e">
        <f aca="false">VLOOKUP($I296,MASTER,9,0)</f>
        <v>#N/A</v>
      </c>
      <c r="K296" s="383" t="e">
        <f aca="false">VLOOKUP($I296,MASTER,10,0)</f>
        <v>#N/A</v>
      </c>
      <c r="L296" s="427" t="e">
        <f aca="false">VLOOKUP($I296,MASTER,10,0)</f>
        <v>#N/A</v>
      </c>
      <c r="M296" s="385" t="n">
        <f aca="false">COUNTIF($K$44:$K296,M$3)</f>
        <v>0</v>
      </c>
      <c r="N296" s="385" t="n">
        <f aca="false">COUNTIF($K$44:$K296,N$3)</f>
        <v>0</v>
      </c>
      <c r="O296" s="385" t="n">
        <f aca="false">COUNTIF($K$44:$K296,O$3)</f>
        <v>0</v>
      </c>
      <c r="P296" s="385" t="n">
        <f aca="false">COUNTIF($K$44:$K296,P$3)</f>
        <v>0</v>
      </c>
      <c r="Q296" s="385" t="n">
        <f aca="false">COUNTIF($K$44:$K296,Q$3)</f>
        <v>0</v>
      </c>
      <c r="R296" s="385" t="n">
        <f aca="false">COUNTIF($K$44:$K296,R$3)</f>
        <v>0</v>
      </c>
      <c r="S296" s="385" t="n">
        <f aca="false">COUNTIF($K$44:$K296,S$3)</f>
        <v>0</v>
      </c>
      <c r="T296" s="385" t="n">
        <f aca="false">COUNTIF($K$44:$K296,T$3)</f>
        <v>0</v>
      </c>
      <c r="U296" s="385" t="n">
        <f aca="false">COUNTIF($K$44:$K296,U$3)</f>
        <v>0</v>
      </c>
      <c r="V296" s="385" t="n">
        <f aca="false">COUNTIF($K$44:$K296,V$3)</f>
        <v>0</v>
      </c>
      <c r="W296" s="385" t="n">
        <f aca="false">COUNTIF($K$44:$K296,W$3)</f>
        <v>0</v>
      </c>
      <c r="X296" s="385" t="n">
        <f aca="false">COUNTIF($K$44:$K296,X$3)</f>
        <v>0</v>
      </c>
      <c r="Y296" s="385" t="n">
        <f aca="false">COUNTIF($J$44:$J296,Y$3)</f>
        <v>0</v>
      </c>
      <c r="Z296" s="385" t="n">
        <f aca="false">COUNTIF($J$44:$J296,Z$3)</f>
        <v>0</v>
      </c>
      <c r="AA296" s="385" t="n">
        <f aca="false">COUNTIF($J$44:$J296,AA$3)</f>
        <v>0</v>
      </c>
      <c r="AB296" s="385" t="n">
        <f aca="false">COUNTIF($J$44:$J296,AB$3)</f>
        <v>0</v>
      </c>
      <c r="AC296" s="385" t="n">
        <f aca="false">COUNTIF($J$44:$J296,AC$3)</f>
        <v>0</v>
      </c>
      <c r="AD296" s="385" t="n">
        <f aca="false">COUNTIF($J$44:$J296,AD$3)</f>
        <v>0</v>
      </c>
      <c r="AE296" s="385" t="n">
        <f aca="false">COUNTIF($J$44:$J296,AE$3)</f>
        <v>0</v>
      </c>
      <c r="AF296" s="385" t="n">
        <f aca="false">COUNTIF($J$44:$J296,AF$3)</f>
        <v>0</v>
      </c>
      <c r="AG296" s="385" t="n">
        <f aca="false">COUNTIF($K$44:$K296,AG$3)</f>
        <v>0</v>
      </c>
      <c r="AH296" s="385" t="n">
        <f aca="false">COUNTIF($K$44:$K296,AH$3)</f>
        <v>0</v>
      </c>
      <c r="AI296" s="385" t="n">
        <f aca="false">COUNTIF($K$44:$K296,AI$3)</f>
        <v>0</v>
      </c>
      <c r="AJ296" s="385" t="n">
        <f aca="false">COUNTIF($K$44:$K296,AJ$3)</f>
        <v>0</v>
      </c>
      <c r="AK296" s="385" t="n">
        <f aca="false">COUNTIF($K$44:$K296,AK$3)</f>
        <v>0</v>
      </c>
      <c r="AL296" s="385" t="n">
        <f aca="false">COUNTIF($K$44:$K296,AL$3)</f>
        <v>0</v>
      </c>
      <c r="AM296" s="385" t="n">
        <f aca="false">COUNTIF($K$44:$K296,AM$3)</f>
        <v>0</v>
      </c>
      <c r="AN296" s="385" t="n">
        <f aca="false">COUNTIF($K$44:$K296,AN$3)</f>
        <v>0</v>
      </c>
      <c r="AO296" s="385" t="n">
        <f aca="false">COUNTIF($K$44:$K296,AO$3)</f>
        <v>0</v>
      </c>
      <c r="AP296" s="385" t="n">
        <f aca="false">COUNTIF($K$44:$K296,AP$3)</f>
        <v>0</v>
      </c>
      <c r="AQ296" s="385" t="n">
        <f aca="false">COUNTIF($K$44:$K296,AQ$3)</f>
        <v>0</v>
      </c>
      <c r="AR296" s="385" t="n">
        <f aca="false">COUNTIF($K$44:$K296,AR$3)</f>
        <v>0</v>
      </c>
      <c r="AS296" s="385" t="n">
        <f aca="false">COUNTIF($K$44:$K296,AS$3)</f>
        <v>0</v>
      </c>
      <c r="AT296" s="385" t="n">
        <f aca="false">COUNTIF($K$44:$K296,AT$3)</f>
        <v>0</v>
      </c>
      <c r="AU296" s="385" t="n">
        <f aca="false">COUNTIF($K$44:$K296,AU$3)</f>
        <v>0</v>
      </c>
      <c r="AV296" s="385" t="n">
        <f aca="false">COUNTIF($K$44:$K296,AV$3)</f>
        <v>0</v>
      </c>
      <c r="AW296" s="385" t="n">
        <f aca="false">COUNTIF($K$44:$K296,AW$3)</f>
        <v>0</v>
      </c>
      <c r="AX296" s="385" t="n">
        <f aca="false">COUNTIF($K$44:$K296,AX$3)</f>
        <v>0</v>
      </c>
      <c r="AY296" s="385" t="n">
        <f aca="false">COUNTIF($K$44:$K296,AY$3)</f>
        <v>0</v>
      </c>
      <c r="AZ296" s="385" t="n">
        <f aca="false">COUNTIF($K$44:$K296,AZ$3)</f>
        <v>0</v>
      </c>
      <c r="BM296" s="355" t="s">
        <v>260</v>
      </c>
    </row>
    <row r="297" customFormat="false" ht="15.75" hidden="false" customHeight="true" outlineLevel="0" collapsed="false">
      <c r="A297" s="386" t="n">
        <v>254</v>
      </c>
      <c r="B297" s="387" t="n">
        <f aca="false">B296</f>
        <v>22</v>
      </c>
      <c r="C297" s="388"/>
      <c r="D297" s="387" t="n">
        <f aca="false">D296</f>
        <v>2</v>
      </c>
      <c r="E297" s="389"/>
      <c r="F297" s="390" t="n">
        <f aca="false">F296</f>
        <v>0</v>
      </c>
      <c r="G297" s="439"/>
      <c r="H297" s="392"/>
      <c r="I297" s="428" t="str">
        <f aca="false">CONCATENATE(G297,H297)</f>
        <v/>
      </c>
      <c r="J297" s="394" t="e">
        <f aca="false">VLOOKUP($I297,MASTER,9,0)</f>
        <v>#N/A</v>
      </c>
      <c r="K297" s="395" t="e">
        <f aca="false">VLOOKUP($I297,MASTER,10,0)</f>
        <v>#N/A</v>
      </c>
      <c r="L297" s="429" t="e">
        <f aca="false">VLOOKUP($I297,MASTER,10,0)</f>
        <v>#N/A</v>
      </c>
      <c r="M297" s="385" t="n">
        <f aca="false">COUNTIF($K$44:$K297,M$3)</f>
        <v>0</v>
      </c>
      <c r="N297" s="385" t="n">
        <f aca="false">COUNTIF($K$44:$K297,N$3)</f>
        <v>0</v>
      </c>
      <c r="O297" s="385" t="n">
        <f aca="false">COUNTIF($K$44:$K297,O$3)</f>
        <v>0</v>
      </c>
      <c r="P297" s="385" t="n">
        <f aca="false">COUNTIF($K$44:$K297,P$3)</f>
        <v>0</v>
      </c>
      <c r="Q297" s="385" t="n">
        <f aca="false">COUNTIF($K$44:$K297,Q$3)</f>
        <v>0</v>
      </c>
      <c r="R297" s="385" t="n">
        <f aca="false">COUNTIF($K$44:$K297,R$3)</f>
        <v>0</v>
      </c>
      <c r="S297" s="385" t="n">
        <f aca="false">COUNTIF($K$44:$K297,S$3)</f>
        <v>0</v>
      </c>
      <c r="T297" s="385" t="n">
        <f aca="false">COUNTIF($K$44:$K297,T$3)</f>
        <v>0</v>
      </c>
      <c r="U297" s="385" t="n">
        <f aca="false">COUNTIF($K$44:$K297,U$3)</f>
        <v>0</v>
      </c>
      <c r="V297" s="385" t="n">
        <f aca="false">COUNTIF($K$44:$K297,V$3)</f>
        <v>0</v>
      </c>
      <c r="W297" s="385" t="n">
        <f aca="false">COUNTIF($K$44:$K297,W$3)</f>
        <v>0</v>
      </c>
      <c r="X297" s="385" t="n">
        <f aca="false">COUNTIF($K$44:$K297,X$3)</f>
        <v>0</v>
      </c>
      <c r="Y297" s="385" t="n">
        <f aca="false">COUNTIF($J$44:$J297,Y$3)</f>
        <v>0</v>
      </c>
      <c r="Z297" s="385" t="n">
        <f aca="false">COUNTIF($J$44:$J297,Z$3)</f>
        <v>0</v>
      </c>
      <c r="AA297" s="385" t="n">
        <f aca="false">COUNTIF($J$44:$J297,AA$3)</f>
        <v>0</v>
      </c>
      <c r="AB297" s="385" t="n">
        <f aca="false">COUNTIF($J$44:$J297,AB$3)</f>
        <v>0</v>
      </c>
      <c r="AC297" s="385" t="n">
        <f aca="false">COUNTIF($J$44:$J297,AC$3)</f>
        <v>0</v>
      </c>
      <c r="AD297" s="385" t="n">
        <f aca="false">COUNTIF($J$44:$J297,AD$3)</f>
        <v>0</v>
      </c>
      <c r="AE297" s="385" t="n">
        <f aca="false">COUNTIF($J$44:$J297,AE$3)</f>
        <v>0</v>
      </c>
      <c r="AF297" s="385" t="n">
        <f aca="false">COUNTIF($J$44:$J297,AF$3)</f>
        <v>0</v>
      </c>
      <c r="AG297" s="385" t="n">
        <f aca="false">COUNTIF($K$44:$K297,AG$3)</f>
        <v>0</v>
      </c>
      <c r="AH297" s="385" t="n">
        <f aca="false">COUNTIF($K$44:$K297,AH$3)</f>
        <v>0</v>
      </c>
      <c r="AI297" s="385" t="n">
        <f aca="false">COUNTIF($K$44:$K297,AI$3)</f>
        <v>0</v>
      </c>
      <c r="AJ297" s="385" t="n">
        <f aca="false">COUNTIF($K$44:$K297,AJ$3)</f>
        <v>0</v>
      </c>
      <c r="AK297" s="385" t="n">
        <f aca="false">COUNTIF($K$44:$K297,AK$3)</f>
        <v>0</v>
      </c>
      <c r="AL297" s="385" t="n">
        <f aca="false">COUNTIF($K$44:$K297,AL$3)</f>
        <v>0</v>
      </c>
      <c r="AM297" s="385" t="n">
        <f aca="false">COUNTIF($K$44:$K297,AM$3)</f>
        <v>0</v>
      </c>
      <c r="AN297" s="385" t="n">
        <f aca="false">COUNTIF($K$44:$K297,AN$3)</f>
        <v>0</v>
      </c>
      <c r="AO297" s="385" t="n">
        <f aca="false">COUNTIF($K$44:$K297,AO$3)</f>
        <v>0</v>
      </c>
      <c r="AP297" s="385" t="n">
        <f aca="false">COUNTIF($K$44:$K297,AP$3)</f>
        <v>0</v>
      </c>
      <c r="AQ297" s="385" t="n">
        <f aca="false">COUNTIF($K$44:$K297,AQ$3)</f>
        <v>0</v>
      </c>
      <c r="AR297" s="385" t="n">
        <f aca="false">COUNTIF($K$44:$K297,AR$3)</f>
        <v>0</v>
      </c>
      <c r="AS297" s="385" t="n">
        <f aca="false">COUNTIF($K$44:$K297,AS$3)</f>
        <v>0</v>
      </c>
      <c r="AT297" s="385" t="n">
        <f aca="false">COUNTIF($K$44:$K297,AT$3)</f>
        <v>0</v>
      </c>
      <c r="AU297" s="385" t="n">
        <f aca="false">COUNTIF($K$44:$K297,AU$3)</f>
        <v>0</v>
      </c>
      <c r="AV297" s="385" t="n">
        <f aca="false">COUNTIF($K$44:$K297,AV$3)</f>
        <v>0</v>
      </c>
      <c r="AW297" s="385" t="n">
        <f aca="false">COUNTIF($K$44:$K297,AW$3)</f>
        <v>0</v>
      </c>
      <c r="AX297" s="385" t="n">
        <f aca="false">COUNTIF($K$44:$K297,AX$3)</f>
        <v>0</v>
      </c>
      <c r="AY297" s="385" t="n">
        <f aca="false">COUNTIF($K$44:$K297,AY$3)</f>
        <v>0</v>
      </c>
      <c r="AZ297" s="385" t="n">
        <f aca="false">COUNTIF($K$44:$K297,AZ$3)</f>
        <v>0</v>
      </c>
      <c r="BM297" s="355" t="s">
        <v>342</v>
      </c>
    </row>
    <row r="298" customFormat="false" ht="15.75" hidden="false" customHeight="true" outlineLevel="0" collapsed="false">
      <c r="A298" s="386" t="n">
        <v>255</v>
      </c>
      <c r="B298" s="387" t="n">
        <f aca="false">B297</f>
        <v>22</v>
      </c>
      <c r="C298" s="397"/>
      <c r="D298" s="387" t="n">
        <f aca="false">D297</f>
        <v>2</v>
      </c>
      <c r="E298" s="389"/>
      <c r="F298" s="390" t="n">
        <f aca="false">F296</f>
        <v>0</v>
      </c>
      <c r="G298" s="439"/>
      <c r="H298" s="392"/>
      <c r="I298" s="428" t="str">
        <f aca="false">CONCATENATE(G298,H298)</f>
        <v/>
      </c>
      <c r="J298" s="394" t="e">
        <f aca="false">VLOOKUP($I298,MASTER,9,0)</f>
        <v>#N/A</v>
      </c>
      <c r="K298" s="395" t="e">
        <f aca="false">VLOOKUP($I298,MASTER,10,0)</f>
        <v>#N/A</v>
      </c>
      <c r="L298" s="429" t="e">
        <f aca="false">VLOOKUP($I298,MASTER,10,0)</f>
        <v>#N/A</v>
      </c>
      <c r="M298" s="385" t="n">
        <f aca="false">COUNTIF($K$44:$K298,M$3)</f>
        <v>0</v>
      </c>
      <c r="N298" s="385" t="n">
        <f aca="false">COUNTIF($K$44:$K298,N$3)</f>
        <v>0</v>
      </c>
      <c r="O298" s="385" t="n">
        <f aca="false">COUNTIF($K$44:$K298,O$3)</f>
        <v>0</v>
      </c>
      <c r="P298" s="385" t="n">
        <f aca="false">COUNTIF($K$44:$K298,P$3)</f>
        <v>0</v>
      </c>
      <c r="Q298" s="385" t="n">
        <f aca="false">COUNTIF($K$44:$K298,Q$3)</f>
        <v>0</v>
      </c>
      <c r="R298" s="385" t="n">
        <f aca="false">COUNTIF($K$44:$K298,R$3)</f>
        <v>0</v>
      </c>
      <c r="S298" s="385" t="n">
        <f aca="false">COUNTIF($K$44:$K298,S$3)</f>
        <v>0</v>
      </c>
      <c r="T298" s="385" t="n">
        <f aca="false">COUNTIF($K$44:$K298,T$3)</f>
        <v>0</v>
      </c>
      <c r="U298" s="385" t="n">
        <f aca="false">COUNTIF($K$44:$K298,U$3)</f>
        <v>0</v>
      </c>
      <c r="V298" s="385" t="n">
        <f aca="false">COUNTIF($K$44:$K298,V$3)</f>
        <v>0</v>
      </c>
      <c r="W298" s="385" t="n">
        <f aca="false">COUNTIF($K$44:$K298,W$3)</f>
        <v>0</v>
      </c>
      <c r="X298" s="385" t="n">
        <f aca="false">COUNTIF($K$44:$K298,X$3)</f>
        <v>0</v>
      </c>
      <c r="Y298" s="385" t="n">
        <f aca="false">COUNTIF($J$44:$J298,Y$3)</f>
        <v>0</v>
      </c>
      <c r="Z298" s="385" t="n">
        <f aca="false">COUNTIF($J$44:$J298,Z$3)</f>
        <v>0</v>
      </c>
      <c r="AA298" s="385" t="n">
        <f aca="false">COUNTIF($J$44:$J298,AA$3)</f>
        <v>0</v>
      </c>
      <c r="AB298" s="385" t="n">
        <f aca="false">COUNTIF($J$44:$J298,AB$3)</f>
        <v>0</v>
      </c>
      <c r="AC298" s="385" t="n">
        <f aca="false">COUNTIF($J$44:$J298,AC$3)</f>
        <v>0</v>
      </c>
      <c r="AD298" s="385" t="n">
        <f aca="false">COUNTIF($J$44:$J298,AD$3)</f>
        <v>0</v>
      </c>
      <c r="AE298" s="385" t="n">
        <f aca="false">COUNTIF($J$44:$J298,AE$3)</f>
        <v>0</v>
      </c>
      <c r="AF298" s="385" t="n">
        <f aca="false">COUNTIF($J$44:$J298,AF$3)</f>
        <v>0</v>
      </c>
      <c r="AG298" s="385" t="n">
        <f aca="false">COUNTIF($K$44:$K298,AG$3)</f>
        <v>0</v>
      </c>
      <c r="AH298" s="385" t="n">
        <f aca="false">COUNTIF($K$44:$K298,AH$3)</f>
        <v>0</v>
      </c>
      <c r="AI298" s="385" t="n">
        <f aca="false">COUNTIF($K$44:$K298,AI$3)</f>
        <v>0</v>
      </c>
      <c r="AJ298" s="385" t="n">
        <f aca="false">COUNTIF($K$44:$K298,AJ$3)</f>
        <v>0</v>
      </c>
      <c r="AK298" s="385" t="n">
        <f aca="false">COUNTIF($K$44:$K298,AK$3)</f>
        <v>0</v>
      </c>
      <c r="AL298" s="385" t="n">
        <f aca="false">COUNTIF($K$44:$K298,AL$3)</f>
        <v>0</v>
      </c>
      <c r="AM298" s="385" t="n">
        <f aca="false">COUNTIF($K$44:$K298,AM$3)</f>
        <v>0</v>
      </c>
      <c r="AN298" s="385" t="n">
        <f aca="false">COUNTIF($K$44:$K298,AN$3)</f>
        <v>0</v>
      </c>
      <c r="AO298" s="385" t="n">
        <f aca="false">COUNTIF($K$44:$K298,AO$3)</f>
        <v>0</v>
      </c>
      <c r="AP298" s="385" t="n">
        <f aca="false">COUNTIF($K$44:$K298,AP$3)</f>
        <v>0</v>
      </c>
      <c r="AQ298" s="385" t="n">
        <f aca="false">COUNTIF($K$44:$K298,AQ$3)</f>
        <v>0</v>
      </c>
      <c r="AR298" s="385" t="n">
        <f aca="false">COUNTIF($K$44:$K298,AR$3)</f>
        <v>0</v>
      </c>
      <c r="AS298" s="385" t="n">
        <f aca="false">COUNTIF($K$44:$K298,AS$3)</f>
        <v>0</v>
      </c>
      <c r="AT298" s="385" t="n">
        <f aca="false">COUNTIF($K$44:$K298,AT$3)</f>
        <v>0</v>
      </c>
      <c r="AU298" s="385" t="n">
        <f aca="false">COUNTIF($K$44:$K298,AU$3)</f>
        <v>0</v>
      </c>
      <c r="AV298" s="385" t="n">
        <f aca="false">COUNTIF($K$44:$K298,AV$3)</f>
        <v>0</v>
      </c>
      <c r="AW298" s="385" t="n">
        <f aca="false">COUNTIF($K$44:$K298,AW$3)</f>
        <v>0</v>
      </c>
      <c r="AX298" s="385" t="n">
        <f aca="false">COUNTIF($K$44:$K298,AX$3)</f>
        <v>0</v>
      </c>
      <c r="AY298" s="385" t="n">
        <f aca="false">COUNTIF($K$44:$K298,AY$3)</f>
        <v>0</v>
      </c>
      <c r="AZ298" s="385" t="n">
        <f aca="false">COUNTIF($K$44:$K298,AZ$3)</f>
        <v>0</v>
      </c>
      <c r="BM298" s="355" t="s">
        <v>343</v>
      </c>
    </row>
    <row r="299" customFormat="false" ht="15.75" hidden="false" customHeight="true" outlineLevel="0" collapsed="false">
      <c r="A299" s="386" t="n">
        <v>256</v>
      </c>
      <c r="B299" s="387" t="n">
        <f aca="false">B298</f>
        <v>22</v>
      </c>
      <c r="C299" s="397"/>
      <c r="D299" s="387" t="n">
        <f aca="false">D298</f>
        <v>2</v>
      </c>
      <c r="E299" s="389"/>
      <c r="F299" s="390" t="n">
        <f aca="false">F296</f>
        <v>0</v>
      </c>
      <c r="G299" s="439"/>
      <c r="H299" s="392"/>
      <c r="I299" s="428" t="str">
        <f aca="false">CONCATENATE(G299,H299)</f>
        <v/>
      </c>
      <c r="J299" s="394" t="e">
        <f aca="false">VLOOKUP($I299,MASTER,9,0)</f>
        <v>#N/A</v>
      </c>
      <c r="K299" s="395" t="e">
        <f aca="false">VLOOKUP($I299,MASTER,10,0)</f>
        <v>#N/A</v>
      </c>
      <c r="L299" s="429" t="e">
        <f aca="false">VLOOKUP($I299,MASTER,10,0)</f>
        <v>#N/A</v>
      </c>
      <c r="M299" s="385" t="n">
        <f aca="false">COUNTIF($K$44:$K299,M$3)</f>
        <v>0</v>
      </c>
      <c r="N299" s="385" t="n">
        <f aca="false">COUNTIF($K$44:$K299,N$3)</f>
        <v>0</v>
      </c>
      <c r="O299" s="385" t="n">
        <f aca="false">COUNTIF($K$44:$K299,O$3)</f>
        <v>0</v>
      </c>
      <c r="P299" s="385" t="n">
        <f aca="false">COUNTIF($K$44:$K299,P$3)</f>
        <v>0</v>
      </c>
      <c r="Q299" s="385" t="n">
        <f aca="false">COUNTIF($K$44:$K299,Q$3)</f>
        <v>0</v>
      </c>
      <c r="R299" s="385" t="n">
        <f aca="false">COUNTIF($K$44:$K299,R$3)</f>
        <v>0</v>
      </c>
      <c r="S299" s="385" t="n">
        <f aca="false">COUNTIF($K$44:$K299,S$3)</f>
        <v>0</v>
      </c>
      <c r="T299" s="385" t="n">
        <f aca="false">COUNTIF($K$44:$K299,T$3)</f>
        <v>0</v>
      </c>
      <c r="U299" s="385" t="n">
        <f aca="false">COUNTIF($K$44:$K299,U$3)</f>
        <v>0</v>
      </c>
      <c r="V299" s="385" t="n">
        <f aca="false">COUNTIF($K$44:$K299,V$3)</f>
        <v>0</v>
      </c>
      <c r="W299" s="385" t="n">
        <f aca="false">COUNTIF($K$44:$K299,W$3)</f>
        <v>0</v>
      </c>
      <c r="X299" s="385" t="n">
        <f aca="false">COUNTIF($K$44:$K299,X$3)</f>
        <v>0</v>
      </c>
      <c r="Y299" s="385" t="n">
        <f aca="false">COUNTIF($J$44:$J299,Y$3)</f>
        <v>0</v>
      </c>
      <c r="Z299" s="385" t="n">
        <f aca="false">COUNTIF($J$44:$J299,Z$3)</f>
        <v>0</v>
      </c>
      <c r="AA299" s="385" t="n">
        <f aca="false">COUNTIF($J$44:$J299,AA$3)</f>
        <v>0</v>
      </c>
      <c r="AB299" s="385" t="n">
        <f aca="false">COUNTIF($J$44:$J299,AB$3)</f>
        <v>0</v>
      </c>
      <c r="AC299" s="385" t="n">
        <f aca="false">COUNTIF($J$44:$J299,AC$3)</f>
        <v>0</v>
      </c>
      <c r="AD299" s="385" t="n">
        <f aca="false">COUNTIF($J$44:$J299,AD$3)</f>
        <v>0</v>
      </c>
      <c r="AE299" s="385" t="n">
        <f aca="false">COUNTIF($J$44:$J299,AE$3)</f>
        <v>0</v>
      </c>
      <c r="AF299" s="385" t="n">
        <f aca="false">COUNTIF($J$44:$J299,AF$3)</f>
        <v>0</v>
      </c>
      <c r="AG299" s="385" t="n">
        <f aca="false">COUNTIF($K$44:$K299,AG$3)</f>
        <v>0</v>
      </c>
      <c r="AH299" s="385" t="n">
        <f aca="false">COUNTIF($K$44:$K299,AH$3)</f>
        <v>0</v>
      </c>
      <c r="AI299" s="385" t="n">
        <f aca="false">COUNTIF($K$44:$K299,AI$3)</f>
        <v>0</v>
      </c>
      <c r="AJ299" s="385" t="n">
        <f aca="false">COUNTIF($K$44:$K299,AJ$3)</f>
        <v>0</v>
      </c>
      <c r="AK299" s="385" t="n">
        <f aca="false">COUNTIF($K$44:$K299,AK$3)</f>
        <v>0</v>
      </c>
      <c r="AL299" s="385" t="n">
        <f aca="false">COUNTIF($K$44:$K299,AL$3)</f>
        <v>0</v>
      </c>
      <c r="AM299" s="385" t="n">
        <f aca="false">COUNTIF($K$44:$K299,AM$3)</f>
        <v>0</v>
      </c>
      <c r="AN299" s="385" t="n">
        <f aca="false">COUNTIF($K$44:$K299,AN$3)</f>
        <v>0</v>
      </c>
      <c r="AO299" s="385" t="n">
        <f aca="false">COUNTIF($K$44:$K299,AO$3)</f>
        <v>0</v>
      </c>
      <c r="AP299" s="385" t="n">
        <f aca="false">COUNTIF($K$44:$K299,AP$3)</f>
        <v>0</v>
      </c>
      <c r="AQ299" s="385" t="n">
        <f aca="false">COUNTIF($K$44:$K299,AQ$3)</f>
        <v>0</v>
      </c>
      <c r="AR299" s="385" t="n">
        <f aca="false">COUNTIF($K$44:$K299,AR$3)</f>
        <v>0</v>
      </c>
      <c r="AS299" s="385" t="n">
        <f aca="false">COUNTIF($K$44:$K299,AS$3)</f>
        <v>0</v>
      </c>
      <c r="AT299" s="385" t="n">
        <f aca="false">COUNTIF($K$44:$K299,AT$3)</f>
        <v>0</v>
      </c>
      <c r="AU299" s="385" t="n">
        <f aca="false">COUNTIF($K$44:$K299,AU$3)</f>
        <v>0</v>
      </c>
      <c r="AV299" s="385" t="n">
        <f aca="false">COUNTIF($K$44:$K299,AV$3)</f>
        <v>0</v>
      </c>
      <c r="AW299" s="385" t="n">
        <f aca="false">COUNTIF($K$44:$K299,AW$3)</f>
        <v>0</v>
      </c>
      <c r="AX299" s="385" t="n">
        <f aca="false">COUNTIF($K$44:$K299,AX$3)</f>
        <v>0</v>
      </c>
      <c r="AY299" s="385" t="n">
        <f aca="false">COUNTIF($K$44:$K299,AY$3)</f>
        <v>0</v>
      </c>
      <c r="AZ299" s="385" t="n">
        <f aca="false">COUNTIF($K$44:$K299,AZ$3)</f>
        <v>0</v>
      </c>
      <c r="BM299" s="355" t="s">
        <v>260</v>
      </c>
    </row>
    <row r="300" customFormat="false" ht="15.75" hidden="false" customHeight="true" outlineLevel="0" collapsed="false">
      <c r="A300" s="386" t="n">
        <v>257</v>
      </c>
      <c r="B300" s="387" t="n">
        <f aca="false">B299</f>
        <v>22</v>
      </c>
      <c r="C300" s="397"/>
      <c r="D300" s="387" t="n">
        <f aca="false">D299</f>
        <v>2</v>
      </c>
      <c r="E300" s="389"/>
      <c r="F300" s="390" t="n">
        <f aca="false">F296</f>
        <v>0</v>
      </c>
      <c r="G300" s="439"/>
      <c r="H300" s="392"/>
      <c r="I300" s="428" t="str">
        <f aca="false">CONCATENATE(G300,H300)</f>
        <v/>
      </c>
      <c r="J300" s="394" t="e">
        <f aca="false">VLOOKUP($I300,MASTER,9,0)</f>
        <v>#N/A</v>
      </c>
      <c r="K300" s="395" t="e">
        <f aca="false">VLOOKUP($I300,MASTER,10,0)</f>
        <v>#N/A</v>
      </c>
      <c r="L300" s="429" t="e">
        <f aca="false">VLOOKUP($I300,MASTER,10,0)</f>
        <v>#N/A</v>
      </c>
      <c r="M300" s="385" t="n">
        <f aca="false">COUNTIF($K$44:$K300,M$3)</f>
        <v>0</v>
      </c>
      <c r="N300" s="385" t="n">
        <f aca="false">COUNTIF($K$44:$K300,N$3)</f>
        <v>0</v>
      </c>
      <c r="O300" s="385" t="n">
        <f aca="false">COUNTIF($K$44:$K300,O$3)</f>
        <v>0</v>
      </c>
      <c r="P300" s="385" t="n">
        <f aca="false">COUNTIF($K$44:$K300,P$3)</f>
        <v>0</v>
      </c>
      <c r="Q300" s="385" t="n">
        <f aca="false">COUNTIF($K$44:$K300,Q$3)</f>
        <v>0</v>
      </c>
      <c r="R300" s="385" t="n">
        <f aca="false">COUNTIF($K$44:$K300,R$3)</f>
        <v>0</v>
      </c>
      <c r="S300" s="385" t="n">
        <f aca="false">COUNTIF($K$44:$K300,S$3)</f>
        <v>0</v>
      </c>
      <c r="T300" s="385" t="n">
        <f aca="false">COUNTIF($K$44:$K300,T$3)</f>
        <v>0</v>
      </c>
      <c r="U300" s="385" t="n">
        <f aca="false">COUNTIF($K$44:$K300,U$3)</f>
        <v>0</v>
      </c>
      <c r="V300" s="385" t="n">
        <f aca="false">COUNTIF($K$44:$K300,V$3)</f>
        <v>0</v>
      </c>
      <c r="W300" s="385" t="n">
        <f aca="false">COUNTIF($K$44:$K300,W$3)</f>
        <v>0</v>
      </c>
      <c r="X300" s="385" t="n">
        <f aca="false">COUNTIF($K$44:$K300,X$3)</f>
        <v>0</v>
      </c>
      <c r="Y300" s="385" t="n">
        <f aca="false">COUNTIF($J$44:$J300,Y$3)</f>
        <v>0</v>
      </c>
      <c r="Z300" s="385" t="n">
        <f aca="false">COUNTIF($J$44:$J300,Z$3)</f>
        <v>0</v>
      </c>
      <c r="AA300" s="385" t="n">
        <f aca="false">COUNTIF($J$44:$J300,AA$3)</f>
        <v>0</v>
      </c>
      <c r="AB300" s="385" t="n">
        <f aca="false">COUNTIF($J$44:$J300,AB$3)</f>
        <v>0</v>
      </c>
      <c r="AC300" s="385" t="n">
        <f aca="false">COUNTIF($J$44:$J300,AC$3)</f>
        <v>0</v>
      </c>
      <c r="AD300" s="385" t="n">
        <f aca="false">COUNTIF($J$44:$J300,AD$3)</f>
        <v>0</v>
      </c>
      <c r="AE300" s="385" t="n">
        <f aca="false">COUNTIF($J$44:$J300,AE$3)</f>
        <v>0</v>
      </c>
      <c r="AF300" s="385" t="n">
        <f aca="false">COUNTIF($J$44:$J300,AF$3)</f>
        <v>0</v>
      </c>
      <c r="AG300" s="385" t="n">
        <f aca="false">COUNTIF($K$44:$K300,AG$3)</f>
        <v>0</v>
      </c>
      <c r="AH300" s="385" t="n">
        <f aca="false">COUNTIF($K$44:$K300,AH$3)</f>
        <v>0</v>
      </c>
      <c r="AI300" s="385" t="n">
        <f aca="false">COUNTIF($K$44:$K300,AI$3)</f>
        <v>0</v>
      </c>
      <c r="AJ300" s="385" t="n">
        <f aca="false">COUNTIF($K$44:$K300,AJ$3)</f>
        <v>0</v>
      </c>
      <c r="AK300" s="385" t="n">
        <f aca="false">COUNTIF($K$44:$K300,AK$3)</f>
        <v>0</v>
      </c>
      <c r="AL300" s="385" t="n">
        <f aca="false">COUNTIF($K$44:$K300,AL$3)</f>
        <v>0</v>
      </c>
      <c r="AM300" s="385" t="n">
        <f aca="false">COUNTIF($K$44:$K300,AM$3)</f>
        <v>0</v>
      </c>
      <c r="AN300" s="385" t="n">
        <f aca="false">COUNTIF($K$44:$K300,AN$3)</f>
        <v>0</v>
      </c>
      <c r="AO300" s="385" t="n">
        <f aca="false">COUNTIF($K$44:$K300,AO$3)</f>
        <v>0</v>
      </c>
      <c r="AP300" s="385" t="n">
        <f aca="false">COUNTIF($K$44:$K300,AP$3)</f>
        <v>0</v>
      </c>
      <c r="AQ300" s="385" t="n">
        <f aca="false">COUNTIF($K$44:$K300,AQ$3)</f>
        <v>0</v>
      </c>
      <c r="AR300" s="385" t="n">
        <f aca="false">COUNTIF($K$44:$K300,AR$3)</f>
        <v>0</v>
      </c>
      <c r="AS300" s="385" t="n">
        <f aca="false">COUNTIF($K$44:$K300,AS$3)</f>
        <v>0</v>
      </c>
      <c r="AT300" s="385" t="n">
        <f aca="false">COUNTIF($K$44:$K300,AT$3)</f>
        <v>0</v>
      </c>
      <c r="AU300" s="385" t="n">
        <f aca="false">COUNTIF($K$44:$K300,AU$3)</f>
        <v>0</v>
      </c>
      <c r="AV300" s="385" t="n">
        <f aca="false">COUNTIF($K$44:$K300,AV$3)</f>
        <v>0</v>
      </c>
      <c r="AW300" s="385" t="n">
        <f aca="false">COUNTIF($K$44:$K300,AW$3)</f>
        <v>0</v>
      </c>
      <c r="AX300" s="385" t="n">
        <f aca="false">COUNTIF($K$44:$K300,AX$3)</f>
        <v>0</v>
      </c>
      <c r="AY300" s="385" t="n">
        <f aca="false">COUNTIF($K$44:$K300,AY$3)</f>
        <v>0</v>
      </c>
      <c r="AZ300" s="385" t="n">
        <f aca="false">COUNTIF($K$44:$K300,AZ$3)</f>
        <v>0</v>
      </c>
      <c r="BM300" s="355" t="s">
        <v>247</v>
      </c>
    </row>
    <row r="301" customFormat="false" ht="15.75" hidden="false" customHeight="true" outlineLevel="0" collapsed="false">
      <c r="A301" s="416" t="n">
        <v>258</v>
      </c>
      <c r="B301" s="417" t="n">
        <f aca="false">B300</f>
        <v>22</v>
      </c>
      <c r="C301" s="401"/>
      <c r="D301" s="402" t="n">
        <f aca="false">D300</f>
        <v>2</v>
      </c>
      <c r="E301" s="403"/>
      <c r="F301" s="390" t="n">
        <f aca="false">F296</f>
        <v>0</v>
      </c>
      <c r="G301" s="439"/>
      <c r="H301" s="392"/>
      <c r="I301" s="428" t="str">
        <f aca="false">CONCATENATE(G301,H301)</f>
        <v/>
      </c>
      <c r="J301" s="394" t="e">
        <f aca="false">VLOOKUP($I301,MASTER,9,0)</f>
        <v>#N/A</v>
      </c>
      <c r="K301" s="395" t="e">
        <f aca="false">VLOOKUP($I301,MASTER,10,0)</f>
        <v>#N/A</v>
      </c>
      <c r="L301" s="431" t="e">
        <f aca="false">VLOOKUP($I301,MASTER,10,0)</f>
        <v>#N/A</v>
      </c>
      <c r="M301" s="385" t="n">
        <f aca="false">COUNTIF($K$44:$K301,M$3)</f>
        <v>0</v>
      </c>
      <c r="N301" s="385" t="n">
        <f aca="false">COUNTIF($K$44:$K301,N$3)</f>
        <v>0</v>
      </c>
      <c r="O301" s="385" t="n">
        <f aca="false">COUNTIF($K$44:$K301,O$3)</f>
        <v>0</v>
      </c>
      <c r="P301" s="385" t="n">
        <f aca="false">COUNTIF($K$44:$K301,P$3)</f>
        <v>0</v>
      </c>
      <c r="Q301" s="385" t="n">
        <f aca="false">COUNTIF($K$44:$K301,Q$3)</f>
        <v>0</v>
      </c>
      <c r="R301" s="385" t="n">
        <f aca="false">COUNTIF($K$44:$K301,R$3)</f>
        <v>0</v>
      </c>
      <c r="S301" s="385" t="n">
        <f aca="false">COUNTIF($K$44:$K301,S$3)</f>
        <v>0</v>
      </c>
      <c r="T301" s="385" t="n">
        <f aca="false">COUNTIF($K$44:$K301,T$3)</f>
        <v>0</v>
      </c>
      <c r="U301" s="385" t="n">
        <f aca="false">COUNTIF($K$44:$K301,U$3)</f>
        <v>0</v>
      </c>
      <c r="V301" s="385" t="n">
        <f aca="false">COUNTIF($K$44:$K301,V$3)</f>
        <v>0</v>
      </c>
      <c r="W301" s="385" t="n">
        <f aca="false">COUNTIF($K$44:$K301,W$3)</f>
        <v>0</v>
      </c>
      <c r="X301" s="385" t="n">
        <f aca="false">COUNTIF($K$44:$K301,X$3)</f>
        <v>0</v>
      </c>
      <c r="Y301" s="385" t="n">
        <f aca="false">COUNTIF($J$44:$J301,Y$3)</f>
        <v>0</v>
      </c>
      <c r="Z301" s="385" t="n">
        <f aca="false">COUNTIF($J$44:$J301,Z$3)</f>
        <v>0</v>
      </c>
      <c r="AA301" s="385" t="n">
        <f aca="false">COUNTIF($J$44:$J301,AA$3)</f>
        <v>0</v>
      </c>
      <c r="AB301" s="385" t="n">
        <f aca="false">COUNTIF($J$44:$J301,AB$3)</f>
        <v>0</v>
      </c>
      <c r="AC301" s="385" t="n">
        <f aca="false">COUNTIF($J$44:$J301,AC$3)</f>
        <v>0</v>
      </c>
      <c r="AD301" s="385" t="n">
        <f aca="false">COUNTIF($J$44:$J301,AD$3)</f>
        <v>0</v>
      </c>
      <c r="AE301" s="385" t="n">
        <f aca="false">COUNTIF($J$44:$J301,AE$3)</f>
        <v>0</v>
      </c>
      <c r="AF301" s="385" t="n">
        <f aca="false">COUNTIF($J$44:$J301,AF$3)</f>
        <v>0</v>
      </c>
      <c r="AG301" s="385" t="n">
        <f aca="false">COUNTIF($K$44:$K301,AG$3)</f>
        <v>0</v>
      </c>
      <c r="AH301" s="385" t="n">
        <f aca="false">COUNTIF($K$44:$K301,AH$3)</f>
        <v>0</v>
      </c>
      <c r="AI301" s="385" t="n">
        <f aca="false">COUNTIF($K$44:$K301,AI$3)</f>
        <v>0</v>
      </c>
      <c r="AJ301" s="385" t="n">
        <f aca="false">COUNTIF($K$44:$K301,AJ$3)</f>
        <v>0</v>
      </c>
      <c r="AK301" s="385" t="n">
        <f aca="false">COUNTIF($K$44:$K301,AK$3)</f>
        <v>0</v>
      </c>
      <c r="AL301" s="385" t="n">
        <f aca="false">COUNTIF($K$44:$K301,AL$3)</f>
        <v>0</v>
      </c>
      <c r="AM301" s="385" t="n">
        <f aca="false">COUNTIF($K$44:$K301,AM$3)</f>
        <v>0</v>
      </c>
      <c r="AN301" s="385" t="n">
        <f aca="false">COUNTIF($K$44:$K301,AN$3)</f>
        <v>0</v>
      </c>
      <c r="AO301" s="385" t="n">
        <f aca="false">COUNTIF($K$44:$K301,AO$3)</f>
        <v>0</v>
      </c>
      <c r="AP301" s="385" t="n">
        <f aca="false">COUNTIF($K$44:$K301,AP$3)</f>
        <v>0</v>
      </c>
      <c r="AQ301" s="385" t="n">
        <f aca="false">COUNTIF($K$44:$K301,AQ$3)</f>
        <v>0</v>
      </c>
      <c r="AR301" s="385" t="n">
        <f aca="false">COUNTIF($K$44:$K301,AR$3)</f>
        <v>0</v>
      </c>
      <c r="AS301" s="385" t="n">
        <f aca="false">COUNTIF($K$44:$K301,AS$3)</f>
        <v>0</v>
      </c>
      <c r="AT301" s="385" t="n">
        <f aca="false">COUNTIF($K$44:$K301,AT$3)</f>
        <v>0</v>
      </c>
      <c r="AU301" s="385" t="n">
        <f aca="false">COUNTIF($K$44:$K301,AU$3)</f>
        <v>0</v>
      </c>
      <c r="AV301" s="385" t="n">
        <f aca="false">COUNTIF($K$44:$K301,AV$3)</f>
        <v>0</v>
      </c>
      <c r="AW301" s="385" t="n">
        <f aca="false">COUNTIF($K$44:$K301,AW$3)</f>
        <v>0</v>
      </c>
      <c r="AX301" s="385" t="n">
        <f aca="false">COUNTIF($K$44:$K301,AX$3)</f>
        <v>0</v>
      </c>
      <c r="AY301" s="385" t="n">
        <f aca="false">COUNTIF($K$44:$K301,AY$3)</f>
        <v>0</v>
      </c>
      <c r="AZ301" s="385" t="n">
        <f aca="false">COUNTIF($K$44:$K301,AZ$3)</f>
        <v>0</v>
      </c>
      <c r="BM301" s="355" t="s">
        <v>344</v>
      </c>
    </row>
    <row r="302" customFormat="false" ht="15.75" hidden="false" customHeight="true" outlineLevel="0" collapsed="false">
      <c r="A302" s="406" t="n">
        <v>259</v>
      </c>
      <c r="B302" s="407" t="n">
        <f aca="false">B301</f>
        <v>22</v>
      </c>
      <c r="C302" s="408" t="n">
        <f aca="false">C296+1</f>
        <v>22</v>
      </c>
      <c r="D302" s="409" t="n">
        <f aca="false">D301</f>
        <v>2</v>
      </c>
      <c r="E302" s="410"/>
      <c r="F302" s="390" t="n">
        <f aca="false">F296</f>
        <v>0</v>
      </c>
      <c r="G302" s="440"/>
      <c r="H302" s="412"/>
      <c r="I302" s="433" t="str">
        <f aca="false">CONCATENATE(G302,H302)</f>
        <v/>
      </c>
      <c r="J302" s="394" t="e">
        <f aca="false">VLOOKUP($I302,MASTER,9,0)</f>
        <v>#N/A</v>
      </c>
      <c r="K302" s="395" t="e">
        <f aca="false">VLOOKUP($I302,MASTER,10,0)</f>
        <v>#N/A</v>
      </c>
      <c r="L302" s="427" t="e">
        <f aca="false">VLOOKUP($I302,MASTER,10,0)</f>
        <v>#N/A</v>
      </c>
      <c r="M302" s="385" t="n">
        <f aca="false">COUNTIF($K$44:$K302,M$3)</f>
        <v>0</v>
      </c>
      <c r="N302" s="385" t="n">
        <f aca="false">COUNTIF($K$44:$K302,N$3)</f>
        <v>0</v>
      </c>
      <c r="O302" s="385" t="n">
        <f aca="false">COUNTIF($K$44:$K302,O$3)</f>
        <v>0</v>
      </c>
      <c r="P302" s="385" t="n">
        <f aca="false">COUNTIF($K$44:$K302,P$3)</f>
        <v>0</v>
      </c>
      <c r="Q302" s="385" t="n">
        <f aca="false">COUNTIF($K$44:$K302,Q$3)</f>
        <v>0</v>
      </c>
      <c r="R302" s="385" t="n">
        <f aca="false">COUNTIF($K$44:$K302,R$3)</f>
        <v>0</v>
      </c>
      <c r="S302" s="385" t="n">
        <f aca="false">COUNTIF($K$44:$K302,S$3)</f>
        <v>0</v>
      </c>
      <c r="T302" s="385" t="n">
        <f aca="false">COUNTIF($K$44:$K302,T$3)</f>
        <v>0</v>
      </c>
      <c r="U302" s="385" t="n">
        <f aca="false">COUNTIF($K$44:$K302,U$3)</f>
        <v>0</v>
      </c>
      <c r="V302" s="385" t="n">
        <f aca="false">COUNTIF($K$44:$K302,V$3)</f>
        <v>0</v>
      </c>
      <c r="W302" s="385" t="n">
        <f aca="false">COUNTIF($K$44:$K302,W$3)</f>
        <v>0</v>
      </c>
      <c r="X302" s="385" t="n">
        <f aca="false">COUNTIF($K$44:$K302,X$3)</f>
        <v>0</v>
      </c>
      <c r="Y302" s="385" t="n">
        <f aca="false">COUNTIF($J$44:$J302,Y$3)</f>
        <v>0</v>
      </c>
      <c r="Z302" s="385" t="n">
        <f aca="false">COUNTIF($J$44:$J302,Z$3)</f>
        <v>0</v>
      </c>
      <c r="AA302" s="385" t="n">
        <f aca="false">COUNTIF($J$44:$J302,AA$3)</f>
        <v>0</v>
      </c>
      <c r="AB302" s="385" t="n">
        <f aca="false">COUNTIF($J$44:$J302,AB$3)</f>
        <v>0</v>
      </c>
      <c r="AC302" s="385" t="n">
        <f aca="false">COUNTIF($J$44:$J302,AC$3)</f>
        <v>0</v>
      </c>
      <c r="AD302" s="385" t="n">
        <f aca="false">COUNTIF($J$44:$J302,AD$3)</f>
        <v>0</v>
      </c>
      <c r="AE302" s="385" t="n">
        <f aca="false">COUNTIF($J$44:$J302,AE$3)</f>
        <v>0</v>
      </c>
      <c r="AF302" s="385" t="n">
        <f aca="false">COUNTIF($J$44:$J302,AF$3)</f>
        <v>0</v>
      </c>
      <c r="AG302" s="385" t="n">
        <f aca="false">COUNTIF($K$44:$K302,AG$3)</f>
        <v>0</v>
      </c>
      <c r="AH302" s="385" t="n">
        <f aca="false">COUNTIF($K$44:$K302,AH$3)</f>
        <v>0</v>
      </c>
      <c r="AI302" s="385" t="n">
        <f aca="false">COUNTIF($K$44:$K302,AI$3)</f>
        <v>0</v>
      </c>
      <c r="AJ302" s="385" t="n">
        <f aca="false">COUNTIF($K$44:$K302,AJ$3)</f>
        <v>0</v>
      </c>
      <c r="AK302" s="385" t="n">
        <f aca="false">COUNTIF($K$44:$K302,AK$3)</f>
        <v>0</v>
      </c>
      <c r="AL302" s="385" t="n">
        <f aca="false">COUNTIF($K$44:$K302,AL$3)</f>
        <v>0</v>
      </c>
      <c r="AM302" s="385" t="n">
        <f aca="false">COUNTIF($K$44:$K302,AM$3)</f>
        <v>0</v>
      </c>
      <c r="AN302" s="385" t="n">
        <f aca="false">COUNTIF($K$44:$K302,AN$3)</f>
        <v>0</v>
      </c>
      <c r="AO302" s="385" t="n">
        <f aca="false">COUNTIF($K$44:$K302,AO$3)</f>
        <v>0</v>
      </c>
      <c r="AP302" s="385" t="n">
        <f aca="false">COUNTIF($K$44:$K302,AP$3)</f>
        <v>0</v>
      </c>
      <c r="AQ302" s="385" t="n">
        <f aca="false">COUNTIF($K$44:$K302,AQ$3)</f>
        <v>0</v>
      </c>
      <c r="AR302" s="385" t="n">
        <f aca="false">COUNTIF($K$44:$K302,AR$3)</f>
        <v>0</v>
      </c>
      <c r="AS302" s="385" t="n">
        <f aca="false">COUNTIF($K$44:$K302,AS$3)</f>
        <v>0</v>
      </c>
      <c r="AT302" s="385" t="n">
        <f aca="false">COUNTIF($K$44:$K302,AT$3)</f>
        <v>0</v>
      </c>
      <c r="AU302" s="385" t="n">
        <f aca="false">COUNTIF($K$44:$K302,AU$3)</f>
        <v>0</v>
      </c>
      <c r="AV302" s="385" t="n">
        <f aca="false">COUNTIF($K$44:$K302,AV$3)</f>
        <v>0</v>
      </c>
      <c r="AW302" s="385" t="n">
        <f aca="false">COUNTIF($K$44:$K302,AW$3)</f>
        <v>0</v>
      </c>
      <c r="AX302" s="385" t="n">
        <f aca="false">COUNTIF($K$44:$K302,AX$3)</f>
        <v>0</v>
      </c>
      <c r="AY302" s="385" t="n">
        <f aca="false">COUNTIF($K$44:$K302,AY$3)</f>
        <v>0</v>
      </c>
      <c r="AZ302" s="385" t="n">
        <f aca="false">COUNTIF($K$44:$K302,AZ$3)</f>
        <v>0</v>
      </c>
      <c r="BM302" s="355" t="s">
        <v>244</v>
      </c>
    </row>
    <row r="303" customFormat="false" ht="15.75" hidden="false" customHeight="true" outlineLevel="0" collapsed="false">
      <c r="A303" s="386" t="n">
        <v>260</v>
      </c>
      <c r="B303" s="387" t="n">
        <f aca="false">B302</f>
        <v>22</v>
      </c>
      <c r="C303" s="388"/>
      <c r="D303" s="387" t="n">
        <f aca="false">D302</f>
        <v>2</v>
      </c>
      <c r="E303" s="389"/>
      <c r="F303" s="390" t="n">
        <f aca="false">F296</f>
        <v>0</v>
      </c>
      <c r="G303" s="439"/>
      <c r="H303" s="414"/>
      <c r="I303" s="428" t="str">
        <f aca="false">CONCATENATE(G303,H303)</f>
        <v/>
      </c>
      <c r="J303" s="394" t="e">
        <f aca="false">VLOOKUP($I303,MASTER,9,0)</f>
        <v>#N/A</v>
      </c>
      <c r="K303" s="395" t="e">
        <f aca="false">VLOOKUP($I303,MASTER,10,0)</f>
        <v>#N/A</v>
      </c>
      <c r="L303" s="429" t="e">
        <f aca="false">VLOOKUP($I303,MASTER,10,0)</f>
        <v>#N/A</v>
      </c>
      <c r="M303" s="385" t="n">
        <f aca="false">COUNTIF($K$44:$K303,M$3)</f>
        <v>0</v>
      </c>
      <c r="N303" s="385" t="n">
        <f aca="false">COUNTIF($K$44:$K303,N$3)</f>
        <v>0</v>
      </c>
      <c r="O303" s="385" t="n">
        <f aca="false">COUNTIF($K$44:$K303,O$3)</f>
        <v>0</v>
      </c>
      <c r="P303" s="385" t="n">
        <f aca="false">COUNTIF($K$44:$K303,P$3)</f>
        <v>0</v>
      </c>
      <c r="Q303" s="385" t="n">
        <f aca="false">COUNTIF($K$44:$K303,Q$3)</f>
        <v>0</v>
      </c>
      <c r="R303" s="385" t="n">
        <f aca="false">COUNTIF($K$44:$K303,R$3)</f>
        <v>0</v>
      </c>
      <c r="S303" s="385" t="n">
        <f aca="false">COUNTIF($K$44:$K303,S$3)</f>
        <v>0</v>
      </c>
      <c r="T303" s="385" t="n">
        <f aca="false">COUNTIF($K$44:$K303,T$3)</f>
        <v>0</v>
      </c>
      <c r="U303" s="385" t="n">
        <f aca="false">COUNTIF($K$44:$K303,U$3)</f>
        <v>0</v>
      </c>
      <c r="V303" s="385" t="n">
        <f aca="false">COUNTIF($K$44:$K303,V$3)</f>
        <v>0</v>
      </c>
      <c r="W303" s="385" t="n">
        <f aca="false">COUNTIF($K$44:$K303,W$3)</f>
        <v>0</v>
      </c>
      <c r="X303" s="385" t="n">
        <f aca="false">COUNTIF($K$44:$K303,X$3)</f>
        <v>0</v>
      </c>
      <c r="Y303" s="385" t="n">
        <f aca="false">COUNTIF($J$44:$J303,Y$3)</f>
        <v>0</v>
      </c>
      <c r="Z303" s="385" t="n">
        <f aca="false">COUNTIF($J$44:$J303,Z$3)</f>
        <v>0</v>
      </c>
      <c r="AA303" s="385" t="n">
        <f aca="false">COUNTIF($J$44:$J303,AA$3)</f>
        <v>0</v>
      </c>
      <c r="AB303" s="385" t="n">
        <f aca="false">COUNTIF($J$44:$J303,AB$3)</f>
        <v>0</v>
      </c>
      <c r="AC303" s="385" t="n">
        <f aca="false">COUNTIF($J$44:$J303,AC$3)</f>
        <v>0</v>
      </c>
      <c r="AD303" s="385" t="n">
        <f aca="false">COUNTIF($J$44:$J303,AD$3)</f>
        <v>0</v>
      </c>
      <c r="AE303" s="385" t="n">
        <f aca="false">COUNTIF($J$44:$J303,AE$3)</f>
        <v>0</v>
      </c>
      <c r="AF303" s="385" t="n">
        <f aca="false">COUNTIF($J$44:$J303,AF$3)</f>
        <v>0</v>
      </c>
      <c r="AG303" s="385" t="n">
        <f aca="false">COUNTIF($K$44:$K303,AG$3)</f>
        <v>0</v>
      </c>
      <c r="AH303" s="385" t="n">
        <f aca="false">COUNTIF($K$44:$K303,AH$3)</f>
        <v>0</v>
      </c>
      <c r="AI303" s="385" t="n">
        <f aca="false">COUNTIF($K$44:$K303,AI$3)</f>
        <v>0</v>
      </c>
      <c r="AJ303" s="385" t="n">
        <f aca="false">COUNTIF($K$44:$K303,AJ$3)</f>
        <v>0</v>
      </c>
      <c r="AK303" s="385" t="n">
        <f aca="false">COUNTIF($K$44:$K303,AK$3)</f>
        <v>0</v>
      </c>
      <c r="AL303" s="385" t="n">
        <f aca="false">COUNTIF($K$44:$K303,AL$3)</f>
        <v>0</v>
      </c>
      <c r="AM303" s="385" t="n">
        <f aca="false">COUNTIF($K$44:$K303,AM$3)</f>
        <v>0</v>
      </c>
      <c r="AN303" s="385" t="n">
        <f aca="false">COUNTIF($K$44:$K303,AN$3)</f>
        <v>0</v>
      </c>
      <c r="AO303" s="385" t="n">
        <f aca="false">COUNTIF($K$44:$K303,AO$3)</f>
        <v>0</v>
      </c>
      <c r="AP303" s="385" t="n">
        <f aca="false">COUNTIF($K$44:$K303,AP$3)</f>
        <v>0</v>
      </c>
      <c r="AQ303" s="385" t="n">
        <f aca="false">COUNTIF($K$44:$K303,AQ$3)</f>
        <v>0</v>
      </c>
      <c r="AR303" s="385" t="n">
        <f aca="false">COUNTIF($K$44:$K303,AR$3)</f>
        <v>0</v>
      </c>
      <c r="AS303" s="385" t="n">
        <f aca="false">COUNTIF($K$44:$K303,AS$3)</f>
        <v>0</v>
      </c>
      <c r="AT303" s="385" t="n">
        <f aca="false">COUNTIF($K$44:$K303,AT$3)</f>
        <v>0</v>
      </c>
      <c r="AU303" s="385" t="n">
        <f aca="false">COUNTIF($K$44:$K303,AU$3)</f>
        <v>0</v>
      </c>
      <c r="AV303" s="385" t="n">
        <f aca="false">COUNTIF($K$44:$K303,AV$3)</f>
        <v>0</v>
      </c>
      <c r="AW303" s="385" t="n">
        <f aca="false">COUNTIF($K$44:$K303,AW$3)</f>
        <v>0</v>
      </c>
      <c r="AX303" s="385" t="n">
        <f aca="false">COUNTIF($K$44:$K303,AX$3)</f>
        <v>0</v>
      </c>
      <c r="AY303" s="385" t="n">
        <f aca="false">COUNTIF($K$44:$K303,AY$3)</f>
        <v>0</v>
      </c>
      <c r="AZ303" s="385" t="n">
        <f aca="false">COUNTIF($K$44:$K303,AZ$3)</f>
        <v>0</v>
      </c>
      <c r="BM303" s="355" t="s">
        <v>247</v>
      </c>
    </row>
    <row r="304" customFormat="false" ht="15.75" hidden="false" customHeight="true" outlineLevel="0" collapsed="false">
      <c r="A304" s="386" t="n">
        <v>261</v>
      </c>
      <c r="B304" s="387" t="n">
        <f aca="false">B303</f>
        <v>22</v>
      </c>
      <c r="C304" s="397"/>
      <c r="D304" s="387" t="n">
        <f aca="false">D303</f>
        <v>2</v>
      </c>
      <c r="E304" s="389"/>
      <c r="F304" s="390" t="n">
        <f aca="false">F296</f>
        <v>0</v>
      </c>
      <c r="G304" s="439"/>
      <c r="H304" s="414"/>
      <c r="I304" s="428" t="str">
        <f aca="false">CONCATENATE(G304,H304)</f>
        <v/>
      </c>
      <c r="J304" s="394" t="e">
        <f aca="false">VLOOKUP($I304,MASTER,9,0)</f>
        <v>#N/A</v>
      </c>
      <c r="K304" s="395" t="e">
        <f aca="false">VLOOKUP($I304,MASTER,10,0)</f>
        <v>#N/A</v>
      </c>
      <c r="L304" s="429" t="e">
        <f aca="false">VLOOKUP($I304,MASTER,10,0)</f>
        <v>#N/A</v>
      </c>
      <c r="M304" s="385" t="n">
        <f aca="false">COUNTIF($K$44:$K304,M$3)</f>
        <v>0</v>
      </c>
      <c r="N304" s="385" t="n">
        <f aca="false">COUNTIF($K$44:$K304,N$3)</f>
        <v>0</v>
      </c>
      <c r="O304" s="385" t="n">
        <f aca="false">COUNTIF($K$44:$K304,O$3)</f>
        <v>0</v>
      </c>
      <c r="P304" s="385" t="n">
        <f aca="false">COUNTIF($K$44:$K304,P$3)</f>
        <v>0</v>
      </c>
      <c r="Q304" s="385" t="n">
        <f aca="false">COUNTIF($K$44:$K304,Q$3)</f>
        <v>0</v>
      </c>
      <c r="R304" s="385" t="n">
        <f aca="false">COUNTIF($K$44:$K304,R$3)</f>
        <v>0</v>
      </c>
      <c r="S304" s="385" t="n">
        <f aca="false">COUNTIF($K$44:$K304,S$3)</f>
        <v>0</v>
      </c>
      <c r="T304" s="385" t="n">
        <f aca="false">COUNTIF($K$44:$K304,T$3)</f>
        <v>0</v>
      </c>
      <c r="U304" s="385" t="n">
        <f aca="false">COUNTIF($K$44:$K304,U$3)</f>
        <v>0</v>
      </c>
      <c r="V304" s="385" t="n">
        <f aca="false">COUNTIF($K$44:$K304,V$3)</f>
        <v>0</v>
      </c>
      <c r="W304" s="385" t="n">
        <f aca="false">COUNTIF($K$44:$K304,W$3)</f>
        <v>0</v>
      </c>
      <c r="X304" s="385" t="n">
        <f aca="false">COUNTIF($K$44:$K304,X$3)</f>
        <v>0</v>
      </c>
      <c r="Y304" s="385" t="n">
        <f aca="false">COUNTIF($J$44:$J304,Y$3)</f>
        <v>0</v>
      </c>
      <c r="Z304" s="385" t="n">
        <f aca="false">COUNTIF($J$44:$J304,Z$3)</f>
        <v>0</v>
      </c>
      <c r="AA304" s="385" t="n">
        <f aca="false">COUNTIF($J$44:$J304,AA$3)</f>
        <v>0</v>
      </c>
      <c r="AB304" s="385" t="n">
        <f aca="false">COUNTIF($J$44:$J304,AB$3)</f>
        <v>0</v>
      </c>
      <c r="AC304" s="385" t="n">
        <f aca="false">COUNTIF($J$44:$J304,AC$3)</f>
        <v>0</v>
      </c>
      <c r="AD304" s="385" t="n">
        <f aca="false">COUNTIF($J$44:$J304,AD$3)</f>
        <v>0</v>
      </c>
      <c r="AE304" s="385" t="n">
        <f aca="false">COUNTIF($J$44:$J304,AE$3)</f>
        <v>0</v>
      </c>
      <c r="AF304" s="385" t="n">
        <f aca="false">COUNTIF($J$44:$J304,AF$3)</f>
        <v>0</v>
      </c>
      <c r="AG304" s="385" t="n">
        <f aca="false">COUNTIF($K$44:$K304,AG$3)</f>
        <v>0</v>
      </c>
      <c r="AH304" s="385" t="n">
        <f aca="false">COUNTIF($K$44:$K304,AH$3)</f>
        <v>0</v>
      </c>
      <c r="AI304" s="385" t="n">
        <f aca="false">COUNTIF($K$44:$K304,AI$3)</f>
        <v>0</v>
      </c>
      <c r="AJ304" s="385" t="n">
        <f aca="false">COUNTIF($K$44:$K304,AJ$3)</f>
        <v>0</v>
      </c>
      <c r="AK304" s="385" t="n">
        <f aca="false">COUNTIF($K$44:$K304,AK$3)</f>
        <v>0</v>
      </c>
      <c r="AL304" s="385" t="n">
        <f aca="false">COUNTIF($K$44:$K304,AL$3)</f>
        <v>0</v>
      </c>
      <c r="AM304" s="385" t="n">
        <f aca="false">COUNTIF($K$44:$K304,AM$3)</f>
        <v>0</v>
      </c>
      <c r="AN304" s="385" t="n">
        <f aca="false">COUNTIF($K$44:$K304,AN$3)</f>
        <v>0</v>
      </c>
      <c r="AO304" s="385" t="n">
        <f aca="false">COUNTIF($K$44:$K304,AO$3)</f>
        <v>0</v>
      </c>
      <c r="AP304" s="385" t="n">
        <f aca="false">COUNTIF($K$44:$K304,AP$3)</f>
        <v>0</v>
      </c>
      <c r="AQ304" s="385" t="n">
        <f aca="false">COUNTIF($K$44:$K304,AQ$3)</f>
        <v>0</v>
      </c>
      <c r="AR304" s="385" t="n">
        <f aca="false">COUNTIF($K$44:$K304,AR$3)</f>
        <v>0</v>
      </c>
      <c r="AS304" s="385" t="n">
        <f aca="false">COUNTIF($K$44:$K304,AS$3)</f>
        <v>0</v>
      </c>
      <c r="AT304" s="385" t="n">
        <f aca="false">COUNTIF($K$44:$K304,AT$3)</f>
        <v>0</v>
      </c>
      <c r="AU304" s="385" t="n">
        <f aca="false">COUNTIF($K$44:$K304,AU$3)</f>
        <v>0</v>
      </c>
      <c r="AV304" s="385" t="n">
        <f aca="false">COUNTIF($K$44:$K304,AV$3)</f>
        <v>0</v>
      </c>
      <c r="AW304" s="385" t="n">
        <f aca="false">COUNTIF($K$44:$K304,AW$3)</f>
        <v>0</v>
      </c>
      <c r="AX304" s="385" t="n">
        <f aca="false">COUNTIF($K$44:$K304,AX$3)</f>
        <v>0</v>
      </c>
      <c r="AY304" s="385" t="n">
        <f aca="false">COUNTIF($K$44:$K304,AY$3)</f>
        <v>0</v>
      </c>
      <c r="AZ304" s="385" t="n">
        <f aca="false">COUNTIF($K$44:$K304,AZ$3)</f>
        <v>0</v>
      </c>
      <c r="BM304" s="355" t="s">
        <v>345</v>
      </c>
    </row>
    <row r="305" customFormat="false" ht="15.75" hidden="false" customHeight="true" outlineLevel="0" collapsed="false">
      <c r="A305" s="386" t="n">
        <v>262</v>
      </c>
      <c r="B305" s="387" t="n">
        <f aca="false">B304</f>
        <v>22</v>
      </c>
      <c r="C305" s="397"/>
      <c r="D305" s="387" t="n">
        <f aca="false">D304</f>
        <v>2</v>
      </c>
      <c r="E305" s="389"/>
      <c r="F305" s="390" t="n">
        <f aca="false">F296</f>
        <v>0</v>
      </c>
      <c r="G305" s="439"/>
      <c r="H305" s="414"/>
      <c r="I305" s="428" t="str">
        <f aca="false">CONCATENATE(G305,H305)</f>
        <v/>
      </c>
      <c r="J305" s="394" t="e">
        <f aca="false">VLOOKUP($I305,MASTER,9,0)</f>
        <v>#N/A</v>
      </c>
      <c r="K305" s="395" t="e">
        <f aca="false">VLOOKUP($I305,MASTER,10,0)</f>
        <v>#N/A</v>
      </c>
      <c r="L305" s="429" t="e">
        <f aca="false">VLOOKUP($I305,MASTER,10,0)</f>
        <v>#N/A</v>
      </c>
      <c r="M305" s="385" t="n">
        <f aca="false">COUNTIF($K$44:$K305,M$3)</f>
        <v>0</v>
      </c>
      <c r="N305" s="385" t="n">
        <f aca="false">COUNTIF($K$44:$K305,N$3)</f>
        <v>0</v>
      </c>
      <c r="O305" s="385" t="n">
        <f aca="false">COUNTIF($K$44:$K305,O$3)</f>
        <v>0</v>
      </c>
      <c r="P305" s="385" t="n">
        <f aca="false">COUNTIF($K$44:$K305,P$3)</f>
        <v>0</v>
      </c>
      <c r="Q305" s="385" t="n">
        <f aca="false">COUNTIF($K$44:$K305,Q$3)</f>
        <v>0</v>
      </c>
      <c r="R305" s="385" t="n">
        <f aca="false">COUNTIF($K$44:$K305,R$3)</f>
        <v>0</v>
      </c>
      <c r="S305" s="385" t="n">
        <f aca="false">COUNTIF($K$44:$K305,S$3)</f>
        <v>0</v>
      </c>
      <c r="T305" s="385" t="n">
        <f aca="false">COUNTIF($K$44:$K305,T$3)</f>
        <v>0</v>
      </c>
      <c r="U305" s="385" t="n">
        <f aca="false">COUNTIF($K$44:$K305,U$3)</f>
        <v>0</v>
      </c>
      <c r="V305" s="385" t="n">
        <f aca="false">COUNTIF($K$44:$K305,V$3)</f>
        <v>0</v>
      </c>
      <c r="W305" s="385" t="n">
        <f aca="false">COUNTIF($K$44:$K305,W$3)</f>
        <v>0</v>
      </c>
      <c r="X305" s="385" t="n">
        <f aca="false">COUNTIF($K$44:$K305,X$3)</f>
        <v>0</v>
      </c>
      <c r="Y305" s="385" t="n">
        <f aca="false">COUNTIF($J$44:$J305,Y$3)</f>
        <v>0</v>
      </c>
      <c r="Z305" s="385" t="n">
        <f aca="false">COUNTIF($J$44:$J305,Z$3)</f>
        <v>0</v>
      </c>
      <c r="AA305" s="385" t="n">
        <f aca="false">COUNTIF($J$44:$J305,AA$3)</f>
        <v>0</v>
      </c>
      <c r="AB305" s="385" t="n">
        <f aca="false">COUNTIF($J$44:$J305,AB$3)</f>
        <v>0</v>
      </c>
      <c r="AC305" s="385" t="n">
        <f aca="false">COUNTIF($J$44:$J305,AC$3)</f>
        <v>0</v>
      </c>
      <c r="AD305" s="385" t="n">
        <f aca="false">COUNTIF($J$44:$J305,AD$3)</f>
        <v>0</v>
      </c>
      <c r="AE305" s="385" t="n">
        <f aca="false">COUNTIF($J$44:$J305,AE$3)</f>
        <v>0</v>
      </c>
      <c r="AF305" s="385" t="n">
        <f aca="false">COUNTIF($J$44:$J305,AF$3)</f>
        <v>0</v>
      </c>
      <c r="AG305" s="385" t="n">
        <f aca="false">COUNTIF($K$44:$K305,AG$3)</f>
        <v>0</v>
      </c>
      <c r="AH305" s="385" t="n">
        <f aca="false">COUNTIF($K$44:$K305,AH$3)</f>
        <v>0</v>
      </c>
      <c r="AI305" s="385" t="n">
        <f aca="false">COUNTIF($K$44:$K305,AI$3)</f>
        <v>0</v>
      </c>
      <c r="AJ305" s="385" t="n">
        <f aca="false">COUNTIF($K$44:$K305,AJ$3)</f>
        <v>0</v>
      </c>
      <c r="AK305" s="385" t="n">
        <f aca="false">COUNTIF($K$44:$K305,AK$3)</f>
        <v>0</v>
      </c>
      <c r="AL305" s="385" t="n">
        <f aca="false">COUNTIF($K$44:$K305,AL$3)</f>
        <v>0</v>
      </c>
      <c r="AM305" s="385" t="n">
        <f aca="false">COUNTIF($K$44:$K305,AM$3)</f>
        <v>0</v>
      </c>
      <c r="AN305" s="385" t="n">
        <f aca="false">COUNTIF($K$44:$K305,AN$3)</f>
        <v>0</v>
      </c>
      <c r="AO305" s="385" t="n">
        <f aca="false">COUNTIF($K$44:$K305,AO$3)</f>
        <v>0</v>
      </c>
      <c r="AP305" s="385" t="n">
        <f aca="false">COUNTIF($K$44:$K305,AP$3)</f>
        <v>0</v>
      </c>
      <c r="AQ305" s="385" t="n">
        <f aca="false">COUNTIF($K$44:$K305,AQ$3)</f>
        <v>0</v>
      </c>
      <c r="AR305" s="385" t="n">
        <f aca="false">COUNTIF($K$44:$K305,AR$3)</f>
        <v>0</v>
      </c>
      <c r="AS305" s="385" t="n">
        <f aca="false">COUNTIF($K$44:$K305,AS$3)</f>
        <v>0</v>
      </c>
      <c r="AT305" s="385" t="n">
        <f aca="false">COUNTIF($K$44:$K305,AT$3)</f>
        <v>0</v>
      </c>
      <c r="AU305" s="385" t="n">
        <f aca="false">COUNTIF($K$44:$K305,AU$3)</f>
        <v>0</v>
      </c>
      <c r="AV305" s="385" t="n">
        <f aca="false">COUNTIF($K$44:$K305,AV$3)</f>
        <v>0</v>
      </c>
      <c r="AW305" s="385" t="n">
        <f aca="false">COUNTIF($K$44:$K305,AW$3)</f>
        <v>0</v>
      </c>
      <c r="AX305" s="385" t="n">
        <f aca="false">COUNTIF($K$44:$K305,AX$3)</f>
        <v>0</v>
      </c>
      <c r="AY305" s="385" t="n">
        <f aca="false">COUNTIF($K$44:$K305,AY$3)</f>
        <v>0</v>
      </c>
      <c r="AZ305" s="385" t="n">
        <f aca="false">COUNTIF($K$44:$K305,AZ$3)</f>
        <v>0</v>
      </c>
      <c r="BM305" s="355" t="s">
        <v>250</v>
      </c>
    </row>
    <row r="306" customFormat="false" ht="15.75" hidden="false" customHeight="true" outlineLevel="0" collapsed="false">
      <c r="A306" s="386" t="n">
        <v>263</v>
      </c>
      <c r="B306" s="387" t="n">
        <f aca="false">B305</f>
        <v>22</v>
      </c>
      <c r="C306" s="397"/>
      <c r="D306" s="387" t="n">
        <f aca="false">D305</f>
        <v>2</v>
      </c>
      <c r="E306" s="389"/>
      <c r="F306" s="390" t="n">
        <f aca="false">F296</f>
        <v>0</v>
      </c>
      <c r="G306" s="439"/>
      <c r="H306" s="414"/>
      <c r="I306" s="428" t="str">
        <f aca="false">CONCATENATE(G306,H306)</f>
        <v/>
      </c>
      <c r="J306" s="394" t="e">
        <f aca="false">VLOOKUP($I306,MASTER,9,0)</f>
        <v>#N/A</v>
      </c>
      <c r="K306" s="395" t="e">
        <f aca="false">VLOOKUP($I306,MASTER,10,0)</f>
        <v>#N/A</v>
      </c>
      <c r="L306" s="429" t="e">
        <f aca="false">VLOOKUP($I306,MASTER,10,0)</f>
        <v>#N/A</v>
      </c>
      <c r="M306" s="385" t="n">
        <f aca="false">COUNTIF($K$44:$K306,M$3)</f>
        <v>0</v>
      </c>
      <c r="N306" s="385" t="n">
        <f aca="false">COUNTIF($K$44:$K306,N$3)</f>
        <v>0</v>
      </c>
      <c r="O306" s="385" t="n">
        <f aca="false">COUNTIF($K$44:$K306,O$3)</f>
        <v>0</v>
      </c>
      <c r="P306" s="385" t="n">
        <f aca="false">COUNTIF($K$44:$K306,P$3)</f>
        <v>0</v>
      </c>
      <c r="Q306" s="385" t="n">
        <f aca="false">COUNTIF($K$44:$K306,Q$3)</f>
        <v>0</v>
      </c>
      <c r="R306" s="385" t="n">
        <f aca="false">COUNTIF($K$44:$K306,R$3)</f>
        <v>0</v>
      </c>
      <c r="S306" s="385" t="n">
        <f aca="false">COUNTIF($K$44:$K306,S$3)</f>
        <v>0</v>
      </c>
      <c r="T306" s="385" t="n">
        <f aca="false">COUNTIF($K$44:$K306,T$3)</f>
        <v>0</v>
      </c>
      <c r="U306" s="385" t="n">
        <f aca="false">COUNTIF($K$44:$K306,U$3)</f>
        <v>0</v>
      </c>
      <c r="V306" s="385" t="n">
        <f aca="false">COUNTIF($K$44:$K306,V$3)</f>
        <v>0</v>
      </c>
      <c r="W306" s="385" t="n">
        <f aca="false">COUNTIF($K$44:$K306,W$3)</f>
        <v>0</v>
      </c>
      <c r="X306" s="385" t="n">
        <f aca="false">COUNTIF($K$44:$K306,X$3)</f>
        <v>0</v>
      </c>
      <c r="Y306" s="385" t="n">
        <f aca="false">COUNTIF($J$44:$J306,Y$3)</f>
        <v>0</v>
      </c>
      <c r="Z306" s="385" t="n">
        <f aca="false">COUNTIF($J$44:$J306,Z$3)</f>
        <v>0</v>
      </c>
      <c r="AA306" s="385" t="n">
        <f aca="false">COUNTIF($J$44:$J306,AA$3)</f>
        <v>0</v>
      </c>
      <c r="AB306" s="385" t="n">
        <f aca="false">COUNTIF($J$44:$J306,AB$3)</f>
        <v>0</v>
      </c>
      <c r="AC306" s="385" t="n">
        <f aca="false">COUNTIF($J$44:$J306,AC$3)</f>
        <v>0</v>
      </c>
      <c r="AD306" s="385" t="n">
        <f aca="false">COUNTIF($J$44:$J306,AD$3)</f>
        <v>0</v>
      </c>
      <c r="AE306" s="385" t="n">
        <f aca="false">COUNTIF($J$44:$J306,AE$3)</f>
        <v>0</v>
      </c>
      <c r="AF306" s="385" t="n">
        <f aca="false">COUNTIF($J$44:$J306,AF$3)</f>
        <v>0</v>
      </c>
      <c r="AG306" s="385" t="n">
        <f aca="false">COUNTIF($K$44:$K306,AG$3)</f>
        <v>0</v>
      </c>
      <c r="AH306" s="385" t="n">
        <f aca="false">COUNTIF($K$44:$K306,AH$3)</f>
        <v>0</v>
      </c>
      <c r="AI306" s="385" t="n">
        <f aca="false">COUNTIF($K$44:$K306,AI$3)</f>
        <v>0</v>
      </c>
      <c r="AJ306" s="385" t="n">
        <f aca="false">COUNTIF($K$44:$K306,AJ$3)</f>
        <v>0</v>
      </c>
      <c r="AK306" s="385" t="n">
        <f aca="false">COUNTIF($K$44:$K306,AK$3)</f>
        <v>0</v>
      </c>
      <c r="AL306" s="385" t="n">
        <f aca="false">COUNTIF($K$44:$K306,AL$3)</f>
        <v>0</v>
      </c>
      <c r="AM306" s="385" t="n">
        <f aca="false">COUNTIF($K$44:$K306,AM$3)</f>
        <v>0</v>
      </c>
      <c r="AN306" s="385" t="n">
        <f aca="false">COUNTIF($K$44:$K306,AN$3)</f>
        <v>0</v>
      </c>
      <c r="AO306" s="385" t="n">
        <f aca="false">COUNTIF($K$44:$K306,AO$3)</f>
        <v>0</v>
      </c>
      <c r="AP306" s="385" t="n">
        <f aca="false">COUNTIF($K$44:$K306,AP$3)</f>
        <v>0</v>
      </c>
      <c r="AQ306" s="385" t="n">
        <f aca="false">COUNTIF($K$44:$K306,AQ$3)</f>
        <v>0</v>
      </c>
      <c r="AR306" s="385" t="n">
        <f aca="false">COUNTIF($K$44:$K306,AR$3)</f>
        <v>0</v>
      </c>
      <c r="AS306" s="385" t="n">
        <f aca="false">COUNTIF($K$44:$K306,AS$3)</f>
        <v>0</v>
      </c>
      <c r="AT306" s="385" t="n">
        <f aca="false">COUNTIF($K$44:$K306,AT$3)</f>
        <v>0</v>
      </c>
      <c r="AU306" s="385" t="n">
        <f aca="false">COUNTIF($K$44:$K306,AU$3)</f>
        <v>0</v>
      </c>
      <c r="AV306" s="385" t="n">
        <f aca="false">COUNTIF($K$44:$K306,AV$3)</f>
        <v>0</v>
      </c>
      <c r="AW306" s="385" t="n">
        <f aca="false">COUNTIF($K$44:$K306,AW$3)</f>
        <v>0</v>
      </c>
      <c r="AX306" s="385" t="n">
        <f aca="false">COUNTIF($K$44:$K306,AX$3)</f>
        <v>0</v>
      </c>
      <c r="AY306" s="385" t="n">
        <f aca="false">COUNTIF($K$44:$K306,AY$3)</f>
        <v>0</v>
      </c>
      <c r="AZ306" s="385" t="n">
        <f aca="false">COUNTIF($K$44:$K306,AZ$3)</f>
        <v>0</v>
      </c>
      <c r="BM306" s="355" t="s">
        <v>327</v>
      </c>
    </row>
    <row r="307" customFormat="false" ht="15.75" hidden="false" customHeight="true" outlineLevel="0" collapsed="false">
      <c r="A307" s="416" t="n">
        <v>264</v>
      </c>
      <c r="B307" s="417" t="n">
        <f aca="false">B306</f>
        <v>22</v>
      </c>
      <c r="C307" s="401"/>
      <c r="D307" s="418" t="n">
        <f aca="false">D306</f>
        <v>2</v>
      </c>
      <c r="E307" s="419"/>
      <c r="F307" s="420" t="n">
        <f aca="false">F296</f>
        <v>0</v>
      </c>
      <c r="G307" s="441"/>
      <c r="H307" s="421"/>
      <c r="I307" s="436" t="str">
        <f aca="false">CONCATENATE(G307,H307)</f>
        <v/>
      </c>
      <c r="J307" s="423" t="e">
        <f aca="false">VLOOKUP($I307,MASTER,9,0)</f>
        <v>#N/A</v>
      </c>
      <c r="K307" s="424" t="e">
        <f aca="false">VLOOKUP($I307,MASTER,10,0)</f>
        <v>#N/A</v>
      </c>
      <c r="L307" s="431" t="e">
        <f aca="false">VLOOKUP($I307,MASTER,10,0)</f>
        <v>#N/A</v>
      </c>
      <c r="M307" s="385" t="n">
        <f aca="false">COUNTIF($K$44:$K307,M$3)</f>
        <v>0</v>
      </c>
      <c r="N307" s="385" t="n">
        <f aca="false">COUNTIF($K$44:$K307,N$3)</f>
        <v>0</v>
      </c>
      <c r="O307" s="385" t="n">
        <f aca="false">COUNTIF($K$44:$K307,O$3)</f>
        <v>0</v>
      </c>
      <c r="P307" s="385" t="n">
        <f aca="false">COUNTIF($K$44:$K307,P$3)</f>
        <v>0</v>
      </c>
      <c r="Q307" s="385" t="n">
        <f aca="false">COUNTIF($K$44:$K307,Q$3)</f>
        <v>0</v>
      </c>
      <c r="R307" s="385" t="n">
        <f aca="false">COUNTIF($K$44:$K307,R$3)</f>
        <v>0</v>
      </c>
      <c r="S307" s="385" t="n">
        <f aca="false">COUNTIF($K$44:$K307,S$3)</f>
        <v>0</v>
      </c>
      <c r="T307" s="385" t="n">
        <f aca="false">COUNTIF($K$44:$K307,T$3)</f>
        <v>0</v>
      </c>
      <c r="U307" s="385" t="n">
        <f aca="false">COUNTIF($K$44:$K307,U$3)</f>
        <v>0</v>
      </c>
      <c r="V307" s="385" t="n">
        <f aca="false">COUNTIF($K$44:$K307,V$3)</f>
        <v>0</v>
      </c>
      <c r="W307" s="385" t="n">
        <f aca="false">COUNTIF($K$44:$K307,W$3)</f>
        <v>0</v>
      </c>
      <c r="X307" s="385" t="n">
        <f aca="false">COUNTIF($K$44:$K307,X$3)</f>
        <v>0</v>
      </c>
      <c r="Y307" s="385" t="n">
        <f aca="false">COUNTIF($J$44:$J307,Y$3)</f>
        <v>0</v>
      </c>
      <c r="Z307" s="385" t="n">
        <f aca="false">COUNTIF($J$44:$J307,Z$3)</f>
        <v>0</v>
      </c>
      <c r="AA307" s="385" t="n">
        <f aca="false">COUNTIF($J$44:$J307,AA$3)</f>
        <v>0</v>
      </c>
      <c r="AB307" s="385" t="n">
        <f aca="false">COUNTIF($J$44:$J307,AB$3)</f>
        <v>0</v>
      </c>
      <c r="AC307" s="385" t="n">
        <f aca="false">COUNTIF($J$44:$J307,AC$3)</f>
        <v>0</v>
      </c>
      <c r="AD307" s="385" t="n">
        <f aca="false">COUNTIF($J$44:$J307,AD$3)</f>
        <v>0</v>
      </c>
      <c r="AE307" s="385" t="n">
        <f aca="false">COUNTIF($J$44:$J307,AE$3)</f>
        <v>0</v>
      </c>
      <c r="AF307" s="385" t="n">
        <f aca="false">COUNTIF($J$44:$J307,AF$3)</f>
        <v>0</v>
      </c>
      <c r="AG307" s="385" t="n">
        <f aca="false">COUNTIF($K$44:$K307,AG$3)</f>
        <v>0</v>
      </c>
      <c r="AH307" s="385" t="n">
        <f aca="false">COUNTIF($K$44:$K307,AH$3)</f>
        <v>0</v>
      </c>
      <c r="AI307" s="385" t="n">
        <f aca="false">COUNTIF($K$44:$K307,AI$3)</f>
        <v>0</v>
      </c>
      <c r="AJ307" s="385" t="n">
        <f aca="false">COUNTIF($K$44:$K307,AJ$3)</f>
        <v>0</v>
      </c>
      <c r="AK307" s="385" t="n">
        <f aca="false">COUNTIF($K$44:$K307,AK$3)</f>
        <v>0</v>
      </c>
      <c r="AL307" s="385" t="n">
        <f aca="false">COUNTIF($K$44:$K307,AL$3)</f>
        <v>0</v>
      </c>
      <c r="AM307" s="385" t="n">
        <f aca="false">COUNTIF($K$44:$K307,AM$3)</f>
        <v>0</v>
      </c>
      <c r="AN307" s="385" t="n">
        <f aca="false">COUNTIF($K$44:$K307,AN$3)</f>
        <v>0</v>
      </c>
      <c r="AO307" s="385" t="n">
        <f aca="false">COUNTIF($K$44:$K307,AO$3)</f>
        <v>0</v>
      </c>
      <c r="AP307" s="385" t="n">
        <f aca="false">COUNTIF($K$44:$K307,AP$3)</f>
        <v>0</v>
      </c>
      <c r="AQ307" s="385" t="n">
        <f aca="false">COUNTIF($K$44:$K307,AQ$3)</f>
        <v>0</v>
      </c>
      <c r="AR307" s="385" t="n">
        <f aca="false">COUNTIF($K$44:$K307,AR$3)</f>
        <v>0</v>
      </c>
      <c r="AS307" s="385" t="n">
        <f aca="false">COUNTIF($K$44:$K307,AS$3)</f>
        <v>0</v>
      </c>
      <c r="AT307" s="385" t="n">
        <f aca="false">COUNTIF($K$44:$K307,AT$3)</f>
        <v>0</v>
      </c>
      <c r="AU307" s="385" t="n">
        <f aca="false">COUNTIF($K$44:$K307,AU$3)</f>
        <v>0</v>
      </c>
      <c r="AV307" s="385" t="n">
        <f aca="false">COUNTIF($K$44:$K307,AV$3)</f>
        <v>0</v>
      </c>
      <c r="AW307" s="385" t="n">
        <f aca="false">COUNTIF($K$44:$K307,AW$3)</f>
        <v>0</v>
      </c>
      <c r="AX307" s="385" t="n">
        <f aca="false">COUNTIF($K$44:$K307,AX$3)</f>
        <v>0</v>
      </c>
      <c r="AY307" s="385" t="n">
        <f aca="false">COUNTIF($K$44:$K307,AY$3)</f>
        <v>0</v>
      </c>
      <c r="AZ307" s="385" t="n">
        <f aca="false">COUNTIF($K$44:$K307,AZ$3)</f>
        <v>0</v>
      </c>
      <c r="BM307" s="355" t="s">
        <v>346</v>
      </c>
    </row>
    <row r="308" customFormat="false" ht="15.75" hidden="false" customHeight="true" outlineLevel="0" collapsed="false">
      <c r="A308" s="406" t="n">
        <v>265</v>
      </c>
      <c r="B308" s="407" t="n">
        <v>23</v>
      </c>
      <c r="C308" s="374" t="n">
        <v>23</v>
      </c>
      <c r="D308" s="376" t="n">
        <v>1</v>
      </c>
      <c r="E308" s="377"/>
      <c r="F308" s="378" t="n">
        <v>0</v>
      </c>
      <c r="G308" s="439"/>
      <c r="H308" s="380"/>
      <c r="I308" s="426" t="str">
        <f aca="false">CONCATENATE(G308,H308)</f>
        <v/>
      </c>
      <c r="J308" s="382" t="e">
        <f aca="false">VLOOKUP($I308,MASTER,9,0)</f>
        <v>#N/A</v>
      </c>
      <c r="K308" s="383" t="e">
        <f aca="false">VLOOKUP($I308,MASTER,10,0)</f>
        <v>#N/A</v>
      </c>
      <c r="L308" s="427" t="e">
        <f aca="false">VLOOKUP($I308,MASTER,10,0)</f>
        <v>#N/A</v>
      </c>
      <c r="M308" s="385" t="n">
        <f aca="false">COUNTIF($K$44:$K308,M$3)</f>
        <v>0</v>
      </c>
      <c r="N308" s="385" t="n">
        <f aca="false">COUNTIF($K$44:$K308,N$3)</f>
        <v>0</v>
      </c>
      <c r="O308" s="385" t="n">
        <f aca="false">COUNTIF($K$44:$K308,O$3)</f>
        <v>0</v>
      </c>
      <c r="P308" s="385" t="n">
        <f aca="false">COUNTIF($K$44:$K308,P$3)</f>
        <v>0</v>
      </c>
      <c r="Q308" s="385" t="n">
        <f aca="false">COUNTIF($K$44:$K308,Q$3)</f>
        <v>0</v>
      </c>
      <c r="R308" s="385" t="n">
        <f aca="false">COUNTIF($K$44:$K308,R$3)</f>
        <v>0</v>
      </c>
      <c r="S308" s="385" t="n">
        <f aca="false">COUNTIF($K$44:$K308,S$3)</f>
        <v>0</v>
      </c>
      <c r="T308" s="385" t="n">
        <f aca="false">COUNTIF($K$44:$K308,T$3)</f>
        <v>0</v>
      </c>
      <c r="U308" s="385" t="n">
        <f aca="false">COUNTIF($K$44:$K308,U$3)</f>
        <v>0</v>
      </c>
      <c r="V308" s="385" t="n">
        <f aca="false">COUNTIF($K$44:$K308,V$3)</f>
        <v>0</v>
      </c>
      <c r="W308" s="385" t="n">
        <f aca="false">COUNTIF($K$44:$K308,W$3)</f>
        <v>0</v>
      </c>
      <c r="X308" s="385" t="n">
        <f aca="false">COUNTIF($K$44:$K308,X$3)</f>
        <v>0</v>
      </c>
      <c r="Y308" s="385" t="n">
        <f aca="false">COUNTIF($J$44:$J308,Y$3)</f>
        <v>0</v>
      </c>
      <c r="Z308" s="385" t="n">
        <f aca="false">COUNTIF($J$44:$J308,Z$3)</f>
        <v>0</v>
      </c>
      <c r="AA308" s="385" t="n">
        <f aca="false">COUNTIF($J$44:$J308,AA$3)</f>
        <v>0</v>
      </c>
      <c r="AB308" s="385" t="n">
        <f aca="false">COUNTIF($J$44:$J308,AB$3)</f>
        <v>0</v>
      </c>
      <c r="AC308" s="385" t="n">
        <f aca="false">COUNTIF($J$44:$J308,AC$3)</f>
        <v>0</v>
      </c>
      <c r="AD308" s="385" t="n">
        <f aca="false">COUNTIF($J$44:$J308,AD$3)</f>
        <v>0</v>
      </c>
      <c r="AE308" s="385" t="n">
        <f aca="false">COUNTIF($J$44:$J308,AE$3)</f>
        <v>0</v>
      </c>
      <c r="AF308" s="385" t="n">
        <f aca="false">COUNTIF($J$44:$J308,AF$3)</f>
        <v>0</v>
      </c>
      <c r="AG308" s="385" t="n">
        <f aca="false">COUNTIF($K$44:$K308,AG$3)</f>
        <v>0</v>
      </c>
      <c r="AH308" s="385" t="n">
        <f aca="false">COUNTIF($K$44:$K308,AH$3)</f>
        <v>0</v>
      </c>
      <c r="AI308" s="385" t="n">
        <f aca="false">COUNTIF($K$44:$K308,AI$3)</f>
        <v>0</v>
      </c>
      <c r="AJ308" s="385" t="n">
        <f aca="false">COUNTIF($K$44:$K308,AJ$3)</f>
        <v>0</v>
      </c>
      <c r="AK308" s="385" t="n">
        <f aca="false">COUNTIF($K$44:$K308,AK$3)</f>
        <v>0</v>
      </c>
      <c r="AL308" s="385" t="n">
        <f aca="false">COUNTIF($K$44:$K308,AL$3)</f>
        <v>0</v>
      </c>
      <c r="AM308" s="385" t="n">
        <f aca="false">COUNTIF($K$44:$K308,AM$3)</f>
        <v>0</v>
      </c>
      <c r="AN308" s="385" t="n">
        <f aca="false">COUNTIF($K$44:$K308,AN$3)</f>
        <v>0</v>
      </c>
      <c r="AO308" s="385" t="n">
        <f aca="false">COUNTIF($K$44:$K308,AO$3)</f>
        <v>0</v>
      </c>
      <c r="AP308" s="385" t="n">
        <f aca="false">COUNTIF($K$44:$K308,AP$3)</f>
        <v>0</v>
      </c>
      <c r="AQ308" s="385" t="n">
        <f aca="false">COUNTIF($K$44:$K308,AQ$3)</f>
        <v>0</v>
      </c>
      <c r="AR308" s="385" t="n">
        <f aca="false">COUNTIF($K$44:$K308,AR$3)</f>
        <v>0</v>
      </c>
      <c r="AS308" s="385" t="n">
        <f aca="false">COUNTIF($K$44:$K308,AS$3)</f>
        <v>0</v>
      </c>
      <c r="AT308" s="385" t="n">
        <f aca="false">COUNTIF($K$44:$K308,AT$3)</f>
        <v>0</v>
      </c>
      <c r="AU308" s="385" t="n">
        <f aca="false">COUNTIF($K$44:$K308,AU$3)</f>
        <v>0</v>
      </c>
      <c r="AV308" s="385" t="n">
        <f aca="false">COUNTIF($K$44:$K308,AV$3)</f>
        <v>0</v>
      </c>
      <c r="AW308" s="385" t="n">
        <f aca="false">COUNTIF($K$44:$K308,AW$3)</f>
        <v>0</v>
      </c>
      <c r="AX308" s="385" t="n">
        <f aca="false">COUNTIF($K$44:$K308,AX$3)</f>
        <v>0</v>
      </c>
      <c r="AY308" s="385" t="n">
        <f aca="false">COUNTIF($K$44:$K308,AY$3)</f>
        <v>0</v>
      </c>
      <c r="AZ308" s="385" t="n">
        <f aca="false">COUNTIF($K$44:$K308,AZ$3)</f>
        <v>0</v>
      </c>
      <c r="BM308" s="355" t="s">
        <v>230</v>
      </c>
    </row>
    <row r="309" customFormat="false" ht="15.75" hidden="false" customHeight="true" outlineLevel="0" collapsed="false">
      <c r="A309" s="386" t="n">
        <v>266</v>
      </c>
      <c r="B309" s="387" t="n">
        <f aca="false">B308</f>
        <v>23</v>
      </c>
      <c r="C309" s="388"/>
      <c r="D309" s="387" t="n">
        <f aca="false">D308</f>
        <v>1</v>
      </c>
      <c r="E309" s="389"/>
      <c r="F309" s="390" t="n">
        <f aca="false">F308</f>
        <v>0</v>
      </c>
      <c r="G309" s="439"/>
      <c r="H309" s="392"/>
      <c r="I309" s="428" t="str">
        <f aca="false">CONCATENATE(G309,H309)</f>
        <v/>
      </c>
      <c r="J309" s="394" t="e">
        <f aca="false">VLOOKUP($I309,MASTER,9,0)</f>
        <v>#N/A</v>
      </c>
      <c r="K309" s="395" t="e">
        <f aca="false">VLOOKUP($I309,MASTER,10,0)</f>
        <v>#N/A</v>
      </c>
      <c r="L309" s="429" t="e">
        <f aca="false">VLOOKUP($I309,MASTER,10,0)</f>
        <v>#N/A</v>
      </c>
      <c r="M309" s="385" t="n">
        <f aca="false">COUNTIF($K$44:$K309,M$3)</f>
        <v>0</v>
      </c>
      <c r="N309" s="385" t="n">
        <f aca="false">COUNTIF($K$44:$K309,N$3)</f>
        <v>0</v>
      </c>
      <c r="O309" s="385" t="n">
        <f aca="false">COUNTIF($K$44:$K309,O$3)</f>
        <v>0</v>
      </c>
      <c r="P309" s="385" t="n">
        <f aca="false">COUNTIF($K$44:$K309,P$3)</f>
        <v>0</v>
      </c>
      <c r="Q309" s="385" t="n">
        <f aca="false">COUNTIF($K$44:$K309,Q$3)</f>
        <v>0</v>
      </c>
      <c r="R309" s="385" t="n">
        <f aca="false">COUNTIF($K$44:$K309,R$3)</f>
        <v>0</v>
      </c>
      <c r="S309" s="385" t="n">
        <f aca="false">COUNTIF($K$44:$K309,S$3)</f>
        <v>0</v>
      </c>
      <c r="T309" s="385" t="n">
        <f aca="false">COUNTIF($K$44:$K309,T$3)</f>
        <v>0</v>
      </c>
      <c r="U309" s="385" t="n">
        <f aca="false">COUNTIF($K$44:$K309,U$3)</f>
        <v>0</v>
      </c>
      <c r="V309" s="385" t="n">
        <f aca="false">COUNTIF($K$44:$K309,V$3)</f>
        <v>0</v>
      </c>
      <c r="W309" s="385" t="n">
        <f aca="false">COUNTIF($K$44:$K309,W$3)</f>
        <v>0</v>
      </c>
      <c r="X309" s="385" t="n">
        <f aca="false">COUNTIF($K$44:$K309,X$3)</f>
        <v>0</v>
      </c>
      <c r="Y309" s="385" t="n">
        <f aca="false">COUNTIF($J$44:$J309,Y$3)</f>
        <v>0</v>
      </c>
      <c r="Z309" s="385" t="n">
        <f aca="false">COUNTIF($J$44:$J309,Z$3)</f>
        <v>0</v>
      </c>
      <c r="AA309" s="385" t="n">
        <f aca="false">COUNTIF($J$44:$J309,AA$3)</f>
        <v>0</v>
      </c>
      <c r="AB309" s="385" t="n">
        <f aca="false">COUNTIF($J$44:$J309,AB$3)</f>
        <v>0</v>
      </c>
      <c r="AC309" s="385" t="n">
        <f aca="false">COUNTIF($J$44:$J309,AC$3)</f>
        <v>0</v>
      </c>
      <c r="AD309" s="385" t="n">
        <f aca="false">COUNTIF($J$44:$J309,AD$3)</f>
        <v>0</v>
      </c>
      <c r="AE309" s="385" t="n">
        <f aca="false">COUNTIF($J$44:$J309,AE$3)</f>
        <v>0</v>
      </c>
      <c r="AF309" s="385" t="n">
        <f aca="false">COUNTIF($J$44:$J309,AF$3)</f>
        <v>0</v>
      </c>
      <c r="AG309" s="385" t="n">
        <f aca="false">COUNTIF($K$44:$K309,AG$3)</f>
        <v>0</v>
      </c>
      <c r="AH309" s="385" t="n">
        <f aca="false">COUNTIF($K$44:$K309,AH$3)</f>
        <v>0</v>
      </c>
      <c r="AI309" s="385" t="n">
        <f aca="false">COUNTIF($K$44:$K309,AI$3)</f>
        <v>0</v>
      </c>
      <c r="AJ309" s="385" t="n">
        <f aca="false">COUNTIF($K$44:$K309,AJ$3)</f>
        <v>0</v>
      </c>
      <c r="AK309" s="385" t="n">
        <f aca="false">COUNTIF($K$44:$K309,AK$3)</f>
        <v>0</v>
      </c>
      <c r="AL309" s="385" t="n">
        <f aca="false">COUNTIF($K$44:$K309,AL$3)</f>
        <v>0</v>
      </c>
      <c r="AM309" s="385" t="n">
        <f aca="false">COUNTIF($K$44:$K309,AM$3)</f>
        <v>0</v>
      </c>
      <c r="AN309" s="385" t="n">
        <f aca="false">COUNTIF($K$44:$K309,AN$3)</f>
        <v>0</v>
      </c>
      <c r="AO309" s="385" t="n">
        <f aca="false">COUNTIF($K$44:$K309,AO$3)</f>
        <v>0</v>
      </c>
      <c r="AP309" s="385" t="n">
        <f aca="false">COUNTIF($K$44:$K309,AP$3)</f>
        <v>0</v>
      </c>
      <c r="AQ309" s="385" t="n">
        <f aca="false">COUNTIF($K$44:$K309,AQ$3)</f>
        <v>0</v>
      </c>
      <c r="AR309" s="385" t="n">
        <f aca="false">COUNTIF($K$44:$K309,AR$3)</f>
        <v>0</v>
      </c>
      <c r="AS309" s="385" t="n">
        <f aca="false">COUNTIF($K$44:$K309,AS$3)</f>
        <v>0</v>
      </c>
      <c r="AT309" s="385" t="n">
        <f aca="false">COUNTIF($K$44:$K309,AT$3)</f>
        <v>0</v>
      </c>
      <c r="AU309" s="385" t="n">
        <f aca="false">COUNTIF($K$44:$K309,AU$3)</f>
        <v>0</v>
      </c>
      <c r="AV309" s="385" t="n">
        <f aca="false">COUNTIF($K$44:$K309,AV$3)</f>
        <v>0</v>
      </c>
      <c r="AW309" s="385" t="n">
        <f aca="false">COUNTIF($K$44:$K309,AW$3)</f>
        <v>0</v>
      </c>
      <c r="AX309" s="385" t="n">
        <f aca="false">COUNTIF($K$44:$K309,AX$3)</f>
        <v>0</v>
      </c>
      <c r="AY309" s="385" t="n">
        <f aca="false">COUNTIF($K$44:$K309,AY$3)</f>
        <v>0</v>
      </c>
      <c r="AZ309" s="385" t="n">
        <f aca="false">COUNTIF($K$44:$K309,AZ$3)</f>
        <v>0</v>
      </c>
      <c r="BM309" s="355" t="s">
        <v>260</v>
      </c>
    </row>
    <row r="310" customFormat="false" ht="15.75" hidden="false" customHeight="true" outlineLevel="0" collapsed="false">
      <c r="A310" s="386" t="n">
        <v>267</v>
      </c>
      <c r="B310" s="387" t="n">
        <f aca="false">B309</f>
        <v>23</v>
      </c>
      <c r="C310" s="397"/>
      <c r="D310" s="387" t="n">
        <f aca="false">D309</f>
        <v>1</v>
      </c>
      <c r="E310" s="389"/>
      <c r="F310" s="390" t="n">
        <f aca="false">F308</f>
        <v>0</v>
      </c>
      <c r="G310" s="439"/>
      <c r="H310" s="392"/>
      <c r="I310" s="428" t="str">
        <f aca="false">CONCATENATE(G310,H310)</f>
        <v/>
      </c>
      <c r="J310" s="394" t="e">
        <f aca="false">VLOOKUP($I310,MASTER,9,0)</f>
        <v>#N/A</v>
      </c>
      <c r="K310" s="395" t="e">
        <f aca="false">VLOOKUP($I310,MASTER,10,0)</f>
        <v>#N/A</v>
      </c>
      <c r="L310" s="429" t="e">
        <f aca="false">VLOOKUP($I310,MASTER,10,0)</f>
        <v>#N/A</v>
      </c>
      <c r="M310" s="385" t="n">
        <f aca="false">COUNTIF($K$44:$K310,M$3)</f>
        <v>0</v>
      </c>
      <c r="N310" s="385" t="n">
        <f aca="false">COUNTIF($K$44:$K310,N$3)</f>
        <v>0</v>
      </c>
      <c r="O310" s="385" t="n">
        <f aca="false">COUNTIF($K$44:$K310,O$3)</f>
        <v>0</v>
      </c>
      <c r="P310" s="385" t="n">
        <f aca="false">COUNTIF($K$44:$K310,P$3)</f>
        <v>0</v>
      </c>
      <c r="Q310" s="385" t="n">
        <f aca="false">COUNTIF($K$44:$K310,Q$3)</f>
        <v>0</v>
      </c>
      <c r="R310" s="385" t="n">
        <f aca="false">COUNTIF($K$44:$K310,R$3)</f>
        <v>0</v>
      </c>
      <c r="S310" s="385" t="n">
        <f aca="false">COUNTIF($K$44:$K310,S$3)</f>
        <v>0</v>
      </c>
      <c r="T310" s="385" t="n">
        <f aca="false">COUNTIF($K$44:$K310,T$3)</f>
        <v>0</v>
      </c>
      <c r="U310" s="385" t="n">
        <f aca="false">COUNTIF($K$44:$K310,U$3)</f>
        <v>0</v>
      </c>
      <c r="V310" s="385" t="n">
        <f aca="false">COUNTIF($K$44:$K310,V$3)</f>
        <v>0</v>
      </c>
      <c r="W310" s="385" t="n">
        <f aca="false">COUNTIF($K$44:$K310,W$3)</f>
        <v>0</v>
      </c>
      <c r="X310" s="385" t="n">
        <f aca="false">COUNTIF($K$44:$K310,X$3)</f>
        <v>0</v>
      </c>
      <c r="Y310" s="385" t="n">
        <f aca="false">COUNTIF($J$44:$J310,Y$3)</f>
        <v>0</v>
      </c>
      <c r="Z310" s="385" t="n">
        <f aca="false">COUNTIF($J$44:$J310,Z$3)</f>
        <v>0</v>
      </c>
      <c r="AA310" s="385" t="n">
        <f aca="false">COUNTIF($J$44:$J310,AA$3)</f>
        <v>0</v>
      </c>
      <c r="AB310" s="385" t="n">
        <f aca="false">COUNTIF($J$44:$J310,AB$3)</f>
        <v>0</v>
      </c>
      <c r="AC310" s="385" t="n">
        <f aca="false">COUNTIF($J$44:$J310,AC$3)</f>
        <v>0</v>
      </c>
      <c r="AD310" s="385" t="n">
        <f aca="false">COUNTIF($J$44:$J310,AD$3)</f>
        <v>0</v>
      </c>
      <c r="AE310" s="385" t="n">
        <f aca="false">COUNTIF($J$44:$J310,AE$3)</f>
        <v>0</v>
      </c>
      <c r="AF310" s="385" t="n">
        <f aca="false">COUNTIF($J$44:$J310,AF$3)</f>
        <v>0</v>
      </c>
      <c r="AG310" s="385" t="n">
        <f aca="false">COUNTIF($K$44:$K310,AG$3)</f>
        <v>0</v>
      </c>
      <c r="AH310" s="385" t="n">
        <f aca="false">COUNTIF($K$44:$K310,AH$3)</f>
        <v>0</v>
      </c>
      <c r="AI310" s="385" t="n">
        <f aca="false">COUNTIF($K$44:$K310,AI$3)</f>
        <v>0</v>
      </c>
      <c r="AJ310" s="385" t="n">
        <f aca="false">COUNTIF($K$44:$K310,AJ$3)</f>
        <v>0</v>
      </c>
      <c r="AK310" s="385" t="n">
        <f aca="false">COUNTIF($K$44:$K310,AK$3)</f>
        <v>0</v>
      </c>
      <c r="AL310" s="385" t="n">
        <f aca="false">COUNTIF($K$44:$K310,AL$3)</f>
        <v>0</v>
      </c>
      <c r="AM310" s="385" t="n">
        <f aca="false">COUNTIF($K$44:$K310,AM$3)</f>
        <v>0</v>
      </c>
      <c r="AN310" s="385" t="n">
        <f aca="false">COUNTIF($K$44:$K310,AN$3)</f>
        <v>0</v>
      </c>
      <c r="AO310" s="385" t="n">
        <f aca="false">COUNTIF($K$44:$K310,AO$3)</f>
        <v>0</v>
      </c>
      <c r="AP310" s="385" t="n">
        <f aca="false">COUNTIF($K$44:$K310,AP$3)</f>
        <v>0</v>
      </c>
      <c r="AQ310" s="385" t="n">
        <f aca="false">COUNTIF($K$44:$K310,AQ$3)</f>
        <v>0</v>
      </c>
      <c r="AR310" s="385" t="n">
        <f aca="false">COUNTIF($K$44:$K310,AR$3)</f>
        <v>0</v>
      </c>
      <c r="AS310" s="385" t="n">
        <f aca="false">COUNTIF($K$44:$K310,AS$3)</f>
        <v>0</v>
      </c>
      <c r="AT310" s="385" t="n">
        <f aca="false">COUNTIF($K$44:$K310,AT$3)</f>
        <v>0</v>
      </c>
      <c r="AU310" s="385" t="n">
        <f aca="false">COUNTIF($K$44:$K310,AU$3)</f>
        <v>0</v>
      </c>
      <c r="AV310" s="385" t="n">
        <f aca="false">COUNTIF($K$44:$K310,AV$3)</f>
        <v>0</v>
      </c>
      <c r="AW310" s="385" t="n">
        <f aca="false">COUNTIF($K$44:$K310,AW$3)</f>
        <v>0</v>
      </c>
      <c r="AX310" s="385" t="n">
        <f aca="false">COUNTIF($K$44:$K310,AX$3)</f>
        <v>0</v>
      </c>
      <c r="AY310" s="385" t="n">
        <f aca="false">COUNTIF($K$44:$K310,AY$3)</f>
        <v>0</v>
      </c>
      <c r="AZ310" s="385" t="n">
        <f aca="false">COUNTIF($K$44:$K310,AZ$3)</f>
        <v>0</v>
      </c>
      <c r="BM310" s="355" t="s">
        <v>338</v>
      </c>
    </row>
    <row r="311" customFormat="false" ht="15.75" hidden="false" customHeight="true" outlineLevel="0" collapsed="false">
      <c r="A311" s="386" t="n">
        <v>268</v>
      </c>
      <c r="B311" s="387" t="n">
        <f aca="false">B310</f>
        <v>23</v>
      </c>
      <c r="C311" s="397"/>
      <c r="D311" s="387" t="n">
        <f aca="false">D310</f>
        <v>1</v>
      </c>
      <c r="E311" s="389"/>
      <c r="F311" s="390" t="n">
        <f aca="false">F308</f>
        <v>0</v>
      </c>
      <c r="G311" s="439"/>
      <c r="H311" s="392"/>
      <c r="I311" s="428" t="str">
        <f aca="false">CONCATENATE(G311,H311)</f>
        <v/>
      </c>
      <c r="J311" s="394" t="e">
        <f aca="false">VLOOKUP($I311,MASTER,9,0)</f>
        <v>#N/A</v>
      </c>
      <c r="K311" s="395" t="e">
        <f aca="false">VLOOKUP($I311,MASTER,10,0)</f>
        <v>#N/A</v>
      </c>
      <c r="L311" s="429" t="e">
        <f aca="false">VLOOKUP($I311,MASTER,10,0)</f>
        <v>#N/A</v>
      </c>
      <c r="M311" s="385" t="n">
        <f aca="false">COUNTIF($K$44:$K311,M$3)</f>
        <v>0</v>
      </c>
      <c r="N311" s="385" t="n">
        <f aca="false">COUNTIF($K$44:$K311,N$3)</f>
        <v>0</v>
      </c>
      <c r="O311" s="385" t="n">
        <f aca="false">COUNTIF($K$44:$K311,O$3)</f>
        <v>0</v>
      </c>
      <c r="P311" s="385" t="n">
        <f aca="false">COUNTIF($K$44:$K311,P$3)</f>
        <v>0</v>
      </c>
      <c r="Q311" s="385" t="n">
        <f aca="false">COUNTIF($K$44:$K311,Q$3)</f>
        <v>0</v>
      </c>
      <c r="R311" s="385" t="n">
        <f aca="false">COUNTIF($K$44:$K311,R$3)</f>
        <v>0</v>
      </c>
      <c r="S311" s="385" t="n">
        <f aca="false">COUNTIF($K$44:$K311,S$3)</f>
        <v>0</v>
      </c>
      <c r="T311" s="385" t="n">
        <f aca="false">COUNTIF($K$44:$K311,T$3)</f>
        <v>0</v>
      </c>
      <c r="U311" s="385" t="n">
        <f aca="false">COUNTIF($K$44:$K311,U$3)</f>
        <v>0</v>
      </c>
      <c r="V311" s="385" t="n">
        <f aca="false">COUNTIF($K$44:$K311,V$3)</f>
        <v>0</v>
      </c>
      <c r="W311" s="385" t="n">
        <f aca="false">COUNTIF($K$44:$K311,W$3)</f>
        <v>0</v>
      </c>
      <c r="X311" s="385" t="n">
        <f aca="false">COUNTIF($K$44:$K311,X$3)</f>
        <v>0</v>
      </c>
      <c r="Y311" s="385" t="n">
        <f aca="false">COUNTIF($J$44:$J311,Y$3)</f>
        <v>0</v>
      </c>
      <c r="Z311" s="385" t="n">
        <f aca="false">COUNTIF($J$44:$J311,Z$3)</f>
        <v>0</v>
      </c>
      <c r="AA311" s="385" t="n">
        <f aca="false">COUNTIF($J$44:$J311,AA$3)</f>
        <v>0</v>
      </c>
      <c r="AB311" s="385" t="n">
        <f aca="false">COUNTIF($J$44:$J311,AB$3)</f>
        <v>0</v>
      </c>
      <c r="AC311" s="385" t="n">
        <f aca="false">COUNTIF($J$44:$J311,AC$3)</f>
        <v>0</v>
      </c>
      <c r="AD311" s="385" t="n">
        <f aca="false">COUNTIF($J$44:$J311,AD$3)</f>
        <v>0</v>
      </c>
      <c r="AE311" s="385" t="n">
        <f aca="false">COUNTIF($J$44:$J311,AE$3)</f>
        <v>0</v>
      </c>
      <c r="AF311" s="385" t="n">
        <f aca="false">COUNTIF($J$44:$J311,AF$3)</f>
        <v>0</v>
      </c>
      <c r="AG311" s="385" t="n">
        <f aca="false">COUNTIF($K$44:$K311,AG$3)</f>
        <v>0</v>
      </c>
      <c r="AH311" s="385" t="n">
        <f aca="false">COUNTIF($K$44:$K311,AH$3)</f>
        <v>0</v>
      </c>
      <c r="AI311" s="385" t="n">
        <f aca="false">COUNTIF($K$44:$K311,AI$3)</f>
        <v>0</v>
      </c>
      <c r="AJ311" s="385" t="n">
        <f aca="false">COUNTIF($K$44:$K311,AJ$3)</f>
        <v>0</v>
      </c>
      <c r="AK311" s="385" t="n">
        <f aca="false">COUNTIF($K$44:$K311,AK$3)</f>
        <v>0</v>
      </c>
      <c r="AL311" s="385" t="n">
        <f aca="false">COUNTIF($K$44:$K311,AL$3)</f>
        <v>0</v>
      </c>
      <c r="AM311" s="385" t="n">
        <f aca="false">COUNTIF($K$44:$K311,AM$3)</f>
        <v>0</v>
      </c>
      <c r="AN311" s="385" t="n">
        <f aca="false">COUNTIF($K$44:$K311,AN$3)</f>
        <v>0</v>
      </c>
      <c r="AO311" s="385" t="n">
        <f aca="false">COUNTIF($K$44:$K311,AO$3)</f>
        <v>0</v>
      </c>
      <c r="AP311" s="385" t="n">
        <f aca="false">COUNTIF($K$44:$K311,AP$3)</f>
        <v>0</v>
      </c>
      <c r="AQ311" s="385" t="n">
        <f aca="false">COUNTIF($K$44:$K311,AQ$3)</f>
        <v>0</v>
      </c>
      <c r="AR311" s="385" t="n">
        <f aca="false">COUNTIF($K$44:$K311,AR$3)</f>
        <v>0</v>
      </c>
      <c r="AS311" s="385" t="n">
        <f aca="false">COUNTIF($K$44:$K311,AS$3)</f>
        <v>0</v>
      </c>
      <c r="AT311" s="385" t="n">
        <f aca="false">COUNTIF($K$44:$K311,AT$3)</f>
        <v>0</v>
      </c>
      <c r="AU311" s="385" t="n">
        <f aca="false">COUNTIF($K$44:$K311,AU$3)</f>
        <v>0</v>
      </c>
      <c r="AV311" s="385" t="n">
        <f aca="false">COUNTIF($K$44:$K311,AV$3)</f>
        <v>0</v>
      </c>
      <c r="AW311" s="385" t="n">
        <f aca="false">COUNTIF($K$44:$K311,AW$3)</f>
        <v>0</v>
      </c>
      <c r="AX311" s="385" t="n">
        <f aca="false">COUNTIF($K$44:$K311,AX$3)</f>
        <v>0</v>
      </c>
      <c r="AY311" s="385" t="n">
        <f aca="false">COUNTIF($K$44:$K311,AY$3)</f>
        <v>0</v>
      </c>
      <c r="AZ311" s="385" t="n">
        <f aca="false">COUNTIF($K$44:$K311,AZ$3)</f>
        <v>0</v>
      </c>
      <c r="BM311" s="355" t="s">
        <v>347</v>
      </c>
    </row>
    <row r="312" customFormat="false" ht="15.75" hidden="false" customHeight="true" outlineLevel="0" collapsed="false">
      <c r="A312" s="386" t="n">
        <v>269</v>
      </c>
      <c r="B312" s="387" t="n">
        <f aca="false">B311</f>
        <v>23</v>
      </c>
      <c r="C312" s="397"/>
      <c r="D312" s="387" t="n">
        <f aca="false">D311</f>
        <v>1</v>
      </c>
      <c r="E312" s="389"/>
      <c r="F312" s="390" t="n">
        <f aca="false">F308</f>
        <v>0</v>
      </c>
      <c r="G312" s="439"/>
      <c r="H312" s="392"/>
      <c r="I312" s="428" t="str">
        <f aca="false">CONCATENATE(G312,H312)</f>
        <v/>
      </c>
      <c r="J312" s="394" t="e">
        <f aca="false">VLOOKUP($I312,MASTER,9,0)</f>
        <v>#N/A</v>
      </c>
      <c r="K312" s="395" t="e">
        <f aca="false">VLOOKUP($I312,MASTER,10,0)</f>
        <v>#N/A</v>
      </c>
      <c r="L312" s="429" t="e">
        <f aca="false">VLOOKUP($I312,MASTER,10,0)</f>
        <v>#N/A</v>
      </c>
      <c r="M312" s="385" t="n">
        <f aca="false">COUNTIF($K$44:$K312,M$3)</f>
        <v>0</v>
      </c>
      <c r="N312" s="385" t="n">
        <f aca="false">COUNTIF($K$44:$K312,N$3)</f>
        <v>0</v>
      </c>
      <c r="O312" s="385" t="n">
        <f aca="false">COUNTIF($K$44:$K312,O$3)</f>
        <v>0</v>
      </c>
      <c r="P312" s="385" t="n">
        <f aca="false">COUNTIF($K$44:$K312,P$3)</f>
        <v>0</v>
      </c>
      <c r="Q312" s="385" t="n">
        <f aca="false">COUNTIF($K$44:$K312,Q$3)</f>
        <v>0</v>
      </c>
      <c r="R312" s="385" t="n">
        <f aca="false">COUNTIF($K$44:$K312,R$3)</f>
        <v>0</v>
      </c>
      <c r="S312" s="385" t="n">
        <f aca="false">COUNTIF($K$44:$K312,S$3)</f>
        <v>0</v>
      </c>
      <c r="T312" s="385" t="n">
        <f aca="false">COUNTIF($K$44:$K312,T$3)</f>
        <v>0</v>
      </c>
      <c r="U312" s="385" t="n">
        <f aca="false">COUNTIF($K$44:$K312,U$3)</f>
        <v>0</v>
      </c>
      <c r="V312" s="385" t="n">
        <f aca="false">COUNTIF($K$44:$K312,V$3)</f>
        <v>0</v>
      </c>
      <c r="W312" s="385" t="n">
        <f aca="false">COUNTIF($K$44:$K312,W$3)</f>
        <v>0</v>
      </c>
      <c r="X312" s="385" t="n">
        <f aca="false">COUNTIF($K$44:$K312,X$3)</f>
        <v>0</v>
      </c>
      <c r="Y312" s="385" t="n">
        <f aca="false">COUNTIF($J$44:$J312,Y$3)</f>
        <v>0</v>
      </c>
      <c r="Z312" s="385" t="n">
        <f aca="false">COUNTIF($J$44:$J312,Z$3)</f>
        <v>0</v>
      </c>
      <c r="AA312" s="385" t="n">
        <f aca="false">COUNTIF($J$44:$J312,AA$3)</f>
        <v>0</v>
      </c>
      <c r="AB312" s="385" t="n">
        <f aca="false">COUNTIF($J$44:$J312,AB$3)</f>
        <v>0</v>
      </c>
      <c r="AC312" s="385" t="n">
        <f aca="false">COUNTIF($J$44:$J312,AC$3)</f>
        <v>0</v>
      </c>
      <c r="AD312" s="385" t="n">
        <f aca="false">COUNTIF($J$44:$J312,AD$3)</f>
        <v>0</v>
      </c>
      <c r="AE312" s="385" t="n">
        <f aca="false">COUNTIF($J$44:$J312,AE$3)</f>
        <v>0</v>
      </c>
      <c r="AF312" s="385" t="n">
        <f aca="false">COUNTIF($J$44:$J312,AF$3)</f>
        <v>0</v>
      </c>
      <c r="AG312" s="385" t="n">
        <f aca="false">COUNTIF($K$44:$K312,AG$3)</f>
        <v>0</v>
      </c>
      <c r="AH312" s="385" t="n">
        <f aca="false">COUNTIF($K$44:$K312,AH$3)</f>
        <v>0</v>
      </c>
      <c r="AI312" s="385" t="n">
        <f aca="false">COUNTIF($K$44:$K312,AI$3)</f>
        <v>0</v>
      </c>
      <c r="AJ312" s="385" t="n">
        <f aca="false">COUNTIF($K$44:$K312,AJ$3)</f>
        <v>0</v>
      </c>
      <c r="AK312" s="385" t="n">
        <f aca="false">COUNTIF($K$44:$K312,AK$3)</f>
        <v>0</v>
      </c>
      <c r="AL312" s="385" t="n">
        <f aca="false">COUNTIF($K$44:$K312,AL$3)</f>
        <v>0</v>
      </c>
      <c r="AM312" s="385" t="n">
        <f aca="false">COUNTIF($K$44:$K312,AM$3)</f>
        <v>0</v>
      </c>
      <c r="AN312" s="385" t="n">
        <f aca="false">COUNTIF($K$44:$K312,AN$3)</f>
        <v>0</v>
      </c>
      <c r="AO312" s="385" t="n">
        <f aca="false">COUNTIF($K$44:$K312,AO$3)</f>
        <v>0</v>
      </c>
      <c r="AP312" s="385" t="n">
        <f aca="false">COUNTIF($K$44:$K312,AP$3)</f>
        <v>0</v>
      </c>
      <c r="AQ312" s="385" t="n">
        <f aca="false">COUNTIF($K$44:$K312,AQ$3)</f>
        <v>0</v>
      </c>
      <c r="AR312" s="385" t="n">
        <f aca="false">COUNTIF($K$44:$K312,AR$3)</f>
        <v>0</v>
      </c>
      <c r="AS312" s="385" t="n">
        <f aca="false">COUNTIF($K$44:$K312,AS$3)</f>
        <v>0</v>
      </c>
      <c r="AT312" s="385" t="n">
        <f aca="false">COUNTIF($K$44:$K312,AT$3)</f>
        <v>0</v>
      </c>
      <c r="AU312" s="385" t="n">
        <f aca="false">COUNTIF($K$44:$K312,AU$3)</f>
        <v>0</v>
      </c>
      <c r="AV312" s="385" t="n">
        <f aca="false">COUNTIF($K$44:$K312,AV$3)</f>
        <v>0</v>
      </c>
      <c r="AW312" s="385" t="n">
        <f aca="false">COUNTIF($K$44:$K312,AW$3)</f>
        <v>0</v>
      </c>
      <c r="AX312" s="385" t="n">
        <f aca="false">COUNTIF($K$44:$K312,AX$3)</f>
        <v>0</v>
      </c>
      <c r="AY312" s="385" t="n">
        <f aca="false">COUNTIF($K$44:$K312,AY$3)</f>
        <v>0</v>
      </c>
      <c r="AZ312" s="385" t="n">
        <f aca="false">COUNTIF($K$44:$K312,AZ$3)</f>
        <v>0</v>
      </c>
      <c r="BM312" s="355" t="s">
        <v>337</v>
      </c>
    </row>
    <row r="313" customFormat="false" ht="15.75" hidden="false" customHeight="true" outlineLevel="0" collapsed="false">
      <c r="A313" s="416" t="n">
        <v>270</v>
      </c>
      <c r="B313" s="417" t="n">
        <f aca="false">B312</f>
        <v>23</v>
      </c>
      <c r="C313" s="401"/>
      <c r="D313" s="402" t="n">
        <f aca="false">D312</f>
        <v>1</v>
      </c>
      <c r="E313" s="403"/>
      <c r="F313" s="390" t="n">
        <f aca="false">F308</f>
        <v>0</v>
      </c>
      <c r="G313" s="439"/>
      <c r="H313" s="392"/>
      <c r="I313" s="428" t="str">
        <f aca="false">CONCATENATE(G313,H313)</f>
        <v/>
      </c>
      <c r="J313" s="394" t="e">
        <f aca="false">VLOOKUP($I313,MASTER,9,0)</f>
        <v>#N/A</v>
      </c>
      <c r="K313" s="395" t="e">
        <f aca="false">VLOOKUP($I313,MASTER,10,0)</f>
        <v>#N/A</v>
      </c>
      <c r="L313" s="431" t="e">
        <f aca="false">VLOOKUP($I313,MASTER,10,0)</f>
        <v>#N/A</v>
      </c>
      <c r="M313" s="385" t="n">
        <f aca="false">COUNTIF($K$44:$K313,M$3)</f>
        <v>0</v>
      </c>
      <c r="N313" s="385" t="n">
        <f aca="false">COUNTIF($K$44:$K313,N$3)</f>
        <v>0</v>
      </c>
      <c r="O313" s="385" t="n">
        <f aca="false">COUNTIF($K$44:$K313,O$3)</f>
        <v>0</v>
      </c>
      <c r="P313" s="385" t="n">
        <f aca="false">COUNTIF($K$44:$K313,P$3)</f>
        <v>0</v>
      </c>
      <c r="Q313" s="385" t="n">
        <f aca="false">COUNTIF($K$44:$K313,Q$3)</f>
        <v>0</v>
      </c>
      <c r="R313" s="385" t="n">
        <f aca="false">COUNTIF($K$44:$K313,R$3)</f>
        <v>0</v>
      </c>
      <c r="S313" s="385" t="n">
        <f aca="false">COUNTIF($K$44:$K313,S$3)</f>
        <v>0</v>
      </c>
      <c r="T313" s="385" t="n">
        <f aca="false">COUNTIF($K$44:$K313,T$3)</f>
        <v>0</v>
      </c>
      <c r="U313" s="385" t="n">
        <f aca="false">COUNTIF($K$44:$K313,U$3)</f>
        <v>0</v>
      </c>
      <c r="V313" s="385" t="n">
        <f aca="false">COUNTIF($K$44:$K313,V$3)</f>
        <v>0</v>
      </c>
      <c r="W313" s="385" t="n">
        <f aca="false">COUNTIF($K$44:$K313,W$3)</f>
        <v>0</v>
      </c>
      <c r="X313" s="385" t="n">
        <f aca="false">COUNTIF($K$44:$K313,X$3)</f>
        <v>0</v>
      </c>
      <c r="Y313" s="385" t="n">
        <f aca="false">COUNTIF($J$44:$J313,Y$3)</f>
        <v>0</v>
      </c>
      <c r="Z313" s="385" t="n">
        <f aca="false">COUNTIF($J$44:$J313,Z$3)</f>
        <v>0</v>
      </c>
      <c r="AA313" s="385" t="n">
        <f aca="false">COUNTIF($J$44:$J313,AA$3)</f>
        <v>0</v>
      </c>
      <c r="AB313" s="385" t="n">
        <f aca="false">COUNTIF($J$44:$J313,AB$3)</f>
        <v>0</v>
      </c>
      <c r="AC313" s="385" t="n">
        <f aca="false">COUNTIF($J$44:$J313,AC$3)</f>
        <v>0</v>
      </c>
      <c r="AD313" s="385" t="n">
        <f aca="false">COUNTIF($J$44:$J313,AD$3)</f>
        <v>0</v>
      </c>
      <c r="AE313" s="385" t="n">
        <f aca="false">COUNTIF($J$44:$J313,AE$3)</f>
        <v>0</v>
      </c>
      <c r="AF313" s="385" t="n">
        <f aca="false">COUNTIF($J$44:$J313,AF$3)</f>
        <v>0</v>
      </c>
      <c r="AG313" s="385" t="n">
        <f aca="false">COUNTIF($K$44:$K313,AG$3)</f>
        <v>0</v>
      </c>
      <c r="AH313" s="385" t="n">
        <f aca="false">COUNTIF($K$44:$K313,AH$3)</f>
        <v>0</v>
      </c>
      <c r="AI313" s="385" t="n">
        <f aca="false">COUNTIF($K$44:$K313,AI$3)</f>
        <v>0</v>
      </c>
      <c r="AJ313" s="385" t="n">
        <f aca="false">COUNTIF($K$44:$K313,AJ$3)</f>
        <v>0</v>
      </c>
      <c r="AK313" s="385" t="n">
        <f aca="false">COUNTIF($K$44:$K313,AK$3)</f>
        <v>0</v>
      </c>
      <c r="AL313" s="385" t="n">
        <f aca="false">COUNTIF($K$44:$K313,AL$3)</f>
        <v>0</v>
      </c>
      <c r="AM313" s="385" t="n">
        <f aca="false">COUNTIF($K$44:$K313,AM$3)</f>
        <v>0</v>
      </c>
      <c r="AN313" s="385" t="n">
        <f aca="false">COUNTIF($K$44:$K313,AN$3)</f>
        <v>0</v>
      </c>
      <c r="AO313" s="385" t="n">
        <f aca="false">COUNTIF($K$44:$K313,AO$3)</f>
        <v>0</v>
      </c>
      <c r="AP313" s="385" t="n">
        <f aca="false">COUNTIF($K$44:$K313,AP$3)</f>
        <v>0</v>
      </c>
      <c r="AQ313" s="385" t="n">
        <f aca="false">COUNTIF($K$44:$K313,AQ$3)</f>
        <v>0</v>
      </c>
      <c r="AR313" s="385" t="n">
        <f aca="false">COUNTIF($K$44:$K313,AR$3)</f>
        <v>0</v>
      </c>
      <c r="AS313" s="385" t="n">
        <f aca="false">COUNTIF($K$44:$K313,AS$3)</f>
        <v>0</v>
      </c>
      <c r="AT313" s="385" t="n">
        <f aca="false">COUNTIF($K$44:$K313,AT$3)</f>
        <v>0</v>
      </c>
      <c r="AU313" s="385" t="n">
        <f aca="false">COUNTIF($K$44:$K313,AU$3)</f>
        <v>0</v>
      </c>
      <c r="AV313" s="385" t="n">
        <f aca="false">COUNTIF($K$44:$K313,AV$3)</f>
        <v>0</v>
      </c>
      <c r="AW313" s="385" t="n">
        <f aca="false">COUNTIF($K$44:$K313,AW$3)</f>
        <v>0</v>
      </c>
      <c r="AX313" s="385" t="n">
        <f aca="false">COUNTIF($K$44:$K313,AX$3)</f>
        <v>0</v>
      </c>
      <c r="AY313" s="385" t="n">
        <f aca="false">COUNTIF($K$44:$K313,AY$3)</f>
        <v>0</v>
      </c>
      <c r="AZ313" s="385" t="n">
        <f aca="false">COUNTIF($K$44:$K313,AZ$3)</f>
        <v>0</v>
      </c>
      <c r="BM313" s="355" t="s">
        <v>260</v>
      </c>
    </row>
    <row r="314" customFormat="false" ht="15.75" hidden="false" customHeight="true" outlineLevel="0" collapsed="false">
      <c r="A314" s="406" t="n">
        <v>271</v>
      </c>
      <c r="B314" s="407" t="n">
        <f aca="false">B313</f>
        <v>23</v>
      </c>
      <c r="C314" s="408" t="n">
        <f aca="false">C308+1</f>
        <v>24</v>
      </c>
      <c r="D314" s="409" t="n">
        <f aca="false">D313</f>
        <v>1</v>
      </c>
      <c r="E314" s="410"/>
      <c r="F314" s="390" t="n">
        <f aca="false">F308</f>
        <v>0</v>
      </c>
      <c r="G314" s="440"/>
      <c r="H314" s="412"/>
      <c r="I314" s="433" t="str">
        <f aca="false">CONCATENATE(G314,H314)</f>
        <v/>
      </c>
      <c r="J314" s="394" t="e">
        <f aca="false">VLOOKUP($I314,MASTER,9,0)</f>
        <v>#N/A</v>
      </c>
      <c r="K314" s="395" t="e">
        <f aca="false">VLOOKUP($I314,MASTER,10,0)</f>
        <v>#N/A</v>
      </c>
      <c r="L314" s="427" t="e">
        <f aca="false">VLOOKUP($I314,MASTER,10,0)</f>
        <v>#N/A</v>
      </c>
      <c r="M314" s="385" t="n">
        <f aca="false">COUNTIF($K$44:$K314,M$3)</f>
        <v>0</v>
      </c>
      <c r="N314" s="385" t="n">
        <f aca="false">COUNTIF($K$44:$K314,N$3)</f>
        <v>0</v>
      </c>
      <c r="O314" s="385" t="n">
        <f aca="false">COUNTIF($K$44:$K314,O$3)</f>
        <v>0</v>
      </c>
      <c r="P314" s="385" t="n">
        <f aca="false">COUNTIF($K$44:$K314,P$3)</f>
        <v>0</v>
      </c>
      <c r="Q314" s="385" t="n">
        <f aca="false">COUNTIF($K$44:$K314,Q$3)</f>
        <v>0</v>
      </c>
      <c r="R314" s="385" t="n">
        <f aca="false">COUNTIF($K$44:$K314,R$3)</f>
        <v>0</v>
      </c>
      <c r="S314" s="385" t="n">
        <f aca="false">COUNTIF($K$44:$K314,S$3)</f>
        <v>0</v>
      </c>
      <c r="T314" s="385" t="n">
        <f aca="false">COUNTIF($K$44:$K314,T$3)</f>
        <v>0</v>
      </c>
      <c r="U314" s="385" t="n">
        <f aca="false">COUNTIF($K$44:$K314,U$3)</f>
        <v>0</v>
      </c>
      <c r="V314" s="385" t="n">
        <f aca="false">COUNTIF($K$44:$K314,V$3)</f>
        <v>0</v>
      </c>
      <c r="W314" s="385" t="n">
        <f aca="false">COUNTIF($K$44:$K314,W$3)</f>
        <v>0</v>
      </c>
      <c r="X314" s="385" t="n">
        <f aca="false">COUNTIF($K$44:$K314,X$3)</f>
        <v>0</v>
      </c>
      <c r="Y314" s="385" t="n">
        <f aca="false">COUNTIF($J$44:$J314,Y$3)</f>
        <v>0</v>
      </c>
      <c r="Z314" s="385" t="n">
        <f aca="false">COUNTIF($J$44:$J314,Z$3)</f>
        <v>0</v>
      </c>
      <c r="AA314" s="385" t="n">
        <f aca="false">COUNTIF($J$44:$J314,AA$3)</f>
        <v>0</v>
      </c>
      <c r="AB314" s="385" t="n">
        <f aca="false">COUNTIF($J$44:$J314,AB$3)</f>
        <v>0</v>
      </c>
      <c r="AC314" s="385" t="n">
        <f aca="false">COUNTIF($J$44:$J314,AC$3)</f>
        <v>0</v>
      </c>
      <c r="AD314" s="385" t="n">
        <f aca="false">COUNTIF($J$44:$J314,AD$3)</f>
        <v>0</v>
      </c>
      <c r="AE314" s="385" t="n">
        <f aca="false">COUNTIF($J$44:$J314,AE$3)</f>
        <v>0</v>
      </c>
      <c r="AF314" s="385" t="n">
        <f aca="false">COUNTIF($J$44:$J314,AF$3)</f>
        <v>0</v>
      </c>
      <c r="AG314" s="385" t="n">
        <f aca="false">COUNTIF($K$44:$K314,AG$3)</f>
        <v>0</v>
      </c>
      <c r="AH314" s="385" t="n">
        <f aca="false">COUNTIF($K$44:$K314,AH$3)</f>
        <v>0</v>
      </c>
      <c r="AI314" s="385" t="n">
        <f aca="false">COUNTIF($K$44:$K314,AI$3)</f>
        <v>0</v>
      </c>
      <c r="AJ314" s="385" t="n">
        <f aca="false">COUNTIF($K$44:$K314,AJ$3)</f>
        <v>0</v>
      </c>
      <c r="AK314" s="385" t="n">
        <f aca="false">COUNTIF($K$44:$K314,AK$3)</f>
        <v>0</v>
      </c>
      <c r="AL314" s="385" t="n">
        <f aca="false">COUNTIF($K$44:$K314,AL$3)</f>
        <v>0</v>
      </c>
      <c r="AM314" s="385" t="n">
        <f aca="false">COUNTIF($K$44:$K314,AM$3)</f>
        <v>0</v>
      </c>
      <c r="AN314" s="385" t="n">
        <f aca="false">COUNTIF($K$44:$K314,AN$3)</f>
        <v>0</v>
      </c>
      <c r="AO314" s="385" t="n">
        <f aca="false">COUNTIF($K$44:$K314,AO$3)</f>
        <v>0</v>
      </c>
      <c r="AP314" s="385" t="n">
        <f aca="false">COUNTIF($K$44:$K314,AP$3)</f>
        <v>0</v>
      </c>
      <c r="AQ314" s="385" t="n">
        <f aca="false">COUNTIF($K$44:$K314,AQ$3)</f>
        <v>0</v>
      </c>
      <c r="AR314" s="385" t="n">
        <f aca="false">COUNTIF($K$44:$K314,AR$3)</f>
        <v>0</v>
      </c>
      <c r="AS314" s="385" t="n">
        <f aca="false">COUNTIF($K$44:$K314,AS$3)</f>
        <v>0</v>
      </c>
      <c r="AT314" s="385" t="n">
        <f aca="false">COUNTIF($K$44:$K314,AT$3)</f>
        <v>0</v>
      </c>
      <c r="AU314" s="385" t="n">
        <f aca="false">COUNTIF($K$44:$K314,AU$3)</f>
        <v>0</v>
      </c>
      <c r="AV314" s="385" t="n">
        <f aca="false">COUNTIF($K$44:$K314,AV$3)</f>
        <v>0</v>
      </c>
      <c r="AW314" s="385" t="n">
        <f aca="false">COUNTIF($K$44:$K314,AW$3)</f>
        <v>0</v>
      </c>
      <c r="AX314" s="385" t="n">
        <f aca="false">COUNTIF($K$44:$K314,AX$3)</f>
        <v>0</v>
      </c>
      <c r="AY314" s="385" t="n">
        <f aca="false">COUNTIF($K$44:$K314,AY$3)</f>
        <v>0</v>
      </c>
      <c r="AZ314" s="385" t="n">
        <f aca="false">COUNTIF($K$44:$K314,AZ$3)</f>
        <v>0</v>
      </c>
      <c r="BM314" s="355" t="s">
        <v>336</v>
      </c>
    </row>
    <row r="315" customFormat="false" ht="15.75" hidden="false" customHeight="true" outlineLevel="0" collapsed="false">
      <c r="A315" s="386" t="n">
        <v>272</v>
      </c>
      <c r="B315" s="387" t="n">
        <f aca="false">B314</f>
        <v>23</v>
      </c>
      <c r="C315" s="388"/>
      <c r="D315" s="387" t="n">
        <f aca="false">D314</f>
        <v>1</v>
      </c>
      <c r="E315" s="389"/>
      <c r="F315" s="390" t="n">
        <f aca="false">F308</f>
        <v>0</v>
      </c>
      <c r="G315" s="439"/>
      <c r="H315" s="414"/>
      <c r="I315" s="428" t="str">
        <f aca="false">CONCATENATE(G315,H315)</f>
        <v/>
      </c>
      <c r="J315" s="394" t="e">
        <f aca="false">VLOOKUP($I315,MASTER,9,0)</f>
        <v>#N/A</v>
      </c>
      <c r="K315" s="395" t="e">
        <f aca="false">VLOOKUP($I315,MASTER,10,0)</f>
        <v>#N/A</v>
      </c>
      <c r="L315" s="429" t="e">
        <f aca="false">VLOOKUP($I315,MASTER,10,0)</f>
        <v>#N/A</v>
      </c>
      <c r="M315" s="385" t="n">
        <f aca="false">COUNTIF($K$44:$K315,M$3)</f>
        <v>0</v>
      </c>
      <c r="N315" s="385" t="n">
        <f aca="false">COUNTIF($K$44:$K315,N$3)</f>
        <v>0</v>
      </c>
      <c r="O315" s="385" t="n">
        <f aca="false">COUNTIF($K$44:$K315,O$3)</f>
        <v>0</v>
      </c>
      <c r="P315" s="385" t="n">
        <f aca="false">COUNTIF($K$44:$K315,P$3)</f>
        <v>0</v>
      </c>
      <c r="Q315" s="385" t="n">
        <f aca="false">COUNTIF($K$44:$K315,Q$3)</f>
        <v>0</v>
      </c>
      <c r="R315" s="385" t="n">
        <f aca="false">COUNTIF($K$44:$K315,R$3)</f>
        <v>0</v>
      </c>
      <c r="S315" s="385" t="n">
        <f aca="false">COUNTIF($K$44:$K315,S$3)</f>
        <v>0</v>
      </c>
      <c r="T315" s="385" t="n">
        <f aca="false">COUNTIF($K$44:$K315,T$3)</f>
        <v>0</v>
      </c>
      <c r="U315" s="385" t="n">
        <f aca="false">COUNTIF($K$44:$K315,U$3)</f>
        <v>0</v>
      </c>
      <c r="V315" s="385" t="n">
        <f aca="false">COUNTIF($K$44:$K315,V$3)</f>
        <v>0</v>
      </c>
      <c r="W315" s="385" t="n">
        <f aca="false">COUNTIF($K$44:$K315,W$3)</f>
        <v>0</v>
      </c>
      <c r="X315" s="385" t="n">
        <f aca="false">COUNTIF($K$44:$K315,X$3)</f>
        <v>0</v>
      </c>
      <c r="Y315" s="385" t="n">
        <f aca="false">COUNTIF($J$44:$J315,Y$3)</f>
        <v>0</v>
      </c>
      <c r="Z315" s="385" t="n">
        <f aca="false">COUNTIF($J$44:$J315,Z$3)</f>
        <v>0</v>
      </c>
      <c r="AA315" s="385" t="n">
        <f aca="false">COUNTIF($J$44:$J315,AA$3)</f>
        <v>0</v>
      </c>
      <c r="AB315" s="385" t="n">
        <f aca="false">COUNTIF($J$44:$J315,AB$3)</f>
        <v>0</v>
      </c>
      <c r="AC315" s="385" t="n">
        <f aca="false">COUNTIF($J$44:$J315,AC$3)</f>
        <v>0</v>
      </c>
      <c r="AD315" s="385" t="n">
        <f aca="false">COUNTIF($J$44:$J315,AD$3)</f>
        <v>0</v>
      </c>
      <c r="AE315" s="385" t="n">
        <f aca="false">COUNTIF($J$44:$J315,AE$3)</f>
        <v>0</v>
      </c>
      <c r="AF315" s="385" t="n">
        <f aca="false">COUNTIF($J$44:$J315,AF$3)</f>
        <v>0</v>
      </c>
      <c r="AG315" s="385" t="n">
        <f aca="false">COUNTIF($K$44:$K315,AG$3)</f>
        <v>0</v>
      </c>
      <c r="AH315" s="385" t="n">
        <f aca="false">COUNTIF($K$44:$K315,AH$3)</f>
        <v>0</v>
      </c>
      <c r="AI315" s="385" t="n">
        <f aca="false">COUNTIF($K$44:$K315,AI$3)</f>
        <v>0</v>
      </c>
      <c r="AJ315" s="385" t="n">
        <f aca="false">COUNTIF($K$44:$K315,AJ$3)</f>
        <v>0</v>
      </c>
      <c r="AK315" s="385" t="n">
        <f aca="false">COUNTIF($K$44:$K315,AK$3)</f>
        <v>0</v>
      </c>
      <c r="AL315" s="385" t="n">
        <f aca="false">COUNTIF($K$44:$K315,AL$3)</f>
        <v>0</v>
      </c>
      <c r="AM315" s="385" t="n">
        <f aca="false">COUNTIF($K$44:$K315,AM$3)</f>
        <v>0</v>
      </c>
      <c r="AN315" s="385" t="n">
        <f aca="false">COUNTIF($K$44:$K315,AN$3)</f>
        <v>0</v>
      </c>
      <c r="AO315" s="385" t="n">
        <f aca="false">COUNTIF($K$44:$K315,AO$3)</f>
        <v>0</v>
      </c>
      <c r="AP315" s="385" t="n">
        <f aca="false">COUNTIF($K$44:$K315,AP$3)</f>
        <v>0</v>
      </c>
      <c r="AQ315" s="385" t="n">
        <f aca="false">COUNTIF($K$44:$K315,AQ$3)</f>
        <v>0</v>
      </c>
      <c r="AR315" s="385" t="n">
        <f aca="false">COUNTIF($K$44:$K315,AR$3)</f>
        <v>0</v>
      </c>
      <c r="AS315" s="385" t="n">
        <f aca="false">COUNTIF($K$44:$K315,AS$3)</f>
        <v>0</v>
      </c>
      <c r="AT315" s="385" t="n">
        <f aca="false">COUNTIF($K$44:$K315,AT$3)</f>
        <v>0</v>
      </c>
      <c r="AU315" s="385" t="n">
        <f aca="false">COUNTIF($K$44:$K315,AU$3)</f>
        <v>0</v>
      </c>
      <c r="AV315" s="385" t="n">
        <f aca="false">COUNTIF($K$44:$K315,AV$3)</f>
        <v>0</v>
      </c>
      <c r="AW315" s="385" t="n">
        <f aca="false">COUNTIF($K$44:$K315,AW$3)</f>
        <v>0</v>
      </c>
      <c r="AX315" s="385" t="n">
        <f aca="false">COUNTIF($K$44:$K315,AX$3)</f>
        <v>0</v>
      </c>
      <c r="AY315" s="385" t="n">
        <f aca="false">COUNTIF($K$44:$K315,AY$3)</f>
        <v>0</v>
      </c>
      <c r="AZ315" s="385" t="n">
        <f aca="false">COUNTIF($K$44:$K315,AZ$3)</f>
        <v>0</v>
      </c>
      <c r="BM315" s="355" t="s">
        <v>250</v>
      </c>
    </row>
    <row r="316" customFormat="false" ht="15.75" hidden="false" customHeight="true" outlineLevel="0" collapsed="false">
      <c r="A316" s="386" t="n">
        <v>273</v>
      </c>
      <c r="B316" s="387" t="n">
        <f aca="false">B315</f>
        <v>23</v>
      </c>
      <c r="C316" s="397"/>
      <c r="D316" s="387" t="n">
        <f aca="false">D315</f>
        <v>1</v>
      </c>
      <c r="E316" s="389"/>
      <c r="F316" s="390" t="n">
        <f aca="false">F308</f>
        <v>0</v>
      </c>
      <c r="G316" s="439"/>
      <c r="H316" s="414"/>
      <c r="I316" s="428" t="str">
        <f aca="false">CONCATENATE(G316,H316)</f>
        <v/>
      </c>
      <c r="J316" s="394" t="e">
        <f aca="false">VLOOKUP($I316,MASTER,9,0)</f>
        <v>#N/A</v>
      </c>
      <c r="K316" s="395" t="e">
        <f aca="false">VLOOKUP($I316,MASTER,10,0)</f>
        <v>#N/A</v>
      </c>
      <c r="L316" s="429" t="e">
        <f aca="false">VLOOKUP($I316,MASTER,10,0)</f>
        <v>#N/A</v>
      </c>
      <c r="M316" s="385" t="n">
        <f aca="false">COUNTIF($K$44:$K316,M$3)</f>
        <v>0</v>
      </c>
      <c r="N316" s="385" t="n">
        <f aca="false">COUNTIF($K$44:$K316,N$3)</f>
        <v>0</v>
      </c>
      <c r="O316" s="385" t="n">
        <f aca="false">COUNTIF($K$44:$K316,O$3)</f>
        <v>0</v>
      </c>
      <c r="P316" s="385" t="n">
        <f aca="false">COUNTIF($K$44:$K316,P$3)</f>
        <v>0</v>
      </c>
      <c r="Q316" s="385" t="n">
        <f aca="false">COUNTIF($K$44:$K316,Q$3)</f>
        <v>0</v>
      </c>
      <c r="R316" s="385" t="n">
        <f aca="false">COUNTIF($K$44:$K316,R$3)</f>
        <v>0</v>
      </c>
      <c r="S316" s="385" t="n">
        <f aca="false">COUNTIF($K$44:$K316,S$3)</f>
        <v>0</v>
      </c>
      <c r="T316" s="385" t="n">
        <f aca="false">COUNTIF($K$44:$K316,T$3)</f>
        <v>0</v>
      </c>
      <c r="U316" s="385" t="n">
        <f aca="false">COUNTIF($K$44:$K316,U$3)</f>
        <v>0</v>
      </c>
      <c r="V316" s="385" t="n">
        <f aca="false">COUNTIF($K$44:$K316,V$3)</f>
        <v>0</v>
      </c>
      <c r="W316" s="385" t="n">
        <f aca="false">COUNTIF($K$44:$K316,W$3)</f>
        <v>0</v>
      </c>
      <c r="X316" s="385" t="n">
        <f aca="false">COUNTIF($K$44:$K316,X$3)</f>
        <v>0</v>
      </c>
      <c r="Y316" s="385" t="n">
        <f aca="false">COUNTIF($J$44:$J316,Y$3)</f>
        <v>0</v>
      </c>
      <c r="Z316" s="385" t="n">
        <f aca="false">COUNTIF($J$44:$J316,Z$3)</f>
        <v>0</v>
      </c>
      <c r="AA316" s="385" t="n">
        <f aca="false">COUNTIF($J$44:$J316,AA$3)</f>
        <v>0</v>
      </c>
      <c r="AB316" s="385" t="n">
        <f aca="false">COUNTIF($J$44:$J316,AB$3)</f>
        <v>0</v>
      </c>
      <c r="AC316" s="385" t="n">
        <f aca="false">COUNTIF($J$44:$J316,AC$3)</f>
        <v>0</v>
      </c>
      <c r="AD316" s="385" t="n">
        <f aca="false">COUNTIF($J$44:$J316,AD$3)</f>
        <v>0</v>
      </c>
      <c r="AE316" s="385" t="n">
        <f aca="false">COUNTIF($J$44:$J316,AE$3)</f>
        <v>0</v>
      </c>
      <c r="AF316" s="385" t="n">
        <f aca="false">COUNTIF($J$44:$J316,AF$3)</f>
        <v>0</v>
      </c>
      <c r="AG316" s="385" t="n">
        <f aca="false">COUNTIF($K$44:$K316,AG$3)</f>
        <v>0</v>
      </c>
      <c r="AH316" s="385" t="n">
        <f aca="false">COUNTIF($K$44:$K316,AH$3)</f>
        <v>0</v>
      </c>
      <c r="AI316" s="385" t="n">
        <f aca="false">COUNTIF($K$44:$K316,AI$3)</f>
        <v>0</v>
      </c>
      <c r="AJ316" s="385" t="n">
        <f aca="false">COUNTIF($K$44:$K316,AJ$3)</f>
        <v>0</v>
      </c>
      <c r="AK316" s="385" t="n">
        <f aca="false">COUNTIF($K$44:$K316,AK$3)</f>
        <v>0</v>
      </c>
      <c r="AL316" s="385" t="n">
        <f aca="false">COUNTIF($K$44:$K316,AL$3)</f>
        <v>0</v>
      </c>
      <c r="AM316" s="385" t="n">
        <f aca="false">COUNTIF($K$44:$K316,AM$3)</f>
        <v>0</v>
      </c>
      <c r="AN316" s="385" t="n">
        <f aca="false">COUNTIF($K$44:$K316,AN$3)</f>
        <v>0</v>
      </c>
      <c r="AO316" s="385" t="n">
        <f aca="false">COUNTIF($K$44:$K316,AO$3)</f>
        <v>0</v>
      </c>
      <c r="AP316" s="385" t="n">
        <f aca="false">COUNTIF($K$44:$K316,AP$3)</f>
        <v>0</v>
      </c>
      <c r="AQ316" s="385" t="n">
        <f aca="false">COUNTIF($K$44:$K316,AQ$3)</f>
        <v>0</v>
      </c>
      <c r="AR316" s="385" t="n">
        <f aca="false">COUNTIF($K$44:$K316,AR$3)</f>
        <v>0</v>
      </c>
      <c r="AS316" s="385" t="n">
        <f aca="false">COUNTIF($K$44:$K316,AS$3)</f>
        <v>0</v>
      </c>
      <c r="AT316" s="385" t="n">
        <f aca="false">COUNTIF($K$44:$K316,AT$3)</f>
        <v>0</v>
      </c>
      <c r="AU316" s="385" t="n">
        <f aca="false">COUNTIF($K$44:$K316,AU$3)</f>
        <v>0</v>
      </c>
      <c r="AV316" s="385" t="n">
        <f aca="false">COUNTIF($K$44:$K316,AV$3)</f>
        <v>0</v>
      </c>
      <c r="AW316" s="385" t="n">
        <f aca="false">COUNTIF($K$44:$K316,AW$3)</f>
        <v>0</v>
      </c>
      <c r="AX316" s="385" t="n">
        <f aca="false">COUNTIF($K$44:$K316,AX$3)</f>
        <v>0</v>
      </c>
      <c r="AY316" s="385" t="n">
        <f aca="false">COUNTIF($K$44:$K316,AY$3)</f>
        <v>0</v>
      </c>
      <c r="AZ316" s="385" t="n">
        <f aca="false">COUNTIF($K$44:$K316,AZ$3)</f>
        <v>0</v>
      </c>
      <c r="BM316" s="355" t="s">
        <v>348</v>
      </c>
    </row>
    <row r="317" customFormat="false" ht="15.75" hidden="false" customHeight="true" outlineLevel="0" collapsed="false">
      <c r="A317" s="386" t="n">
        <v>274</v>
      </c>
      <c r="B317" s="387" t="n">
        <f aca="false">B316</f>
        <v>23</v>
      </c>
      <c r="C317" s="397"/>
      <c r="D317" s="387" t="n">
        <f aca="false">D316</f>
        <v>1</v>
      </c>
      <c r="E317" s="389"/>
      <c r="F317" s="390" t="n">
        <f aca="false">F308</f>
        <v>0</v>
      </c>
      <c r="G317" s="439"/>
      <c r="H317" s="414"/>
      <c r="I317" s="428" t="str">
        <f aca="false">CONCATENATE(G317,H317)</f>
        <v/>
      </c>
      <c r="J317" s="394" t="e">
        <f aca="false">VLOOKUP($I317,MASTER,9,0)</f>
        <v>#N/A</v>
      </c>
      <c r="K317" s="395" t="e">
        <f aca="false">VLOOKUP($I317,MASTER,10,0)</f>
        <v>#N/A</v>
      </c>
      <c r="L317" s="429" t="e">
        <f aca="false">VLOOKUP($I317,MASTER,10,0)</f>
        <v>#N/A</v>
      </c>
      <c r="M317" s="385" t="n">
        <f aca="false">COUNTIF($K$44:$K317,M$3)</f>
        <v>0</v>
      </c>
      <c r="N317" s="385" t="n">
        <f aca="false">COUNTIF($K$44:$K317,N$3)</f>
        <v>0</v>
      </c>
      <c r="O317" s="385" t="n">
        <f aca="false">COUNTIF($K$44:$K317,O$3)</f>
        <v>0</v>
      </c>
      <c r="P317" s="385" t="n">
        <f aca="false">COUNTIF($K$44:$K317,P$3)</f>
        <v>0</v>
      </c>
      <c r="Q317" s="385" t="n">
        <f aca="false">COUNTIF($K$44:$K317,Q$3)</f>
        <v>0</v>
      </c>
      <c r="R317" s="385" t="n">
        <f aca="false">COUNTIF($K$44:$K317,R$3)</f>
        <v>0</v>
      </c>
      <c r="S317" s="385" t="n">
        <f aca="false">COUNTIF($K$44:$K317,S$3)</f>
        <v>0</v>
      </c>
      <c r="T317" s="385" t="n">
        <f aca="false">COUNTIF($K$44:$K317,T$3)</f>
        <v>0</v>
      </c>
      <c r="U317" s="385" t="n">
        <f aca="false">COUNTIF($K$44:$K317,U$3)</f>
        <v>0</v>
      </c>
      <c r="V317" s="385" t="n">
        <f aca="false">COUNTIF($K$44:$K317,V$3)</f>
        <v>0</v>
      </c>
      <c r="W317" s="385" t="n">
        <f aca="false">COUNTIF($K$44:$K317,W$3)</f>
        <v>0</v>
      </c>
      <c r="X317" s="385" t="n">
        <f aca="false">COUNTIF($K$44:$K317,X$3)</f>
        <v>0</v>
      </c>
      <c r="Y317" s="385" t="n">
        <f aca="false">COUNTIF($J$44:$J317,Y$3)</f>
        <v>0</v>
      </c>
      <c r="Z317" s="385" t="n">
        <f aca="false">COUNTIF($J$44:$J317,Z$3)</f>
        <v>0</v>
      </c>
      <c r="AA317" s="385" t="n">
        <f aca="false">COUNTIF($J$44:$J317,AA$3)</f>
        <v>0</v>
      </c>
      <c r="AB317" s="385" t="n">
        <f aca="false">COUNTIF($J$44:$J317,AB$3)</f>
        <v>0</v>
      </c>
      <c r="AC317" s="385" t="n">
        <f aca="false">COUNTIF($J$44:$J317,AC$3)</f>
        <v>0</v>
      </c>
      <c r="AD317" s="385" t="n">
        <f aca="false">COUNTIF($J$44:$J317,AD$3)</f>
        <v>0</v>
      </c>
      <c r="AE317" s="385" t="n">
        <f aca="false">COUNTIF($J$44:$J317,AE$3)</f>
        <v>0</v>
      </c>
      <c r="AF317" s="385" t="n">
        <f aca="false">COUNTIF($J$44:$J317,AF$3)</f>
        <v>0</v>
      </c>
      <c r="AG317" s="385" t="n">
        <f aca="false">COUNTIF($K$44:$K317,AG$3)</f>
        <v>0</v>
      </c>
      <c r="AH317" s="385" t="n">
        <f aca="false">COUNTIF($K$44:$K317,AH$3)</f>
        <v>0</v>
      </c>
      <c r="AI317" s="385" t="n">
        <f aca="false">COUNTIF($K$44:$K317,AI$3)</f>
        <v>0</v>
      </c>
      <c r="AJ317" s="385" t="n">
        <f aca="false">COUNTIF($K$44:$K317,AJ$3)</f>
        <v>0</v>
      </c>
      <c r="AK317" s="385" t="n">
        <f aca="false">COUNTIF($K$44:$K317,AK$3)</f>
        <v>0</v>
      </c>
      <c r="AL317" s="385" t="n">
        <f aca="false">COUNTIF($K$44:$K317,AL$3)</f>
        <v>0</v>
      </c>
      <c r="AM317" s="385" t="n">
        <f aca="false">COUNTIF($K$44:$K317,AM$3)</f>
        <v>0</v>
      </c>
      <c r="AN317" s="385" t="n">
        <f aca="false">COUNTIF($K$44:$K317,AN$3)</f>
        <v>0</v>
      </c>
      <c r="AO317" s="385" t="n">
        <f aca="false">COUNTIF($K$44:$K317,AO$3)</f>
        <v>0</v>
      </c>
      <c r="AP317" s="385" t="n">
        <f aca="false">COUNTIF($K$44:$K317,AP$3)</f>
        <v>0</v>
      </c>
      <c r="AQ317" s="385" t="n">
        <f aca="false">COUNTIF($K$44:$K317,AQ$3)</f>
        <v>0</v>
      </c>
      <c r="AR317" s="385" t="n">
        <f aca="false">COUNTIF($K$44:$K317,AR$3)</f>
        <v>0</v>
      </c>
      <c r="AS317" s="385" t="n">
        <f aca="false">COUNTIF($K$44:$K317,AS$3)</f>
        <v>0</v>
      </c>
      <c r="AT317" s="385" t="n">
        <f aca="false">COUNTIF($K$44:$K317,AT$3)</f>
        <v>0</v>
      </c>
      <c r="AU317" s="385" t="n">
        <f aca="false">COUNTIF($K$44:$K317,AU$3)</f>
        <v>0</v>
      </c>
      <c r="AV317" s="385" t="n">
        <f aca="false">COUNTIF($K$44:$K317,AV$3)</f>
        <v>0</v>
      </c>
      <c r="AW317" s="385" t="n">
        <f aca="false">COUNTIF($K$44:$K317,AW$3)</f>
        <v>0</v>
      </c>
      <c r="AX317" s="385" t="n">
        <f aca="false">COUNTIF($K$44:$K317,AX$3)</f>
        <v>0</v>
      </c>
      <c r="AY317" s="385" t="n">
        <f aca="false">COUNTIF($K$44:$K317,AY$3)</f>
        <v>0</v>
      </c>
      <c r="AZ317" s="385" t="n">
        <f aca="false">COUNTIF($K$44:$K317,AZ$3)</f>
        <v>0</v>
      </c>
      <c r="BM317" s="355" t="s">
        <v>266</v>
      </c>
    </row>
    <row r="318" customFormat="false" ht="15.75" hidden="false" customHeight="true" outlineLevel="0" collapsed="false">
      <c r="A318" s="386" t="n">
        <v>275</v>
      </c>
      <c r="B318" s="387" t="n">
        <f aca="false">B317</f>
        <v>23</v>
      </c>
      <c r="C318" s="397"/>
      <c r="D318" s="387" t="n">
        <f aca="false">D317</f>
        <v>1</v>
      </c>
      <c r="E318" s="389"/>
      <c r="F318" s="390" t="n">
        <f aca="false">F308</f>
        <v>0</v>
      </c>
      <c r="G318" s="439"/>
      <c r="H318" s="414"/>
      <c r="I318" s="428" t="str">
        <f aca="false">CONCATENATE(G318,H318)</f>
        <v/>
      </c>
      <c r="J318" s="394" t="e">
        <f aca="false">VLOOKUP($I318,MASTER,9,0)</f>
        <v>#N/A</v>
      </c>
      <c r="K318" s="395" t="e">
        <f aca="false">VLOOKUP($I318,MASTER,10,0)</f>
        <v>#N/A</v>
      </c>
      <c r="L318" s="429" t="e">
        <f aca="false">VLOOKUP($I318,MASTER,10,0)</f>
        <v>#N/A</v>
      </c>
      <c r="M318" s="385" t="n">
        <f aca="false">COUNTIF($K$44:$K318,M$3)</f>
        <v>0</v>
      </c>
      <c r="N318" s="385" t="n">
        <f aca="false">COUNTIF($K$44:$K318,N$3)</f>
        <v>0</v>
      </c>
      <c r="O318" s="385" t="n">
        <f aca="false">COUNTIF($K$44:$K318,O$3)</f>
        <v>0</v>
      </c>
      <c r="P318" s="385" t="n">
        <f aca="false">COUNTIF($K$44:$K318,P$3)</f>
        <v>0</v>
      </c>
      <c r="Q318" s="385" t="n">
        <f aca="false">COUNTIF($K$44:$K318,Q$3)</f>
        <v>0</v>
      </c>
      <c r="R318" s="385" t="n">
        <f aca="false">COUNTIF($K$44:$K318,R$3)</f>
        <v>0</v>
      </c>
      <c r="S318" s="385" t="n">
        <f aca="false">COUNTIF($K$44:$K318,S$3)</f>
        <v>0</v>
      </c>
      <c r="T318" s="385" t="n">
        <f aca="false">COUNTIF($K$44:$K318,T$3)</f>
        <v>0</v>
      </c>
      <c r="U318" s="385" t="n">
        <f aca="false">COUNTIF($K$44:$K318,U$3)</f>
        <v>0</v>
      </c>
      <c r="V318" s="385" t="n">
        <f aca="false">COUNTIF($K$44:$K318,V$3)</f>
        <v>0</v>
      </c>
      <c r="W318" s="385" t="n">
        <f aca="false">COUNTIF($K$44:$K318,W$3)</f>
        <v>0</v>
      </c>
      <c r="X318" s="385" t="n">
        <f aca="false">COUNTIF($K$44:$K318,X$3)</f>
        <v>0</v>
      </c>
      <c r="Y318" s="385" t="n">
        <f aca="false">COUNTIF($J$44:$J318,Y$3)</f>
        <v>0</v>
      </c>
      <c r="Z318" s="385" t="n">
        <f aca="false">COUNTIF($J$44:$J318,Z$3)</f>
        <v>0</v>
      </c>
      <c r="AA318" s="385" t="n">
        <f aca="false">COUNTIF($J$44:$J318,AA$3)</f>
        <v>0</v>
      </c>
      <c r="AB318" s="385" t="n">
        <f aca="false">COUNTIF($J$44:$J318,AB$3)</f>
        <v>0</v>
      </c>
      <c r="AC318" s="385" t="n">
        <f aca="false">COUNTIF($J$44:$J318,AC$3)</f>
        <v>0</v>
      </c>
      <c r="AD318" s="385" t="n">
        <f aca="false">COUNTIF($J$44:$J318,AD$3)</f>
        <v>0</v>
      </c>
      <c r="AE318" s="385" t="n">
        <f aca="false">COUNTIF($J$44:$J318,AE$3)</f>
        <v>0</v>
      </c>
      <c r="AF318" s="385" t="n">
        <f aca="false">COUNTIF($J$44:$J318,AF$3)</f>
        <v>0</v>
      </c>
      <c r="AG318" s="385" t="n">
        <f aca="false">COUNTIF($K$44:$K318,AG$3)</f>
        <v>0</v>
      </c>
      <c r="AH318" s="385" t="n">
        <f aca="false">COUNTIF($K$44:$K318,AH$3)</f>
        <v>0</v>
      </c>
      <c r="AI318" s="385" t="n">
        <f aca="false">COUNTIF($K$44:$K318,AI$3)</f>
        <v>0</v>
      </c>
      <c r="AJ318" s="385" t="n">
        <f aca="false">COUNTIF($K$44:$K318,AJ$3)</f>
        <v>0</v>
      </c>
      <c r="AK318" s="385" t="n">
        <f aca="false">COUNTIF($K$44:$K318,AK$3)</f>
        <v>0</v>
      </c>
      <c r="AL318" s="385" t="n">
        <f aca="false">COUNTIF($K$44:$K318,AL$3)</f>
        <v>0</v>
      </c>
      <c r="AM318" s="385" t="n">
        <f aca="false">COUNTIF($K$44:$K318,AM$3)</f>
        <v>0</v>
      </c>
      <c r="AN318" s="385" t="n">
        <f aca="false">COUNTIF($K$44:$K318,AN$3)</f>
        <v>0</v>
      </c>
      <c r="AO318" s="385" t="n">
        <f aca="false">COUNTIF($K$44:$K318,AO$3)</f>
        <v>0</v>
      </c>
      <c r="AP318" s="385" t="n">
        <f aca="false">COUNTIF($K$44:$K318,AP$3)</f>
        <v>0</v>
      </c>
      <c r="AQ318" s="385" t="n">
        <f aca="false">COUNTIF($K$44:$K318,AQ$3)</f>
        <v>0</v>
      </c>
      <c r="AR318" s="385" t="n">
        <f aca="false">COUNTIF($K$44:$K318,AR$3)</f>
        <v>0</v>
      </c>
      <c r="AS318" s="385" t="n">
        <f aca="false">COUNTIF($K$44:$K318,AS$3)</f>
        <v>0</v>
      </c>
      <c r="AT318" s="385" t="n">
        <f aca="false">COUNTIF($K$44:$K318,AT$3)</f>
        <v>0</v>
      </c>
      <c r="AU318" s="385" t="n">
        <f aca="false">COUNTIF($K$44:$K318,AU$3)</f>
        <v>0</v>
      </c>
      <c r="AV318" s="385" t="n">
        <f aca="false">COUNTIF($K$44:$K318,AV$3)</f>
        <v>0</v>
      </c>
      <c r="AW318" s="385" t="n">
        <f aca="false">COUNTIF($K$44:$K318,AW$3)</f>
        <v>0</v>
      </c>
      <c r="AX318" s="385" t="n">
        <f aca="false">COUNTIF($K$44:$K318,AX$3)</f>
        <v>0</v>
      </c>
      <c r="AY318" s="385" t="n">
        <f aca="false">COUNTIF($K$44:$K318,AY$3)</f>
        <v>0</v>
      </c>
      <c r="AZ318" s="385" t="n">
        <f aca="false">COUNTIF($K$44:$K318,AZ$3)</f>
        <v>0</v>
      </c>
      <c r="BM318" s="355" t="s">
        <v>349</v>
      </c>
    </row>
    <row r="319" customFormat="false" ht="15.75" hidden="false" customHeight="true" outlineLevel="0" collapsed="false">
      <c r="A319" s="416" t="n">
        <v>276</v>
      </c>
      <c r="B319" s="417" t="n">
        <f aca="false">B318</f>
        <v>23</v>
      </c>
      <c r="C319" s="401"/>
      <c r="D319" s="418" t="n">
        <f aca="false">D318</f>
        <v>1</v>
      </c>
      <c r="E319" s="419"/>
      <c r="F319" s="420" t="n">
        <f aca="false">F308</f>
        <v>0</v>
      </c>
      <c r="G319" s="441"/>
      <c r="H319" s="421"/>
      <c r="I319" s="436" t="str">
        <f aca="false">CONCATENATE(G319,H319)</f>
        <v/>
      </c>
      <c r="J319" s="423" t="e">
        <f aca="false">VLOOKUP($I319,MASTER,9,0)</f>
        <v>#N/A</v>
      </c>
      <c r="K319" s="424" t="e">
        <f aca="false">VLOOKUP($I319,MASTER,10,0)</f>
        <v>#N/A</v>
      </c>
      <c r="L319" s="431" t="e">
        <f aca="false">VLOOKUP($I319,MASTER,10,0)</f>
        <v>#N/A</v>
      </c>
      <c r="M319" s="385" t="n">
        <f aca="false">COUNTIF($K$44:$K319,M$3)</f>
        <v>0</v>
      </c>
      <c r="N319" s="385" t="n">
        <f aca="false">COUNTIF($K$44:$K319,N$3)</f>
        <v>0</v>
      </c>
      <c r="O319" s="385" t="n">
        <f aca="false">COUNTIF($K$44:$K319,O$3)</f>
        <v>0</v>
      </c>
      <c r="P319" s="385" t="n">
        <f aca="false">COUNTIF($K$44:$K319,P$3)</f>
        <v>0</v>
      </c>
      <c r="Q319" s="385" t="n">
        <f aca="false">COUNTIF($K$44:$K319,Q$3)</f>
        <v>0</v>
      </c>
      <c r="R319" s="385" t="n">
        <f aca="false">COUNTIF($K$44:$K319,R$3)</f>
        <v>0</v>
      </c>
      <c r="S319" s="385" t="n">
        <f aca="false">COUNTIF($K$44:$K319,S$3)</f>
        <v>0</v>
      </c>
      <c r="T319" s="385" t="n">
        <f aca="false">COUNTIF($K$44:$K319,T$3)</f>
        <v>0</v>
      </c>
      <c r="U319" s="385" t="n">
        <f aca="false">COUNTIF($K$44:$K319,U$3)</f>
        <v>0</v>
      </c>
      <c r="V319" s="385" t="n">
        <f aca="false">COUNTIF($K$44:$K319,V$3)</f>
        <v>0</v>
      </c>
      <c r="W319" s="385" t="n">
        <f aca="false">COUNTIF($K$44:$K319,W$3)</f>
        <v>0</v>
      </c>
      <c r="X319" s="385" t="n">
        <f aca="false">COUNTIF($K$44:$K319,X$3)</f>
        <v>0</v>
      </c>
      <c r="Y319" s="385" t="n">
        <f aca="false">COUNTIF($J$44:$J319,Y$3)</f>
        <v>0</v>
      </c>
      <c r="Z319" s="385" t="n">
        <f aca="false">COUNTIF($J$44:$J319,Z$3)</f>
        <v>0</v>
      </c>
      <c r="AA319" s="385" t="n">
        <f aca="false">COUNTIF($J$44:$J319,AA$3)</f>
        <v>0</v>
      </c>
      <c r="AB319" s="385" t="n">
        <f aca="false">COUNTIF($J$44:$J319,AB$3)</f>
        <v>0</v>
      </c>
      <c r="AC319" s="385" t="n">
        <f aca="false">COUNTIF($J$44:$J319,AC$3)</f>
        <v>0</v>
      </c>
      <c r="AD319" s="385" t="n">
        <f aca="false">COUNTIF($J$44:$J319,AD$3)</f>
        <v>0</v>
      </c>
      <c r="AE319" s="385" t="n">
        <f aca="false">COUNTIF($J$44:$J319,AE$3)</f>
        <v>0</v>
      </c>
      <c r="AF319" s="385" t="n">
        <f aca="false">COUNTIF($J$44:$J319,AF$3)</f>
        <v>0</v>
      </c>
      <c r="AG319" s="385" t="n">
        <f aca="false">COUNTIF($K$44:$K319,AG$3)</f>
        <v>0</v>
      </c>
      <c r="AH319" s="385" t="n">
        <f aca="false">COUNTIF($K$44:$K319,AH$3)</f>
        <v>0</v>
      </c>
      <c r="AI319" s="385" t="n">
        <f aca="false">COUNTIF($K$44:$K319,AI$3)</f>
        <v>0</v>
      </c>
      <c r="AJ319" s="385" t="n">
        <f aca="false">COUNTIF($K$44:$K319,AJ$3)</f>
        <v>0</v>
      </c>
      <c r="AK319" s="385" t="n">
        <f aca="false">COUNTIF($K$44:$K319,AK$3)</f>
        <v>0</v>
      </c>
      <c r="AL319" s="385" t="n">
        <f aca="false">COUNTIF($K$44:$K319,AL$3)</f>
        <v>0</v>
      </c>
      <c r="AM319" s="385" t="n">
        <f aca="false">COUNTIF($K$44:$K319,AM$3)</f>
        <v>0</v>
      </c>
      <c r="AN319" s="385" t="n">
        <f aca="false">COUNTIF($K$44:$K319,AN$3)</f>
        <v>0</v>
      </c>
      <c r="AO319" s="385" t="n">
        <f aca="false">COUNTIF($K$44:$K319,AO$3)</f>
        <v>0</v>
      </c>
      <c r="AP319" s="385" t="n">
        <f aca="false">COUNTIF($K$44:$K319,AP$3)</f>
        <v>0</v>
      </c>
      <c r="AQ319" s="385" t="n">
        <f aca="false">COUNTIF($K$44:$K319,AQ$3)</f>
        <v>0</v>
      </c>
      <c r="AR319" s="385" t="n">
        <f aca="false">COUNTIF($K$44:$K319,AR$3)</f>
        <v>0</v>
      </c>
      <c r="AS319" s="385" t="n">
        <f aca="false">COUNTIF($K$44:$K319,AS$3)</f>
        <v>0</v>
      </c>
      <c r="AT319" s="385" t="n">
        <f aca="false">COUNTIF($K$44:$K319,AT$3)</f>
        <v>0</v>
      </c>
      <c r="AU319" s="385" t="n">
        <f aca="false">COUNTIF($K$44:$K319,AU$3)</f>
        <v>0</v>
      </c>
      <c r="AV319" s="385" t="n">
        <f aca="false">COUNTIF($K$44:$K319,AV$3)</f>
        <v>0</v>
      </c>
      <c r="AW319" s="385" t="n">
        <f aca="false">COUNTIF($K$44:$K319,AW$3)</f>
        <v>0</v>
      </c>
      <c r="AX319" s="385" t="n">
        <f aca="false">COUNTIF($K$44:$K319,AX$3)</f>
        <v>0</v>
      </c>
      <c r="AY319" s="385" t="n">
        <f aca="false">COUNTIF($K$44:$K319,AY$3)</f>
        <v>0</v>
      </c>
      <c r="AZ319" s="385" t="n">
        <f aca="false">COUNTIF($K$44:$K319,AZ$3)</f>
        <v>0</v>
      </c>
      <c r="BM319" s="355" t="s">
        <v>257</v>
      </c>
    </row>
    <row r="320" customFormat="false" ht="15.75" hidden="false" customHeight="true" outlineLevel="0" collapsed="false">
      <c r="A320" s="406" t="n">
        <v>277</v>
      </c>
      <c r="B320" s="407" t="n">
        <v>24</v>
      </c>
      <c r="C320" s="374" t="n">
        <v>23</v>
      </c>
      <c r="D320" s="376" t="n">
        <v>2</v>
      </c>
      <c r="E320" s="377"/>
      <c r="F320" s="378" t="n">
        <v>0</v>
      </c>
      <c r="G320" s="439"/>
      <c r="H320" s="380"/>
      <c r="I320" s="426" t="str">
        <f aca="false">CONCATENATE(G320,H320)</f>
        <v/>
      </c>
      <c r="J320" s="382" t="e">
        <f aca="false">VLOOKUP($I320,MASTER,9,0)</f>
        <v>#N/A</v>
      </c>
      <c r="K320" s="383" t="e">
        <f aca="false">VLOOKUP($I320,MASTER,10,0)</f>
        <v>#N/A</v>
      </c>
      <c r="L320" s="427" t="e">
        <f aca="false">VLOOKUP($I320,MASTER,10,0)</f>
        <v>#N/A</v>
      </c>
      <c r="M320" s="385" t="n">
        <f aca="false">COUNTIF($K$44:$K320,M$3)</f>
        <v>0</v>
      </c>
      <c r="N320" s="385" t="n">
        <f aca="false">COUNTIF($K$44:$K320,N$3)</f>
        <v>0</v>
      </c>
      <c r="O320" s="385" t="n">
        <f aca="false">COUNTIF($K$44:$K320,O$3)</f>
        <v>0</v>
      </c>
      <c r="P320" s="385" t="n">
        <f aca="false">COUNTIF($K$44:$K320,P$3)</f>
        <v>0</v>
      </c>
      <c r="Q320" s="385" t="n">
        <f aca="false">COUNTIF($K$44:$K320,Q$3)</f>
        <v>0</v>
      </c>
      <c r="R320" s="385" t="n">
        <f aca="false">COUNTIF($K$44:$K320,R$3)</f>
        <v>0</v>
      </c>
      <c r="S320" s="385" t="n">
        <f aca="false">COUNTIF($K$44:$K320,S$3)</f>
        <v>0</v>
      </c>
      <c r="T320" s="385" t="n">
        <f aca="false">COUNTIF($K$44:$K320,T$3)</f>
        <v>0</v>
      </c>
      <c r="U320" s="385" t="n">
        <f aca="false">COUNTIF($K$44:$K320,U$3)</f>
        <v>0</v>
      </c>
      <c r="V320" s="385" t="n">
        <f aca="false">COUNTIF($K$44:$K320,V$3)</f>
        <v>0</v>
      </c>
      <c r="W320" s="385" t="n">
        <f aca="false">COUNTIF($K$44:$K320,W$3)</f>
        <v>0</v>
      </c>
      <c r="X320" s="385" t="n">
        <f aca="false">COUNTIF($K$44:$K320,X$3)</f>
        <v>0</v>
      </c>
      <c r="Y320" s="385" t="n">
        <f aca="false">COUNTIF($J$44:$J320,Y$3)</f>
        <v>0</v>
      </c>
      <c r="Z320" s="385" t="n">
        <f aca="false">COUNTIF($J$44:$J320,Z$3)</f>
        <v>0</v>
      </c>
      <c r="AA320" s="385" t="n">
        <f aca="false">COUNTIF($J$44:$J320,AA$3)</f>
        <v>0</v>
      </c>
      <c r="AB320" s="385" t="n">
        <f aca="false">COUNTIF($J$44:$J320,AB$3)</f>
        <v>0</v>
      </c>
      <c r="AC320" s="385" t="n">
        <f aca="false">COUNTIF($J$44:$J320,AC$3)</f>
        <v>0</v>
      </c>
      <c r="AD320" s="385" t="n">
        <f aca="false">COUNTIF($J$44:$J320,AD$3)</f>
        <v>0</v>
      </c>
      <c r="AE320" s="385" t="n">
        <f aca="false">COUNTIF($J$44:$J320,AE$3)</f>
        <v>0</v>
      </c>
      <c r="AF320" s="385" t="n">
        <f aca="false">COUNTIF($J$44:$J320,AF$3)</f>
        <v>0</v>
      </c>
      <c r="AG320" s="385" t="n">
        <f aca="false">COUNTIF($K$44:$K320,AG$3)</f>
        <v>0</v>
      </c>
      <c r="AH320" s="385" t="n">
        <f aca="false">COUNTIF($K$44:$K320,AH$3)</f>
        <v>0</v>
      </c>
      <c r="AI320" s="385" t="n">
        <f aca="false">COUNTIF($K$44:$K320,AI$3)</f>
        <v>0</v>
      </c>
      <c r="AJ320" s="385" t="n">
        <f aca="false">COUNTIF($K$44:$K320,AJ$3)</f>
        <v>0</v>
      </c>
      <c r="AK320" s="385" t="n">
        <f aca="false">COUNTIF($K$44:$K320,AK$3)</f>
        <v>0</v>
      </c>
      <c r="AL320" s="385" t="n">
        <f aca="false">COUNTIF($K$44:$K320,AL$3)</f>
        <v>0</v>
      </c>
      <c r="AM320" s="385" t="n">
        <f aca="false">COUNTIF($K$44:$K320,AM$3)</f>
        <v>0</v>
      </c>
      <c r="AN320" s="385" t="n">
        <f aca="false">COUNTIF($K$44:$K320,AN$3)</f>
        <v>0</v>
      </c>
      <c r="AO320" s="385" t="n">
        <f aca="false">COUNTIF($K$44:$K320,AO$3)</f>
        <v>0</v>
      </c>
      <c r="AP320" s="385" t="n">
        <f aca="false">COUNTIF($K$44:$K320,AP$3)</f>
        <v>0</v>
      </c>
      <c r="AQ320" s="385" t="n">
        <f aca="false">COUNTIF($K$44:$K320,AQ$3)</f>
        <v>0</v>
      </c>
      <c r="AR320" s="385" t="n">
        <f aca="false">COUNTIF($K$44:$K320,AR$3)</f>
        <v>0</v>
      </c>
      <c r="AS320" s="385" t="n">
        <f aca="false">COUNTIF($K$44:$K320,AS$3)</f>
        <v>0</v>
      </c>
      <c r="AT320" s="385" t="n">
        <f aca="false">COUNTIF($K$44:$K320,AT$3)</f>
        <v>0</v>
      </c>
      <c r="AU320" s="385" t="n">
        <f aca="false">COUNTIF($K$44:$K320,AU$3)</f>
        <v>0</v>
      </c>
      <c r="AV320" s="385" t="n">
        <f aca="false">COUNTIF($K$44:$K320,AV$3)</f>
        <v>0</v>
      </c>
      <c r="AW320" s="385" t="n">
        <f aca="false">COUNTIF($K$44:$K320,AW$3)</f>
        <v>0</v>
      </c>
      <c r="AX320" s="385" t="n">
        <f aca="false">COUNTIF($K$44:$K320,AX$3)</f>
        <v>0</v>
      </c>
      <c r="AY320" s="385" t="n">
        <f aca="false">COUNTIF($K$44:$K320,AY$3)</f>
        <v>0</v>
      </c>
      <c r="AZ320" s="385" t="n">
        <f aca="false">COUNTIF($K$44:$K320,AZ$3)</f>
        <v>0</v>
      </c>
      <c r="BM320" s="355" t="s">
        <v>247</v>
      </c>
    </row>
    <row r="321" customFormat="false" ht="15.75" hidden="false" customHeight="true" outlineLevel="0" collapsed="false">
      <c r="A321" s="386" t="n">
        <v>278</v>
      </c>
      <c r="B321" s="387" t="n">
        <f aca="false">B320</f>
        <v>24</v>
      </c>
      <c r="C321" s="388"/>
      <c r="D321" s="387" t="n">
        <f aca="false">D320</f>
        <v>2</v>
      </c>
      <c r="E321" s="389"/>
      <c r="F321" s="390" t="n">
        <f aca="false">F320</f>
        <v>0</v>
      </c>
      <c r="G321" s="439"/>
      <c r="H321" s="392"/>
      <c r="I321" s="428" t="str">
        <f aca="false">CONCATENATE(G321,H321)</f>
        <v/>
      </c>
      <c r="J321" s="394" t="e">
        <f aca="false">VLOOKUP($I321,MASTER,9,0)</f>
        <v>#N/A</v>
      </c>
      <c r="K321" s="395" t="e">
        <f aca="false">VLOOKUP($I321,MASTER,10,0)</f>
        <v>#N/A</v>
      </c>
      <c r="L321" s="429" t="e">
        <f aca="false">VLOOKUP($I321,MASTER,10,0)</f>
        <v>#N/A</v>
      </c>
      <c r="M321" s="385" t="n">
        <f aca="false">COUNTIF($K$44:$K321,M$3)</f>
        <v>0</v>
      </c>
      <c r="N321" s="385" t="n">
        <f aca="false">COUNTIF($K$44:$K321,N$3)</f>
        <v>0</v>
      </c>
      <c r="O321" s="385" t="n">
        <f aca="false">COUNTIF($K$44:$K321,O$3)</f>
        <v>0</v>
      </c>
      <c r="P321" s="385" t="n">
        <f aca="false">COUNTIF($K$44:$K321,P$3)</f>
        <v>0</v>
      </c>
      <c r="Q321" s="385" t="n">
        <f aca="false">COUNTIF($K$44:$K321,Q$3)</f>
        <v>0</v>
      </c>
      <c r="R321" s="385" t="n">
        <f aca="false">COUNTIF($K$44:$K321,R$3)</f>
        <v>0</v>
      </c>
      <c r="S321" s="385" t="n">
        <f aca="false">COUNTIF($K$44:$K321,S$3)</f>
        <v>0</v>
      </c>
      <c r="T321" s="385" t="n">
        <f aca="false">COUNTIF($K$44:$K321,T$3)</f>
        <v>0</v>
      </c>
      <c r="U321" s="385" t="n">
        <f aca="false">COUNTIF($K$44:$K321,U$3)</f>
        <v>0</v>
      </c>
      <c r="V321" s="385" t="n">
        <f aca="false">COUNTIF($K$44:$K321,V$3)</f>
        <v>0</v>
      </c>
      <c r="W321" s="385" t="n">
        <f aca="false">COUNTIF($K$44:$K321,W$3)</f>
        <v>0</v>
      </c>
      <c r="X321" s="385" t="n">
        <f aca="false">COUNTIF($K$44:$K321,X$3)</f>
        <v>0</v>
      </c>
      <c r="Y321" s="385" t="n">
        <f aca="false">COUNTIF($J$44:$J321,Y$3)</f>
        <v>0</v>
      </c>
      <c r="Z321" s="385" t="n">
        <f aca="false">COUNTIF($J$44:$J321,Z$3)</f>
        <v>0</v>
      </c>
      <c r="AA321" s="385" t="n">
        <f aca="false">COUNTIF($J$44:$J321,AA$3)</f>
        <v>0</v>
      </c>
      <c r="AB321" s="385" t="n">
        <f aca="false">COUNTIF($J$44:$J321,AB$3)</f>
        <v>0</v>
      </c>
      <c r="AC321" s="385" t="n">
        <f aca="false">COUNTIF($J$44:$J321,AC$3)</f>
        <v>0</v>
      </c>
      <c r="AD321" s="385" t="n">
        <f aca="false">COUNTIF($J$44:$J321,AD$3)</f>
        <v>0</v>
      </c>
      <c r="AE321" s="385" t="n">
        <f aca="false">COUNTIF($J$44:$J321,AE$3)</f>
        <v>0</v>
      </c>
      <c r="AF321" s="385" t="n">
        <f aca="false">COUNTIF($J$44:$J321,AF$3)</f>
        <v>0</v>
      </c>
      <c r="AG321" s="385" t="n">
        <f aca="false">COUNTIF($K$44:$K321,AG$3)</f>
        <v>0</v>
      </c>
      <c r="AH321" s="385" t="n">
        <f aca="false">COUNTIF($K$44:$K321,AH$3)</f>
        <v>0</v>
      </c>
      <c r="AI321" s="385" t="n">
        <f aca="false">COUNTIF($K$44:$K321,AI$3)</f>
        <v>0</v>
      </c>
      <c r="AJ321" s="385" t="n">
        <f aca="false">COUNTIF($K$44:$K321,AJ$3)</f>
        <v>0</v>
      </c>
      <c r="AK321" s="385" t="n">
        <f aca="false">COUNTIF($K$44:$K321,AK$3)</f>
        <v>0</v>
      </c>
      <c r="AL321" s="385" t="n">
        <f aca="false">COUNTIF($K$44:$K321,AL$3)</f>
        <v>0</v>
      </c>
      <c r="AM321" s="385" t="n">
        <f aca="false">COUNTIF($K$44:$K321,AM$3)</f>
        <v>0</v>
      </c>
      <c r="AN321" s="385" t="n">
        <f aca="false">COUNTIF($K$44:$K321,AN$3)</f>
        <v>0</v>
      </c>
      <c r="AO321" s="385" t="n">
        <f aca="false">COUNTIF($K$44:$K321,AO$3)</f>
        <v>0</v>
      </c>
      <c r="AP321" s="385" t="n">
        <f aca="false">COUNTIF($K$44:$K321,AP$3)</f>
        <v>0</v>
      </c>
      <c r="AQ321" s="385" t="n">
        <f aca="false">COUNTIF($K$44:$K321,AQ$3)</f>
        <v>0</v>
      </c>
      <c r="AR321" s="385" t="n">
        <f aca="false">COUNTIF($K$44:$K321,AR$3)</f>
        <v>0</v>
      </c>
      <c r="AS321" s="385" t="n">
        <f aca="false">COUNTIF($K$44:$K321,AS$3)</f>
        <v>0</v>
      </c>
      <c r="AT321" s="385" t="n">
        <f aca="false">COUNTIF($K$44:$K321,AT$3)</f>
        <v>0</v>
      </c>
      <c r="AU321" s="385" t="n">
        <f aca="false">COUNTIF($K$44:$K321,AU$3)</f>
        <v>0</v>
      </c>
      <c r="AV321" s="385" t="n">
        <f aca="false">COUNTIF($K$44:$K321,AV$3)</f>
        <v>0</v>
      </c>
      <c r="AW321" s="385" t="n">
        <f aca="false">COUNTIF($K$44:$K321,AW$3)</f>
        <v>0</v>
      </c>
      <c r="AX321" s="385" t="n">
        <f aca="false">COUNTIF($K$44:$K321,AX$3)</f>
        <v>0</v>
      </c>
      <c r="AY321" s="385" t="n">
        <f aca="false">COUNTIF($K$44:$K321,AY$3)</f>
        <v>0</v>
      </c>
      <c r="AZ321" s="385" t="n">
        <f aca="false">COUNTIF($K$44:$K321,AZ$3)</f>
        <v>0</v>
      </c>
      <c r="BM321" s="355" t="s">
        <v>350</v>
      </c>
    </row>
    <row r="322" customFormat="false" ht="15.75" hidden="false" customHeight="true" outlineLevel="0" collapsed="false">
      <c r="A322" s="386" t="n">
        <v>279</v>
      </c>
      <c r="B322" s="387" t="n">
        <f aca="false">B321</f>
        <v>24</v>
      </c>
      <c r="C322" s="397"/>
      <c r="D322" s="387" t="n">
        <f aca="false">D321</f>
        <v>2</v>
      </c>
      <c r="E322" s="389"/>
      <c r="F322" s="390" t="n">
        <f aca="false">F320</f>
        <v>0</v>
      </c>
      <c r="G322" s="439"/>
      <c r="H322" s="392"/>
      <c r="I322" s="428" t="str">
        <f aca="false">CONCATENATE(G322,H322)</f>
        <v/>
      </c>
      <c r="J322" s="394" t="e">
        <f aca="false">VLOOKUP($I322,MASTER,9,0)</f>
        <v>#N/A</v>
      </c>
      <c r="K322" s="395" t="e">
        <f aca="false">VLOOKUP($I322,MASTER,10,0)</f>
        <v>#N/A</v>
      </c>
      <c r="L322" s="429" t="e">
        <f aca="false">VLOOKUP($I322,MASTER,10,0)</f>
        <v>#N/A</v>
      </c>
      <c r="M322" s="385" t="n">
        <f aca="false">COUNTIF($K$44:$K322,M$3)</f>
        <v>0</v>
      </c>
      <c r="N322" s="385" t="n">
        <f aca="false">COUNTIF($K$44:$K322,N$3)</f>
        <v>0</v>
      </c>
      <c r="O322" s="385" t="n">
        <f aca="false">COUNTIF($K$44:$K322,O$3)</f>
        <v>0</v>
      </c>
      <c r="P322" s="385" t="n">
        <f aca="false">COUNTIF($K$44:$K322,P$3)</f>
        <v>0</v>
      </c>
      <c r="Q322" s="385" t="n">
        <f aca="false">COUNTIF($K$44:$K322,Q$3)</f>
        <v>0</v>
      </c>
      <c r="R322" s="385" t="n">
        <f aca="false">COUNTIF($K$44:$K322,R$3)</f>
        <v>0</v>
      </c>
      <c r="S322" s="385" t="n">
        <f aca="false">COUNTIF($K$44:$K322,S$3)</f>
        <v>0</v>
      </c>
      <c r="T322" s="385" t="n">
        <f aca="false">COUNTIF($K$44:$K322,T$3)</f>
        <v>0</v>
      </c>
      <c r="U322" s="385" t="n">
        <f aca="false">COUNTIF($K$44:$K322,U$3)</f>
        <v>0</v>
      </c>
      <c r="V322" s="385" t="n">
        <f aca="false">COUNTIF($K$44:$K322,V$3)</f>
        <v>0</v>
      </c>
      <c r="W322" s="385" t="n">
        <f aca="false">COUNTIF($K$44:$K322,W$3)</f>
        <v>0</v>
      </c>
      <c r="X322" s="385" t="n">
        <f aca="false">COUNTIF($K$44:$K322,X$3)</f>
        <v>0</v>
      </c>
      <c r="Y322" s="385" t="n">
        <f aca="false">COUNTIF($J$44:$J322,Y$3)</f>
        <v>0</v>
      </c>
      <c r="Z322" s="385" t="n">
        <f aca="false">COUNTIF($J$44:$J322,Z$3)</f>
        <v>0</v>
      </c>
      <c r="AA322" s="385" t="n">
        <f aca="false">COUNTIF($J$44:$J322,AA$3)</f>
        <v>0</v>
      </c>
      <c r="AB322" s="385" t="n">
        <f aca="false">COUNTIF($J$44:$J322,AB$3)</f>
        <v>0</v>
      </c>
      <c r="AC322" s="385" t="n">
        <f aca="false">COUNTIF($J$44:$J322,AC$3)</f>
        <v>0</v>
      </c>
      <c r="AD322" s="385" t="n">
        <f aca="false">COUNTIF($J$44:$J322,AD$3)</f>
        <v>0</v>
      </c>
      <c r="AE322" s="385" t="n">
        <f aca="false">COUNTIF($J$44:$J322,AE$3)</f>
        <v>0</v>
      </c>
      <c r="AF322" s="385" t="n">
        <f aca="false">COUNTIF($J$44:$J322,AF$3)</f>
        <v>0</v>
      </c>
      <c r="AG322" s="385" t="n">
        <f aca="false">COUNTIF($K$44:$K322,AG$3)</f>
        <v>0</v>
      </c>
      <c r="AH322" s="385" t="n">
        <f aca="false">COUNTIF($K$44:$K322,AH$3)</f>
        <v>0</v>
      </c>
      <c r="AI322" s="385" t="n">
        <f aca="false">COUNTIF($K$44:$K322,AI$3)</f>
        <v>0</v>
      </c>
      <c r="AJ322" s="385" t="n">
        <f aca="false">COUNTIF($K$44:$K322,AJ$3)</f>
        <v>0</v>
      </c>
      <c r="AK322" s="385" t="n">
        <f aca="false">COUNTIF($K$44:$K322,AK$3)</f>
        <v>0</v>
      </c>
      <c r="AL322" s="385" t="n">
        <f aca="false">COUNTIF($K$44:$K322,AL$3)</f>
        <v>0</v>
      </c>
      <c r="AM322" s="385" t="n">
        <f aca="false">COUNTIF($K$44:$K322,AM$3)</f>
        <v>0</v>
      </c>
      <c r="AN322" s="385" t="n">
        <f aca="false">COUNTIF($K$44:$K322,AN$3)</f>
        <v>0</v>
      </c>
      <c r="AO322" s="385" t="n">
        <f aca="false">COUNTIF($K$44:$K322,AO$3)</f>
        <v>0</v>
      </c>
      <c r="AP322" s="385" t="n">
        <f aca="false">COUNTIF($K$44:$K322,AP$3)</f>
        <v>0</v>
      </c>
      <c r="AQ322" s="385" t="n">
        <f aca="false">COUNTIF($K$44:$K322,AQ$3)</f>
        <v>0</v>
      </c>
      <c r="AR322" s="385" t="n">
        <f aca="false">COUNTIF($K$44:$K322,AR$3)</f>
        <v>0</v>
      </c>
      <c r="AS322" s="385" t="n">
        <f aca="false">COUNTIF($K$44:$K322,AS$3)</f>
        <v>0</v>
      </c>
      <c r="AT322" s="385" t="n">
        <f aca="false">COUNTIF($K$44:$K322,AT$3)</f>
        <v>0</v>
      </c>
      <c r="AU322" s="385" t="n">
        <f aca="false">COUNTIF($K$44:$K322,AU$3)</f>
        <v>0</v>
      </c>
      <c r="AV322" s="385" t="n">
        <f aca="false">COUNTIF($K$44:$K322,AV$3)</f>
        <v>0</v>
      </c>
      <c r="AW322" s="385" t="n">
        <f aca="false">COUNTIF($K$44:$K322,AW$3)</f>
        <v>0</v>
      </c>
      <c r="AX322" s="385" t="n">
        <f aca="false">COUNTIF($K$44:$K322,AX$3)</f>
        <v>0</v>
      </c>
      <c r="AY322" s="385" t="n">
        <f aca="false">COUNTIF($K$44:$K322,AY$3)</f>
        <v>0</v>
      </c>
      <c r="AZ322" s="385" t="n">
        <f aca="false">COUNTIF($K$44:$K322,AZ$3)</f>
        <v>0</v>
      </c>
      <c r="BM322" s="355" t="s">
        <v>351</v>
      </c>
    </row>
    <row r="323" customFormat="false" ht="15.75" hidden="false" customHeight="true" outlineLevel="0" collapsed="false">
      <c r="A323" s="386" t="n">
        <v>280</v>
      </c>
      <c r="B323" s="387" t="n">
        <f aca="false">B322</f>
        <v>24</v>
      </c>
      <c r="C323" s="397"/>
      <c r="D323" s="387" t="n">
        <f aca="false">D322</f>
        <v>2</v>
      </c>
      <c r="E323" s="389"/>
      <c r="F323" s="390" t="n">
        <f aca="false">F320</f>
        <v>0</v>
      </c>
      <c r="G323" s="439"/>
      <c r="H323" s="392"/>
      <c r="I323" s="428" t="str">
        <f aca="false">CONCATENATE(G323,H323)</f>
        <v/>
      </c>
      <c r="J323" s="394" t="e">
        <f aca="false">VLOOKUP($I323,MASTER,9,0)</f>
        <v>#N/A</v>
      </c>
      <c r="K323" s="395" t="e">
        <f aca="false">VLOOKUP($I323,MASTER,10,0)</f>
        <v>#N/A</v>
      </c>
      <c r="L323" s="429" t="e">
        <f aca="false">VLOOKUP($I323,MASTER,10,0)</f>
        <v>#N/A</v>
      </c>
      <c r="M323" s="385" t="n">
        <f aca="false">COUNTIF($K$44:$K323,M$3)</f>
        <v>0</v>
      </c>
      <c r="N323" s="385" t="n">
        <f aca="false">COUNTIF($K$44:$K323,N$3)</f>
        <v>0</v>
      </c>
      <c r="O323" s="385" t="n">
        <f aca="false">COUNTIF($K$44:$K323,O$3)</f>
        <v>0</v>
      </c>
      <c r="P323" s="385" t="n">
        <f aca="false">COUNTIF($K$44:$K323,P$3)</f>
        <v>0</v>
      </c>
      <c r="Q323" s="385" t="n">
        <f aca="false">COUNTIF($K$44:$K323,Q$3)</f>
        <v>0</v>
      </c>
      <c r="R323" s="385" t="n">
        <f aca="false">COUNTIF($K$44:$K323,R$3)</f>
        <v>0</v>
      </c>
      <c r="S323" s="385" t="n">
        <f aca="false">COUNTIF($K$44:$K323,S$3)</f>
        <v>0</v>
      </c>
      <c r="T323" s="385" t="n">
        <f aca="false">COUNTIF($K$44:$K323,T$3)</f>
        <v>0</v>
      </c>
      <c r="U323" s="385" t="n">
        <f aca="false">COUNTIF($K$44:$K323,U$3)</f>
        <v>0</v>
      </c>
      <c r="V323" s="385" t="n">
        <f aca="false">COUNTIF($K$44:$K323,V$3)</f>
        <v>0</v>
      </c>
      <c r="W323" s="385" t="n">
        <f aca="false">COUNTIF($K$44:$K323,W$3)</f>
        <v>0</v>
      </c>
      <c r="X323" s="385" t="n">
        <f aca="false">COUNTIF($K$44:$K323,X$3)</f>
        <v>0</v>
      </c>
      <c r="Y323" s="385" t="n">
        <f aca="false">COUNTIF($J$44:$J323,Y$3)</f>
        <v>0</v>
      </c>
      <c r="Z323" s="385" t="n">
        <f aca="false">COUNTIF($J$44:$J323,Z$3)</f>
        <v>0</v>
      </c>
      <c r="AA323" s="385" t="n">
        <f aca="false">COUNTIF($J$44:$J323,AA$3)</f>
        <v>0</v>
      </c>
      <c r="AB323" s="385" t="n">
        <f aca="false">COUNTIF($J$44:$J323,AB$3)</f>
        <v>0</v>
      </c>
      <c r="AC323" s="385" t="n">
        <f aca="false">COUNTIF($J$44:$J323,AC$3)</f>
        <v>0</v>
      </c>
      <c r="AD323" s="385" t="n">
        <f aca="false">COUNTIF($J$44:$J323,AD$3)</f>
        <v>0</v>
      </c>
      <c r="AE323" s="385" t="n">
        <f aca="false">COUNTIF($J$44:$J323,AE$3)</f>
        <v>0</v>
      </c>
      <c r="AF323" s="385" t="n">
        <f aca="false">COUNTIF($J$44:$J323,AF$3)</f>
        <v>0</v>
      </c>
      <c r="AG323" s="385" t="n">
        <f aca="false">COUNTIF($K$44:$K323,AG$3)</f>
        <v>0</v>
      </c>
      <c r="AH323" s="385" t="n">
        <f aca="false">COUNTIF($K$44:$K323,AH$3)</f>
        <v>0</v>
      </c>
      <c r="AI323" s="385" t="n">
        <f aca="false">COUNTIF($K$44:$K323,AI$3)</f>
        <v>0</v>
      </c>
      <c r="AJ323" s="385" t="n">
        <f aca="false">COUNTIF($K$44:$K323,AJ$3)</f>
        <v>0</v>
      </c>
      <c r="AK323" s="385" t="n">
        <f aca="false">COUNTIF($K$44:$K323,AK$3)</f>
        <v>0</v>
      </c>
      <c r="AL323" s="385" t="n">
        <f aca="false">COUNTIF($K$44:$K323,AL$3)</f>
        <v>0</v>
      </c>
      <c r="AM323" s="385" t="n">
        <f aca="false">COUNTIF($K$44:$K323,AM$3)</f>
        <v>0</v>
      </c>
      <c r="AN323" s="385" t="n">
        <f aca="false">COUNTIF($K$44:$K323,AN$3)</f>
        <v>0</v>
      </c>
      <c r="AO323" s="385" t="n">
        <f aca="false">COUNTIF($K$44:$K323,AO$3)</f>
        <v>0</v>
      </c>
      <c r="AP323" s="385" t="n">
        <f aca="false">COUNTIF($K$44:$K323,AP$3)</f>
        <v>0</v>
      </c>
      <c r="AQ323" s="385" t="n">
        <f aca="false">COUNTIF($K$44:$K323,AQ$3)</f>
        <v>0</v>
      </c>
      <c r="AR323" s="385" t="n">
        <f aca="false">COUNTIF($K$44:$K323,AR$3)</f>
        <v>0</v>
      </c>
      <c r="AS323" s="385" t="n">
        <f aca="false">COUNTIF($K$44:$K323,AS$3)</f>
        <v>0</v>
      </c>
      <c r="AT323" s="385" t="n">
        <f aca="false">COUNTIF($K$44:$K323,AT$3)</f>
        <v>0</v>
      </c>
      <c r="AU323" s="385" t="n">
        <f aca="false">COUNTIF($K$44:$K323,AU$3)</f>
        <v>0</v>
      </c>
      <c r="AV323" s="385" t="n">
        <f aca="false">COUNTIF($K$44:$K323,AV$3)</f>
        <v>0</v>
      </c>
      <c r="AW323" s="385" t="n">
        <f aca="false">COUNTIF($K$44:$K323,AW$3)</f>
        <v>0</v>
      </c>
      <c r="AX323" s="385" t="n">
        <f aca="false">COUNTIF($K$44:$K323,AX$3)</f>
        <v>0</v>
      </c>
      <c r="AY323" s="385" t="n">
        <f aca="false">COUNTIF($K$44:$K323,AY$3)</f>
        <v>0</v>
      </c>
      <c r="AZ323" s="385" t="n">
        <f aca="false">COUNTIF($K$44:$K323,AZ$3)</f>
        <v>0</v>
      </c>
      <c r="BM323" s="355" t="s">
        <v>349</v>
      </c>
    </row>
    <row r="324" customFormat="false" ht="15.75" hidden="false" customHeight="true" outlineLevel="0" collapsed="false">
      <c r="A324" s="386" t="n">
        <v>281</v>
      </c>
      <c r="B324" s="387" t="n">
        <f aca="false">B323</f>
        <v>24</v>
      </c>
      <c r="C324" s="397"/>
      <c r="D324" s="387" t="n">
        <f aca="false">D323</f>
        <v>2</v>
      </c>
      <c r="E324" s="389"/>
      <c r="F324" s="390" t="n">
        <f aca="false">F320</f>
        <v>0</v>
      </c>
      <c r="G324" s="439"/>
      <c r="H324" s="392"/>
      <c r="I324" s="428" t="str">
        <f aca="false">CONCATENATE(G324,H324)</f>
        <v/>
      </c>
      <c r="J324" s="394" t="e">
        <f aca="false">VLOOKUP($I324,MASTER,9,0)</f>
        <v>#N/A</v>
      </c>
      <c r="K324" s="395" t="e">
        <f aca="false">VLOOKUP($I324,MASTER,10,0)</f>
        <v>#N/A</v>
      </c>
      <c r="L324" s="429" t="e">
        <f aca="false">VLOOKUP($I324,MASTER,10,0)</f>
        <v>#N/A</v>
      </c>
      <c r="M324" s="385" t="n">
        <f aca="false">COUNTIF($K$44:$K324,M$3)</f>
        <v>0</v>
      </c>
      <c r="N324" s="385" t="n">
        <f aca="false">COUNTIF($K$44:$K324,N$3)</f>
        <v>0</v>
      </c>
      <c r="O324" s="385" t="n">
        <f aca="false">COUNTIF($K$44:$K324,O$3)</f>
        <v>0</v>
      </c>
      <c r="P324" s="385" t="n">
        <f aca="false">COUNTIF($K$44:$K324,P$3)</f>
        <v>0</v>
      </c>
      <c r="Q324" s="385" t="n">
        <f aca="false">COUNTIF($K$44:$K324,Q$3)</f>
        <v>0</v>
      </c>
      <c r="R324" s="385" t="n">
        <f aca="false">COUNTIF($K$44:$K324,R$3)</f>
        <v>0</v>
      </c>
      <c r="S324" s="385" t="n">
        <f aca="false">COUNTIF($K$44:$K324,S$3)</f>
        <v>0</v>
      </c>
      <c r="T324" s="385" t="n">
        <f aca="false">COUNTIF($K$44:$K324,T$3)</f>
        <v>0</v>
      </c>
      <c r="U324" s="385" t="n">
        <f aca="false">COUNTIF($K$44:$K324,U$3)</f>
        <v>0</v>
      </c>
      <c r="V324" s="385" t="n">
        <f aca="false">COUNTIF($K$44:$K324,V$3)</f>
        <v>0</v>
      </c>
      <c r="W324" s="385" t="n">
        <f aca="false">COUNTIF($K$44:$K324,W$3)</f>
        <v>0</v>
      </c>
      <c r="X324" s="385" t="n">
        <f aca="false">COUNTIF($K$44:$K324,X$3)</f>
        <v>0</v>
      </c>
      <c r="Y324" s="385" t="n">
        <f aca="false">COUNTIF($J$44:$J324,Y$3)</f>
        <v>0</v>
      </c>
      <c r="Z324" s="385" t="n">
        <f aca="false">COUNTIF($J$44:$J324,Z$3)</f>
        <v>0</v>
      </c>
      <c r="AA324" s="385" t="n">
        <f aca="false">COUNTIF($J$44:$J324,AA$3)</f>
        <v>0</v>
      </c>
      <c r="AB324" s="385" t="n">
        <f aca="false">COUNTIF($J$44:$J324,AB$3)</f>
        <v>0</v>
      </c>
      <c r="AC324" s="385" t="n">
        <f aca="false">COUNTIF($J$44:$J324,AC$3)</f>
        <v>0</v>
      </c>
      <c r="AD324" s="385" t="n">
        <f aca="false">COUNTIF($J$44:$J324,AD$3)</f>
        <v>0</v>
      </c>
      <c r="AE324" s="385" t="n">
        <f aca="false">COUNTIF($J$44:$J324,AE$3)</f>
        <v>0</v>
      </c>
      <c r="AF324" s="385" t="n">
        <f aca="false">COUNTIF($J$44:$J324,AF$3)</f>
        <v>0</v>
      </c>
      <c r="AG324" s="385" t="n">
        <f aca="false">COUNTIF($K$44:$K324,AG$3)</f>
        <v>0</v>
      </c>
      <c r="AH324" s="385" t="n">
        <f aca="false">COUNTIF($K$44:$K324,AH$3)</f>
        <v>0</v>
      </c>
      <c r="AI324" s="385" t="n">
        <f aca="false">COUNTIF($K$44:$K324,AI$3)</f>
        <v>0</v>
      </c>
      <c r="AJ324" s="385" t="n">
        <f aca="false">COUNTIF($K$44:$K324,AJ$3)</f>
        <v>0</v>
      </c>
      <c r="AK324" s="385" t="n">
        <f aca="false">COUNTIF($K$44:$K324,AK$3)</f>
        <v>0</v>
      </c>
      <c r="AL324" s="385" t="n">
        <f aca="false">COUNTIF($K$44:$K324,AL$3)</f>
        <v>0</v>
      </c>
      <c r="AM324" s="385" t="n">
        <f aca="false">COUNTIF($K$44:$K324,AM$3)</f>
        <v>0</v>
      </c>
      <c r="AN324" s="385" t="n">
        <f aca="false">COUNTIF($K$44:$K324,AN$3)</f>
        <v>0</v>
      </c>
      <c r="AO324" s="385" t="n">
        <f aca="false">COUNTIF($K$44:$K324,AO$3)</f>
        <v>0</v>
      </c>
      <c r="AP324" s="385" t="n">
        <f aca="false">COUNTIF($K$44:$K324,AP$3)</f>
        <v>0</v>
      </c>
      <c r="AQ324" s="385" t="n">
        <f aca="false">COUNTIF($K$44:$K324,AQ$3)</f>
        <v>0</v>
      </c>
      <c r="AR324" s="385" t="n">
        <f aca="false">COUNTIF($K$44:$K324,AR$3)</f>
        <v>0</v>
      </c>
      <c r="AS324" s="385" t="n">
        <f aca="false">COUNTIF($K$44:$K324,AS$3)</f>
        <v>0</v>
      </c>
      <c r="AT324" s="385" t="n">
        <f aca="false">COUNTIF($K$44:$K324,AT$3)</f>
        <v>0</v>
      </c>
      <c r="AU324" s="385" t="n">
        <f aca="false">COUNTIF($K$44:$K324,AU$3)</f>
        <v>0</v>
      </c>
      <c r="AV324" s="385" t="n">
        <f aca="false">COUNTIF($K$44:$K324,AV$3)</f>
        <v>0</v>
      </c>
      <c r="AW324" s="385" t="n">
        <f aca="false">COUNTIF($K$44:$K324,AW$3)</f>
        <v>0</v>
      </c>
      <c r="AX324" s="385" t="n">
        <f aca="false">COUNTIF($K$44:$K324,AX$3)</f>
        <v>0</v>
      </c>
      <c r="AY324" s="385" t="n">
        <f aca="false">COUNTIF($K$44:$K324,AY$3)</f>
        <v>0</v>
      </c>
      <c r="AZ324" s="385" t="n">
        <f aca="false">COUNTIF($K$44:$K324,AZ$3)</f>
        <v>0</v>
      </c>
      <c r="BM324" s="355" t="s">
        <v>244</v>
      </c>
    </row>
    <row r="325" customFormat="false" ht="15.75" hidden="false" customHeight="true" outlineLevel="0" collapsed="false">
      <c r="A325" s="416" t="n">
        <v>282</v>
      </c>
      <c r="B325" s="417" t="n">
        <f aca="false">B324</f>
        <v>24</v>
      </c>
      <c r="C325" s="401"/>
      <c r="D325" s="402" t="n">
        <f aca="false">D324</f>
        <v>2</v>
      </c>
      <c r="E325" s="403"/>
      <c r="F325" s="390" t="n">
        <f aca="false">F320</f>
        <v>0</v>
      </c>
      <c r="G325" s="439"/>
      <c r="H325" s="392"/>
      <c r="I325" s="428" t="str">
        <f aca="false">CONCATENATE(G325,H325)</f>
        <v/>
      </c>
      <c r="J325" s="394" t="e">
        <f aca="false">VLOOKUP($I325,MASTER,9,0)</f>
        <v>#N/A</v>
      </c>
      <c r="K325" s="395" t="e">
        <f aca="false">VLOOKUP($I325,MASTER,10,0)</f>
        <v>#N/A</v>
      </c>
      <c r="L325" s="431" t="e">
        <f aca="false">VLOOKUP($I325,MASTER,10,0)</f>
        <v>#N/A</v>
      </c>
      <c r="M325" s="385" t="n">
        <f aca="false">COUNTIF($K$44:$K325,M$3)</f>
        <v>0</v>
      </c>
      <c r="N325" s="385" t="n">
        <f aca="false">COUNTIF($K$44:$K325,N$3)</f>
        <v>0</v>
      </c>
      <c r="O325" s="385" t="n">
        <f aca="false">COUNTIF($K$44:$K325,O$3)</f>
        <v>0</v>
      </c>
      <c r="P325" s="385" t="n">
        <f aca="false">COUNTIF($K$44:$K325,P$3)</f>
        <v>0</v>
      </c>
      <c r="Q325" s="385" t="n">
        <f aca="false">COUNTIF($K$44:$K325,Q$3)</f>
        <v>0</v>
      </c>
      <c r="R325" s="385" t="n">
        <f aca="false">COUNTIF($K$44:$K325,R$3)</f>
        <v>0</v>
      </c>
      <c r="S325" s="385" t="n">
        <f aca="false">COUNTIF($K$44:$K325,S$3)</f>
        <v>0</v>
      </c>
      <c r="T325" s="385" t="n">
        <f aca="false">COUNTIF($K$44:$K325,T$3)</f>
        <v>0</v>
      </c>
      <c r="U325" s="385" t="n">
        <f aca="false">COUNTIF($K$44:$K325,U$3)</f>
        <v>0</v>
      </c>
      <c r="V325" s="385" t="n">
        <f aca="false">COUNTIF($K$44:$K325,V$3)</f>
        <v>0</v>
      </c>
      <c r="W325" s="385" t="n">
        <f aca="false">COUNTIF($K$44:$K325,W$3)</f>
        <v>0</v>
      </c>
      <c r="X325" s="385" t="n">
        <f aca="false">COUNTIF($K$44:$K325,X$3)</f>
        <v>0</v>
      </c>
      <c r="Y325" s="385" t="n">
        <f aca="false">COUNTIF($J$44:$J325,Y$3)</f>
        <v>0</v>
      </c>
      <c r="Z325" s="385" t="n">
        <f aca="false">COUNTIF($J$44:$J325,Z$3)</f>
        <v>0</v>
      </c>
      <c r="AA325" s="385" t="n">
        <f aca="false">COUNTIF($J$44:$J325,AA$3)</f>
        <v>0</v>
      </c>
      <c r="AB325" s="385" t="n">
        <f aca="false">COUNTIF($J$44:$J325,AB$3)</f>
        <v>0</v>
      </c>
      <c r="AC325" s="385" t="n">
        <f aca="false">COUNTIF($J$44:$J325,AC$3)</f>
        <v>0</v>
      </c>
      <c r="AD325" s="385" t="n">
        <f aca="false">COUNTIF($J$44:$J325,AD$3)</f>
        <v>0</v>
      </c>
      <c r="AE325" s="385" t="n">
        <f aca="false">COUNTIF($J$44:$J325,AE$3)</f>
        <v>0</v>
      </c>
      <c r="AF325" s="385" t="n">
        <f aca="false">COUNTIF($J$44:$J325,AF$3)</f>
        <v>0</v>
      </c>
      <c r="AG325" s="385" t="n">
        <f aca="false">COUNTIF($K$44:$K325,AG$3)</f>
        <v>0</v>
      </c>
      <c r="AH325" s="385" t="n">
        <f aca="false">COUNTIF($K$44:$K325,AH$3)</f>
        <v>0</v>
      </c>
      <c r="AI325" s="385" t="n">
        <f aca="false">COUNTIF($K$44:$K325,AI$3)</f>
        <v>0</v>
      </c>
      <c r="AJ325" s="385" t="n">
        <f aca="false">COUNTIF($K$44:$K325,AJ$3)</f>
        <v>0</v>
      </c>
      <c r="AK325" s="385" t="n">
        <f aca="false">COUNTIF($K$44:$K325,AK$3)</f>
        <v>0</v>
      </c>
      <c r="AL325" s="385" t="n">
        <f aca="false">COUNTIF($K$44:$K325,AL$3)</f>
        <v>0</v>
      </c>
      <c r="AM325" s="385" t="n">
        <f aca="false">COUNTIF($K$44:$K325,AM$3)</f>
        <v>0</v>
      </c>
      <c r="AN325" s="385" t="n">
        <f aca="false">COUNTIF($K$44:$K325,AN$3)</f>
        <v>0</v>
      </c>
      <c r="AO325" s="385" t="n">
        <f aca="false">COUNTIF($K$44:$K325,AO$3)</f>
        <v>0</v>
      </c>
      <c r="AP325" s="385" t="n">
        <f aca="false">COUNTIF($K$44:$K325,AP$3)</f>
        <v>0</v>
      </c>
      <c r="AQ325" s="385" t="n">
        <f aca="false">COUNTIF($K$44:$K325,AQ$3)</f>
        <v>0</v>
      </c>
      <c r="AR325" s="385" t="n">
        <f aca="false">COUNTIF($K$44:$K325,AR$3)</f>
        <v>0</v>
      </c>
      <c r="AS325" s="385" t="n">
        <f aca="false">COUNTIF($K$44:$K325,AS$3)</f>
        <v>0</v>
      </c>
      <c r="AT325" s="385" t="n">
        <f aca="false">COUNTIF($K$44:$K325,AT$3)</f>
        <v>0</v>
      </c>
      <c r="AU325" s="385" t="n">
        <f aca="false">COUNTIF($K$44:$K325,AU$3)</f>
        <v>0</v>
      </c>
      <c r="AV325" s="385" t="n">
        <f aca="false">COUNTIF($K$44:$K325,AV$3)</f>
        <v>0</v>
      </c>
      <c r="AW325" s="385" t="n">
        <f aca="false">COUNTIF($K$44:$K325,AW$3)</f>
        <v>0</v>
      </c>
      <c r="AX325" s="385" t="n">
        <f aca="false">COUNTIF($K$44:$K325,AX$3)</f>
        <v>0</v>
      </c>
      <c r="AY325" s="385" t="n">
        <f aca="false">COUNTIF($K$44:$K325,AY$3)</f>
        <v>0</v>
      </c>
      <c r="AZ325" s="385" t="n">
        <f aca="false">COUNTIF($K$44:$K325,AZ$3)</f>
        <v>0</v>
      </c>
      <c r="BM325" s="355" t="s">
        <v>352</v>
      </c>
    </row>
    <row r="326" customFormat="false" ht="15.75" hidden="false" customHeight="true" outlineLevel="0" collapsed="false">
      <c r="A326" s="406" t="n">
        <v>283</v>
      </c>
      <c r="B326" s="407" t="n">
        <f aca="false">B325</f>
        <v>24</v>
      </c>
      <c r="C326" s="408" t="n">
        <f aca="false">C320+1</f>
        <v>24</v>
      </c>
      <c r="D326" s="409" t="n">
        <f aca="false">D325</f>
        <v>2</v>
      </c>
      <c r="E326" s="410"/>
      <c r="F326" s="390" t="n">
        <f aca="false">F320</f>
        <v>0</v>
      </c>
      <c r="G326" s="440"/>
      <c r="H326" s="412"/>
      <c r="I326" s="433" t="str">
        <f aca="false">CONCATENATE(G326,H326)</f>
        <v/>
      </c>
      <c r="J326" s="394" t="e">
        <f aca="false">VLOOKUP($I326,MASTER,9,0)</f>
        <v>#N/A</v>
      </c>
      <c r="K326" s="395" t="e">
        <f aca="false">VLOOKUP($I326,MASTER,10,0)</f>
        <v>#N/A</v>
      </c>
      <c r="L326" s="427" t="e">
        <f aca="false">VLOOKUP($I326,MASTER,10,0)</f>
        <v>#N/A</v>
      </c>
      <c r="M326" s="385" t="n">
        <f aca="false">COUNTIF($K$44:$K326,M$3)</f>
        <v>0</v>
      </c>
      <c r="N326" s="385" t="n">
        <f aca="false">COUNTIF($K$44:$K326,N$3)</f>
        <v>0</v>
      </c>
      <c r="O326" s="385" t="n">
        <f aca="false">COUNTIF($K$44:$K326,O$3)</f>
        <v>0</v>
      </c>
      <c r="P326" s="385" t="n">
        <f aca="false">COUNTIF($K$44:$K326,P$3)</f>
        <v>0</v>
      </c>
      <c r="Q326" s="385" t="n">
        <f aca="false">COUNTIF($K$44:$K326,Q$3)</f>
        <v>0</v>
      </c>
      <c r="R326" s="385" t="n">
        <f aca="false">COUNTIF($K$44:$K326,R$3)</f>
        <v>0</v>
      </c>
      <c r="S326" s="385" t="n">
        <f aca="false">COUNTIF($K$44:$K326,S$3)</f>
        <v>0</v>
      </c>
      <c r="T326" s="385" t="n">
        <f aca="false">COUNTIF($K$44:$K326,T$3)</f>
        <v>0</v>
      </c>
      <c r="U326" s="385" t="n">
        <f aca="false">COUNTIF($K$44:$K326,U$3)</f>
        <v>0</v>
      </c>
      <c r="V326" s="385" t="n">
        <f aca="false">COUNTIF($K$44:$K326,V$3)</f>
        <v>0</v>
      </c>
      <c r="W326" s="385" t="n">
        <f aca="false">COUNTIF($K$44:$K326,W$3)</f>
        <v>0</v>
      </c>
      <c r="X326" s="385" t="n">
        <f aca="false">COUNTIF($K$44:$K326,X$3)</f>
        <v>0</v>
      </c>
      <c r="Y326" s="385" t="n">
        <f aca="false">COUNTIF($J$44:$J326,Y$3)</f>
        <v>0</v>
      </c>
      <c r="Z326" s="385" t="n">
        <f aca="false">COUNTIF($J$44:$J326,Z$3)</f>
        <v>0</v>
      </c>
      <c r="AA326" s="385" t="n">
        <f aca="false">COUNTIF($J$44:$J326,AA$3)</f>
        <v>0</v>
      </c>
      <c r="AB326" s="385" t="n">
        <f aca="false">COUNTIF($J$44:$J326,AB$3)</f>
        <v>0</v>
      </c>
      <c r="AC326" s="385" t="n">
        <f aca="false">COUNTIF($J$44:$J326,AC$3)</f>
        <v>0</v>
      </c>
      <c r="AD326" s="385" t="n">
        <f aca="false">COUNTIF($J$44:$J326,AD$3)</f>
        <v>0</v>
      </c>
      <c r="AE326" s="385" t="n">
        <f aca="false">COUNTIF($J$44:$J326,AE$3)</f>
        <v>0</v>
      </c>
      <c r="AF326" s="385" t="n">
        <f aca="false">COUNTIF($J$44:$J326,AF$3)</f>
        <v>0</v>
      </c>
      <c r="AG326" s="385" t="n">
        <f aca="false">COUNTIF($K$44:$K326,AG$3)</f>
        <v>0</v>
      </c>
      <c r="AH326" s="385" t="n">
        <f aca="false">COUNTIF($K$44:$K326,AH$3)</f>
        <v>0</v>
      </c>
      <c r="AI326" s="385" t="n">
        <f aca="false">COUNTIF($K$44:$K326,AI$3)</f>
        <v>0</v>
      </c>
      <c r="AJ326" s="385" t="n">
        <f aca="false">COUNTIF($K$44:$K326,AJ$3)</f>
        <v>0</v>
      </c>
      <c r="AK326" s="385" t="n">
        <f aca="false">COUNTIF($K$44:$K326,AK$3)</f>
        <v>0</v>
      </c>
      <c r="AL326" s="385" t="n">
        <f aca="false">COUNTIF($K$44:$K326,AL$3)</f>
        <v>0</v>
      </c>
      <c r="AM326" s="385" t="n">
        <f aca="false">COUNTIF($K$44:$K326,AM$3)</f>
        <v>0</v>
      </c>
      <c r="AN326" s="385" t="n">
        <f aca="false">COUNTIF($K$44:$K326,AN$3)</f>
        <v>0</v>
      </c>
      <c r="AO326" s="385" t="n">
        <f aca="false">COUNTIF($K$44:$K326,AO$3)</f>
        <v>0</v>
      </c>
      <c r="AP326" s="385" t="n">
        <f aca="false">COUNTIF($K$44:$K326,AP$3)</f>
        <v>0</v>
      </c>
      <c r="AQ326" s="385" t="n">
        <f aca="false">COUNTIF($K$44:$K326,AQ$3)</f>
        <v>0</v>
      </c>
      <c r="AR326" s="385" t="n">
        <f aca="false">COUNTIF($K$44:$K326,AR$3)</f>
        <v>0</v>
      </c>
      <c r="AS326" s="385" t="n">
        <f aca="false">COUNTIF($K$44:$K326,AS$3)</f>
        <v>0</v>
      </c>
      <c r="AT326" s="385" t="n">
        <f aca="false">COUNTIF($K$44:$K326,AT$3)</f>
        <v>0</v>
      </c>
      <c r="AU326" s="385" t="n">
        <f aca="false">COUNTIF($K$44:$K326,AU$3)</f>
        <v>0</v>
      </c>
      <c r="AV326" s="385" t="n">
        <f aca="false">COUNTIF($K$44:$K326,AV$3)</f>
        <v>0</v>
      </c>
      <c r="AW326" s="385" t="n">
        <f aca="false">COUNTIF($K$44:$K326,AW$3)</f>
        <v>0</v>
      </c>
      <c r="AX326" s="385" t="n">
        <f aca="false">COUNTIF($K$44:$K326,AX$3)</f>
        <v>0</v>
      </c>
      <c r="AY326" s="385" t="n">
        <f aca="false">COUNTIF($K$44:$K326,AY$3)</f>
        <v>0</v>
      </c>
      <c r="AZ326" s="385" t="n">
        <f aca="false">COUNTIF($K$44:$K326,AZ$3)</f>
        <v>0</v>
      </c>
      <c r="BM326" s="355" t="s">
        <v>353</v>
      </c>
    </row>
    <row r="327" customFormat="false" ht="15.75" hidden="false" customHeight="true" outlineLevel="0" collapsed="false">
      <c r="A327" s="386" t="n">
        <v>284</v>
      </c>
      <c r="B327" s="387" t="n">
        <f aca="false">B326</f>
        <v>24</v>
      </c>
      <c r="C327" s="388"/>
      <c r="D327" s="387" t="n">
        <f aca="false">D326</f>
        <v>2</v>
      </c>
      <c r="E327" s="389"/>
      <c r="F327" s="390" t="n">
        <f aca="false">F320</f>
        <v>0</v>
      </c>
      <c r="G327" s="439"/>
      <c r="H327" s="414"/>
      <c r="I327" s="428" t="str">
        <f aca="false">CONCATENATE(G327,H327)</f>
        <v/>
      </c>
      <c r="J327" s="394" t="e">
        <f aca="false">VLOOKUP($I327,MASTER,9,0)</f>
        <v>#N/A</v>
      </c>
      <c r="K327" s="395" t="e">
        <f aca="false">VLOOKUP($I327,MASTER,10,0)</f>
        <v>#N/A</v>
      </c>
      <c r="L327" s="429" t="e">
        <f aca="false">VLOOKUP($I327,MASTER,10,0)</f>
        <v>#N/A</v>
      </c>
      <c r="M327" s="385" t="n">
        <f aca="false">COUNTIF($K$44:$K327,M$3)</f>
        <v>0</v>
      </c>
      <c r="N327" s="385" t="n">
        <f aca="false">COUNTIF($K$44:$K327,N$3)</f>
        <v>0</v>
      </c>
      <c r="O327" s="385" t="n">
        <f aca="false">COUNTIF($K$44:$K327,O$3)</f>
        <v>0</v>
      </c>
      <c r="P327" s="385" t="n">
        <f aca="false">COUNTIF($K$44:$K327,P$3)</f>
        <v>0</v>
      </c>
      <c r="Q327" s="385" t="n">
        <f aca="false">COUNTIF($K$44:$K327,Q$3)</f>
        <v>0</v>
      </c>
      <c r="R327" s="385" t="n">
        <f aca="false">COUNTIF($K$44:$K327,R$3)</f>
        <v>0</v>
      </c>
      <c r="S327" s="385" t="n">
        <f aca="false">COUNTIF($K$44:$K327,S$3)</f>
        <v>0</v>
      </c>
      <c r="T327" s="385" t="n">
        <f aca="false">COUNTIF($K$44:$K327,T$3)</f>
        <v>0</v>
      </c>
      <c r="U327" s="385" t="n">
        <f aca="false">COUNTIF($K$44:$K327,U$3)</f>
        <v>0</v>
      </c>
      <c r="V327" s="385" t="n">
        <f aca="false">COUNTIF($K$44:$K327,V$3)</f>
        <v>0</v>
      </c>
      <c r="W327" s="385" t="n">
        <f aca="false">COUNTIF($K$44:$K327,W$3)</f>
        <v>0</v>
      </c>
      <c r="X327" s="385" t="n">
        <f aca="false">COUNTIF($K$44:$K327,X$3)</f>
        <v>0</v>
      </c>
      <c r="Y327" s="385" t="n">
        <f aca="false">COUNTIF($J$44:$J327,Y$3)</f>
        <v>0</v>
      </c>
      <c r="Z327" s="385" t="n">
        <f aca="false">COUNTIF($J$44:$J327,Z$3)</f>
        <v>0</v>
      </c>
      <c r="AA327" s="385" t="n">
        <f aca="false">COUNTIF($J$44:$J327,AA$3)</f>
        <v>0</v>
      </c>
      <c r="AB327" s="385" t="n">
        <f aca="false">COUNTIF($J$44:$J327,AB$3)</f>
        <v>0</v>
      </c>
      <c r="AC327" s="385" t="n">
        <f aca="false">COUNTIF($J$44:$J327,AC$3)</f>
        <v>0</v>
      </c>
      <c r="AD327" s="385" t="n">
        <f aca="false">COUNTIF($J$44:$J327,AD$3)</f>
        <v>0</v>
      </c>
      <c r="AE327" s="385" t="n">
        <f aca="false">COUNTIF($J$44:$J327,AE$3)</f>
        <v>0</v>
      </c>
      <c r="AF327" s="385" t="n">
        <f aca="false">COUNTIF($J$44:$J327,AF$3)</f>
        <v>0</v>
      </c>
      <c r="AG327" s="385" t="n">
        <f aca="false">COUNTIF($K$44:$K327,AG$3)</f>
        <v>0</v>
      </c>
      <c r="AH327" s="385" t="n">
        <f aca="false">COUNTIF($K$44:$K327,AH$3)</f>
        <v>0</v>
      </c>
      <c r="AI327" s="385" t="n">
        <f aca="false">COUNTIF($K$44:$K327,AI$3)</f>
        <v>0</v>
      </c>
      <c r="AJ327" s="385" t="n">
        <f aca="false">COUNTIF($K$44:$K327,AJ$3)</f>
        <v>0</v>
      </c>
      <c r="AK327" s="385" t="n">
        <f aca="false">COUNTIF($K$44:$K327,AK$3)</f>
        <v>0</v>
      </c>
      <c r="AL327" s="385" t="n">
        <f aca="false">COUNTIF($K$44:$K327,AL$3)</f>
        <v>0</v>
      </c>
      <c r="AM327" s="385" t="n">
        <f aca="false">COUNTIF($K$44:$K327,AM$3)</f>
        <v>0</v>
      </c>
      <c r="AN327" s="385" t="n">
        <f aca="false">COUNTIF($K$44:$K327,AN$3)</f>
        <v>0</v>
      </c>
      <c r="AO327" s="385" t="n">
        <f aca="false">COUNTIF($K$44:$K327,AO$3)</f>
        <v>0</v>
      </c>
      <c r="AP327" s="385" t="n">
        <f aca="false">COUNTIF($K$44:$K327,AP$3)</f>
        <v>0</v>
      </c>
      <c r="AQ327" s="385" t="n">
        <f aca="false">COUNTIF($K$44:$K327,AQ$3)</f>
        <v>0</v>
      </c>
      <c r="AR327" s="385" t="n">
        <f aca="false">COUNTIF($K$44:$K327,AR$3)</f>
        <v>0</v>
      </c>
      <c r="AS327" s="385" t="n">
        <f aca="false">COUNTIF($K$44:$K327,AS$3)</f>
        <v>0</v>
      </c>
      <c r="AT327" s="385" t="n">
        <f aca="false">COUNTIF($K$44:$K327,AT$3)</f>
        <v>0</v>
      </c>
      <c r="AU327" s="385" t="n">
        <f aca="false">COUNTIF($K$44:$K327,AU$3)</f>
        <v>0</v>
      </c>
      <c r="AV327" s="385" t="n">
        <f aca="false">COUNTIF($K$44:$K327,AV$3)</f>
        <v>0</v>
      </c>
      <c r="AW327" s="385" t="n">
        <f aca="false">COUNTIF($K$44:$K327,AW$3)</f>
        <v>0</v>
      </c>
      <c r="AX327" s="385" t="n">
        <f aca="false">COUNTIF($K$44:$K327,AX$3)</f>
        <v>0</v>
      </c>
      <c r="AY327" s="385" t="n">
        <f aca="false">COUNTIF($K$44:$K327,AY$3)</f>
        <v>0</v>
      </c>
      <c r="AZ327" s="385" t="n">
        <f aca="false">COUNTIF($K$44:$K327,AZ$3)</f>
        <v>0</v>
      </c>
      <c r="BM327" s="355" t="s">
        <v>266</v>
      </c>
    </row>
    <row r="328" customFormat="false" ht="15.75" hidden="false" customHeight="true" outlineLevel="0" collapsed="false">
      <c r="A328" s="386" t="n">
        <v>285</v>
      </c>
      <c r="B328" s="387" t="n">
        <f aca="false">B327</f>
        <v>24</v>
      </c>
      <c r="C328" s="397"/>
      <c r="D328" s="387" t="n">
        <f aca="false">D327</f>
        <v>2</v>
      </c>
      <c r="E328" s="389"/>
      <c r="F328" s="390" t="n">
        <f aca="false">F320</f>
        <v>0</v>
      </c>
      <c r="G328" s="439"/>
      <c r="H328" s="414"/>
      <c r="I328" s="428" t="str">
        <f aca="false">CONCATENATE(G328,H328)</f>
        <v/>
      </c>
      <c r="J328" s="394" t="e">
        <f aca="false">VLOOKUP($I328,MASTER,9,0)</f>
        <v>#N/A</v>
      </c>
      <c r="K328" s="395" t="e">
        <f aca="false">VLOOKUP($I328,MASTER,10,0)</f>
        <v>#N/A</v>
      </c>
      <c r="L328" s="429" t="e">
        <f aca="false">VLOOKUP($I328,MASTER,10,0)</f>
        <v>#N/A</v>
      </c>
      <c r="M328" s="385" t="n">
        <f aca="false">COUNTIF($K$44:$K328,M$3)</f>
        <v>0</v>
      </c>
      <c r="N328" s="385" t="n">
        <f aca="false">COUNTIF($K$44:$K328,N$3)</f>
        <v>0</v>
      </c>
      <c r="O328" s="385" t="n">
        <f aca="false">COUNTIF($K$44:$K328,O$3)</f>
        <v>0</v>
      </c>
      <c r="P328" s="385" t="n">
        <f aca="false">COUNTIF($K$44:$K328,P$3)</f>
        <v>0</v>
      </c>
      <c r="Q328" s="385" t="n">
        <f aca="false">COUNTIF($K$44:$K328,Q$3)</f>
        <v>0</v>
      </c>
      <c r="R328" s="385" t="n">
        <f aca="false">COUNTIF($K$44:$K328,R$3)</f>
        <v>0</v>
      </c>
      <c r="S328" s="385" t="n">
        <f aca="false">COUNTIF($K$44:$K328,S$3)</f>
        <v>0</v>
      </c>
      <c r="T328" s="385" t="n">
        <f aca="false">COUNTIF($K$44:$K328,T$3)</f>
        <v>0</v>
      </c>
      <c r="U328" s="385" t="n">
        <f aca="false">COUNTIF($K$44:$K328,U$3)</f>
        <v>0</v>
      </c>
      <c r="V328" s="385" t="n">
        <f aca="false">COUNTIF($K$44:$K328,V$3)</f>
        <v>0</v>
      </c>
      <c r="W328" s="385" t="n">
        <f aca="false">COUNTIF($K$44:$K328,W$3)</f>
        <v>0</v>
      </c>
      <c r="X328" s="385" t="n">
        <f aca="false">COUNTIF($K$44:$K328,X$3)</f>
        <v>0</v>
      </c>
      <c r="Y328" s="385" t="n">
        <f aca="false">COUNTIF($J$44:$J328,Y$3)</f>
        <v>0</v>
      </c>
      <c r="Z328" s="385" t="n">
        <f aca="false">COUNTIF($J$44:$J328,Z$3)</f>
        <v>0</v>
      </c>
      <c r="AA328" s="385" t="n">
        <f aca="false">COUNTIF($J$44:$J328,AA$3)</f>
        <v>0</v>
      </c>
      <c r="AB328" s="385" t="n">
        <f aca="false">COUNTIF($J$44:$J328,AB$3)</f>
        <v>0</v>
      </c>
      <c r="AC328" s="385" t="n">
        <f aca="false">COUNTIF($J$44:$J328,AC$3)</f>
        <v>0</v>
      </c>
      <c r="AD328" s="385" t="n">
        <f aca="false">COUNTIF($J$44:$J328,AD$3)</f>
        <v>0</v>
      </c>
      <c r="AE328" s="385" t="n">
        <f aca="false">COUNTIF($J$44:$J328,AE$3)</f>
        <v>0</v>
      </c>
      <c r="AF328" s="385" t="n">
        <f aca="false">COUNTIF($J$44:$J328,AF$3)</f>
        <v>0</v>
      </c>
      <c r="AG328" s="385" t="n">
        <f aca="false">COUNTIF($K$44:$K328,AG$3)</f>
        <v>0</v>
      </c>
      <c r="AH328" s="385" t="n">
        <f aca="false">COUNTIF($K$44:$K328,AH$3)</f>
        <v>0</v>
      </c>
      <c r="AI328" s="385" t="n">
        <f aca="false">COUNTIF($K$44:$K328,AI$3)</f>
        <v>0</v>
      </c>
      <c r="AJ328" s="385" t="n">
        <f aca="false">COUNTIF($K$44:$K328,AJ$3)</f>
        <v>0</v>
      </c>
      <c r="AK328" s="385" t="n">
        <f aca="false">COUNTIF($K$44:$K328,AK$3)</f>
        <v>0</v>
      </c>
      <c r="AL328" s="385" t="n">
        <f aca="false">COUNTIF($K$44:$K328,AL$3)</f>
        <v>0</v>
      </c>
      <c r="AM328" s="385" t="n">
        <f aca="false">COUNTIF($K$44:$K328,AM$3)</f>
        <v>0</v>
      </c>
      <c r="AN328" s="385" t="n">
        <f aca="false">COUNTIF($K$44:$K328,AN$3)</f>
        <v>0</v>
      </c>
      <c r="AO328" s="385" t="n">
        <f aca="false">COUNTIF($K$44:$K328,AO$3)</f>
        <v>0</v>
      </c>
      <c r="AP328" s="385" t="n">
        <f aca="false">COUNTIF($K$44:$K328,AP$3)</f>
        <v>0</v>
      </c>
      <c r="AQ328" s="385" t="n">
        <f aca="false">COUNTIF($K$44:$K328,AQ$3)</f>
        <v>0</v>
      </c>
      <c r="AR328" s="385" t="n">
        <f aca="false">COUNTIF($K$44:$K328,AR$3)</f>
        <v>0</v>
      </c>
      <c r="AS328" s="385" t="n">
        <f aca="false">COUNTIF($K$44:$K328,AS$3)</f>
        <v>0</v>
      </c>
      <c r="AT328" s="385" t="n">
        <f aca="false">COUNTIF($K$44:$K328,AT$3)</f>
        <v>0</v>
      </c>
      <c r="AU328" s="385" t="n">
        <f aca="false">COUNTIF($K$44:$K328,AU$3)</f>
        <v>0</v>
      </c>
      <c r="AV328" s="385" t="n">
        <f aca="false">COUNTIF($K$44:$K328,AV$3)</f>
        <v>0</v>
      </c>
      <c r="AW328" s="385" t="n">
        <f aca="false">COUNTIF($K$44:$K328,AW$3)</f>
        <v>0</v>
      </c>
      <c r="AX328" s="385" t="n">
        <f aca="false">COUNTIF($K$44:$K328,AX$3)</f>
        <v>0</v>
      </c>
      <c r="AY328" s="385" t="n">
        <f aca="false">COUNTIF($K$44:$K328,AY$3)</f>
        <v>0</v>
      </c>
      <c r="AZ328" s="385" t="n">
        <f aca="false">COUNTIF($K$44:$K328,AZ$3)</f>
        <v>0</v>
      </c>
      <c r="BM328" s="355" t="s">
        <v>354</v>
      </c>
    </row>
    <row r="329" customFormat="false" ht="15.75" hidden="false" customHeight="true" outlineLevel="0" collapsed="false">
      <c r="A329" s="386" t="n">
        <v>286</v>
      </c>
      <c r="B329" s="387" t="n">
        <f aca="false">B328</f>
        <v>24</v>
      </c>
      <c r="C329" s="397"/>
      <c r="D329" s="387" t="n">
        <f aca="false">D328</f>
        <v>2</v>
      </c>
      <c r="E329" s="389"/>
      <c r="F329" s="390" t="n">
        <f aca="false">F320</f>
        <v>0</v>
      </c>
      <c r="G329" s="439"/>
      <c r="H329" s="414"/>
      <c r="I329" s="428" t="str">
        <f aca="false">CONCATENATE(G329,H329)</f>
        <v/>
      </c>
      <c r="J329" s="394" t="e">
        <f aca="false">VLOOKUP($I329,MASTER,9,0)</f>
        <v>#N/A</v>
      </c>
      <c r="K329" s="395" t="e">
        <f aca="false">VLOOKUP($I329,MASTER,10,0)</f>
        <v>#N/A</v>
      </c>
      <c r="L329" s="429" t="e">
        <f aca="false">VLOOKUP($I329,MASTER,10,0)</f>
        <v>#N/A</v>
      </c>
      <c r="M329" s="385" t="n">
        <f aca="false">COUNTIF($K$44:$K329,M$3)</f>
        <v>0</v>
      </c>
      <c r="N329" s="385" t="n">
        <f aca="false">COUNTIF($K$44:$K329,N$3)</f>
        <v>0</v>
      </c>
      <c r="O329" s="385" t="n">
        <f aca="false">COUNTIF($K$44:$K329,O$3)</f>
        <v>0</v>
      </c>
      <c r="P329" s="385" t="n">
        <f aca="false">COUNTIF($K$44:$K329,P$3)</f>
        <v>0</v>
      </c>
      <c r="Q329" s="385" t="n">
        <f aca="false">COUNTIF($K$44:$K329,Q$3)</f>
        <v>0</v>
      </c>
      <c r="R329" s="385" t="n">
        <f aca="false">COUNTIF($K$44:$K329,R$3)</f>
        <v>0</v>
      </c>
      <c r="S329" s="385" t="n">
        <f aca="false">COUNTIF($K$44:$K329,S$3)</f>
        <v>0</v>
      </c>
      <c r="T329" s="385" t="n">
        <f aca="false">COUNTIF($K$44:$K329,T$3)</f>
        <v>0</v>
      </c>
      <c r="U329" s="385" t="n">
        <f aca="false">COUNTIF($K$44:$K329,U$3)</f>
        <v>0</v>
      </c>
      <c r="V329" s="385" t="n">
        <f aca="false">COUNTIF($K$44:$K329,V$3)</f>
        <v>0</v>
      </c>
      <c r="W329" s="385" t="n">
        <f aca="false">COUNTIF($K$44:$K329,W$3)</f>
        <v>0</v>
      </c>
      <c r="X329" s="385" t="n">
        <f aca="false">COUNTIF($K$44:$K329,X$3)</f>
        <v>0</v>
      </c>
      <c r="Y329" s="385" t="n">
        <f aca="false">COUNTIF($J$44:$J329,Y$3)</f>
        <v>0</v>
      </c>
      <c r="Z329" s="385" t="n">
        <f aca="false">COUNTIF($J$44:$J329,Z$3)</f>
        <v>0</v>
      </c>
      <c r="AA329" s="385" t="n">
        <f aca="false">COUNTIF($J$44:$J329,AA$3)</f>
        <v>0</v>
      </c>
      <c r="AB329" s="385" t="n">
        <f aca="false">COUNTIF($J$44:$J329,AB$3)</f>
        <v>0</v>
      </c>
      <c r="AC329" s="385" t="n">
        <f aca="false">COUNTIF($J$44:$J329,AC$3)</f>
        <v>0</v>
      </c>
      <c r="AD329" s="385" t="n">
        <f aca="false">COUNTIF($J$44:$J329,AD$3)</f>
        <v>0</v>
      </c>
      <c r="AE329" s="385" t="n">
        <f aca="false">COUNTIF($J$44:$J329,AE$3)</f>
        <v>0</v>
      </c>
      <c r="AF329" s="385" t="n">
        <f aca="false">COUNTIF($J$44:$J329,AF$3)</f>
        <v>0</v>
      </c>
      <c r="AG329" s="385" t="n">
        <f aca="false">COUNTIF($K$44:$K329,AG$3)</f>
        <v>0</v>
      </c>
      <c r="AH329" s="385" t="n">
        <f aca="false">COUNTIF($K$44:$K329,AH$3)</f>
        <v>0</v>
      </c>
      <c r="AI329" s="385" t="n">
        <f aca="false">COUNTIF($K$44:$K329,AI$3)</f>
        <v>0</v>
      </c>
      <c r="AJ329" s="385" t="n">
        <f aca="false">COUNTIF($K$44:$K329,AJ$3)</f>
        <v>0</v>
      </c>
      <c r="AK329" s="385" t="n">
        <f aca="false">COUNTIF($K$44:$K329,AK$3)</f>
        <v>0</v>
      </c>
      <c r="AL329" s="385" t="n">
        <f aca="false">COUNTIF($K$44:$K329,AL$3)</f>
        <v>0</v>
      </c>
      <c r="AM329" s="385" t="n">
        <f aca="false">COUNTIF($K$44:$K329,AM$3)</f>
        <v>0</v>
      </c>
      <c r="AN329" s="385" t="n">
        <f aca="false">COUNTIF($K$44:$K329,AN$3)</f>
        <v>0</v>
      </c>
      <c r="AO329" s="385" t="n">
        <f aca="false">COUNTIF($K$44:$K329,AO$3)</f>
        <v>0</v>
      </c>
      <c r="AP329" s="385" t="n">
        <f aca="false">COUNTIF($K$44:$K329,AP$3)</f>
        <v>0</v>
      </c>
      <c r="AQ329" s="385" t="n">
        <f aca="false">COUNTIF($K$44:$K329,AQ$3)</f>
        <v>0</v>
      </c>
      <c r="AR329" s="385" t="n">
        <f aca="false">COUNTIF($K$44:$K329,AR$3)</f>
        <v>0</v>
      </c>
      <c r="AS329" s="385" t="n">
        <f aca="false">COUNTIF($K$44:$K329,AS$3)</f>
        <v>0</v>
      </c>
      <c r="AT329" s="385" t="n">
        <f aca="false">COUNTIF($K$44:$K329,AT$3)</f>
        <v>0</v>
      </c>
      <c r="AU329" s="385" t="n">
        <f aca="false">COUNTIF($K$44:$K329,AU$3)</f>
        <v>0</v>
      </c>
      <c r="AV329" s="385" t="n">
        <f aca="false">COUNTIF($K$44:$K329,AV$3)</f>
        <v>0</v>
      </c>
      <c r="AW329" s="385" t="n">
        <f aca="false">COUNTIF($K$44:$K329,AW$3)</f>
        <v>0</v>
      </c>
      <c r="AX329" s="385" t="n">
        <f aca="false">COUNTIF($K$44:$K329,AX$3)</f>
        <v>0</v>
      </c>
      <c r="AY329" s="385" t="n">
        <f aca="false">COUNTIF($K$44:$K329,AY$3)</f>
        <v>0</v>
      </c>
      <c r="AZ329" s="385" t="n">
        <f aca="false">COUNTIF($K$44:$K329,AZ$3)</f>
        <v>0</v>
      </c>
      <c r="BM329" s="355" t="s">
        <v>339</v>
      </c>
    </row>
    <row r="330" customFormat="false" ht="15.75" hidden="false" customHeight="true" outlineLevel="0" collapsed="false">
      <c r="A330" s="386" t="n">
        <v>287</v>
      </c>
      <c r="B330" s="387" t="n">
        <f aca="false">B329</f>
        <v>24</v>
      </c>
      <c r="C330" s="397"/>
      <c r="D330" s="387" t="n">
        <f aca="false">D329</f>
        <v>2</v>
      </c>
      <c r="E330" s="389"/>
      <c r="F330" s="390" t="n">
        <f aca="false">F320</f>
        <v>0</v>
      </c>
      <c r="G330" s="439"/>
      <c r="H330" s="414"/>
      <c r="I330" s="428" t="str">
        <f aca="false">CONCATENATE(G330,H330)</f>
        <v/>
      </c>
      <c r="J330" s="394" t="e">
        <f aca="false">VLOOKUP($I330,MASTER,9,0)</f>
        <v>#N/A</v>
      </c>
      <c r="K330" s="395" t="e">
        <f aca="false">VLOOKUP($I330,MASTER,10,0)</f>
        <v>#N/A</v>
      </c>
      <c r="L330" s="429" t="e">
        <f aca="false">VLOOKUP($I330,MASTER,10,0)</f>
        <v>#N/A</v>
      </c>
      <c r="M330" s="385" t="n">
        <f aca="false">COUNTIF($K$44:$K330,M$3)</f>
        <v>0</v>
      </c>
      <c r="N330" s="385" t="n">
        <f aca="false">COUNTIF($K$44:$K330,N$3)</f>
        <v>0</v>
      </c>
      <c r="O330" s="385" t="n">
        <f aca="false">COUNTIF($K$44:$K330,O$3)</f>
        <v>0</v>
      </c>
      <c r="P330" s="385" t="n">
        <f aca="false">COUNTIF($K$44:$K330,P$3)</f>
        <v>0</v>
      </c>
      <c r="Q330" s="385" t="n">
        <f aca="false">COUNTIF($K$44:$K330,Q$3)</f>
        <v>0</v>
      </c>
      <c r="R330" s="385" t="n">
        <f aca="false">COUNTIF($K$44:$K330,R$3)</f>
        <v>0</v>
      </c>
      <c r="S330" s="385" t="n">
        <f aca="false">COUNTIF($K$44:$K330,S$3)</f>
        <v>0</v>
      </c>
      <c r="T330" s="385" t="n">
        <f aca="false">COUNTIF($K$44:$K330,T$3)</f>
        <v>0</v>
      </c>
      <c r="U330" s="385" t="n">
        <f aca="false">COUNTIF($K$44:$K330,U$3)</f>
        <v>0</v>
      </c>
      <c r="V330" s="385" t="n">
        <f aca="false">COUNTIF($K$44:$K330,V$3)</f>
        <v>0</v>
      </c>
      <c r="W330" s="385" t="n">
        <f aca="false">COUNTIF($K$44:$K330,W$3)</f>
        <v>0</v>
      </c>
      <c r="X330" s="385" t="n">
        <f aca="false">COUNTIF($K$44:$K330,X$3)</f>
        <v>0</v>
      </c>
      <c r="Y330" s="385" t="n">
        <f aca="false">COUNTIF($J$44:$J330,Y$3)</f>
        <v>0</v>
      </c>
      <c r="Z330" s="385" t="n">
        <f aca="false">COUNTIF($J$44:$J330,Z$3)</f>
        <v>0</v>
      </c>
      <c r="AA330" s="385" t="n">
        <f aca="false">COUNTIF($J$44:$J330,AA$3)</f>
        <v>0</v>
      </c>
      <c r="AB330" s="385" t="n">
        <f aca="false">COUNTIF($J$44:$J330,AB$3)</f>
        <v>0</v>
      </c>
      <c r="AC330" s="385" t="n">
        <f aca="false">COUNTIF($J$44:$J330,AC$3)</f>
        <v>0</v>
      </c>
      <c r="AD330" s="385" t="n">
        <f aca="false">COUNTIF($J$44:$J330,AD$3)</f>
        <v>0</v>
      </c>
      <c r="AE330" s="385" t="n">
        <f aca="false">COUNTIF($J$44:$J330,AE$3)</f>
        <v>0</v>
      </c>
      <c r="AF330" s="385" t="n">
        <f aca="false">COUNTIF($J$44:$J330,AF$3)</f>
        <v>0</v>
      </c>
      <c r="AG330" s="385" t="n">
        <f aca="false">COUNTIF($K$44:$K330,AG$3)</f>
        <v>0</v>
      </c>
      <c r="AH330" s="385" t="n">
        <f aca="false">COUNTIF($K$44:$K330,AH$3)</f>
        <v>0</v>
      </c>
      <c r="AI330" s="385" t="n">
        <f aca="false">COUNTIF($K$44:$K330,AI$3)</f>
        <v>0</v>
      </c>
      <c r="AJ330" s="385" t="n">
        <f aca="false">COUNTIF($K$44:$K330,AJ$3)</f>
        <v>0</v>
      </c>
      <c r="AK330" s="385" t="n">
        <f aca="false">COUNTIF($K$44:$K330,AK$3)</f>
        <v>0</v>
      </c>
      <c r="AL330" s="385" t="n">
        <f aca="false">COUNTIF($K$44:$K330,AL$3)</f>
        <v>0</v>
      </c>
      <c r="AM330" s="385" t="n">
        <f aca="false">COUNTIF($K$44:$K330,AM$3)</f>
        <v>0</v>
      </c>
      <c r="AN330" s="385" t="n">
        <f aca="false">COUNTIF($K$44:$K330,AN$3)</f>
        <v>0</v>
      </c>
      <c r="AO330" s="385" t="n">
        <f aca="false">COUNTIF($K$44:$K330,AO$3)</f>
        <v>0</v>
      </c>
      <c r="AP330" s="385" t="n">
        <f aca="false">COUNTIF($K$44:$K330,AP$3)</f>
        <v>0</v>
      </c>
      <c r="AQ330" s="385" t="n">
        <f aca="false">COUNTIF($K$44:$K330,AQ$3)</f>
        <v>0</v>
      </c>
      <c r="AR330" s="385" t="n">
        <f aca="false">COUNTIF($K$44:$K330,AR$3)</f>
        <v>0</v>
      </c>
      <c r="AS330" s="385" t="n">
        <f aca="false">COUNTIF($K$44:$K330,AS$3)</f>
        <v>0</v>
      </c>
      <c r="AT330" s="385" t="n">
        <f aca="false">COUNTIF($K$44:$K330,AT$3)</f>
        <v>0</v>
      </c>
      <c r="AU330" s="385" t="n">
        <f aca="false">COUNTIF($K$44:$K330,AU$3)</f>
        <v>0</v>
      </c>
      <c r="AV330" s="385" t="n">
        <f aca="false">COUNTIF($K$44:$K330,AV$3)</f>
        <v>0</v>
      </c>
      <c r="AW330" s="385" t="n">
        <f aca="false">COUNTIF($K$44:$K330,AW$3)</f>
        <v>0</v>
      </c>
      <c r="AX330" s="385" t="n">
        <f aca="false">COUNTIF($K$44:$K330,AX$3)</f>
        <v>0</v>
      </c>
      <c r="AY330" s="385" t="n">
        <f aca="false">COUNTIF($K$44:$K330,AY$3)</f>
        <v>0</v>
      </c>
      <c r="AZ330" s="385" t="n">
        <f aca="false">COUNTIF($K$44:$K330,AZ$3)</f>
        <v>0</v>
      </c>
      <c r="BM330" s="355" t="s">
        <v>327</v>
      </c>
    </row>
    <row r="331" customFormat="false" ht="15.75" hidden="false" customHeight="true" outlineLevel="0" collapsed="false">
      <c r="A331" s="416" t="n">
        <v>288</v>
      </c>
      <c r="B331" s="417" t="n">
        <f aca="false">B330</f>
        <v>24</v>
      </c>
      <c r="C331" s="401"/>
      <c r="D331" s="418" t="n">
        <f aca="false">D330</f>
        <v>2</v>
      </c>
      <c r="E331" s="419"/>
      <c r="F331" s="420" t="n">
        <f aca="false">F320</f>
        <v>0</v>
      </c>
      <c r="G331" s="441"/>
      <c r="H331" s="421"/>
      <c r="I331" s="436" t="str">
        <f aca="false">CONCATENATE(G331,H331)</f>
        <v/>
      </c>
      <c r="J331" s="423" t="e">
        <f aca="false">VLOOKUP($I331,MASTER,9,0)</f>
        <v>#N/A</v>
      </c>
      <c r="K331" s="424" t="e">
        <f aca="false">VLOOKUP($I331,MASTER,10,0)</f>
        <v>#N/A</v>
      </c>
      <c r="L331" s="431" t="e">
        <f aca="false">VLOOKUP($I331,MASTER,10,0)</f>
        <v>#N/A</v>
      </c>
      <c r="M331" s="385" t="n">
        <f aca="false">COUNTIF($K$44:$K331,M$3)</f>
        <v>0</v>
      </c>
      <c r="N331" s="385" t="n">
        <f aca="false">COUNTIF($K$44:$K331,N$3)</f>
        <v>0</v>
      </c>
      <c r="O331" s="385" t="n">
        <f aca="false">COUNTIF($K$44:$K331,O$3)</f>
        <v>0</v>
      </c>
      <c r="P331" s="385" t="n">
        <f aca="false">COUNTIF($K$44:$K331,P$3)</f>
        <v>0</v>
      </c>
      <c r="Q331" s="385" t="n">
        <f aca="false">COUNTIF($K$44:$K331,Q$3)</f>
        <v>0</v>
      </c>
      <c r="R331" s="385" t="n">
        <f aca="false">COUNTIF($K$44:$K331,R$3)</f>
        <v>0</v>
      </c>
      <c r="S331" s="385" t="n">
        <f aca="false">COUNTIF($K$44:$K331,S$3)</f>
        <v>0</v>
      </c>
      <c r="T331" s="385" t="n">
        <f aca="false">COUNTIF($K$44:$K331,T$3)</f>
        <v>0</v>
      </c>
      <c r="U331" s="385" t="n">
        <f aca="false">COUNTIF($K$44:$K331,U$3)</f>
        <v>0</v>
      </c>
      <c r="V331" s="385" t="n">
        <f aca="false">COUNTIF($K$44:$K331,V$3)</f>
        <v>0</v>
      </c>
      <c r="W331" s="385" t="n">
        <f aca="false">COUNTIF($K$44:$K331,W$3)</f>
        <v>0</v>
      </c>
      <c r="X331" s="385" t="n">
        <f aca="false">COUNTIF($K$44:$K331,X$3)</f>
        <v>0</v>
      </c>
      <c r="Y331" s="385" t="n">
        <f aca="false">COUNTIF($J$44:$J331,Y$3)</f>
        <v>0</v>
      </c>
      <c r="Z331" s="385" t="n">
        <f aca="false">COUNTIF($J$44:$J331,Z$3)</f>
        <v>0</v>
      </c>
      <c r="AA331" s="385" t="n">
        <f aca="false">COUNTIF($J$44:$J331,AA$3)</f>
        <v>0</v>
      </c>
      <c r="AB331" s="385" t="n">
        <f aca="false">COUNTIF($J$44:$J331,AB$3)</f>
        <v>0</v>
      </c>
      <c r="AC331" s="385" t="n">
        <f aca="false">COUNTIF($J$44:$J331,AC$3)</f>
        <v>0</v>
      </c>
      <c r="AD331" s="385" t="n">
        <f aca="false">COUNTIF($J$44:$J331,AD$3)</f>
        <v>0</v>
      </c>
      <c r="AE331" s="385" t="n">
        <f aca="false">COUNTIF($J$44:$J331,AE$3)</f>
        <v>0</v>
      </c>
      <c r="AF331" s="385" t="n">
        <f aca="false">COUNTIF($J$44:$J331,AF$3)</f>
        <v>0</v>
      </c>
      <c r="AG331" s="385" t="n">
        <f aca="false">COUNTIF($K$44:$K331,AG$3)</f>
        <v>0</v>
      </c>
      <c r="AH331" s="385" t="n">
        <f aca="false">COUNTIF($K$44:$K331,AH$3)</f>
        <v>0</v>
      </c>
      <c r="AI331" s="385" t="n">
        <f aca="false">COUNTIF($K$44:$K331,AI$3)</f>
        <v>0</v>
      </c>
      <c r="AJ331" s="385" t="n">
        <f aca="false">COUNTIF($K$44:$K331,AJ$3)</f>
        <v>0</v>
      </c>
      <c r="AK331" s="385" t="n">
        <f aca="false">COUNTIF($K$44:$K331,AK$3)</f>
        <v>0</v>
      </c>
      <c r="AL331" s="385" t="n">
        <f aca="false">COUNTIF($K$44:$K331,AL$3)</f>
        <v>0</v>
      </c>
      <c r="AM331" s="385" t="n">
        <f aca="false">COUNTIF($K$44:$K331,AM$3)</f>
        <v>0</v>
      </c>
      <c r="AN331" s="385" t="n">
        <f aca="false">COUNTIF($K$44:$K331,AN$3)</f>
        <v>0</v>
      </c>
      <c r="AO331" s="385" t="n">
        <f aca="false">COUNTIF($K$44:$K331,AO$3)</f>
        <v>0</v>
      </c>
      <c r="AP331" s="385" t="n">
        <f aca="false">COUNTIF($K$44:$K331,AP$3)</f>
        <v>0</v>
      </c>
      <c r="AQ331" s="385" t="n">
        <f aca="false">COUNTIF($K$44:$K331,AQ$3)</f>
        <v>0</v>
      </c>
      <c r="AR331" s="385" t="n">
        <f aca="false">COUNTIF($K$44:$K331,AR$3)</f>
        <v>0</v>
      </c>
      <c r="AS331" s="385" t="n">
        <f aca="false">COUNTIF($K$44:$K331,AS$3)</f>
        <v>0</v>
      </c>
      <c r="AT331" s="385" t="n">
        <f aca="false">COUNTIF($K$44:$K331,AT$3)</f>
        <v>0</v>
      </c>
      <c r="AU331" s="385" t="n">
        <f aca="false">COUNTIF($K$44:$K331,AU$3)</f>
        <v>0</v>
      </c>
      <c r="AV331" s="385" t="n">
        <f aca="false">COUNTIF($K$44:$K331,AV$3)</f>
        <v>0</v>
      </c>
      <c r="AW331" s="385" t="n">
        <f aca="false">COUNTIF($K$44:$K331,AW$3)</f>
        <v>0</v>
      </c>
      <c r="AX331" s="385" t="n">
        <f aca="false">COUNTIF($K$44:$K331,AX$3)</f>
        <v>0</v>
      </c>
      <c r="AY331" s="385" t="n">
        <f aca="false">COUNTIF($K$44:$K331,AY$3)</f>
        <v>0</v>
      </c>
      <c r="AZ331" s="385" t="n">
        <f aca="false">COUNTIF($K$44:$K331,AZ$3)</f>
        <v>0</v>
      </c>
      <c r="BM331" s="355" t="s">
        <v>355</v>
      </c>
    </row>
    <row r="332" customFormat="false" ht="15.75" hidden="false" customHeight="true" outlineLevel="0" collapsed="false">
      <c r="A332" s="406" t="n">
        <v>289</v>
      </c>
      <c r="B332" s="407" t="n">
        <v>25</v>
      </c>
      <c r="C332" s="374" t="n">
        <v>25</v>
      </c>
      <c r="D332" s="376" t="n">
        <v>1</v>
      </c>
      <c r="E332" s="377"/>
      <c r="F332" s="378" t="n">
        <v>0</v>
      </c>
      <c r="G332" s="439"/>
      <c r="H332" s="380"/>
      <c r="I332" s="426" t="str">
        <f aca="false">CONCATENATE(G332,H332)</f>
        <v/>
      </c>
      <c r="J332" s="382" t="e">
        <f aca="false">VLOOKUP($I332,MASTER,9,0)</f>
        <v>#N/A</v>
      </c>
      <c r="K332" s="383" t="e">
        <f aca="false">VLOOKUP($I332,MASTER,10,0)</f>
        <v>#N/A</v>
      </c>
      <c r="L332" s="427" t="e">
        <f aca="false">VLOOKUP($I332,MASTER,10,0)</f>
        <v>#N/A</v>
      </c>
      <c r="M332" s="385" t="n">
        <f aca="false">COUNTIF($K$44:$K332,M$3)</f>
        <v>0</v>
      </c>
      <c r="N332" s="385" t="n">
        <f aca="false">COUNTIF($K$44:$K332,N$3)</f>
        <v>0</v>
      </c>
      <c r="O332" s="385" t="n">
        <f aca="false">COUNTIF($K$44:$K332,O$3)</f>
        <v>0</v>
      </c>
      <c r="P332" s="385" t="n">
        <f aca="false">COUNTIF($K$44:$K332,P$3)</f>
        <v>0</v>
      </c>
      <c r="Q332" s="385" t="n">
        <f aca="false">COUNTIF($K$44:$K332,Q$3)</f>
        <v>0</v>
      </c>
      <c r="R332" s="385" t="n">
        <f aca="false">COUNTIF($K$44:$K332,R$3)</f>
        <v>0</v>
      </c>
      <c r="S332" s="385" t="n">
        <f aca="false">COUNTIF($K$44:$K332,S$3)</f>
        <v>0</v>
      </c>
      <c r="T332" s="385" t="n">
        <f aca="false">COUNTIF($K$44:$K332,T$3)</f>
        <v>0</v>
      </c>
      <c r="U332" s="385" t="n">
        <f aca="false">COUNTIF($K$44:$K332,U$3)</f>
        <v>0</v>
      </c>
      <c r="V332" s="385" t="n">
        <f aca="false">COUNTIF($K$44:$K332,V$3)</f>
        <v>0</v>
      </c>
      <c r="W332" s="385" t="n">
        <f aca="false">COUNTIF($K$44:$K332,W$3)</f>
        <v>0</v>
      </c>
      <c r="X332" s="385" t="n">
        <f aca="false">COUNTIF($K$44:$K332,X$3)</f>
        <v>0</v>
      </c>
      <c r="Y332" s="385" t="n">
        <f aca="false">COUNTIF($J$44:$J332,Y$3)</f>
        <v>0</v>
      </c>
      <c r="Z332" s="385" t="n">
        <f aca="false">COUNTIF($J$44:$J332,Z$3)</f>
        <v>0</v>
      </c>
      <c r="AA332" s="385" t="n">
        <f aca="false">COUNTIF($J$44:$J332,AA$3)</f>
        <v>0</v>
      </c>
      <c r="AB332" s="385" t="n">
        <f aca="false">COUNTIF($J$44:$J332,AB$3)</f>
        <v>0</v>
      </c>
      <c r="AC332" s="385" t="n">
        <f aca="false">COUNTIF($J$44:$J332,AC$3)</f>
        <v>0</v>
      </c>
      <c r="AD332" s="385" t="n">
        <f aca="false">COUNTIF($J$44:$J332,AD$3)</f>
        <v>0</v>
      </c>
      <c r="AE332" s="385" t="n">
        <f aca="false">COUNTIF($J$44:$J332,AE$3)</f>
        <v>0</v>
      </c>
      <c r="AF332" s="385" t="n">
        <f aca="false">COUNTIF($J$44:$J332,AF$3)</f>
        <v>0</v>
      </c>
      <c r="AG332" s="385" t="n">
        <f aca="false">COUNTIF($K$44:$K332,AG$3)</f>
        <v>0</v>
      </c>
      <c r="AH332" s="385" t="n">
        <f aca="false">COUNTIF($K$44:$K332,AH$3)</f>
        <v>0</v>
      </c>
      <c r="AI332" s="385" t="n">
        <f aca="false">COUNTIF($K$44:$K332,AI$3)</f>
        <v>0</v>
      </c>
      <c r="AJ332" s="385" t="n">
        <f aca="false">COUNTIF($K$44:$K332,AJ$3)</f>
        <v>0</v>
      </c>
      <c r="AK332" s="385" t="n">
        <f aca="false">COUNTIF($K$44:$K332,AK$3)</f>
        <v>0</v>
      </c>
      <c r="AL332" s="385" t="n">
        <f aca="false">COUNTIF($K$44:$K332,AL$3)</f>
        <v>0</v>
      </c>
      <c r="AM332" s="385" t="n">
        <f aca="false">COUNTIF($K$44:$K332,AM$3)</f>
        <v>0</v>
      </c>
      <c r="AN332" s="385" t="n">
        <f aca="false">COUNTIF($K$44:$K332,AN$3)</f>
        <v>0</v>
      </c>
      <c r="AO332" s="385" t="n">
        <f aca="false">COUNTIF($K$44:$K332,AO$3)</f>
        <v>0</v>
      </c>
      <c r="AP332" s="385" t="n">
        <f aca="false">COUNTIF($K$44:$K332,AP$3)</f>
        <v>0</v>
      </c>
      <c r="AQ332" s="385" t="n">
        <f aca="false">COUNTIF($K$44:$K332,AQ$3)</f>
        <v>0</v>
      </c>
      <c r="AR332" s="385" t="n">
        <f aca="false">COUNTIF($K$44:$K332,AR$3)</f>
        <v>0</v>
      </c>
      <c r="AS332" s="385" t="n">
        <f aca="false">COUNTIF($K$44:$K332,AS$3)</f>
        <v>0</v>
      </c>
      <c r="AT332" s="385" t="n">
        <f aca="false">COUNTIF($K$44:$K332,AT$3)</f>
        <v>0</v>
      </c>
      <c r="AU332" s="385" t="n">
        <f aca="false">COUNTIF($K$44:$K332,AU$3)</f>
        <v>0</v>
      </c>
      <c r="AV332" s="385" t="n">
        <f aca="false">COUNTIF($K$44:$K332,AV$3)</f>
        <v>0</v>
      </c>
      <c r="AW332" s="385" t="n">
        <f aca="false">COUNTIF($K$44:$K332,AW$3)</f>
        <v>0</v>
      </c>
      <c r="AX332" s="385" t="n">
        <f aca="false">COUNTIF($K$44:$K332,AX$3)</f>
        <v>0</v>
      </c>
      <c r="AY332" s="385" t="n">
        <f aca="false">COUNTIF($K$44:$K332,AY$3)</f>
        <v>0</v>
      </c>
      <c r="AZ332" s="385" t="n">
        <f aca="false">COUNTIF($K$44:$K332,AZ$3)</f>
        <v>0</v>
      </c>
      <c r="BM332" s="355" t="s">
        <v>230</v>
      </c>
    </row>
    <row r="333" customFormat="false" ht="15.75" hidden="false" customHeight="true" outlineLevel="0" collapsed="false">
      <c r="A333" s="386" t="n">
        <v>290</v>
      </c>
      <c r="B333" s="387" t="n">
        <f aca="false">B332</f>
        <v>25</v>
      </c>
      <c r="C333" s="388"/>
      <c r="D333" s="387" t="n">
        <f aca="false">D332</f>
        <v>1</v>
      </c>
      <c r="E333" s="389"/>
      <c r="F333" s="390" t="n">
        <f aca="false">F332</f>
        <v>0</v>
      </c>
      <c r="G333" s="439"/>
      <c r="H333" s="392"/>
      <c r="I333" s="428" t="str">
        <f aca="false">CONCATENATE(G333,H333)</f>
        <v/>
      </c>
      <c r="J333" s="394" t="e">
        <f aca="false">VLOOKUP($I333,MASTER,9,0)</f>
        <v>#N/A</v>
      </c>
      <c r="K333" s="395" t="e">
        <f aca="false">VLOOKUP($I333,MASTER,10,0)</f>
        <v>#N/A</v>
      </c>
      <c r="L333" s="429" t="e">
        <f aca="false">VLOOKUP($I333,MASTER,10,0)</f>
        <v>#N/A</v>
      </c>
      <c r="M333" s="385" t="n">
        <f aca="false">COUNTIF($K$44:$K333,M$3)</f>
        <v>0</v>
      </c>
      <c r="N333" s="385" t="n">
        <f aca="false">COUNTIF($K$44:$K333,N$3)</f>
        <v>0</v>
      </c>
      <c r="O333" s="385" t="n">
        <f aca="false">COUNTIF($K$44:$K333,O$3)</f>
        <v>0</v>
      </c>
      <c r="P333" s="385" t="n">
        <f aca="false">COUNTIF($K$44:$K333,P$3)</f>
        <v>0</v>
      </c>
      <c r="Q333" s="385" t="n">
        <f aca="false">COUNTIF($K$44:$K333,Q$3)</f>
        <v>0</v>
      </c>
      <c r="R333" s="385" t="n">
        <f aca="false">COUNTIF($K$44:$K333,R$3)</f>
        <v>0</v>
      </c>
      <c r="S333" s="385" t="n">
        <f aca="false">COUNTIF($K$44:$K333,S$3)</f>
        <v>0</v>
      </c>
      <c r="T333" s="385" t="n">
        <f aca="false">COUNTIF($K$44:$K333,T$3)</f>
        <v>0</v>
      </c>
      <c r="U333" s="385" t="n">
        <f aca="false">COUNTIF($K$44:$K333,U$3)</f>
        <v>0</v>
      </c>
      <c r="V333" s="385" t="n">
        <f aca="false">COUNTIF($K$44:$K333,V$3)</f>
        <v>0</v>
      </c>
      <c r="W333" s="385" t="n">
        <f aca="false">COUNTIF($K$44:$K333,W$3)</f>
        <v>0</v>
      </c>
      <c r="X333" s="385" t="n">
        <f aca="false">COUNTIF($K$44:$K333,X$3)</f>
        <v>0</v>
      </c>
      <c r="Y333" s="385" t="n">
        <f aca="false">COUNTIF($J$44:$J333,Y$3)</f>
        <v>0</v>
      </c>
      <c r="Z333" s="385" t="n">
        <f aca="false">COUNTIF($J$44:$J333,Z$3)</f>
        <v>0</v>
      </c>
      <c r="AA333" s="385" t="n">
        <f aca="false">COUNTIF($J$44:$J333,AA$3)</f>
        <v>0</v>
      </c>
      <c r="AB333" s="385" t="n">
        <f aca="false">COUNTIF($J$44:$J333,AB$3)</f>
        <v>0</v>
      </c>
      <c r="AC333" s="385" t="n">
        <f aca="false">COUNTIF($J$44:$J333,AC$3)</f>
        <v>0</v>
      </c>
      <c r="AD333" s="385" t="n">
        <f aca="false">COUNTIF($J$44:$J333,AD$3)</f>
        <v>0</v>
      </c>
      <c r="AE333" s="385" t="n">
        <f aca="false">COUNTIF($J$44:$J333,AE$3)</f>
        <v>0</v>
      </c>
      <c r="AF333" s="385" t="n">
        <f aca="false">COUNTIF($J$44:$J333,AF$3)</f>
        <v>0</v>
      </c>
      <c r="AG333" s="385" t="n">
        <f aca="false">COUNTIF($K$44:$K333,AG$3)</f>
        <v>0</v>
      </c>
      <c r="AH333" s="385" t="n">
        <f aca="false">COUNTIF($K$44:$K333,AH$3)</f>
        <v>0</v>
      </c>
      <c r="AI333" s="385" t="n">
        <f aca="false">COUNTIF($K$44:$K333,AI$3)</f>
        <v>0</v>
      </c>
      <c r="AJ333" s="385" t="n">
        <f aca="false">COUNTIF($K$44:$K333,AJ$3)</f>
        <v>0</v>
      </c>
      <c r="AK333" s="385" t="n">
        <f aca="false">COUNTIF($K$44:$K333,AK$3)</f>
        <v>0</v>
      </c>
      <c r="AL333" s="385" t="n">
        <f aca="false">COUNTIF($K$44:$K333,AL$3)</f>
        <v>0</v>
      </c>
      <c r="AM333" s="385" t="n">
        <f aca="false">COUNTIF($K$44:$K333,AM$3)</f>
        <v>0</v>
      </c>
      <c r="AN333" s="385" t="n">
        <f aca="false">COUNTIF($K$44:$K333,AN$3)</f>
        <v>0</v>
      </c>
      <c r="AO333" s="385" t="n">
        <f aca="false">COUNTIF($K$44:$K333,AO$3)</f>
        <v>0</v>
      </c>
      <c r="AP333" s="385" t="n">
        <f aca="false">COUNTIF($K$44:$K333,AP$3)</f>
        <v>0</v>
      </c>
      <c r="AQ333" s="385" t="n">
        <f aca="false">COUNTIF($K$44:$K333,AQ$3)</f>
        <v>0</v>
      </c>
      <c r="AR333" s="385" t="n">
        <f aca="false">COUNTIF($K$44:$K333,AR$3)</f>
        <v>0</v>
      </c>
      <c r="AS333" s="385" t="n">
        <f aca="false">COUNTIF($K$44:$K333,AS$3)</f>
        <v>0</v>
      </c>
      <c r="AT333" s="385" t="n">
        <f aca="false">COUNTIF($K$44:$K333,AT$3)</f>
        <v>0</v>
      </c>
      <c r="AU333" s="385" t="n">
        <f aca="false">COUNTIF($K$44:$K333,AU$3)</f>
        <v>0</v>
      </c>
      <c r="AV333" s="385" t="n">
        <f aca="false">COUNTIF($K$44:$K333,AV$3)</f>
        <v>0</v>
      </c>
      <c r="AW333" s="385" t="n">
        <f aca="false">COUNTIF($K$44:$K333,AW$3)</f>
        <v>0</v>
      </c>
      <c r="AX333" s="385" t="n">
        <f aca="false">COUNTIF($K$44:$K333,AX$3)</f>
        <v>0</v>
      </c>
      <c r="AY333" s="385" t="n">
        <f aca="false">COUNTIF($K$44:$K333,AY$3)</f>
        <v>0</v>
      </c>
      <c r="AZ333" s="385" t="n">
        <f aca="false">COUNTIF($K$44:$K333,AZ$3)</f>
        <v>0</v>
      </c>
      <c r="BM333" s="355" t="s">
        <v>326</v>
      </c>
    </row>
    <row r="334" customFormat="false" ht="15.75" hidden="false" customHeight="true" outlineLevel="0" collapsed="false">
      <c r="A334" s="386" t="n">
        <v>291</v>
      </c>
      <c r="B334" s="387" t="n">
        <f aca="false">B333</f>
        <v>25</v>
      </c>
      <c r="C334" s="397"/>
      <c r="D334" s="387" t="n">
        <f aca="false">D333</f>
        <v>1</v>
      </c>
      <c r="E334" s="389"/>
      <c r="F334" s="390" t="n">
        <f aca="false">F332</f>
        <v>0</v>
      </c>
      <c r="G334" s="439"/>
      <c r="H334" s="392"/>
      <c r="I334" s="428" t="str">
        <f aca="false">CONCATENATE(G334,H334)</f>
        <v/>
      </c>
      <c r="J334" s="394" t="e">
        <f aca="false">VLOOKUP($I334,MASTER,9,0)</f>
        <v>#N/A</v>
      </c>
      <c r="K334" s="395" t="e">
        <f aca="false">VLOOKUP($I334,MASTER,10,0)</f>
        <v>#N/A</v>
      </c>
      <c r="L334" s="429" t="e">
        <f aca="false">VLOOKUP($I334,MASTER,10,0)</f>
        <v>#N/A</v>
      </c>
      <c r="M334" s="385" t="n">
        <f aca="false">COUNTIF($K$44:$K334,M$3)</f>
        <v>0</v>
      </c>
      <c r="N334" s="385" t="n">
        <f aca="false">COUNTIF($K$44:$K334,N$3)</f>
        <v>0</v>
      </c>
      <c r="O334" s="385" t="n">
        <f aca="false">COUNTIF($K$44:$K334,O$3)</f>
        <v>0</v>
      </c>
      <c r="P334" s="385" t="n">
        <f aca="false">COUNTIF($K$44:$K334,P$3)</f>
        <v>0</v>
      </c>
      <c r="Q334" s="385" t="n">
        <f aca="false">COUNTIF($K$44:$K334,Q$3)</f>
        <v>0</v>
      </c>
      <c r="R334" s="385" t="n">
        <f aca="false">COUNTIF($K$44:$K334,R$3)</f>
        <v>0</v>
      </c>
      <c r="S334" s="385" t="n">
        <f aca="false">COUNTIF($K$44:$K334,S$3)</f>
        <v>0</v>
      </c>
      <c r="T334" s="385" t="n">
        <f aca="false">COUNTIF($K$44:$K334,T$3)</f>
        <v>0</v>
      </c>
      <c r="U334" s="385" t="n">
        <f aca="false">COUNTIF($K$44:$K334,U$3)</f>
        <v>0</v>
      </c>
      <c r="V334" s="385" t="n">
        <f aca="false">COUNTIF($K$44:$K334,V$3)</f>
        <v>0</v>
      </c>
      <c r="W334" s="385" t="n">
        <f aca="false">COUNTIF($K$44:$K334,W$3)</f>
        <v>0</v>
      </c>
      <c r="X334" s="385" t="n">
        <f aca="false">COUNTIF($K$44:$K334,X$3)</f>
        <v>0</v>
      </c>
      <c r="Y334" s="385" t="n">
        <f aca="false">COUNTIF($J$44:$J334,Y$3)</f>
        <v>0</v>
      </c>
      <c r="Z334" s="385" t="n">
        <f aca="false">COUNTIF($J$44:$J334,Z$3)</f>
        <v>0</v>
      </c>
      <c r="AA334" s="385" t="n">
        <f aca="false">COUNTIF($J$44:$J334,AA$3)</f>
        <v>0</v>
      </c>
      <c r="AB334" s="385" t="n">
        <f aca="false">COUNTIF($J$44:$J334,AB$3)</f>
        <v>0</v>
      </c>
      <c r="AC334" s="385" t="n">
        <f aca="false">COUNTIF($J$44:$J334,AC$3)</f>
        <v>0</v>
      </c>
      <c r="AD334" s="385" t="n">
        <f aca="false">COUNTIF($J$44:$J334,AD$3)</f>
        <v>0</v>
      </c>
      <c r="AE334" s="385" t="n">
        <f aca="false">COUNTIF($J$44:$J334,AE$3)</f>
        <v>0</v>
      </c>
      <c r="AF334" s="385" t="n">
        <f aca="false">COUNTIF($J$44:$J334,AF$3)</f>
        <v>0</v>
      </c>
      <c r="AG334" s="385" t="n">
        <f aca="false">COUNTIF($K$44:$K334,AG$3)</f>
        <v>0</v>
      </c>
      <c r="AH334" s="385" t="n">
        <f aca="false">COUNTIF($K$44:$K334,AH$3)</f>
        <v>0</v>
      </c>
      <c r="AI334" s="385" t="n">
        <f aca="false">COUNTIF($K$44:$K334,AI$3)</f>
        <v>0</v>
      </c>
      <c r="AJ334" s="385" t="n">
        <f aca="false">COUNTIF($K$44:$K334,AJ$3)</f>
        <v>0</v>
      </c>
      <c r="AK334" s="385" t="n">
        <f aca="false">COUNTIF($K$44:$K334,AK$3)</f>
        <v>0</v>
      </c>
      <c r="AL334" s="385" t="n">
        <f aca="false">COUNTIF($K$44:$K334,AL$3)</f>
        <v>0</v>
      </c>
      <c r="AM334" s="385" t="n">
        <f aca="false">COUNTIF($K$44:$K334,AM$3)</f>
        <v>0</v>
      </c>
      <c r="AN334" s="385" t="n">
        <f aca="false">COUNTIF($K$44:$K334,AN$3)</f>
        <v>0</v>
      </c>
      <c r="AO334" s="385" t="n">
        <f aca="false">COUNTIF($K$44:$K334,AO$3)</f>
        <v>0</v>
      </c>
      <c r="AP334" s="385" t="n">
        <f aca="false">COUNTIF($K$44:$K334,AP$3)</f>
        <v>0</v>
      </c>
      <c r="AQ334" s="385" t="n">
        <f aca="false">COUNTIF($K$44:$K334,AQ$3)</f>
        <v>0</v>
      </c>
      <c r="AR334" s="385" t="n">
        <f aca="false">COUNTIF($K$44:$K334,AR$3)</f>
        <v>0</v>
      </c>
      <c r="AS334" s="385" t="n">
        <f aca="false">COUNTIF($K$44:$K334,AS$3)</f>
        <v>0</v>
      </c>
      <c r="AT334" s="385" t="n">
        <f aca="false">COUNTIF($K$44:$K334,AT$3)</f>
        <v>0</v>
      </c>
      <c r="AU334" s="385" t="n">
        <f aca="false">COUNTIF($K$44:$K334,AU$3)</f>
        <v>0</v>
      </c>
      <c r="AV334" s="385" t="n">
        <f aca="false">COUNTIF($K$44:$K334,AV$3)</f>
        <v>0</v>
      </c>
      <c r="AW334" s="385" t="n">
        <f aca="false">COUNTIF($K$44:$K334,AW$3)</f>
        <v>0</v>
      </c>
      <c r="AX334" s="385" t="n">
        <f aca="false">COUNTIF($K$44:$K334,AX$3)</f>
        <v>0</v>
      </c>
      <c r="AY334" s="385" t="n">
        <f aca="false">COUNTIF($K$44:$K334,AY$3)</f>
        <v>0</v>
      </c>
      <c r="AZ334" s="385" t="n">
        <f aca="false">COUNTIF($K$44:$K334,AZ$3)</f>
        <v>0</v>
      </c>
      <c r="BM334" s="355" t="s">
        <v>336</v>
      </c>
    </row>
    <row r="335" customFormat="false" ht="15.75" hidden="false" customHeight="true" outlineLevel="0" collapsed="false">
      <c r="A335" s="386" t="n">
        <v>292</v>
      </c>
      <c r="B335" s="387" t="n">
        <f aca="false">B334</f>
        <v>25</v>
      </c>
      <c r="C335" s="397"/>
      <c r="D335" s="387" t="n">
        <f aca="false">D334</f>
        <v>1</v>
      </c>
      <c r="E335" s="389"/>
      <c r="F335" s="390" t="n">
        <f aca="false">F332</f>
        <v>0</v>
      </c>
      <c r="G335" s="439"/>
      <c r="H335" s="392"/>
      <c r="I335" s="428" t="str">
        <f aca="false">CONCATENATE(G335,H335)</f>
        <v/>
      </c>
      <c r="J335" s="394" t="e">
        <f aca="false">VLOOKUP($I335,MASTER,9,0)</f>
        <v>#N/A</v>
      </c>
      <c r="K335" s="395" t="e">
        <f aca="false">VLOOKUP($I335,MASTER,10,0)</f>
        <v>#N/A</v>
      </c>
      <c r="L335" s="429" t="e">
        <f aca="false">VLOOKUP($I335,MASTER,10,0)</f>
        <v>#N/A</v>
      </c>
      <c r="M335" s="385" t="n">
        <f aca="false">COUNTIF($K$44:$K335,M$3)</f>
        <v>0</v>
      </c>
      <c r="N335" s="385" t="n">
        <f aca="false">COUNTIF($K$44:$K335,N$3)</f>
        <v>0</v>
      </c>
      <c r="O335" s="385" t="n">
        <f aca="false">COUNTIF($K$44:$K335,O$3)</f>
        <v>0</v>
      </c>
      <c r="P335" s="385" t="n">
        <f aca="false">COUNTIF($K$44:$K335,P$3)</f>
        <v>0</v>
      </c>
      <c r="Q335" s="385" t="n">
        <f aca="false">COUNTIF($K$44:$K335,Q$3)</f>
        <v>0</v>
      </c>
      <c r="R335" s="385" t="n">
        <f aca="false">COUNTIF($K$44:$K335,R$3)</f>
        <v>0</v>
      </c>
      <c r="S335" s="385" t="n">
        <f aca="false">COUNTIF($K$44:$K335,S$3)</f>
        <v>0</v>
      </c>
      <c r="T335" s="385" t="n">
        <f aca="false">COUNTIF($K$44:$K335,T$3)</f>
        <v>0</v>
      </c>
      <c r="U335" s="385" t="n">
        <f aca="false">COUNTIF($K$44:$K335,U$3)</f>
        <v>0</v>
      </c>
      <c r="V335" s="385" t="n">
        <f aca="false">COUNTIF($K$44:$K335,V$3)</f>
        <v>0</v>
      </c>
      <c r="W335" s="385" t="n">
        <f aca="false">COUNTIF($K$44:$K335,W$3)</f>
        <v>0</v>
      </c>
      <c r="X335" s="385" t="n">
        <f aca="false">COUNTIF($K$44:$K335,X$3)</f>
        <v>0</v>
      </c>
      <c r="Y335" s="385" t="n">
        <f aca="false">COUNTIF($J$44:$J335,Y$3)</f>
        <v>0</v>
      </c>
      <c r="Z335" s="385" t="n">
        <f aca="false">COUNTIF($J$44:$J335,Z$3)</f>
        <v>0</v>
      </c>
      <c r="AA335" s="385" t="n">
        <f aca="false">COUNTIF($J$44:$J335,AA$3)</f>
        <v>0</v>
      </c>
      <c r="AB335" s="385" t="n">
        <f aca="false">COUNTIF($J$44:$J335,AB$3)</f>
        <v>0</v>
      </c>
      <c r="AC335" s="385" t="n">
        <f aca="false">COUNTIF($J$44:$J335,AC$3)</f>
        <v>0</v>
      </c>
      <c r="AD335" s="385" t="n">
        <f aca="false">COUNTIF($J$44:$J335,AD$3)</f>
        <v>0</v>
      </c>
      <c r="AE335" s="385" t="n">
        <f aca="false">COUNTIF($J$44:$J335,AE$3)</f>
        <v>0</v>
      </c>
      <c r="AF335" s="385" t="n">
        <f aca="false">COUNTIF($J$44:$J335,AF$3)</f>
        <v>0</v>
      </c>
      <c r="AG335" s="385" t="n">
        <f aca="false">COUNTIF($K$44:$K335,AG$3)</f>
        <v>0</v>
      </c>
      <c r="AH335" s="385" t="n">
        <f aca="false">COUNTIF($K$44:$K335,AH$3)</f>
        <v>0</v>
      </c>
      <c r="AI335" s="385" t="n">
        <f aca="false">COUNTIF($K$44:$K335,AI$3)</f>
        <v>0</v>
      </c>
      <c r="AJ335" s="385" t="n">
        <f aca="false">COUNTIF($K$44:$K335,AJ$3)</f>
        <v>0</v>
      </c>
      <c r="AK335" s="385" t="n">
        <f aca="false">COUNTIF($K$44:$K335,AK$3)</f>
        <v>0</v>
      </c>
      <c r="AL335" s="385" t="n">
        <f aca="false">COUNTIF($K$44:$K335,AL$3)</f>
        <v>0</v>
      </c>
      <c r="AM335" s="385" t="n">
        <f aca="false">COUNTIF($K$44:$K335,AM$3)</f>
        <v>0</v>
      </c>
      <c r="AN335" s="385" t="n">
        <f aca="false">COUNTIF($K$44:$K335,AN$3)</f>
        <v>0</v>
      </c>
      <c r="AO335" s="385" t="n">
        <f aca="false">COUNTIF($K$44:$K335,AO$3)</f>
        <v>0</v>
      </c>
      <c r="AP335" s="385" t="n">
        <f aca="false">COUNTIF($K$44:$K335,AP$3)</f>
        <v>0</v>
      </c>
      <c r="AQ335" s="385" t="n">
        <f aca="false">COUNTIF($K$44:$K335,AQ$3)</f>
        <v>0</v>
      </c>
      <c r="AR335" s="385" t="n">
        <f aca="false">COUNTIF($K$44:$K335,AR$3)</f>
        <v>0</v>
      </c>
      <c r="AS335" s="385" t="n">
        <f aca="false">COUNTIF($K$44:$K335,AS$3)</f>
        <v>0</v>
      </c>
      <c r="AT335" s="385" t="n">
        <f aca="false">COUNTIF($K$44:$K335,AT$3)</f>
        <v>0</v>
      </c>
      <c r="AU335" s="385" t="n">
        <f aca="false">COUNTIF($K$44:$K335,AU$3)</f>
        <v>0</v>
      </c>
      <c r="AV335" s="385" t="n">
        <f aca="false">COUNTIF($K$44:$K335,AV$3)</f>
        <v>0</v>
      </c>
      <c r="AW335" s="385" t="n">
        <f aca="false">COUNTIF($K$44:$K335,AW$3)</f>
        <v>0</v>
      </c>
      <c r="AX335" s="385" t="n">
        <f aca="false">COUNTIF($K$44:$K335,AX$3)</f>
        <v>0</v>
      </c>
      <c r="AY335" s="385" t="n">
        <f aca="false">COUNTIF($K$44:$K335,AY$3)</f>
        <v>0</v>
      </c>
      <c r="AZ335" s="385" t="n">
        <f aca="false">COUNTIF($K$44:$K335,AZ$3)</f>
        <v>0</v>
      </c>
      <c r="BM335" s="355" t="s">
        <v>356</v>
      </c>
    </row>
    <row r="336" customFormat="false" ht="15.75" hidden="false" customHeight="true" outlineLevel="0" collapsed="false">
      <c r="A336" s="386" t="n">
        <v>293</v>
      </c>
      <c r="B336" s="387" t="n">
        <f aca="false">B335</f>
        <v>25</v>
      </c>
      <c r="C336" s="397"/>
      <c r="D336" s="387" t="n">
        <f aca="false">D335</f>
        <v>1</v>
      </c>
      <c r="E336" s="389"/>
      <c r="F336" s="390" t="n">
        <f aca="false">F332</f>
        <v>0</v>
      </c>
      <c r="G336" s="439"/>
      <c r="H336" s="392"/>
      <c r="I336" s="428" t="str">
        <f aca="false">CONCATENATE(G336,H336)</f>
        <v/>
      </c>
      <c r="J336" s="394" t="e">
        <f aca="false">VLOOKUP($I336,MASTER,9,0)</f>
        <v>#N/A</v>
      </c>
      <c r="K336" s="395" t="e">
        <f aca="false">VLOOKUP($I336,MASTER,10,0)</f>
        <v>#N/A</v>
      </c>
      <c r="L336" s="429" t="e">
        <f aca="false">VLOOKUP($I336,MASTER,10,0)</f>
        <v>#N/A</v>
      </c>
      <c r="M336" s="385" t="n">
        <f aca="false">COUNTIF($K$44:$K336,M$3)</f>
        <v>0</v>
      </c>
      <c r="N336" s="385" t="n">
        <f aca="false">COUNTIF($K$44:$K336,N$3)</f>
        <v>0</v>
      </c>
      <c r="O336" s="385" t="n">
        <f aca="false">COUNTIF($K$44:$K336,O$3)</f>
        <v>0</v>
      </c>
      <c r="P336" s="385" t="n">
        <f aca="false">COUNTIF($K$44:$K336,P$3)</f>
        <v>0</v>
      </c>
      <c r="Q336" s="385" t="n">
        <f aca="false">COUNTIF($K$44:$K336,Q$3)</f>
        <v>0</v>
      </c>
      <c r="R336" s="385" t="n">
        <f aca="false">COUNTIF($K$44:$K336,R$3)</f>
        <v>0</v>
      </c>
      <c r="S336" s="385" t="n">
        <f aca="false">COUNTIF($K$44:$K336,S$3)</f>
        <v>0</v>
      </c>
      <c r="T336" s="385" t="n">
        <f aca="false">COUNTIF($K$44:$K336,T$3)</f>
        <v>0</v>
      </c>
      <c r="U336" s="385" t="n">
        <f aca="false">COUNTIF($K$44:$K336,U$3)</f>
        <v>0</v>
      </c>
      <c r="V336" s="385" t="n">
        <f aca="false">COUNTIF($K$44:$K336,V$3)</f>
        <v>0</v>
      </c>
      <c r="W336" s="385" t="n">
        <f aca="false">COUNTIF($K$44:$K336,W$3)</f>
        <v>0</v>
      </c>
      <c r="X336" s="385" t="n">
        <f aca="false">COUNTIF($K$44:$K336,X$3)</f>
        <v>0</v>
      </c>
      <c r="Y336" s="385" t="n">
        <f aca="false">COUNTIF($J$44:$J336,Y$3)</f>
        <v>0</v>
      </c>
      <c r="Z336" s="385" t="n">
        <f aca="false">COUNTIF($J$44:$J336,Z$3)</f>
        <v>0</v>
      </c>
      <c r="AA336" s="385" t="n">
        <f aca="false">COUNTIF($J$44:$J336,AA$3)</f>
        <v>0</v>
      </c>
      <c r="AB336" s="385" t="n">
        <f aca="false">COUNTIF($J$44:$J336,AB$3)</f>
        <v>0</v>
      </c>
      <c r="AC336" s="385" t="n">
        <f aca="false">COUNTIF($J$44:$J336,AC$3)</f>
        <v>0</v>
      </c>
      <c r="AD336" s="385" t="n">
        <f aca="false">COUNTIF($J$44:$J336,AD$3)</f>
        <v>0</v>
      </c>
      <c r="AE336" s="385" t="n">
        <f aca="false">COUNTIF($J$44:$J336,AE$3)</f>
        <v>0</v>
      </c>
      <c r="AF336" s="385" t="n">
        <f aca="false">COUNTIF($J$44:$J336,AF$3)</f>
        <v>0</v>
      </c>
      <c r="AG336" s="385" t="n">
        <f aca="false">COUNTIF($K$44:$K336,AG$3)</f>
        <v>0</v>
      </c>
      <c r="AH336" s="385" t="n">
        <f aca="false">COUNTIF($K$44:$K336,AH$3)</f>
        <v>0</v>
      </c>
      <c r="AI336" s="385" t="n">
        <f aca="false">COUNTIF($K$44:$K336,AI$3)</f>
        <v>0</v>
      </c>
      <c r="AJ336" s="385" t="n">
        <f aca="false">COUNTIF($K$44:$K336,AJ$3)</f>
        <v>0</v>
      </c>
      <c r="AK336" s="385" t="n">
        <f aca="false">COUNTIF($K$44:$K336,AK$3)</f>
        <v>0</v>
      </c>
      <c r="AL336" s="385" t="n">
        <f aca="false">COUNTIF($K$44:$K336,AL$3)</f>
        <v>0</v>
      </c>
      <c r="AM336" s="385" t="n">
        <f aca="false">COUNTIF($K$44:$K336,AM$3)</f>
        <v>0</v>
      </c>
      <c r="AN336" s="385" t="n">
        <f aca="false">COUNTIF($K$44:$K336,AN$3)</f>
        <v>0</v>
      </c>
      <c r="AO336" s="385" t="n">
        <f aca="false">COUNTIF($K$44:$K336,AO$3)</f>
        <v>0</v>
      </c>
      <c r="AP336" s="385" t="n">
        <f aca="false">COUNTIF($K$44:$K336,AP$3)</f>
        <v>0</v>
      </c>
      <c r="AQ336" s="385" t="n">
        <f aca="false">COUNTIF($K$44:$K336,AQ$3)</f>
        <v>0</v>
      </c>
      <c r="AR336" s="385" t="n">
        <f aca="false">COUNTIF($K$44:$K336,AR$3)</f>
        <v>0</v>
      </c>
      <c r="AS336" s="385" t="n">
        <f aca="false">COUNTIF($K$44:$K336,AS$3)</f>
        <v>0</v>
      </c>
      <c r="AT336" s="385" t="n">
        <f aca="false">COUNTIF($K$44:$K336,AT$3)</f>
        <v>0</v>
      </c>
      <c r="AU336" s="385" t="n">
        <f aca="false">COUNTIF($K$44:$K336,AU$3)</f>
        <v>0</v>
      </c>
      <c r="AV336" s="385" t="n">
        <f aca="false">COUNTIF($K$44:$K336,AV$3)</f>
        <v>0</v>
      </c>
      <c r="AW336" s="385" t="n">
        <f aca="false">COUNTIF($K$44:$K336,AW$3)</f>
        <v>0</v>
      </c>
      <c r="AX336" s="385" t="n">
        <f aca="false">COUNTIF($K$44:$K336,AX$3)</f>
        <v>0</v>
      </c>
      <c r="AY336" s="385" t="n">
        <f aca="false">COUNTIF($K$44:$K336,AY$3)</f>
        <v>0</v>
      </c>
      <c r="AZ336" s="385" t="n">
        <f aca="false">COUNTIF($K$44:$K336,AZ$3)</f>
        <v>0</v>
      </c>
      <c r="BM336" s="355" t="s">
        <v>357</v>
      </c>
    </row>
    <row r="337" customFormat="false" ht="15.75" hidden="false" customHeight="true" outlineLevel="0" collapsed="false">
      <c r="A337" s="416" t="n">
        <v>294</v>
      </c>
      <c r="B337" s="417" t="n">
        <f aca="false">B336</f>
        <v>25</v>
      </c>
      <c r="C337" s="401"/>
      <c r="D337" s="402" t="n">
        <f aca="false">D336</f>
        <v>1</v>
      </c>
      <c r="E337" s="403"/>
      <c r="F337" s="390" t="n">
        <f aca="false">F332</f>
        <v>0</v>
      </c>
      <c r="G337" s="439"/>
      <c r="H337" s="392"/>
      <c r="I337" s="428" t="str">
        <f aca="false">CONCATENATE(G337,H337)</f>
        <v/>
      </c>
      <c r="J337" s="394" t="e">
        <f aca="false">VLOOKUP($I337,MASTER,9,0)</f>
        <v>#N/A</v>
      </c>
      <c r="K337" s="395" t="e">
        <f aca="false">VLOOKUP($I337,MASTER,10,0)</f>
        <v>#N/A</v>
      </c>
      <c r="L337" s="431" t="e">
        <f aca="false">VLOOKUP($I337,MASTER,10,0)</f>
        <v>#N/A</v>
      </c>
      <c r="M337" s="385" t="n">
        <f aca="false">COUNTIF($K$44:$K337,M$3)</f>
        <v>0</v>
      </c>
      <c r="N337" s="385" t="n">
        <f aca="false">COUNTIF($K$44:$K337,N$3)</f>
        <v>0</v>
      </c>
      <c r="O337" s="385" t="n">
        <f aca="false">COUNTIF($K$44:$K337,O$3)</f>
        <v>0</v>
      </c>
      <c r="P337" s="385" t="n">
        <f aca="false">COUNTIF($K$44:$K337,P$3)</f>
        <v>0</v>
      </c>
      <c r="Q337" s="385" t="n">
        <f aca="false">COUNTIF($K$44:$K337,Q$3)</f>
        <v>0</v>
      </c>
      <c r="R337" s="385" t="n">
        <f aca="false">COUNTIF($K$44:$K337,R$3)</f>
        <v>0</v>
      </c>
      <c r="S337" s="385" t="n">
        <f aca="false">COUNTIF($K$44:$K337,S$3)</f>
        <v>0</v>
      </c>
      <c r="T337" s="385" t="n">
        <f aca="false">COUNTIF($K$44:$K337,T$3)</f>
        <v>0</v>
      </c>
      <c r="U337" s="385" t="n">
        <f aca="false">COUNTIF($K$44:$K337,U$3)</f>
        <v>0</v>
      </c>
      <c r="V337" s="385" t="n">
        <f aca="false">COUNTIF($K$44:$K337,V$3)</f>
        <v>0</v>
      </c>
      <c r="W337" s="385" t="n">
        <f aca="false">COUNTIF($K$44:$K337,W$3)</f>
        <v>0</v>
      </c>
      <c r="X337" s="385" t="n">
        <f aca="false">COUNTIF($K$44:$K337,X$3)</f>
        <v>0</v>
      </c>
      <c r="Y337" s="385" t="n">
        <f aca="false">COUNTIF($J$44:$J337,Y$3)</f>
        <v>0</v>
      </c>
      <c r="Z337" s="385" t="n">
        <f aca="false">COUNTIF($J$44:$J337,Z$3)</f>
        <v>0</v>
      </c>
      <c r="AA337" s="385" t="n">
        <f aca="false">COUNTIF($J$44:$J337,AA$3)</f>
        <v>0</v>
      </c>
      <c r="AB337" s="385" t="n">
        <f aca="false">COUNTIF($J$44:$J337,AB$3)</f>
        <v>0</v>
      </c>
      <c r="AC337" s="385" t="n">
        <f aca="false">COUNTIF($J$44:$J337,AC$3)</f>
        <v>0</v>
      </c>
      <c r="AD337" s="385" t="n">
        <f aca="false">COUNTIF($J$44:$J337,AD$3)</f>
        <v>0</v>
      </c>
      <c r="AE337" s="385" t="n">
        <f aca="false">COUNTIF($J$44:$J337,AE$3)</f>
        <v>0</v>
      </c>
      <c r="AF337" s="385" t="n">
        <f aca="false">COUNTIF($J$44:$J337,AF$3)</f>
        <v>0</v>
      </c>
      <c r="AG337" s="385" t="n">
        <f aca="false">COUNTIF($K$44:$K337,AG$3)</f>
        <v>0</v>
      </c>
      <c r="AH337" s="385" t="n">
        <f aca="false">COUNTIF($K$44:$K337,AH$3)</f>
        <v>0</v>
      </c>
      <c r="AI337" s="385" t="n">
        <f aca="false">COUNTIF($K$44:$K337,AI$3)</f>
        <v>0</v>
      </c>
      <c r="AJ337" s="385" t="n">
        <f aca="false">COUNTIF($K$44:$K337,AJ$3)</f>
        <v>0</v>
      </c>
      <c r="AK337" s="385" t="n">
        <f aca="false">COUNTIF($K$44:$K337,AK$3)</f>
        <v>0</v>
      </c>
      <c r="AL337" s="385" t="n">
        <f aca="false">COUNTIF($K$44:$K337,AL$3)</f>
        <v>0</v>
      </c>
      <c r="AM337" s="385" t="n">
        <f aca="false">COUNTIF($K$44:$K337,AM$3)</f>
        <v>0</v>
      </c>
      <c r="AN337" s="385" t="n">
        <f aca="false">COUNTIF($K$44:$K337,AN$3)</f>
        <v>0</v>
      </c>
      <c r="AO337" s="385" t="n">
        <f aca="false">COUNTIF($K$44:$K337,AO$3)</f>
        <v>0</v>
      </c>
      <c r="AP337" s="385" t="n">
        <f aca="false">COUNTIF($K$44:$K337,AP$3)</f>
        <v>0</v>
      </c>
      <c r="AQ337" s="385" t="n">
        <f aca="false">COUNTIF($K$44:$K337,AQ$3)</f>
        <v>0</v>
      </c>
      <c r="AR337" s="385" t="n">
        <f aca="false">COUNTIF($K$44:$K337,AR$3)</f>
        <v>0</v>
      </c>
      <c r="AS337" s="385" t="n">
        <f aca="false">COUNTIF($K$44:$K337,AS$3)</f>
        <v>0</v>
      </c>
      <c r="AT337" s="385" t="n">
        <f aca="false">COUNTIF($K$44:$K337,AT$3)</f>
        <v>0</v>
      </c>
      <c r="AU337" s="385" t="n">
        <f aca="false">COUNTIF($K$44:$K337,AU$3)</f>
        <v>0</v>
      </c>
      <c r="AV337" s="385" t="n">
        <f aca="false">COUNTIF($K$44:$K337,AV$3)</f>
        <v>0</v>
      </c>
      <c r="AW337" s="385" t="n">
        <f aca="false">COUNTIF($K$44:$K337,AW$3)</f>
        <v>0</v>
      </c>
      <c r="AX337" s="385" t="n">
        <f aca="false">COUNTIF($K$44:$K337,AX$3)</f>
        <v>0</v>
      </c>
      <c r="AY337" s="385" t="n">
        <f aca="false">COUNTIF($K$44:$K337,AY$3)</f>
        <v>0</v>
      </c>
      <c r="AZ337" s="385" t="n">
        <f aca="false">COUNTIF($K$44:$K337,AZ$3)</f>
        <v>0</v>
      </c>
      <c r="BM337" s="355" t="s">
        <v>358</v>
      </c>
    </row>
    <row r="338" customFormat="false" ht="15.75" hidden="false" customHeight="true" outlineLevel="0" collapsed="false">
      <c r="A338" s="406" t="n">
        <v>295</v>
      </c>
      <c r="B338" s="407" t="n">
        <f aca="false">B337</f>
        <v>25</v>
      </c>
      <c r="C338" s="408" t="n">
        <f aca="false">C332+1</f>
        <v>26</v>
      </c>
      <c r="D338" s="409" t="n">
        <f aca="false">D337</f>
        <v>1</v>
      </c>
      <c r="E338" s="410"/>
      <c r="F338" s="390" t="n">
        <f aca="false">F332</f>
        <v>0</v>
      </c>
      <c r="G338" s="440"/>
      <c r="H338" s="412"/>
      <c r="I338" s="433" t="str">
        <f aca="false">CONCATENATE(G338,H338)</f>
        <v/>
      </c>
      <c r="J338" s="394" t="e">
        <f aca="false">VLOOKUP($I338,MASTER,9,0)</f>
        <v>#N/A</v>
      </c>
      <c r="K338" s="395" t="e">
        <f aca="false">VLOOKUP($I338,MASTER,10,0)</f>
        <v>#N/A</v>
      </c>
      <c r="L338" s="427" t="e">
        <f aca="false">VLOOKUP($I338,MASTER,10,0)</f>
        <v>#N/A</v>
      </c>
      <c r="M338" s="385" t="n">
        <f aca="false">COUNTIF($K$44:$K338,M$3)</f>
        <v>0</v>
      </c>
      <c r="N338" s="385" t="n">
        <f aca="false">COUNTIF($K$44:$K338,N$3)</f>
        <v>0</v>
      </c>
      <c r="O338" s="385" t="n">
        <f aca="false">COUNTIF($K$44:$K338,O$3)</f>
        <v>0</v>
      </c>
      <c r="P338" s="385" t="n">
        <f aca="false">COUNTIF($K$44:$K338,P$3)</f>
        <v>0</v>
      </c>
      <c r="Q338" s="385" t="n">
        <f aca="false">COUNTIF($K$44:$K338,Q$3)</f>
        <v>0</v>
      </c>
      <c r="R338" s="385" t="n">
        <f aca="false">COUNTIF($K$44:$K338,R$3)</f>
        <v>0</v>
      </c>
      <c r="S338" s="385" t="n">
        <f aca="false">COUNTIF($K$44:$K338,S$3)</f>
        <v>0</v>
      </c>
      <c r="T338" s="385" t="n">
        <f aca="false">COUNTIF($K$44:$K338,T$3)</f>
        <v>0</v>
      </c>
      <c r="U338" s="385" t="n">
        <f aca="false">COUNTIF($K$44:$K338,U$3)</f>
        <v>0</v>
      </c>
      <c r="V338" s="385" t="n">
        <f aca="false">COUNTIF($K$44:$K338,V$3)</f>
        <v>0</v>
      </c>
      <c r="W338" s="385" t="n">
        <f aca="false">COUNTIF($K$44:$K338,W$3)</f>
        <v>0</v>
      </c>
      <c r="X338" s="385" t="n">
        <f aca="false">COUNTIF($K$44:$K338,X$3)</f>
        <v>0</v>
      </c>
      <c r="Y338" s="385" t="n">
        <f aca="false">COUNTIF($J$44:$J338,Y$3)</f>
        <v>0</v>
      </c>
      <c r="Z338" s="385" t="n">
        <f aca="false">COUNTIF($J$44:$J338,Z$3)</f>
        <v>0</v>
      </c>
      <c r="AA338" s="385" t="n">
        <f aca="false">COUNTIF($J$44:$J338,AA$3)</f>
        <v>0</v>
      </c>
      <c r="AB338" s="385" t="n">
        <f aca="false">COUNTIF($J$44:$J338,AB$3)</f>
        <v>0</v>
      </c>
      <c r="AC338" s="385" t="n">
        <f aca="false">COUNTIF($J$44:$J338,AC$3)</f>
        <v>0</v>
      </c>
      <c r="AD338" s="385" t="n">
        <f aca="false">COUNTIF($J$44:$J338,AD$3)</f>
        <v>0</v>
      </c>
      <c r="AE338" s="385" t="n">
        <f aca="false">COUNTIF($J$44:$J338,AE$3)</f>
        <v>0</v>
      </c>
      <c r="AF338" s="385" t="n">
        <f aca="false">COUNTIF($J$44:$J338,AF$3)</f>
        <v>0</v>
      </c>
      <c r="AG338" s="385" t="n">
        <f aca="false">COUNTIF($K$44:$K338,AG$3)</f>
        <v>0</v>
      </c>
      <c r="AH338" s="385" t="n">
        <f aca="false">COUNTIF($K$44:$K338,AH$3)</f>
        <v>0</v>
      </c>
      <c r="AI338" s="385" t="n">
        <f aca="false">COUNTIF($K$44:$K338,AI$3)</f>
        <v>0</v>
      </c>
      <c r="AJ338" s="385" t="n">
        <f aca="false">COUNTIF($K$44:$K338,AJ$3)</f>
        <v>0</v>
      </c>
      <c r="AK338" s="385" t="n">
        <f aca="false">COUNTIF($K$44:$K338,AK$3)</f>
        <v>0</v>
      </c>
      <c r="AL338" s="385" t="n">
        <f aca="false">COUNTIF($K$44:$K338,AL$3)</f>
        <v>0</v>
      </c>
      <c r="AM338" s="385" t="n">
        <f aca="false">COUNTIF($K$44:$K338,AM$3)</f>
        <v>0</v>
      </c>
      <c r="AN338" s="385" t="n">
        <f aca="false">COUNTIF($K$44:$K338,AN$3)</f>
        <v>0</v>
      </c>
      <c r="AO338" s="385" t="n">
        <f aca="false">COUNTIF($K$44:$K338,AO$3)</f>
        <v>0</v>
      </c>
      <c r="AP338" s="385" t="n">
        <f aca="false">COUNTIF($K$44:$K338,AP$3)</f>
        <v>0</v>
      </c>
      <c r="AQ338" s="385" t="n">
        <f aca="false">COUNTIF($K$44:$K338,AQ$3)</f>
        <v>0</v>
      </c>
      <c r="AR338" s="385" t="n">
        <f aca="false">COUNTIF($K$44:$K338,AR$3)</f>
        <v>0</v>
      </c>
      <c r="AS338" s="385" t="n">
        <f aca="false">COUNTIF($K$44:$K338,AS$3)</f>
        <v>0</v>
      </c>
      <c r="AT338" s="385" t="n">
        <f aca="false">COUNTIF($K$44:$K338,AT$3)</f>
        <v>0</v>
      </c>
      <c r="AU338" s="385" t="n">
        <f aca="false">COUNTIF($K$44:$K338,AU$3)</f>
        <v>0</v>
      </c>
      <c r="AV338" s="385" t="n">
        <f aca="false">COUNTIF($K$44:$K338,AV$3)</f>
        <v>0</v>
      </c>
      <c r="AW338" s="385" t="n">
        <f aca="false">COUNTIF($K$44:$K338,AW$3)</f>
        <v>0</v>
      </c>
      <c r="AX338" s="385" t="n">
        <f aca="false">COUNTIF($K$44:$K338,AX$3)</f>
        <v>0</v>
      </c>
      <c r="AY338" s="385" t="n">
        <f aca="false">COUNTIF($K$44:$K338,AY$3)</f>
        <v>0</v>
      </c>
      <c r="AZ338" s="385" t="n">
        <f aca="false">COUNTIF($K$44:$K338,AZ$3)</f>
        <v>0</v>
      </c>
      <c r="BM338" s="355" t="s">
        <v>336</v>
      </c>
    </row>
    <row r="339" customFormat="false" ht="15.75" hidden="false" customHeight="true" outlineLevel="0" collapsed="false">
      <c r="A339" s="386" t="n">
        <v>296</v>
      </c>
      <c r="B339" s="387" t="n">
        <f aca="false">B338</f>
        <v>25</v>
      </c>
      <c r="C339" s="388"/>
      <c r="D339" s="387" t="n">
        <f aca="false">D338</f>
        <v>1</v>
      </c>
      <c r="E339" s="389"/>
      <c r="F339" s="390" t="n">
        <f aca="false">F332</f>
        <v>0</v>
      </c>
      <c r="G339" s="439"/>
      <c r="H339" s="414"/>
      <c r="I339" s="428" t="str">
        <f aca="false">CONCATENATE(G339,H339)</f>
        <v/>
      </c>
      <c r="J339" s="394" t="e">
        <f aca="false">VLOOKUP($I339,MASTER,9,0)</f>
        <v>#N/A</v>
      </c>
      <c r="K339" s="395" t="e">
        <f aca="false">VLOOKUP($I339,MASTER,10,0)</f>
        <v>#N/A</v>
      </c>
      <c r="L339" s="429" t="e">
        <f aca="false">VLOOKUP($I339,MASTER,10,0)</f>
        <v>#N/A</v>
      </c>
      <c r="M339" s="385" t="n">
        <f aca="false">COUNTIF($K$44:$K339,M$3)</f>
        <v>0</v>
      </c>
      <c r="N339" s="385" t="n">
        <f aca="false">COUNTIF($K$44:$K339,N$3)</f>
        <v>0</v>
      </c>
      <c r="O339" s="385" t="n">
        <f aca="false">COUNTIF($K$44:$K339,O$3)</f>
        <v>0</v>
      </c>
      <c r="P339" s="385" t="n">
        <f aca="false">COUNTIF($K$44:$K339,P$3)</f>
        <v>0</v>
      </c>
      <c r="Q339" s="385" t="n">
        <f aca="false">COUNTIF($K$44:$K339,Q$3)</f>
        <v>0</v>
      </c>
      <c r="R339" s="385" t="n">
        <f aca="false">COUNTIF($K$44:$K339,R$3)</f>
        <v>0</v>
      </c>
      <c r="S339" s="385" t="n">
        <f aca="false">COUNTIF($K$44:$K339,S$3)</f>
        <v>0</v>
      </c>
      <c r="T339" s="385" t="n">
        <f aca="false">COUNTIF($K$44:$K339,T$3)</f>
        <v>0</v>
      </c>
      <c r="U339" s="385" t="n">
        <f aca="false">COUNTIF($K$44:$K339,U$3)</f>
        <v>0</v>
      </c>
      <c r="V339" s="385" t="n">
        <f aca="false">COUNTIF($K$44:$K339,V$3)</f>
        <v>0</v>
      </c>
      <c r="W339" s="385" t="n">
        <f aca="false">COUNTIF($K$44:$K339,W$3)</f>
        <v>0</v>
      </c>
      <c r="X339" s="385" t="n">
        <f aca="false">COUNTIF($K$44:$K339,X$3)</f>
        <v>0</v>
      </c>
      <c r="Y339" s="385" t="n">
        <f aca="false">COUNTIF($J$44:$J339,Y$3)</f>
        <v>0</v>
      </c>
      <c r="Z339" s="385" t="n">
        <f aca="false">COUNTIF($J$44:$J339,Z$3)</f>
        <v>0</v>
      </c>
      <c r="AA339" s="385" t="n">
        <f aca="false">COUNTIF($J$44:$J339,AA$3)</f>
        <v>0</v>
      </c>
      <c r="AB339" s="385" t="n">
        <f aca="false">COUNTIF($J$44:$J339,AB$3)</f>
        <v>0</v>
      </c>
      <c r="AC339" s="385" t="n">
        <f aca="false">COUNTIF($J$44:$J339,AC$3)</f>
        <v>0</v>
      </c>
      <c r="AD339" s="385" t="n">
        <f aca="false">COUNTIF($J$44:$J339,AD$3)</f>
        <v>0</v>
      </c>
      <c r="AE339" s="385" t="n">
        <f aca="false">COUNTIF($J$44:$J339,AE$3)</f>
        <v>0</v>
      </c>
      <c r="AF339" s="385" t="n">
        <f aca="false">COUNTIF($J$44:$J339,AF$3)</f>
        <v>0</v>
      </c>
      <c r="AG339" s="385" t="n">
        <f aca="false">COUNTIF($K$44:$K339,AG$3)</f>
        <v>0</v>
      </c>
      <c r="AH339" s="385" t="n">
        <f aca="false">COUNTIF($K$44:$K339,AH$3)</f>
        <v>0</v>
      </c>
      <c r="AI339" s="385" t="n">
        <f aca="false">COUNTIF($K$44:$K339,AI$3)</f>
        <v>0</v>
      </c>
      <c r="AJ339" s="385" t="n">
        <f aca="false">COUNTIF($K$44:$K339,AJ$3)</f>
        <v>0</v>
      </c>
      <c r="AK339" s="385" t="n">
        <f aca="false">COUNTIF($K$44:$K339,AK$3)</f>
        <v>0</v>
      </c>
      <c r="AL339" s="385" t="n">
        <f aca="false">COUNTIF($K$44:$K339,AL$3)</f>
        <v>0</v>
      </c>
      <c r="AM339" s="385" t="n">
        <f aca="false">COUNTIF($K$44:$K339,AM$3)</f>
        <v>0</v>
      </c>
      <c r="AN339" s="385" t="n">
        <f aca="false">COUNTIF($K$44:$K339,AN$3)</f>
        <v>0</v>
      </c>
      <c r="AO339" s="385" t="n">
        <f aca="false">COUNTIF($K$44:$K339,AO$3)</f>
        <v>0</v>
      </c>
      <c r="AP339" s="385" t="n">
        <f aca="false">COUNTIF($K$44:$K339,AP$3)</f>
        <v>0</v>
      </c>
      <c r="AQ339" s="385" t="n">
        <f aca="false">COUNTIF($K$44:$K339,AQ$3)</f>
        <v>0</v>
      </c>
      <c r="AR339" s="385" t="n">
        <f aca="false">COUNTIF($K$44:$K339,AR$3)</f>
        <v>0</v>
      </c>
      <c r="AS339" s="385" t="n">
        <f aca="false">COUNTIF($K$44:$K339,AS$3)</f>
        <v>0</v>
      </c>
      <c r="AT339" s="385" t="n">
        <f aca="false">COUNTIF($K$44:$K339,AT$3)</f>
        <v>0</v>
      </c>
      <c r="AU339" s="385" t="n">
        <f aca="false">COUNTIF($K$44:$K339,AU$3)</f>
        <v>0</v>
      </c>
      <c r="AV339" s="385" t="n">
        <f aca="false">COUNTIF($K$44:$K339,AV$3)</f>
        <v>0</v>
      </c>
      <c r="AW339" s="385" t="n">
        <f aca="false">COUNTIF($K$44:$K339,AW$3)</f>
        <v>0</v>
      </c>
      <c r="AX339" s="385" t="n">
        <f aca="false">COUNTIF($K$44:$K339,AX$3)</f>
        <v>0</v>
      </c>
      <c r="AY339" s="385" t="n">
        <f aca="false">COUNTIF($K$44:$K339,AY$3)</f>
        <v>0</v>
      </c>
      <c r="AZ339" s="385" t="n">
        <f aca="false">COUNTIF($K$44:$K339,AZ$3)</f>
        <v>0</v>
      </c>
      <c r="BM339" s="355" t="s">
        <v>260</v>
      </c>
    </row>
    <row r="340" customFormat="false" ht="15.75" hidden="false" customHeight="true" outlineLevel="0" collapsed="false">
      <c r="A340" s="386" t="n">
        <v>297</v>
      </c>
      <c r="B340" s="387" t="n">
        <f aca="false">B339</f>
        <v>25</v>
      </c>
      <c r="C340" s="397"/>
      <c r="D340" s="387" t="n">
        <f aca="false">D339</f>
        <v>1</v>
      </c>
      <c r="E340" s="389"/>
      <c r="F340" s="390" t="n">
        <f aca="false">F332</f>
        <v>0</v>
      </c>
      <c r="G340" s="439"/>
      <c r="H340" s="414"/>
      <c r="I340" s="428" t="str">
        <f aca="false">CONCATENATE(G340,H340)</f>
        <v/>
      </c>
      <c r="J340" s="394" t="e">
        <f aca="false">VLOOKUP($I340,MASTER,9,0)</f>
        <v>#N/A</v>
      </c>
      <c r="K340" s="395" t="e">
        <f aca="false">VLOOKUP($I340,MASTER,10,0)</f>
        <v>#N/A</v>
      </c>
      <c r="L340" s="429" t="e">
        <f aca="false">VLOOKUP($I340,MASTER,10,0)</f>
        <v>#N/A</v>
      </c>
      <c r="M340" s="385" t="n">
        <f aca="false">COUNTIF($K$44:$K340,M$3)</f>
        <v>0</v>
      </c>
      <c r="N340" s="385" t="n">
        <f aca="false">COUNTIF($K$44:$K340,N$3)</f>
        <v>0</v>
      </c>
      <c r="O340" s="385" t="n">
        <f aca="false">COUNTIF($K$44:$K340,O$3)</f>
        <v>0</v>
      </c>
      <c r="P340" s="385" t="n">
        <f aca="false">COUNTIF($K$44:$K340,P$3)</f>
        <v>0</v>
      </c>
      <c r="Q340" s="385" t="n">
        <f aca="false">COUNTIF($K$44:$K340,Q$3)</f>
        <v>0</v>
      </c>
      <c r="R340" s="385" t="n">
        <f aca="false">COUNTIF($K$44:$K340,R$3)</f>
        <v>0</v>
      </c>
      <c r="S340" s="385" t="n">
        <f aca="false">COUNTIF($K$44:$K340,S$3)</f>
        <v>0</v>
      </c>
      <c r="T340" s="385" t="n">
        <f aca="false">COUNTIF($K$44:$K340,T$3)</f>
        <v>0</v>
      </c>
      <c r="U340" s="385" t="n">
        <f aca="false">COUNTIF($K$44:$K340,U$3)</f>
        <v>0</v>
      </c>
      <c r="V340" s="385" t="n">
        <f aca="false">COUNTIF($K$44:$K340,V$3)</f>
        <v>0</v>
      </c>
      <c r="W340" s="385" t="n">
        <f aca="false">COUNTIF($K$44:$K340,W$3)</f>
        <v>0</v>
      </c>
      <c r="X340" s="385" t="n">
        <f aca="false">COUNTIF($K$44:$K340,X$3)</f>
        <v>0</v>
      </c>
      <c r="Y340" s="385" t="n">
        <f aca="false">COUNTIF($J$44:$J340,Y$3)</f>
        <v>0</v>
      </c>
      <c r="Z340" s="385" t="n">
        <f aca="false">COUNTIF($J$44:$J340,Z$3)</f>
        <v>0</v>
      </c>
      <c r="AA340" s="385" t="n">
        <f aca="false">COUNTIF($J$44:$J340,AA$3)</f>
        <v>0</v>
      </c>
      <c r="AB340" s="385" t="n">
        <f aca="false">COUNTIF($J$44:$J340,AB$3)</f>
        <v>0</v>
      </c>
      <c r="AC340" s="385" t="n">
        <f aca="false">COUNTIF($J$44:$J340,AC$3)</f>
        <v>0</v>
      </c>
      <c r="AD340" s="385" t="n">
        <f aca="false">COUNTIF($J$44:$J340,AD$3)</f>
        <v>0</v>
      </c>
      <c r="AE340" s="385" t="n">
        <f aca="false">COUNTIF($J$44:$J340,AE$3)</f>
        <v>0</v>
      </c>
      <c r="AF340" s="385" t="n">
        <f aca="false">COUNTIF($J$44:$J340,AF$3)</f>
        <v>0</v>
      </c>
      <c r="AG340" s="385" t="n">
        <f aca="false">COUNTIF($K$44:$K340,AG$3)</f>
        <v>0</v>
      </c>
      <c r="AH340" s="385" t="n">
        <f aca="false">COUNTIF($K$44:$K340,AH$3)</f>
        <v>0</v>
      </c>
      <c r="AI340" s="385" t="n">
        <f aca="false">COUNTIF($K$44:$K340,AI$3)</f>
        <v>0</v>
      </c>
      <c r="AJ340" s="385" t="n">
        <f aca="false">COUNTIF($K$44:$K340,AJ$3)</f>
        <v>0</v>
      </c>
      <c r="AK340" s="385" t="n">
        <f aca="false">COUNTIF($K$44:$K340,AK$3)</f>
        <v>0</v>
      </c>
      <c r="AL340" s="385" t="n">
        <f aca="false">COUNTIF($K$44:$K340,AL$3)</f>
        <v>0</v>
      </c>
      <c r="AM340" s="385" t="n">
        <f aca="false">COUNTIF($K$44:$K340,AM$3)</f>
        <v>0</v>
      </c>
      <c r="AN340" s="385" t="n">
        <f aca="false">COUNTIF($K$44:$K340,AN$3)</f>
        <v>0</v>
      </c>
      <c r="AO340" s="385" t="n">
        <f aca="false">COUNTIF($K$44:$K340,AO$3)</f>
        <v>0</v>
      </c>
      <c r="AP340" s="385" t="n">
        <f aca="false">COUNTIF($K$44:$K340,AP$3)</f>
        <v>0</v>
      </c>
      <c r="AQ340" s="385" t="n">
        <f aca="false">COUNTIF($K$44:$K340,AQ$3)</f>
        <v>0</v>
      </c>
      <c r="AR340" s="385" t="n">
        <f aca="false">COUNTIF($K$44:$K340,AR$3)</f>
        <v>0</v>
      </c>
      <c r="AS340" s="385" t="n">
        <f aca="false">COUNTIF($K$44:$K340,AS$3)</f>
        <v>0</v>
      </c>
      <c r="AT340" s="385" t="n">
        <f aca="false">COUNTIF($K$44:$K340,AT$3)</f>
        <v>0</v>
      </c>
      <c r="AU340" s="385" t="n">
        <f aca="false">COUNTIF($K$44:$K340,AU$3)</f>
        <v>0</v>
      </c>
      <c r="AV340" s="385" t="n">
        <f aca="false">COUNTIF($K$44:$K340,AV$3)</f>
        <v>0</v>
      </c>
      <c r="AW340" s="385" t="n">
        <f aca="false">COUNTIF($K$44:$K340,AW$3)</f>
        <v>0</v>
      </c>
      <c r="AX340" s="385" t="n">
        <f aca="false">COUNTIF($K$44:$K340,AX$3)</f>
        <v>0</v>
      </c>
      <c r="AY340" s="385" t="n">
        <f aca="false">COUNTIF($K$44:$K340,AY$3)</f>
        <v>0</v>
      </c>
      <c r="AZ340" s="385" t="n">
        <f aca="false">COUNTIF($K$44:$K340,AZ$3)</f>
        <v>0</v>
      </c>
      <c r="BM340" s="355" t="s">
        <v>359</v>
      </c>
    </row>
    <row r="341" customFormat="false" ht="15.75" hidden="false" customHeight="true" outlineLevel="0" collapsed="false">
      <c r="A341" s="386" t="n">
        <v>298</v>
      </c>
      <c r="B341" s="387" t="n">
        <f aca="false">B340</f>
        <v>25</v>
      </c>
      <c r="C341" s="397"/>
      <c r="D341" s="387" t="n">
        <f aca="false">D340</f>
        <v>1</v>
      </c>
      <c r="E341" s="389"/>
      <c r="F341" s="390" t="n">
        <f aca="false">F332</f>
        <v>0</v>
      </c>
      <c r="G341" s="439"/>
      <c r="H341" s="414"/>
      <c r="I341" s="428" t="str">
        <f aca="false">CONCATENATE(G341,H341)</f>
        <v/>
      </c>
      <c r="J341" s="394" t="e">
        <f aca="false">VLOOKUP($I341,MASTER,9,0)</f>
        <v>#N/A</v>
      </c>
      <c r="K341" s="395" t="e">
        <f aca="false">VLOOKUP($I341,MASTER,10,0)</f>
        <v>#N/A</v>
      </c>
      <c r="L341" s="429" t="e">
        <f aca="false">VLOOKUP($I341,MASTER,10,0)</f>
        <v>#N/A</v>
      </c>
      <c r="M341" s="385" t="n">
        <f aca="false">COUNTIF($K$44:$K341,M$3)</f>
        <v>0</v>
      </c>
      <c r="N341" s="385" t="n">
        <f aca="false">COUNTIF($K$44:$K341,N$3)</f>
        <v>0</v>
      </c>
      <c r="O341" s="385" t="n">
        <f aca="false">COUNTIF($K$44:$K341,O$3)</f>
        <v>0</v>
      </c>
      <c r="P341" s="385" t="n">
        <f aca="false">COUNTIF($K$44:$K341,P$3)</f>
        <v>0</v>
      </c>
      <c r="Q341" s="385" t="n">
        <f aca="false">COUNTIF($K$44:$K341,Q$3)</f>
        <v>0</v>
      </c>
      <c r="R341" s="385" t="n">
        <f aca="false">COUNTIF($K$44:$K341,R$3)</f>
        <v>0</v>
      </c>
      <c r="S341" s="385" t="n">
        <f aca="false">COUNTIF($K$44:$K341,S$3)</f>
        <v>0</v>
      </c>
      <c r="T341" s="385" t="n">
        <f aca="false">COUNTIF($K$44:$K341,T$3)</f>
        <v>0</v>
      </c>
      <c r="U341" s="385" t="n">
        <f aca="false">COUNTIF($K$44:$K341,U$3)</f>
        <v>0</v>
      </c>
      <c r="V341" s="385" t="n">
        <f aca="false">COUNTIF($K$44:$K341,V$3)</f>
        <v>0</v>
      </c>
      <c r="W341" s="385" t="n">
        <f aca="false">COUNTIF($K$44:$K341,W$3)</f>
        <v>0</v>
      </c>
      <c r="X341" s="385" t="n">
        <f aca="false">COUNTIF($K$44:$K341,X$3)</f>
        <v>0</v>
      </c>
      <c r="Y341" s="385" t="n">
        <f aca="false">COUNTIF($J$44:$J341,Y$3)</f>
        <v>0</v>
      </c>
      <c r="Z341" s="385" t="n">
        <f aca="false">COUNTIF($J$44:$J341,Z$3)</f>
        <v>0</v>
      </c>
      <c r="AA341" s="385" t="n">
        <f aca="false">COUNTIF($J$44:$J341,AA$3)</f>
        <v>0</v>
      </c>
      <c r="AB341" s="385" t="n">
        <f aca="false">COUNTIF($J$44:$J341,AB$3)</f>
        <v>0</v>
      </c>
      <c r="AC341" s="385" t="n">
        <f aca="false">COUNTIF($J$44:$J341,AC$3)</f>
        <v>0</v>
      </c>
      <c r="AD341" s="385" t="n">
        <f aca="false">COUNTIF($J$44:$J341,AD$3)</f>
        <v>0</v>
      </c>
      <c r="AE341" s="385" t="n">
        <f aca="false">COUNTIF($J$44:$J341,AE$3)</f>
        <v>0</v>
      </c>
      <c r="AF341" s="385" t="n">
        <f aca="false">COUNTIF($J$44:$J341,AF$3)</f>
        <v>0</v>
      </c>
      <c r="AG341" s="385" t="n">
        <f aca="false">COUNTIF($K$44:$K341,AG$3)</f>
        <v>0</v>
      </c>
      <c r="AH341" s="385" t="n">
        <f aca="false">COUNTIF($K$44:$K341,AH$3)</f>
        <v>0</v>
      </c>
      <c r="AI341" s="385" t="n">
        <f aca="false">COUNTIF($K$44:$K341,AI$3)</f>
        <v>0</v>
      </c>
      <c r="AJ341" s="385" t="n">
        <f aca="false">COUNTIF($K$44:$K341,AJ$3)</f>
        <v>0</v>
      </c>
      <c r="AK341" s="385" t="n">
        <f aca="false">COUNTIF($K$44:$K341,AK$3)</f>
        <v>0</v>
      </c>
      <c r="AL341" s="385" t="n">
        <f aca="false">COUNTIF($K$44:$K341,AL$3)</f>
        <v>0</v>
      </c>
      <c r="AM341" s="385" t="n">
        <f aca="false">COUNTIF($K$44:$K341,AM$3)</f>
        <v>0</v>
      </c>
      <c r="AN341" s="385" t="n">
        <f aca="false">COUNTIF($K$44:$K341,AN$3)</f>
        <v>0</v>
      </c>
      <c r="AO341" s="385" t="n">
        <f aca="false">COUNTIF($K$44:$K341,AO$3)</f>
        <v>0</v>
      </c>
      <c r="AP341" s="385" t="n">
        <f aca="false">COUNTIF($K$44:$K341,AP$3)</f>
        <v>0</v>
      </c>
      <c r="AQ341" s="385" t="n">
        <f aca="false">COUNTIF($K$44:$K341,AQ$3)</f>
        <v>0</v>
      </c>
      <c r="AR341" s="385" t="n">
        <f aca="false">COUNTIF($K$44:$K341,AR$3)</f>
        <v>0</v>
      </c>
      <c r="AS341" s="385" t="n">
        <f aca="false">COUNTIF($K$44:$K341,AS$3)</f>
        <v>0</v>
      </c>
      <c r="AT341" s="385" t="n">
        <f aca="false">COUNTIF($K$44:$K341,AT$3)</f>
        <v>0</v>
      </c>
      <c r="AU341" s="385" t="n">
        <f aca="false">COUNTIF($K$44:$K341,AU$3)</f>
        <v>0</v>
      </c>
      <c r="AV341" s="385" t="n">
        <f aca="false">COUNTIF($K$44:$K341,AV$3)</f>
        <v>0</v>
      </c>
      <c r="AW341" s="385" t="n">
        <f aca="false">COUNTIF($K$44:$K341,AW$3)</f>
        <v>0</v>
      </c>
      <c r="AX341" s="385" t="n">
        <f aca="false">COUNTIF($K$44:$K341,AX$3)</f>
        <v>0</v>
      </c>
      <c r="AY341" s="385" t="n">
        <f aca="false">COUNTIF($K$44:$K341,AY$3)</f>
        <v>0</v>
      </c>
      <c r="AZ341" s="385" t="n">
        <f aca="false">COUNTIF($K$44:$K341,AZ$3)</f>
        <v>0</v>
      </c>
      <c r="BM341" s="355" t="s">
        <v>260</v>
      </c>
    </row>
    <row r="342" customFormat="false" ht="15.75" hidden="false" customHeight="true" outlineLevel="0" collapsed="false">
      <c r="A342" s="386" t="n">
        <v>299</v>
      </c>
      <c r="B342" s="387" t="n">
        <f aca="false">B341</f>
        <v>25</v>
      </c>
      <c r="C342" s="397"/>
      <c r="D342" s="387" t="n">
        <f aca="false">D341</f>
        <v>1</v>
      </c>
      <c r="E342" s="389"/>
      <c r="F342" s="390" t="n">
        <f aca="false">F332</f>
        <v>0</v>
      </c>
      <c r="G342" s="439"/>
      <c r="H342" s="414"/>
      <c r="I342" s="428" t="str">
        <f aca="false">CONCATENATE(G342,H342)</f>
        <v/>
      </c>
      <c r="J342" s="394" t="e">
        <f aca="false">VLOOKUP($I342,MASTER,9,0)</f>
        <v>#N/A</v>
      </c>
      <c r="K342" s="395" t="e">
        <f aca="false">VLOOKUP($I342,MASTER,10,0)</f>
        <v>#N/A</v>
      </c>
      <c r="L342" s="429" t="e">
        <f aca="false">VLOOKUP($I342,MASTER,10,0)</f>
        <v>#N/A</v>
      </c>
      <c r="M342" s="385" t="n">
        <f aca="false">COUNTIF($K$44:$K342,M$3)</f>
        <v>0</v>
      </c>
      <c r="N342" s="385" t="n">
        <f aca="false">COUNTIF($K$44:$K342,N$3)</f>
        <v>0</v>
      </c>
      <c r="O342" s="385" t="n">
        <f aca="false">COUNTIF($K$44:$K342,O$3)</f>
        <v>0</v>
      </c>
      <c r="P342" s="385" t="n">
        <f aca="false">COUNTIF($K$44:$K342,P$3)</f>
        <v>0</v>
      </c>
      <c r="Q342" s="385" t="n">
        <f aca="false">COUNTIF($K$44:$K342,Q$3)</f>
        <v>0</v>
      </c>
      <c r="R342" s="385" t="n">
        <f aca="false">COUNTIF($K$44:$K342,R$3)</f>
        <v>0</v>
      </c>
      <c r="S342" s="385" t="n">
        <f aca="false">COUNTIF($K$44:$K342,S$3)</f>
        <v>0</v>
      </c>
      <c r="T342" s="385" t="n">
        <f aca="false">COUNTIF($K$44:$K342,T$3)</f>
        <v>0</v>
      </c>
      <c r="U342" s="385" t="n">
        <f aca="false">COUNTIF($K$44:$K342,U$3)</f>
        <v>0</v>
      </c>
      <c r="V342" s="385" t="n">
        <f aca="false">COUNTIF($K$44:$K342,V$3)</f>
        <v>0</v>
      </c>
      <c r="W342" s="385" t="n">
        <f aca="false">COUNTIF($K$44:$K342,W$3)</f>
        <v>0</v>
      </c>
      <c r="X342" s="385" t="n">
        <f aca="false">COUNTIF($K$44:$K342,X$3)</f>
        <v>0</v>
      </c>
      <c r="Y342" s="385" t="n">
        <f aca="false">COUNTIF($J$44:$J342,Y$3)</f>
        <v>0</v>
      </c>
      <c r="Z342" s="385" t="n">
        <f aca="false">COUNTIF($J$44:$J342,Z$3)</f>
        <v>0</v>
      </c>
      <c r="AA342" s="385" t="n">
        <f aca="false">COUNTIF($J$44:$J342,AA$3)</f>
        <v>0</v>
      </c>
      <c r="AB342" s="385" t="n">
        <f aca="false">COUNTIF($J$44:$J342,AB$3)</f>
        <v>0</v>
      </c>
      <c r="AC342" s="385" t="n">
        <f aca="false">COUNTIF($J$44:$J342,AC$3)</f>
        <v>0</v>
      </c>
      <c r="AD342" s="385" t="n">
        <f aca="false">COUNTIF($J$44:$J342,AD$3)</f>
        <v>0</v>
      </c>
      <c r="AE342" s="385" t="n">
        <f aca="false">COUNTIF($J$44:$J342,AE$3)</f>
        <v>0</v>
      </c>
      <c r="AF342" s="385" t="n">
        <f aca="false">COUNTIF($J$44:$J342,AF$3)</f>
        <v>0</v>
      </c>
      <c r="AG342" s="385" t="n">
        <f aca="false">COUNTIF($K$44:$K342,AG$3)</f>
        <v>0</v>
      </c>
      <c r="AH342" s="385" t="n">
        <f aca="false">COUNTIF($K$44:$K342,AH$3)</f>
        <v>0</v>
      </c>
      <c r="AI342" s="385" t="n">
        <f aca="false">COUNTIF($K$44:$K342,AI$3)</f>
        <v>0</v>
      </c>
      <c r="AJ342" s="385" t="n">
        <f aca="false">COUNTIF($K$44:$K342,AJ$3)</f>
        <v>0</v>
      </c>
      <c r="AK342" s="385" t="n">
        <f aca="false">COUNTIF($K$44:$K342,AK$3)</f>
        <v>0</v>
      </c>
      <c r="AL342" s="385" t="n">
        <f aca="false">COUNTIF($K$44:$K342,AL$3)</f>
        <v>0</v>
      </c>
      <c r="AM342" s="385" t="n">
        <f aca="false">COUNTIF($K$44:$K342,AM$3)</f>
        <v>0</v>
      </c>
      <c r="AN342" s="385" t="n">
        <f aca="false">COUNTIF($K$44:$K342,AN$3)</f>
        <v>0</v>
      </c>
      <c r="AO342" s="385" t="n">
        <f aca="false">COUNTIF($K$44:$K342,AO$3)</f>
        <v>0</v>
      </c>
      <c r="AP342" s="385" t="n">
        <f aca="false">COUNTIF($K$44:$K342,AP$3)</f>
        <v>0</v>
      </c>
      <c r="AQ342" s="385" t="n">
        <f aca="false">COUNTIF($K$44:$K342,AQ$3)</f>
        <v>0</v>
      </c>
      <c r="AR342" s="385" t="n">
        <f aca="false">COUNTIF($K$44:$K342,AR$3)</f>
        <v>0</v>
      </c>
      <c r="AS342" s="385" t="n">
        <f aca="false">COUNTIF($K$44:$K342,AS$3)</f>
        <v>0</v>
      </c>
      <c r="AT342" s="385" t="n">
        <f aca="false">COUNTIF($K$44:$K342,AT$3)</f>
        <v>0</v>
      </c>
      <c r="AU342" s="385" t="n">
        <f aca="false">COUNTIF($K$44:$K342,AU$3)</f>
        <v>0</v>
      </c>
      <c r="AV342" s="385" t="n">
        <f aca="false">COUNTIF($K$44:$K342,AV$3)</f>
        <v>0</v>
      </c>
      <c r="AW342" s="385" t="n">
        <f aca="false">COUNTIF($K$44:$K342,AW$3)</f>
        <v>0</v>
      </c>
      <c r="AX342" s="385" t="n">
        <f aca="false">COUNTIF($K$44:$K342,AX$3)</f>
        <v>0</v>
      </c>
      <c r="AY342" s="385" t="n">
        <f aca="false">COUNTIF($K$44:$K342,AY$3)</f>
        <v>0</v>
      </c>
      <c r="AZ342" s="385" t="n">
        <f aca="false">COUNTIF($K$44:$K342,AZ$3)</f>
        <v>0</v>
      </c>
      <c r="BM342" s="355" t="s">
        <v>230</v>
      </c>
    </row>
    <row r="343" customFormat="false" ht="15.75" hidden="false" customHeight="true" outlineLevel="0" collapsed="false">
      <c r="A343" s="416" t="n">
        <v>300</v>
      </c>
      <c r="B343" s="417" t="n">
        <f aca="false">B342</f>
        <v>25</v>
      </c>
      <c r="C343" s="401"/>
      <c r="D343" s="418" t="n">
        <f aca="false">D342</f>
        <v>1</v>
      </c>
      <c r="E343" s="419"/>
      <c r="F343" s="420" t="n">
        <f aca="false">F332</f>
        <v>0</v>
      </c>
      <c r="G343" s="441"/>
      <c r="H343" s="421"/>
      <c r="I343" s="436" t="str">
        <f aca="false">CONCATENATE(G343,H343)</f>
        <v/>
      </c>
      <c r="J343" s="423" t="e">
        <f aca="false">VLOOKUP($I343,MASTER,9,0)</f>
        <v>#N/A</v>
      </c>
      <c r="K343" s="424" t="e">
        <f aca="false">VLOOKUP($I343,MASTER,10,0)</f>
        <v>#N/A</v>
      </c>
      <c r="L343" s="431" t="e">
        <f aca="false">VLOOKUP($I343,MASTER,10,0)</f>
        <v>#N/A</v>
      </c>
      <c r="M343" s="385" t="n">
        <f aca="false">COUNTIF($K$44:$K343,M$3)</f>
        <v>0</v>
      </c>
      <c r="N343" s="385" t="n">
        <f aca="false">COUNTIF($K$44:$K343,N$3)</f>
        <v>0</v>
      </c>
      <c r="O343" s="385" t="n">
        <f aca="false">COUNTIF($K$44:$K343,O$3)</f>
        <v>0</v>
      </c>
      <c r="P343" s="385" t="n">
        <f aca="false">COUNTIF($K$44:$K343,P$3)</f>
        <v>0</v>
      </c>
      <c r="Q343" s="385" t="n">
        <f aca="false">COUNTIF($K$44:$K343,Q$3)</f>
        <v>0</v>
      </c>
      <c r="R343" s="385" t="n">
        <f aca="false">COUNTIF($K$44:$K343,R$3)</f>
        <v>0</v>
      </c>
      <c r="S343" s="385" t="n">
        <f aca="false">COUNTIF($K$44:$K343,S$3)</f>
        <v>0</v>
      </c>
      <c r="T343" s="385" t="n">
        <f aca="false">COUNTIF($K$44:$K343,T$3)</f>
        <v>0</v>
      </c>
      <c r="U343" s="385" t="n">
        <f aca="false">COUNTIF($K$44:$K343,U$3)</f>
        <v>0</v>
      </c>
      <c r="V343" s="385" t="n">
        <f aca="false">COUNTIF($K$44:$K343,V$3)</f>
        <v>0</v>
      </c>
      <c r="W343" s="385" t="n">
        <f aca="false">COUNTIF($K$44:$K343,W$3)</f>
        <v>0</v>
      </c>
      <c r="X343" s="385" t="n">
        <f aca="false">COUNTIF($K$44:$K343,X$3)</f>
        <v>0</v>
      </c>
      <c r="Y343" s="385" t="n">
        <f aca="false">COUNTIF($J$44:$J343,Y$3)</f>
        <v>0</v>
      </c>
      <c r="Z343" s="385" t="n">
        <f aca="false">COUNTIF($J$44:$J343,Z$3)</f>
        <v>0</v>
      </c>
      <c r="AA343" s="385" t="n">
        <f aca="false">COUNTIF($J$44:$J343,AA$3)</f>
        <v>0</v>
      </c>
      <c r="AB343" s="385" t="n">
        <f aca="false">COUNTIF($J$44:$J343,AB$3)</f>
        <v>0</v>
      </c>
      <c r="AC343" s="385" t="n">
        <f aca="false">COUNTIF($J$44:$J343,AC$3)</f>
        <v>0</v>
      </c>
      <c r="AD343" s="385" t="n">
        <f aca="false">COUNTIF($J$44:$J343,AD$3)</f>
        <v>0</v>
      </c>
      <c r="AE343" s="385" t="n">
        <f aca="false">COUNTIF($J$44:$J343,AE$3)</f>
        <v>0</v>
      </c>
      <c r="AF343" s="385" t="n">
        <f aca="false">COUNTIF($J$44:$J343,AF$3)</f>
        <v>0</v>
      </c>
      <c r="AG343" s="385" t="n">
        <f aca="false">COUNTIF($K$44:$K343,AG$3)</f>
        <v>0</v>
      </c>
      <c r="AH343" s="385" t="n">
        <f aca="false">COUNTIF($K$44:$K343,AH$3)</f>
        <v>0</v>
      </c>
      <c r="AI343" s="385" t="n">
        <f aca="false">COUNTIF($K$44:$K343,AI$3)</f>
        <v>0</v>
      </c>
      <c r="AJ343" s="385" t="n">
        <f aca="false">COUNTIF($K$44:$K343,AJ$3)</f>
        <v>0</v>
      </c>
      <c r="AK343" s="385" t="n">
        <f aca="false">COUNTIF($K$44:$K343,AK$3)</f>
        <v>0</v>
      </c>
      <c r="AL343" s="385" t="n">
        <f aca="false">COUNTIF($K$44:$K343,AL$3)</f>
        <v>0</v>
      </c>
      <c r="AM343" s="385" t="n">
        <f aca="false">COUNTIF($K$44:$K343,AM$3)</f>
        <v>0</v>
      </c>
      <c r="AN343" s="385" t="n">
        <f aca="false">COUNTIF($K$44:$K343,AN$3)</f>
        <v>0</v>
      </c>
      <c r="AO343" s="385" t="n">
        <f aca="false">COUNTIF($K$44:$K343,AO$3)</f>
        <v>0</v>
      </c>
      <c r="AP343" s="385" t="n">
        <f aca="false">COUNTIF($K$44:$K343,AP$3)</f>
        <v>0</v>
      </c>
      <c r="AQ343" s="385" t="n">
        <f aca="false">COUNTIF($K$44:$K343,AQ$3)</f>
        <v>0</v>
      </c>
      <c r="AR343" s="385" t="n">
        <f aca="false">COUNTIF($K$44:$K343,AR$3)</f>
        <v>0</v>
      </c>
      <c r="AS343" s="385" t="n">
        <f aca="false">COUNTIF($K$44:$K343,AS$3)</f>
        <v>0</v>
      </c>
      <c r="AT343" s="385" t="n">
        <f aca="false">COUNTIF($K$44:$K343,AT$3)</f>
        <v>0</v>
      </c>
      <c r="AU343" s="385" t="n">
        <f aca="false">COUNTIF($K$44:$K343,AU$3)</f>
        <v>0</v>
      </c>
      <c r="AV343" s="385" t="n">
        <f aca="false">COUNTIF($K$44:$K343,AV$3)</f>
        <v>0</v>
      </c>
      <c r="AW343" s="385" t="n">
        <f aca="false">COUNTIF($K$44:$K343,AW$3)</f>
        <v>0</v>
      </c>
      <c r="AX343" s="385" t="n">
        <f aca="false">COUNTIF($K$44:$K343,AX$3)</f>
        <v>0</v>
      </c>
      <c r="AY343" s="385" t="n">
        <f aca="false">COUNTIF($K$44:$K343,AY$3)</f>
        <v>0</v>
      </c>
      <c r="AZ343" s="385" t="n">
        <f aca="false">COUNTIF($K$44:$K343,AZ$3)</f>
        <v>0</v>
      </c>
      <c r="BM343" s="355" t="s">
        <v>360</v>
      </c>
    </row>
    <row r="344" customFormat="false" ht="15.75" hidden="false" customHeight="true" outlineLevel="0" collapsed="false">
      <c r="A344" s="406" t="n">
        <v>301</v>
      </c>
      <c r="B344" s="407" t="n">
        <v>26</v>
      </c>
      <c r="C344" s="374" t="n">
        <v>25</v>
      </c>
      <c r="D344" s="376" t="n">
        <v>2</v>
      </c>
      <c r="E344" s="377"/>
      <c r="F344" s="378" t="n">
        <v>0</v>
      </c>
      <c r="G344" s="439"/>
      <c r="H344" s="380"/>
      <c r="I344" s="426" t="str">
        <f aca="false">CONCATENATE(G344,H344)</f>
        <v/>
      </c>
      <c r="J344" s="382" t="e">
        <f aca="false">VLOOKUP($I344,MASTER,9,0)</f>
        <v>#N/A</v>
      </c>
      <c r="K344" s="383" t="e">
        <f aca="false">VLOOKUP($I344,MASTER,10,0)</f>
        <v>#N/A</v>
      </c>
      <c r="L344" s="427" t="e">
        <f aca="false">VLOOKUP($I344,MASTER,10,0)</f>
        <v>#N/A</v>
      </c>
      <c r="M344" s="385" t="n">
        <f aca="false">COUNTIF($K$44:$K344,M$3)</f>
        <v>0</v>
      </c>
      <c r="N344" s="385" t="n">
        <f aca="false">COUNTIF($K$44:$K344,N$3)</f>
        <v>0</v>
      </c>
      <c r="O344" s="385" t="n">
        <f aca="false">COUNTIF($K$44:$K344,O$3)</f>
        <v>0</v>
      </c>
      <c r="P344" s="385" t="n">
        <f aca="false">COUNTIF($K$44:$K344,P$3)</f>
        <v>0</v>
      </c>
      <c r="Q344" s="385" t="n">
        <f aca="false">COUNTIF($K$44:$K344,Q$3)</f>
        <v>0</v>
      </c>
      <c r="R344" s="385" t="n">
        <f aca="false">COUNTIF($K$44:$K344,R$3)</f>
        <v>0</v>
      </c>
      <c r="S344" s="385" t="n">
        <f aca="false">COUNTIF($K$44:$K344,S$3)</f>
        <v>0</v>
      </c>
      <c r="T344" s="385" t="n">
        <f aca="false">COUNTIF($K$44:$K344,T$3)</f>
        <v>0</v>
      </c>
      <c r="U344" s="385" t="n">
        <f aca="false">COUNTIF($K$44:$K344,U$3)</f>
        <v>0</v>
      </c>
      <c r="V344" s="385" t="n">
        <f aca="false">COUNTIF($K$44:$K344,V$3)</f>
        <v>0</v>
      </c>
      <c r="W344" s="385" t="n">
        <f aca="false">COUNTIF($K$44:$K344,W$3)</f>
        <v>0</v>
      </c>
      <c r="X344" s="385" t="n">
        <f aca="false">COUNTIF($K$44:$K344,X$3)</f>
        <v>0</v>
      </c>
      <c r="Y344" s="385" t="n">
        <f aca="false">COUNTIF($J$44:$J344,Y$3)</f>
        <v>0</v>
      </c>
      <c r="Z344" s="385" t="n">
        <f aca="false">COUNTIF($J$44:$J344,Z$3)</f>
        <v>0</v>
      </c>
      <c r="AA344" s="385" t="n">
        <f aca="false">COUNTIF($J$44:$J344,AA$3)</f>
        <v>0</v>
      </c>
      <c r="AB344" s="385" t="n">
        <f aca="false">COUNTIF($J$44:$J344,AB$3)</f>
        <v>0</v>
      </c>
      <c r="AC344" s="385" t="n">
        <f aca="false">COUNTIF($J$44:$J344,AC$3)</f>
        <v>0</v>
      </c>
      <c r="AD344" s="385" t="n">
        <f aca="false">COUNTIF($J$44:$J344,AD$3)</f>
        <v>0</v>
      </c>
      <c r="AE344" s="385" t="n">
        <f aca="false">COUNTIF($J$44:$J344,AE$3)</f>
        <v>0</v>
      </c>
      <c r="AF344" s="385" t="n">
        <f aca="false">COUNTIF($J$44:$J344,AF$3)</f>
        <v>0</v>
      </c>
      <c r="AG344" s="385" t="n">
        <f aca="false">COUNTIF($K$44:$K344,AG$3)</f>
        <v>0</v>
      </c>
      <c r="AH344" s="385" t="n">
        <f aca="false">COUNTIF($K$44:$K344,AH$3)</f>
        <v>0</v>
      </c>
      <c r="AI344" s="385" t="n">
        <f aca="false">COUNTIF($K$44:$K344,AI$3)</f>
        <v>0</v>
      </c>
      <c r="AJ344" s="385" t="n">
        <f aca="false">COUNTIF($K$44:$K344,AJ$3)</f>
        <v>0</v>
      </c>
      <c r="AK344" s="385" t="n">
        <f aca="false">COUNTIF($K$44:$K344,AK$3)</f>
        <v>0</v>
      </c>
      <c r="AL344" s="385" t="n">
        <f aca="false">COUNTIF($K$44:$K344,AL$3)</f>
        <v>0</v>
      </c>
      <c r="AM344" s="385" t="n">
        <f aca="false">COUNTIF($K$44:$K344,AM$3)</f>
        <v>0</v>
      </c>
      <c r="AN344" s="385" t="n">
        <f aca="false">COUNTIF($K$44:$K344,AN$3)</f>
        <v>0</v>
      </c>
      <c r="AO344" s="385" t="n">
        <f aca="false">COUNTIF($K$44:$K344,AO$3)</f>
        <v>0</v>
      </c>
      <c r="AP344" s="385" t="n">
        <f aca="false">COUNTIF($K$44:$K344,AP$3)</f>
        <v>0</v>
      </c>
      <c r="AQ344" s="385" t="n">
        <f aca="false">COUNTIF($K$44:$K344,AQ$3)</f>
        <v>0</v>
      </c>
      <c r="AR344" s="385" t="n">
        <f aca="false">COUNTIF($K$44:$K344,AR$3)</f>
        <v>0</v>
      </c>
      <c r="AS344" s="385" t="n">
        <f aca="false">COUNTIF($K$44:$K344,AS$3)</f>
        <v>0</v>
      </c>
      <c r="AT344" s="385" t="n">
        <f aca="false">COUNTIF($K$44:$K344,AT$3)</f>
        <v>0</v>
      </c>
      <c r="AU344" s="385" t="n">
        <f aca="false">COUNTIF($K$44:$K344,AU$3)</f>
        <v>0</v>
      </c>
      <c r="AV344" s="385" t="n">
        <f aca="false">COUNTIF($K$44:$K344,AV$3)</f>
        <v>0</v>
      </c>
      <c r="AW344" s="385" t="n">
        <f aca="false">COUNTIF($K$44:$K344,AW$3)</f>
        <v>0</v>
      </c>
      <c r="AX344" s="385" t="n">
        <f aca="false">COUNTIF($K$44:$K344,AX$3)</f>
        <v>0</v>
      </c>
      <c r="AY344" s="385" t="n">
        <f aca="false">COUNTIF($K$44:$K344,AY$3)</f>
        <v>0</v>
      </c>
      <c r="AZ344" s="385" t="n">
        <f aca="false">COUNTIF($K$44:$K344,AZ$3)</f>
        <v>0</v>
      </c>
      <c r="BM344" s="355" t="s">
        <v>323</v>
      </c>
    </row>
    <row r="345" customFormat="false" ht="15.75" hidden="false" customHeight="true" outlineLevel="0" collapsed="false">
      <c r="A345" s="386" t="n">
        <v>302</v>
      </c>
      <c r="B345" s="387" t="n">
        <f aca="false">B344</f>
        <v>26</v>
      </c>
      <c r="C345" s="388"/>
      <c r="D345" s="387" t="n">
        <f aca="false">D344</f>
        <v>2</v>
      </c>
      <c r="E345" s="389"/>
      <c r="F345" s="390" t="n">
        <f aca="false">F344</f>
        <v>0</v>
      </c>
      <c r="G345" s="439"/>
      <c r="H345" s="392"/>
      <c r="I345" s="428" t="str">
        <f aca="false">CONCATENATE(G345,H345)</f>
        <v/>
      </c>
      <c r="J345" s="394" t="e">
        <f aca="false">VLOOKUP($I345,MASTER,9,0)</f>
        <v>#N/A</v>
      </c>
      <c r="K345" s="395" t="e">
        <f aca="false">VLOOKUP($I345,MASTER,10,0)</f>
        <v>#N/A</v>
      </c>
      <c r="L345" s="429" t="e">
        <f aca="false">VLOOKUP($I345,MASTER,10,0)</f>
        <v>#N/A</v>
      </c>
      <c r="M345" s="385" t="n">
        <f aca="false">COUNTIF($K$44:$K345,M$3)</f>
        <v>0</v>
      </c>
      <c r="N345" s="385" t="n">
        <f aca="false">COUNTIF($K$44:$K345,N$3)</f>
        <v>0</v>
      </c>
      <c r="O345" s="385" t="n">
        <f aca="false">COUNTIF($K$44:$K345,O$3)</f>
        <v>0</v>
      </c>
      <c r="P345" s="385" t="n">
        <f aca="false">COUNTIF($K$44:$K345,P$3)</f>
        <v>0</v>
      </c>
      <c r="Q345" s="385" t="n">
        <f aca="false">COUNTIF($K$44:$K345,Q$3)</f>
        <v>0</v>
      </c>
      <c r="R345" s="385" t="n">
        <f aca="false">COUNTIF($K$44:$K345,R$3)</f>
        <v>0</v>
      </c>
      <c r="S345" s="385" t="n">
        <f aca="false">COUNTIF($K$44:$K345,S$3)</f>
        <v>0</v>
      </c>
      <c r="T345" s="385" t="n">
        <f aca="false">COUNTIF($K$44:$K345,T$3)</f>
        <v>0</v>
      </c>
      <c r="U345" s="385" t="n">
        <f aca="false">COUNTIF($K$44:$K345,U$3)</f>
        <v>0</v>
      </c>
      <c r="V345" s="385" t="n">
        <f aca="false">COUNTIF($K$44:$K345,V$3)</f>
        <v>0</v>
      </c>
      <c r="W345" s="385" t="n">
        <f aca="false">COUNTIF($K$44:$K345,W$3)</f>
        <v>0</v>
      </c>
      <c r="X345" s="385" t="n">
        <f aca="false">COUNTIF($K$44:$K345,X$3)</f>
        <v>0</v>
      </c>
      <c r="Y345" s="385" t="n">
        <f aca="false">COUNTIF($J$44:$J345,Y$3)</f>
        <v>0</v>
      </c>
      <c r="Z345" s="385" t="n">
        <f aca="false">COUNTIF($J$44:$J345,Z$3)</f>
        <v>0</v>
      </c>
      <c r="AA345" s="385" t="n">
        <f aca="false">COUNTIF($J$44:$J345,AA$3)</f>
        <v>0</v>
      </c>
      <c r="AB345" s="385" t="n">
        <f aca="false">COUNTIF($J$44:$J345,AB$3)</f>
        <v>0</v>
      </c>
      <c r="AC345" s="385" t="n">
        <f aca="false">COUNTIF($J$44:$J345,AC$3)</f>
        <v>0</v>
      </c>
      <c r="AD345" s="385" t="n">
        <f aca="false">COUNTIF($J$44:$J345,AD$3)</f>
        <v>0</v>
      </c>
      <c r="AE345" s="385" t="n">
        <f aca="false">COUNTIF($J$44:$J345,AE$3)</f>
        <v>0</v>
      </c>
      <c r="AF345" s="385" t="n">
        <f aca="false">COUNTIF($J$44:$J345,AF$3)</f>
        <v>0</v>
      </c>
      <c r="AG345" s="385" t="n">
        <f aca="false">COUNTIF($K$44:$K345,AG$3)</f>
        <v>0</v>
      </c>
      <c r="AH345" s="385" t="n">
        <f aca="false">COUNTIF($K$44:$K345,AH$3)</f>
        <v>0</v>
      </c>
      <c r="AI345" s="385" t="n">
        <f aca="false">COUNTIF($K$44:$K345,AI$3)</f>
        <v>0</v>
      </c>
      <c r="AJ345" s="385" t="n">
        <f aca="false">COUNTIF($K$44:$K345,AJ$3)</f>
        <v>0</v>
      </c>
      <c r="AK345" s="385" t="n">
        <f aca="false">COUNTIF($K$44:$K345,AK$3)</f>
        <v>0</v>
      </c>
      <c r="AL345" s="385" t="n">
        <f aca="false">COUNTIF($K$44:$K345,AL$3)</f>
        <v>0</v>
      </c>
      <c r="AM345" s="385" t="n">
        <f aca="false">COUNTIF($K$44:$K345,AM$3)</f>
        <v>0</v>
      </c>
      <c r="AN345" s="385" t="n">
        <f aca="false">COUNTIF($K$44:$K345,AN$3)</f>
        <v>0</v>
      </c>
      <c r="AO345" s="385" t="n">
        <f aca="false">COUNTIF($K$44:$K345,AO$3)</f>
        <v>0</v>
      </c>
      <c r="AP345" s="385" t="n">
        <f aca="false">COUNTIF($K$44:$K345,AP$3)</f>
        <v>0</v>
      </c>
      <c r="AQ345" s="385" t="n">
        <f aca="false">COUNTIF($K$44:$K345,AQ$3)</f>
        <v>0</v>
      </c>
      <c r="AR345" s="385" t="n">
        <f aca="false">COUNTIF($K$44:$K345,AR$3)</f>
        <v>0</v>
      </c>
      <c r="AS345" s="385" t="n">
        <f aca="false">COUNTIF($K$44:$K345,AS$3)</f>
        <v>0</v>
      </c>
      <c r="AT345" s="385" t="n">
        <f aca="false">COUNTIF($K$44:$K345,AT$3)</f>
        <v>0</v>
      </c>
      <c r="AU345" s="385" t="n">
        <f aca="false">COUNTIF($K$44:$K345,AU$3)</f>
        <v>0</v>
      </c>
      <c r="AV345" s="385" t="n">
        <f aca="false">COUNTIF($K$44:$K345,AV$3)</f>
        <v>0</v>
      </c>
      <c r="AW345" s="385" t="n">
        <f aca="false">COUNTIF($K$44:$K345,AW$3)</f>
        <v>0</v>
      </c>
      <c r="AX345" s="385" t="n">
        <f aca="false">COUNTIF($K$44:$K345,AX$3)</f>
        <v>0</v>
      </c>
      <c r="AY345" s="385" t="n">
        <f aca="false">COUNTIF($K$44:$K345,AY$3)</f>
        <v>0</v>
      </c>
      <c r="AZ345" s="385" t="n">
        <f aca="false">COUNTIF($K$44:$K345,AZ$3)</f>
        <v>0</v>
      </c>
      <c r="BM345" s="355" t="s">
        <v>322</v>
      </c>
    </row>
    <row r="346" customFormat="false" ht="15.75" hidden="false" customHeight="true" outlineLevel="0" collapsed="false">
      <c r="A346" s="386" t="n">
        <v>303</v>
      </c>
      <c r="B346" s="387" t="n">
        <f aca="false">B345</f>
        <v>26</v>
      </c>
      <c r="C346" s="397"/>
      <c r="D346" s="387" t="n">
        <f aca="false">D345</f>
        <v>2</v>
      </c>
      <c r="E346" s="389"/>
      <c r="F346" s="390" t="n">
        <f aca="false">F344</f>
        <v>0</v>
      </c>
      <c r="G346" s="439"/>
      <c r="H346" s="392"/>
      <c r="I346" s="428" t="str">
        <f aca="false">CONCATENATE(G346,H346)</f>
        <v/>
      </c>
      <c r="J346" s="394" t="e">
        <f aca="false">VLOOKUP($I346,MASTER,9,0)</f>
        <v>#N/A</v>
      </c>
      <c r="K346" s="395" t="e">
        <f aca="false">VLOOKUP($I346,MASTER,10,0)</f>
        <v>#N/A</v>
      </c>
      <c r="L346" s="429" t="e">
        <f aca="false">VLOOKUP($I346,MASTER,10,0)</f>
        <v>#N/A</v>
      </c>
      <c r="M346" s="385" t="n">
        <f aca="false">COUNTIF($K$44:$K346,M$3)</f>
        <v>0</v>
      </c>
      <c r="N346" s="385" t="n">
        <f aca="false">COUNTIF($K$44:$K346,N$3)</f>
        <v>0</v>
      </c>
      <c r="O346" s="385" t="n">
        <f aca="false">COUNTIF($K$44:$K346,O$3)</f>
        <v>0</v>
      </c>
      <c r="P346" s="385" t="n">
        <f aca="false">COUNTIF($K$44:$K346,P$3)</f>
        <v>0</v>
      </c>
      <c r="Q346" s="385" t="n">
        <f aca="false">COUNTIF($K$44:$K346,Q$3)</f>
        <v>0</v>
      </c>
      <c r="R346" s="385" t="n">
        <f aca="false">COUNTIF($K$44:$K346,R$3)</f>
        <v>0</v>
      </c>
      <c r="S346" s="385" t="n">
        <f aca="false">COUNTIF($K$44:$K346,S$3)</f>
        <v>0</v>
      </c>
      <c r="T346" s="385" t="n">
        <f aca="false">COUNTIF($K$44:$K346,T$3)</f>
        <v>0</v>
      </c>
      <c r="U346" s="385" t="n">
        <f aca="false">COUNTIF($K$44:$K346,U$3)</f>
        <v>0</v>
      </c>
      <c r="V346" s="385" t="n">
        <f aca="false">COUNTIF($K$44:$K346,V$3)</f>
        <v>0</v>
      </c>
      <c r="W346" s="385" t="n">
        <f aca="false">COUNTIF($K$44:$K346,W$3)</f>
        <v>0</v>
      </c>
      <c r="X346" s="385" t="n">
        <f aca="false">COUNTIF($K$44:$K346,X$3)</f>
        <v>0</v>
      </c>
      <c r="Y346" s="385" t="n">
        <f aca="false">COUNTIF($J$44:$J346,Y$3)</f>
        <v>0</v>
      </c>
      <c r="Z346" s="385" t="n">
        <f aca="false">COUNTIF($J$44:$J346,Z$3)</f>
        <v>0</v>
      </c>
      <c r="AA346" s="385" t="n">
        <f aca="false">COUNTIF($J$44:$J346,AA$3)</f>
        <v>0</v>
      </c>
      <c r="AB346" s="385" t="n">
        <f aca="false">COUNTIF($J$44:$J346,AB$3)</f>
        <v>0</v>
      </c>
      <c r="AC346" s="385" t="n">
        <f aca="false">COUNTIF($J$44:$J346,AC$3)</f>
        <v>0</v>
      </c>
      <c r="AD346" s="385" t="n">
        <f aca="false">COUNTIF($J$44:$J346,AD$3)</f>
        <v>0</v>
      </c>
      <c r="AE346" s="385" t="n">
        <f aca="false">COUNTIF($J$44:$J346,AE$3)</f>
        <v>0</v>
      </c>
      <c r="AF346" s="385" t="n">
        <f aca="false">COUNTIF($J$44:$J346,AF$3)</f>
        <v>0</v>
      </c>
      <c r="AG346" s="385" t="n">
        <f aca="false">COUNTIF($K$44:$K346,AG$3)</f>
        <v>0</v>
      </c>
      <c r="AH346" s="385" t="n">
        <f aca="false">COUNTIF($K$44:$K346,AH$3)</f>
        <v>0</v>
      </c>
      <c r="AI346" s="385" t="n">
        <f aca="false">COUNTIF($K$44:$K346,AI$3)</f>
        <v>0</v>
      </c>
      <c r="AJ346" s="385" t="n">
        <f aca="false">COUNTIF($K$44:$K346,AJ$3)</f>
        <v>0</v>
      </c>
      <c r="AK346" s="385" t="n">
        <f aca="false">COUNTIF($K$44:$K346,AK$3)</f>
        <v>0</v>
      </c>
      <c r="AL346" s="385" t="n">
        <f aca="false">COUNTIF($K$44:$K346,AL$3)</f>
        <v>0</v>
      </c>
      <c r="AM346" s="385" t="n">
        <f aca="false">COUNTIF($K$44:$K346,AM$3)</f>
        <v>0</v>
      </c>
      <c r="AN346" s="385" t="n">
        <f aca="false">COUNTIF($K$44:$K346,AN$3)</f>
        <v>0</v>
      </c>
      <c r="AO346" s="385" t="n">
        <f aca="false">COUNTIF($K$44:$K346,AO$3)</f>
        <v>0</v>
      </c>
      <c r="AP346" s="385" t="n">
        <f aca="false">COUNTIF($K$44:$K346,AP$3)</f>
        <v>0</v>
      </c>
      <c r="AQ346" s="385" t="n">
        <f aca="false">COUNTIF($K$44:$K346,AQ$3)</f>
        <v>0</v>
      </c>
      <c r="AR346" s="385" t="n">
        <f aca="false">COUNTIF($K$44:$K346,AR$3)</f>
        <v>0</v>
      </c>
      <c r="AS346" s="385" t="n">
        <f aca="false">COUNTIF($K$44:$K346,AS$3)</f>
        <v>0</v>
      </c>
      <c r="AT346" s="385" t="n">
        <f aca="false">COUNTIF($K$44:$K346,AT$3)</f>
        <v>0</v>
      </c>
      <c r="AU346" s="385" t="n">
        <f aca="false">COUNTIF($K$44:$K346,AU$3)</f>
        <v>0</v>
      </c>
      <c r="AV346" s="385" t="n">
        <f aca="false">COUNTIF($K$44:$K346,AV$3)</f>
        <v>0</v>
      </c>
      <c r="AW346" s="385" t="n">
        <f aca="false">COUNTIF($K$44:$K346,AW$3)</f>
        <v>0</v>
      </c>
      <c r="AX346" s="385" t="n">
        <f aca="false">COUNTIF($K$44:$K346,AX$3)</f>
        <v>0</v>
      </c>
      <c r="AY346" s="385" t="n">
        <f aca="false">COUNTIF($K$44:$K346,AY$3)</f>
        <v>0</v>
      </c>
      <c r="AZ346" s="385" t="n">
        <f aca="false">COUNTIF($K$44:$K346,AZ$3)</f>
        <v>0</v>
      </c>
      <c r="BM346" s="355" t="s">
        <v>250</v>
      </c>
    </row>
    <row r="347" customFormat="false" ht="15.75" hidden="false" customHeight="true" outlineLevel="0" collapsed="false">
      <c r="A347" s="386" t="n">
        <v>304</v>
      </c>
      <c r="B347" s="387" t="n">
        <f aca="false">B346</f>
        <v>26</v>
      </c>
      <c r="C347" s="397"/>
      <c r="D347" s="387" t="n">
        <f aca="false">D346</f>
        <v>2</v>
      </c>
      <c r="E347" s="389"/>
      <c r="F347" s="390" t="n">
        <f aca="false">F344</f>
        <v>0</v>
      </c>
      <c r="G347" s="439"/>
      <c r="H347" s="392"/>
      <c r="I347" s="428" t="str">
        <f aca="false">CONCATENATE(G347,H347)</f>
        <v/>
      </c>
      <c r="J347" s="394" t="e">
        <f aca="false">VLOOKUP($I347,MASTER,9,0)</f>
        <v>#N/A</v>
      </c>
      <c r="K347" s="395" t="e">
        <f aca="false">VLOOKUP($I347,MASTER,10,0)</f>
        <v>#N/A</v>
      </c>
      <c r="L347" s="429" t="e">
        <f aca="false">VLOOKUP($I347,MASTER,10,0)</f>
        <v>#N/A</v>
      </c>
      <c r="M347" s="385" t="n">
        <f aca="false">COUNTIF($K$44:$K347,M$3)</f>
        <v>0</v>
      </c>
      <c r="N347" s="385" t="n">
        <f aca="false">COUNTIF($K$44:$K347,N$3)</f>
        <v>0</v>
      </c>
      <c r="O347" s="385" t="n">
        <f aca="false">COUNTIF($K$44:$K347,O$3)</f>
        <v>0</v>
      </c>
      <c r="P347" s="385" t="n">
        <f aca="false">COUNTIF($K$44:$K347,P$3)</f>
        <v>0</v>
      </c>
      <c r="Q347" s="385" t="n">
        <f aca="false">COUNTIF($K$44:$K347,Q$3)</f>
        <v>0</v>
      </c>
      <c r="R347" s="385" t="n">
        <f aca="false">COUNTIF($K$44:$K347,R$3)</f>
        <v>0</v>
      </c>
      <c r="S347" s="385" t="n">
        <f aca="false">COUNTIF($K$44:$K347,S$3)</f>
        <v>0</v>
      </c>
      <c r="T347" s="385" t="n">
        <f aca="false">COUNTIF($K$44:$K347,T$3)</f>
        <v>0</v>
      </c>
      <c r="U347" s="385" t="n">
        <f aca="false">COUNTIF($K$44:$K347,U$3)</f>
        <v>0</v>
      </c>
      <c r="V347" s="385" t="n">
        <f aca="false">COUNTIF($K$44:$K347,V$3)</f>
        <v>0</v>
      </c>
      <c r="W347" s="385" t="n">
        <f aca="false">COUNTIF($K$44:$K347,W$3)</f>
        <v>0</v>
      </c>
      <c r="X347" s="385" t="n">
        <f aca="false">COUNTIF($K$44:$K347,X$3)</f>
        <v>0</v>
      </c>
      <c r="Y347" s="385" t="n">
        <f aca="false">COUNTIF($J$44:$J347,Y$3)</f>
        <v>0</v>
      </c>
      <c r="Z347" s="385" t="n">
        <f aca="false">COUNTIF($J$44:$J347,Z$3)</f>
        <v>0</v>
      </c>
      <c r="AA347" s="385" t="n">
        <f aca="false">COUNTIF($J$44:$J347,AA$3)</f>
        <v>0</v>
      </c>
      <c r="AB347" s="385" t="n">
        <f aca="false">COUNTIF($J$44:$J347,AB$3)</f>
        <v>0</v>
      </c>
      <c r="AC347" s="385" t="n">
        <f aca="false">COUNTIF($J$44:$J347,AC$3)</f>
        <v>0</v>
      </c>
      <c r="AD347" s="385" t="n">
        <f aca="false">COUNTIF($J$44:$J347,AD$3)</f>
        <v>0</v>
      </c>
      <c r="AE347" s="385" t="n">
        <f aca="false">COUNTIF($J$44:$J347,AE$3)</f>
        <v>0</v>
      </c>
      <c r="AF347" s="385" t="n">
        <f aca="false">COUNTIF($J$44:$J347,AF$3)</f>
        <v>0</v>
      </c>
      <c r="AG347" s="385" t="n">
        <f aca="false">COUNTIF($K$44:$K347,AG$3)</f>
        <v>0</v>
      </c>
      <c r="AH347" s="385" t="n">
        <f aca="false">COUNTIF($K$44:$K347,AH$3)</f>
        <v>0</v>
      </c>
      <c r="AI347" s="385" t="n">
        <f aca="false">COUNTIF($K$44:$K347,AI$3)</f>
        <v>0</v>
      </c>
      <c r="AJ347" s="385" t="n">
        <f aca="false">COUNTIF($K$44:$K347,AJ$3)</f>
        <v>0</v>
      </c>
      <c r="AK347" s="385" t="n">
        <f aca="false">COUNTIF($K$44:$K347,AK$3)</f>
        <v>0</v>
      </c>
      <c r="AL347" s="385" t="n">
        <f aca="false">COUNTIF($K$44:$K347,AL$3)</f>
        <v>0</v>
      </c>
      <c r="AM347" s="385" t="n">
        <f aca="false">COUNTIF($K$44:$K347,AM$3)</f>
        <v>0</v>
      </c>
      <c r="AN347" s="385" t="n">
        <f aca="false">COUNTIF($K$44:$K347,AN$3)</f>
        <v>0</v>
      </c>
      <c r="AO347" s="385" t="n">
        <f aca="false">COUNTIF($K$44:$K347,AO$3)</f>
        <v>0</v>
      </c>
      <c r="AP347" s="385" t="n">
        <f aca="false">COUNTIF($K$44:$K347,AP$3)</f>
        <v>0</v>
      </c>
      <c r="AQ347" s="385" t="n">
        <f aca="false">COUNTIF($K$44:$K347,AQ$3)</f>
        <v>0</v>
      </c>
      <c r="AR347" s="385" t="n">
        <f aca="false">COUNTIF($K$44:$K347,AR$3)</f>
        <v>0</v>
      </c>
      <c r="AS347" s="385" t="n">
        <f aca="false">COUNTIF($K$44:$K347,AS$3)</f>
        <v>0</v>
      </c>
      <c r="AT347" s="385" t="n">
        <f aca="false">COUNTIF($K$44:$K347,AT$3)</f>
        <v>0</v>
      </c>
      <c r="AU347" s="385" t="n">
        <f aca="false">COUNTIF($K$44:$K347,AU$3)</f>
        <v>0</v>
      </c>
      <c r="AV347" s="385" t="n">
        <f aca="false">COUNTIF($K$44:$K347,AV$3)</f>
        <v>0</v>
      </c>
      <c r="AW347" s="385" t="n">
        <f aca="false">COUNTIF($K$44:$K347,AW$3)</f>
        <v>0</v>
      </c>
      <c r="AX347" s="385" t="n">
        <f aca="false">COUNTIF($K$44:$K347,AX$3)</f>
        <v>0</v>
      </c>
      <c r="AY347" s="385" t="n">
        <f aca="false">COUNTIF($K$44:$K347,AY$3)</f>
        <v>0</v>
      </c>
      <c r="AZ347" s="385" t="n">
        <f aca="false">COUNTIF($K$44:$K347,AZ$3)</f>
        <v>0</v>
      </c>
      <c r="BM347" s="355" t="s">
        <v>230</v>
      </c>
    </row>
    <row r="348" customFormat="false" ht="15.75" hidden="false" customHeight="true" outlineLevel="0" collapsed="false">
      <c r="A348" s="386" t="n">
        <v>305</v>
      </c>
      <c r="B348" s="387" t="n">
        <f aca="false">B347</f>
        <v>26</v>
      </c>
      <c r="C348" s="397"/>
      <c r="D348" s="387" t="n">
        <f aca="false">D347</f>
        <v>2</v>
      </c>
      <c r="E348" s="389"/>
      <c r="F348" s="390" t="n">
        <f aca="false">F344</f>
        <v>0</v>
      </c>
      <c r="G348" s="439"/>
      <c r="H348" s="392"/>
      <c r="I348" s="428" t="str">
        <f aca="false">CONCATENATE(G348,H348)</f>
        <v/>
      </c>
      <c r="J348" s="394" t="e">
        <f aca="false">VLOOKUP($I348,MASTER,9,0)</f>
        <v>#N/A</v>
      </c>
      <c r="K348" s="395" t="e">
        <f aca="false">VLOOKUP($I348,MASTER,10,0)</f>
        <v>#N/A</v>
      </c>
      <c r="L348" s="429" t="e">
        <f aca="false">VLOOKUP($I348,MASTER,10,0)</f>
        <v>#N/A</v>
      </c>
      <c r="M348" s="385" t="n">
        <f aca="false">COUNTIF($K$44:$K348,M$3)</f>
        <v>0</v>
      </c>
      <c r="N348" s="385" t="n">
        <f aca="false">COUNTIF($K$44:$K348,N$3)</f>
        <v>0</v>
      </c>
      <c r="O348" s="385" t="n">
        <f aca="false">COUNTIF($K$44:$K348,O$3)</f>
        <v>0</v>
      </c>
      <c r="P348" s="385" t="n">
        <f aca="false">COUNTIF($K$44:$K348,P$3)</f>
        <v>0</v>
      </c>
      <c r="Q348" s="385" t="n">
        <f aca="false">COUNTIF($K$44:$K348,Q$3)</f>
        <v>0</v>
      </c>
      <c r="R348" s="385" t="n">
        <f aca="false">COUNTIF($K$44:$K348,R$3)</f>
        <v>0</v>
      </c>
      <c r="S348" s="385" t="n">
        <f aca="false">COUNTIF($K$44:$K348,S$3)</f>
        <v>0</v>
      </c>
      <c r="T348" s="385" t="n">
        <f aca="false">COUNTIF($K$44:$K348,T$3)</f>
        <v>0</v>
      </c>
      <c r="U348" s="385" t="n">
        <f aca="false">COUNTIF($K$44:$K348,U$3)</f>
        <v>0</v>
      </c>
      <c r="V348" s="385" t="n">
        <f aca="false">COUNTIF($K$44:$K348,V$3)</f>
        <v>0</v>
      </c>
      <c r="W348" s="385" t="n">
        <f aca="false">COUNTIF($K$44:$K348,W$3)</f>
        <v>0</v>
      </c>
      <c r="X348" s="385" t="n">
        <f aca="false">COUNTIF($K$44:$K348,X$3)</f>
        <v>0</v>
      </c>
      <c r="Y348" s="385" t="n">
        <f aca="false">COUNTIF($J$44:$J348,Y$3)</f>
        <v>0</v>
      </c>
      <c r="Z348" s="385" t="n">
        <f aca="false">COUNTIF($J$44:$J348,Z$3)</f>
        <v>0</v>
      </c>
      <c r="AA348" s="385" t="n">
        <f aca="false">COUNTIF($J$44:$J348,AA$3)</f>
        <v>0</v>
      </c>
      <c r="AB348" s="385" t="n">
        <f aca="false">COUNTIF($J$44:$J348,AB$3)</f>
        <v>0</v>
      </c>
      <c r="AC348" s="385" t="n">
        <f aca="false">COUNTIF($J$44:$J348,AC$3)</f>
        <v>0</v>
      </c>
      <c r="AD348" s="385" t="n">
        <f aca="false">COUNTIF($J$44:$J348,AD$3)</f>
        <v>0</v>
      </c>
      <c r="AE348" s="385" t="n">
        <f aca="false">COUNTIF($J$44:$J348,AE$3)</f>
        <v>0</v>
      </c>
      <c r="AF348" s="385" t="n">
        <f aca="false">COUNTIF($J$44:$J348,AF$3)</f>
        <v>0</v>
      </c>
      <c r="AG348" s="385" t="n">
        <f aca="false">COUNTIF($K$44:$K348,AG$3)</f>
        <v>0</v>
      </c>
      <c r="AH348" s="385" t="n">
        <f aca="false">COUNTIF($K$44:$K348,AH$3)</f>
        <v>0</v>
      </c>
      <c r="AI348" s="385" t="n">
        <f aca="false">COUNTIF($K$44:$K348,AI$3)</f>
        <v>0</v>
      </c>
      <c r="AJ348" s="385" t="n">
        <f aca="false">COUNTIF($K$44:$K348,AJ$3)</f>
        <v>0</v>
      </c>
      <c r="AK348" s="385" t="n">
        <f aca="false">COUNTIF($K$44:$K348,AK$3)</f>
        <v>0</v>
      </c>
      <c r="AL348" s="385" t="n">
        <f aca="false">COUNTIF($K$44:$K348,AL$3)</f>
        <v>0</v>
      </c>
      <c r="AM348" s="385" t="n">
        <f aca="false">COUNTIF($K$44:$K348,AM$3)</f>
        <v>0</v>
      </c>
      <c r="AN348" s="385" t="n">
        <f aca="false">COUNTIF($K$44:$K348,AN$3)</f>
        <v>0</v>
      </c>
      <c r="AO348" s="385" t="n">
        <f aca="false">COUNTIF($K$44:$K348,AO$3)</f>
        <v>0</v>
      </c>
      <c r="AP348" s="385" t="n">
        <f aca="false">COUNTIF($K$44:$K348,AP$3)</f>
        <v>0</v>
      </c>
      <c r="AQ348" s="385" t="n">
        <f aca="false">COUNTIF($K$44:$K348,AQ$3)</f>
        <v>0</v>
      </c>
      <c r="AR348" s="385" t="n">
        <f aca="false">COUNTIF($K$44:$K348,AR$3)</f>
        <v>0</v>
      </c>
      <c r="AS348" s="385" t="n">
        <f aca="false">COUNTIF($K$44:$K348,AS$3)</f>
        <v>0</v>
      </c>
      <c r="AT348" s="385" t="n">
        <f aca="false">COUNTIF($K$44:$K348,AT$3)</f>
        <v>0</v>
      </c>
      <c r="AU348" s="385" t="n">
        <f aca="false">COUNTIF($K$44:$K348,AU$3)</f>
        <v>0</v>
      </c>
      <c r="AV348" s="385" t="n">
        <f aca="false">COUNTIF($K$44:$K348,AV$3)</f>
        <v>0</v>
      </c>
      <c r="AW348" s="385" t="n">
        <f aca="false">COUNTIF($K$44:$K348,AW$3)</f>
        <v>0</v>
      </c>
      <c r="AX348" s="385" t="n">
        <f aca="false">COUNTIF($K$44:$K348,AX$3)</f>
        <v>0</v>
      </c>
      <c r="AY348" s="385" t="n">
        <f aca="false">COUNTIF($K$44:$K348,AY$3)</f>
        <v>0</v>
      </c>
      <c r="AZ348" s="385" t="n">
        <f aca="false">COUNTIF($K$44:$K348,AZ$3)</f>
        <v>0</v>
      </c>
      <c r="BM348" s="355" t="s">
        <v>361</v>
      </c>
    </row>
    <row r="349" customFormat="false" ht="15.75" hidden="false" customHeight="true" outlineLevel="0" collapsed="false">
      <c r="A349" s="416" t="n">
        <v>306</v>
      </c>
      <c r="B349" s="417" t="n">
        <f aca="false">B348</f>
        <v>26</v>
      </c>
      <c r="C349" s="401"/>
      <c r="D349" s="402" t="n">
        <f aca="false">D348</f>
        <v>2</v>
      </c>
      <c r="E349" s="403"/>
      <c r="F349" s="390" t="n">
        <f aca="false">F344</f>
        <v>0</v>
      </c>
      <c r="G349" s="439"/>
      <c r="H349" s="392"/>
      <c r="I349" s="428" t="str">
        <f aca="false">CONCATENATE(G349,H349)</f>
        <v/>
      </c>
      <c r="J349" s="394" t="e">
        <f aca="false">VLOOKUP($I349,MASTER,9,0)</f>
        <v>#N/A</v>
      </c>
      <c r="K349" s="395" t="e">
        <f aca="false">VLOOKUP($I349,MASTER,10,0)</f>
        <v>#N/A</v>
      </c>
      <c r="L349" s="431" t="e">
        <f aca="false">VLOOKUP($I349,MASTER,10,0)</f>
        <v>#N/A</v>
      </c>
      <c r="M349" s="385" t="n">
        <f aca="false">COUNTIF($K$44:$K349,M$3)</f>
        <v>0</v>
      </c>
      <c r="N349" s="385" t="n">
        <f aca="false">COUNTIF($K$44:$K349,N$3)</f>
        <v>0</v>
      </c>
      <c r="O349" s="385" t="n">
        <f aca="false">COUNTIF($K$44:$K349,O$3)</f>
        <v>0</v>
      </c>
      <c r="P349" s="385" t="n">
        <f aca="false">COUNTIF($K$44:$K349,P$3)</f>
        <v>0</v>
      </c>
      <c r="Q349" s="385" t="n">
        <f aca="false">COUNTIF($K$44:$K349,Q$3)</f>
        <v>0</v>
      </c>
      <c r="R349" s="385" t="n">
        <f aca="false">COUNTIF($K$44:$K349,R$3)</f>
        <v>0</v>
      </c>
      <c r="S349" s="385" t="n">
        <f aca="false">COUNTIF($K$44:$K349,S$3)</f>
        <v>0</v>
      </c>
      <c r="T349" s="385" t="n">
        <f aca="false">COUNTIF($K$44:$K349,T$3)</f>
        <v>0</v>
      </c>
      <c r="U349" s="385" t="n">
        <f aca="false">COUNTIF($K$44:$K349,U$3)</f>
        <v>0</v>
      </c>
      <c r="V349" s="385" t="n">
        <f aca="false">COUNTIF($K$44:$K349,V$3)</f>
        <v>0</v>
      </c>
      <c r="W349" s="385" t="n">
        <f aca="false">COUNTIF($K$44:$K349,W$3)</f>
        <v>0</v>
      </c>
      <c r="X349" s="385" t="n">
        <f aca="false">COUNTIF($K$44:$K349,X$3)</f>
        <v>0</v>
      </c>
      <c r="Y349" s="385" t="n">
        <f aca="false">COUNTIF($J$44:$J349,Y$3)</f>
        <v>0</v>
      </c>
      <c r="Z349" s="385" t="n">
        <f aca="false">COUNTIF($J$44:$J349,Z$3)</f>
        <v>0</v>
      </c>
      <c r="AA349" s="385" t="n">
        <f aca="false">COUNTIF($J$44:$J349,AA$3)</f>
        <v>0</v>
      </c>
      <c r="AB349" s="385" t="n">
        <f aca="false">COUNTIF($J$44:$J349,AB$3)</f>
        <v>0</v>
      </c>
      <c r="AC349" s="385" t="n">
        <f aca="false">COUNTIF($J$44:$J349,AC$3)</f>
        <v>0</v>
      </c>
      <c r="AD349" s="385" t="n">
        <f aca="false">COUNTIF($J$44:$J349,AD$3)</f>
        <v>0</v>
      </c>
      <c r="AE349" s="385" t="n">
        <f aca="false">COUNTIF($J$44:$J349,AE$3)</f>
        <v>0</v>
      </c>
      <c r="AF349" s="385" t="n">
        <f aca="false">COUNTIF($J$44:$J349,AF$3)</f>
        <v>0</v>
      </c>
      <c r="AG349" s="385" t="n">
        <f aca="false">COUNTIF($K$44:$K349,AG$3)</f>
        <v>0</v>
      </c>
      <c r="AH349" s="385" t="n">
        <f aca="false">COUNTIF($K$44:$K349,AH$3)</f>
        <v>0</v>
      </c>
      <c r="AI349" s="385" t="n">
        <f aca="false">COUNTIF($K$44:$K349,AI$3)</f>
        <v>0</v>
      </c>
      <c r="AJ349" s="385" t="n">
        <f aca="false">COUNTIF($K$44:$K349,AJ$3)</f>
        <v>0</v>
      </c>
      <c r="AK349" s="385" t="n">
        <f aca="false">COUNTIF($K$44:$K349,AK$3)</f>
        <v>0</v>
      </c>
      <c r="AL349" s="385" t="n">
        <f aca="false">COUNTIF($K$44:$K349,AL$3)</f>
        <v>0</v>
      </c>
      <c r="AM349" s="385" t="n">
        <f aca="false">COUNTIF($K$44:$K349,AM$3)</f>
        <v>0</v>
      </c>
      <c r="AN349" s="385" t="n">
        <f aca="false">COUNTIF($K$44:$K349,AN$3)</f>
        <v>0</v>
      </c>
      <c r="AO349" s="385" t="n">
        <f aca="false">COUNTIF($K$44:$K349,AO$3)</f>
        <v>0</v>
      </c>
      <c r="AP349" s="385" t="n">
        <f aca="false">COUNTIF($K$44:$K349,AP$3)</f>
        <v>0</v>
      </c>
      <c r="AQ349" s="385" t="n">
        <f aca="false">COUNTIF($K$44:$K349,AQ$3)</f>
        <v>0</v>
      </c>
      <c r="AR349" s="385" t="n">
        <f aca="false">COUNTIF($K$44:$K349,AR$3)</f>
        <v>0</v>
      </c>
      <c r="AS349" s="385" t="n">
        <f aca="false">COUNTIF($K$44:$K349,AS$3)</f>
        <v>0</v>
      </c>
      <c r="AT349" s="385" t="n">
        <f aca="false">COUNTIF($K$44:$K349,AT$3)</f>
        <v>0</v>
      </c>
      <c r="AU349" s="385" t="n">
        <f aca="false">COUNTIF($K$44:$K349,AU$3)</f>
        <v>0</v>
      </c>
      <c r="AV349" s="385" t="n">
        <f aca="false">COUNTIF($K$44:$K349,AV$3)</f>
        <v>0</v>
      </c>
      <c r="AW349" s="385" t="n">
        <f aca="false">COUNTIF($K$44:$K349,AW$3)</f>
        <v>0</v>
      </c>
      <c r="AX349" s="385" t="n">
        <f aca="false">COUNTIF($K$44:$K349,AX$3)</f>
        <v>0</v>
      </c>
      <c r="AY349" s="385" t="n">
        <f aca="false">COUNTIF($K$44:$K349,AY$3)</f>
        <v>0</v>
      </c>
      <c r="AZ349" s="385" t="n">
        <f aca="false">COUNTIF($K$44:$K349,AZ$3)</f>
        <v>0</v>
      </c>
      <c r="BM349" s="355" t="s">
        <v>260</v>
      </c>
    </row>
    <row r="350" customFormat="false" ht="15.75" hidden="false" customHeight="true" outlineLevel="0" collapsed="false">
      <c r="A350" s="406" t="n">
        <v>307</v>
      </c>
      <c r="B350" s="407" t="n">
        <f aca="false">B349</f>
        <v>26</v>
      </c>
      <c r="C350" s="408" t="n">
        <f aca="false">C344+1</f>
        <v>26</v>
      </c>
      <c r="D350" s="409" t="n">
        <f aca="false">D349</f>
        <v>2</v>
      </c>
      <c r="E350" s="410"/>
      <c r="F350" s="390" t="n">
        <f aca="false">F344</f>
        <v>0</v>
      </c>
      <c r="G350" s="440"/>
      <c r="H350" s="412"/>
      <c r="I350" s="433" t="str">
        <f aca="false">CONCATENATE(G350,H350)</f>
        <v/>
      </c>
      <c r="J350" s="394" t="e">
        <f aca="false">VLOOKUP($I350,MASTER,9,0)</f>
        <v>#N/A</v>
      </c>
      <c r="K350" s="395" t="e">
        <f aca="false">VLOOKUP($I350,MASTER,10,0)</f>
        <v>#N/A</v>
      </c>
      <c r="L350" s="427" t="e">
        <f aca="false">VLOOKUP($I350,MASTER,10,0)</f>
        <v>#N/A</v>
      </c>
      <c r="M350" s="385" t="n">
        <f aca="false">COUNTIF($K$44:$K350,M$3)</f>
        <v>0</v>
      </c>
      <c r="N350" s="385" t="n">
        <f aca="false">COUNTIF($K$44:$K350,N$3)</f>
        <v>0</v>
      </c>
      <c r="O350" s="385" t="n">
        <f aca="false">COUNTIF($K$44:$K350,O$3)</f>
        <v>0</v>
      </c>
      <c r="P350" s="385" t="n">
        <f aca="false">COUNTIF($K$44:$K350,P$3)</f>
        <v>0</v>
      </c>
      <c r="Q350" s="385" t="n">
        <f aca="false">COUNTIF($K$44:$K350,Q$3)</f>
        <v>0</v>
      </c>
      <c r="R350" s="385" t="n">
        <f aca="false">COUNTIF($K$44:$K350,R$3)</f>
        <v>0</v>
      </c>
      <c r="S350" s="385" t="n">
        <f aca="false">COUNTIF($K$44:$K350,S$3)</f>
        <v>0</v>
      </c>
      <c r="T350" s="385" t="n">
        <f aca="false">COUNTIF($K$44:$K350,T$3)</f>
        <v>0</v>
      </c>
      <c r="U350" s="385" t="n">
        <f aca="false">COUNTIF($K$44:$K350,U$3)</f>
        <v>0</v>
      </c>
      <c r="V350" s="385" t="n">
        <f aca="false">COUNTIF($K$44:$K350,V$3)</f>
        <v>0</v>
      </c>
      <c r="W350" s="385" t="n">
        <f aca="false">COUNTIF($K$44:$K350,W$3)</f>
        <v>0</v>
      </c>
      <c r="X350" s="385" t="n">
        <f aca="false">COUNTIF($K$44:$K350,X$3)</f>
        <v>0</v>
      </c>
      <c r="Y350" s="385" t="n">
        <f aca="false">COUNTIF($J$44:$J350,Y$3)</f>
        <v>0</v>
      </c>
      <c r="Z350" s="385" t="n">
        <f aca="false">COUNTIF($J$44:$J350,Z$3)</f>
        <v>0</v>
      </c>
      <c r="AA350" s="385" t="n">
        <f aca="false">COUNTIF($J$44:$J350,AA$3)</f>
        <v>0</v>
      </c>
      <c r="AB350" s="385" t="n">
        <f aca="false">COUNTIF($J$44:$J350,AB$3)</f>
        <v>0</v>
      </c>
      <c r="AC350" s="385" t="n">
        <f aca="false">COUNTIF($J$44:$J350,AC$3)</f>
        <v>0</v>
      </c>
      <c r="AD350" s="385" t="n">
        <f aca="false">COUNTIF($J$44:$J350,AD$3)</f>
        <v>0</v>
      </c>
      <c r="AE350" s="385" t="n">
        <f aca="false">COUNTIF($J$44:$J350,AE$3)</f>
        <v>0</v>
      </c>
      <c r="AF350" s="385" t="n">
        <f aca="false">COUNTIF($J$44:$J350,AF$3)</f>
        <v>0</v>
      </c>
      <c r="AG350" s="385" t="n">
        <f aca="false">COUNTIF($K$44:$K350,AG$3)</f>
        <v>0</v>
      </c>
      <c r="AH350" s="385" t="n">
        <f aca="false">COUNTIF($K$44:$K350,AH$3)</f>
        <v>0</v>
      </c>
      <c r="AI350" s="385" t="n">
        <f aca="false">COUNTIF($K$44:$K350,AI$3)</f>
        <v>0</v>
      </c>
      <c r="AJ350" s="385" t="n">
        <f aca="false">COUNTIF($K$44:$K350,AJ$3)</f>
        <v>0</v>
      </c>
      <c r="AK350" s="385" t="n">
        <f aca="false">COUNTIF($K$44:$K350,AK$3)</f>
        <v>0</v>
      </c>
      <c r="AL350" s="385" t="n">
        <f aca="false">COUNTIF($K$44:$K350,AL$3)</f>
        <v>0</v>
      </c>
      <c r="AM350" s="385" t="n">
        <f aca="false">COUNTIF($K$44:$K350,AM$3)</f>
        <v>0</v>
      </c>
      <c r="AN350" s="385" t="n">
        <f aca="false">COUNTIF($K$44:$K350,AN$3)</f>
        <v>0</v>
      </c>
      <c r="AO350" s="385" t="n">
        <f aca="false">COUNTIF($K$44:$K350,AO$3)</f>
        <v>0</v>
      </c>
      <c r="AP350" s="385" t="n">
        <f aca="false">COUNTIF($K$44:$K350,AP$3)</f>
        <v>0</v>
      </c>
      <c r="AQ350" s="385" t="n">
        <f aca="false">COUNTIF($K$44:$K350,AQ$3)</f>
        <v>0</v>
      </c>
      <c r="AR350" s="385" t="n">
        <f aca="false">COUNTIF($K$44:$K350,AR$3)</f>
        <v>0</v>
      </c>
      <c r="AS350" s="385" t="n">
        <f aca="false">COUNTIF($K$44:$K350,AS$3)</f>
        <v>0</v>
      </c>
      <c r="AT350" s="385" t="n">
        <f aca="false">COUNTIF($K$44:$K350,AT$3)</f>
        <v>0</v>
      </c>
      <c r="AU350" s="385" t="n">
        <f aca="false">COUNTIF($K$44:$K350,AU$3)</f>
        <v>0</v>
      </c>
      <c r="AV350" s="385" t="n">
        <f aca="false">COUNTIF($K$44:$K350,AV$3)</f>
        <v>0</v>
      </c>
      <c r="AW350" s="385" t="n">
        <f aca="false">COUNTIF($K$44:$K350,AW$3)</f>
        <v>0</v>
      </c>
      <c r="AX350" s="385" t="n">
        <f aca="false">COUNTIF($K$44:$K350,AX$3)</f>
        <v>0</v>
      </c>
      <c r="AY350" s="385" t="n">
        <f aca="false">COUNTIF($K$44:$K350,AY$3)</f>
        <v>0</v>
      </c>
      <c r="AZ350" s="385" t="n">
        <f aca="false">COUNTIF($K$44:$K350,AZ$3)</f>
        <v>0</v>
      </c>
      <c r="BM350" s="355" t="s">
        <v>362</v>
      </c>
    </row>
    <row r="351" customFormat="false" ht="15.75" hidden="false" customHeight="true" outlineLevel="0" collapsed="false">
      <c r="A351" s="386" t="n">
        <v>308</v>
      </c>
      <c r="B351" s="387" t="n">
        <f aca="false">B350</f>
        <v>26</v>
      </c>
      <c r="C351" s="388"/>
      <c r="D351" s="387" t="n">
        <f aca="false">D350</f>
        <v>2</v>
      </c>
      <c r="E351" s="389"/>
      <c r="F351" s="390" t="n">
        <f aca="false">F344</f>
        <v>0</v>
      </c>
      <c r="G351" s="439"/>
      <c r="H351" s="414"/>
      <c r="I351" s="428" t="str">
        <f aca="false">CONCATENATE(G351,H351)</f>
        <v/>
      </c>
      <c r="J351" s="394" t="e">
        <f aca="false">VLOOKUP($I351,MASTER,9,0)</f>
        <v>#N/A</v>
      </c>
      <c r="K351" s="395" t="e">
        <f aca="false">VLOOKUP($I351,MASTER,10,0)</f>
        <v>#N/A</v>
      </c>
      <c r="L351" s="429" t="e">
        <f aca="false">VLOOKUP($I351,MASTER,10,0)</f>
        <v>#N/A</v>
      </c>
      <c r="M351" s="385" t="n">
        <f aca="false">COUNTIF($K$44:$K351,M$3)</f>
        <v>0</v>
      </c>
      <c r="N351" s="385" t="n">
        <f aca="false">COUNTIF($K$44:$K351,N$3)</f>
        <v>0</v>
      </c>
      <c r="O351" s="385" t="n">
        <f aca="false">COUNTIF($K$44:$K351,O$3)</f>
        <v>0</v>
      </c>
      <c r="P351" s="385" t="n">
        <f aca="false">COUNTIF($K$44:$K351,P$3)</f>
        <v>0</v>
      </c>
      <c r="Q351" s="385" t="n">
        <f aca="false">COUNTIF($K$44:$K351,Q$3)</f>
        <v>0</v>
      </c>
      <c r="R351" s="385" t="n">
        <f aca="false">COUNTIF($K$44:$K351,R$3)</f>
        <v>0</v>
      </c>
      <c r="S351" s="385" t="n">
        <f aca="false">COUNTIF($K$44:$K351,S$3)</f>
        <v>0</v>
      </c>
      <c r="T351" s="385" t="n">
        <f aca="false">COUNTIF($K$44:$K351,T$3)</f>
        <v>0</v>
      </c>
      <c r="U351" s="385" t="n">
        <f aca="false">COUNTIF($K$44:$K351,U$3)</f>
        <v>0</v>
      </c>
      <c r="V351" s="385" t="n">
        <f aca="false">COUNTIF($K$44:$K351,V$3)</f>
        <v>0</v>
      </c>
      <c r="W351" s="385" t="n">
        <f aca="false">COUNTIF($K$44:$K351,W$3)</f>
        <v>0</v>
      </c>
      <c r="X351" s="385" t="n">
        <f aca="false">COUNTIF($K$44:$K351,X$3)</f>
        <v>0</v>
      </c>
      <c r="Y351" s="385" t="n">
        <f aca="false">COUNTIF($J$44:$J351,Y$3)</f>
        <v>0</v>
      </c>
      <c r="Z351" s="385" t="n">
        <f aca="false">COUNTIF($J$44:$J351,Z$3)</f>
        <v>0</v>
      </c>
      <c r="AA351" s="385" t="n">
        <f aca="false">COUNTIF($J$44:$J351,AA$3)</f>
        <v>0</v>
      </c>
      <c r="AB351" s="385" t="n">
        <f aca="false">COUNTIF($J$44:$J351,AB$3)</f>
        <v>0</v>
      </c>
      <c r="AC351" s="385" t="n">
        <f aca="false">COUNTIF($J$44:$J351,AC$3)</f>
        <v>0</v>
      </c>
      <c r="AD351" s="385" t="n">
        <f aca="false">COUNTIF($J$44:$J351,AD$3)</f>
        <v>0</v>
      </c>
      <c r="AE351" s="385" t="n">
        <f aca="false">COUNTIF($J$44:$J351,AE$3)</f>
        <v>0</v>
      </c>
      <c r="AF351" s="385" t="n">
        <f aca="false">COUNTIF($J$44:$J351,AF$3)</f>
        <v>0</v>
      </c>
      <c r="AG351" s="385" t="n">
        <f aca="false">COUNTIF($K$44:$K351,AG$3)</f>
        <v>0</v>
      </c>
      <c r="AH351" s="385" t="n">
        <f aca="false">COUNTIF($K$44:$K351,AH$3)</f>
        <v>0</v>
      </c>
      <c r="AI351" s="385" t="n">
        <f aca="false">COUNTIF($K$44:$K351,AI$3)</f>
        <v>0</v>
      </c>
      <c r="AJ351" s="385" t="n">
        <f aca="false">COUNTIF($K$44:$K351,AJ$3)</f>
        <v>0</v>
      </c>
      <c r="AK351" s="385" t="n">
        <f aca="false">COUNTIF($K$44:$K351,AK$3)</f>
        <v>0</v>
      </c>
      <c r="AL351" s="385" t="n">
        <f aca="false">COUNTIF($K$44:$K351,AL$3)</f>
        <v>0</v>
      </c>
      <c r="AM351" s="385" t="n">
        <f aca="false">COUNTIF($K$44:$K351,AM$3)</f>
        <v>0</v>
      </c>
      <c r="AN351" s="385" t="n">
        <f aca="false">COUNTIF($K$44:$K351,AN$3)</f>
        <v>0</v>
      </c>
      <c r="AO351" s="385" t="n">
        <f aca="false">COUNTIF($K$44:$K351,AO$3)</f>
        <v>0</v>
      </c>
      <c r="AP351" s="385" t="n">
        <f aca="false">COUNTIF($K$44:$K351,AP$3)</f>
        <v>0</v>
      </c>
      <c r="AQ351" s="385" t="n">
        <f aca="false">COUNTIF($K$44:$K351,AQ$3)</f>
        <v>0</v>
      </c>
      <c r="AR351" s="385" t="n">
        <f aca="false">COUNTIF($K$44:$K351,AR$3)</f>
        <v>0</v>
      </c>
      <c r="AS351" s="385" t="n">
        <f aca="false">COUNTIF($K$44:$K351,AS$3)</f>
        <v>0</v>
      </c>
      <c r="AT351" s="385" t="n">
        <f aca="false">COUNTIF($K$44:$K351,AT$3)</f>
        <v>0</v>
      </c>
      <c r="AU351" s="385" t="n">
        <f aca="false">COUNTIF($K$44:$K351,AU$3)</f>
        <v>0</v>
      </c>
      <c r="AV351" s="385" t="n">
        <f aca="false">COUNTIF($K$44:$K351,AV$3)</f>
        <v>0</v>
      </c>
      <c r="AW351" s="385" t="n">
        <f aca="false">COUNTIF($K$44:$K351,AW$3)</f>
        <v>0</v>
      </c>
      <c r="AX351" s="385" t="n">
        <f aca="false">COUNTIF($K$44:$K351,AX$3)</f>
        <v>0</v>
      </c>
      <c r="AY351" s="385" t="n">
        <f aca="false">COUNTIF($K$44:$K351,AY$3)</f>
        <v>0</v>
      </c>
      <c r="AZ351" s="385" t="n">
        <f aca="false">COUNTIF($K$44:$K351,AZ$3)</f>
        <v>0</v>
      </c>
      <c r="BM351" s="355" t="s">
        <v>324</v>
      </c>
    </row>
    <row r="352" customFormat="false" ht="15.75" hidden="false" customHeight="true" outlineLevel="0" collapsed="false">
      <c r="A352" s="386" t="n">
        <v>309</v>
      </c>
      <c r="B352" s="387" t="n">
        <f aca="false">B351</f>
        <v>26</v>
      </c>
      <c r="C352" s="397"/>
      <c r="D352" s="387" t="n">
        <f aca="false">D351</f>
        <v>2</v>
      </c>
      <c r="E352" s="389"/>
      <c r="F352" s="390" t="n">
        <f aca="false">F344</f>
        <v>0</v>
      </c>
      <c r="G352" s="439"/>
      <c r="H352" s="414"/>
      <c r="I352" s="428" t="str">
        <f aca="false">CONCATENATE(G352,H352)</f>
        <v/>
      </c>
      <c r="J352" s="394" t="e">
        <f aca="false">VLOOKUP($I352,MASTER,9,0)</f>
        <v>#N/A</v>
      </c>
      <c r="K352" s="395" t="e">
        <f aca="false">VLOOKUP($I352,MASTER,10,0)</f>
        <v>#N/A</v>
      </c>
      <c r="L352" s="429" t="e">
        <f aca="false">VLOOKUP($I352,MASTER,10,0)</f>
        <v>#N/A</v>
      </c>
      <c r="M352" s="385" t="n">
        <f aca="false">COUNTIF($K$44:$K352,M$3)</f>
        <v>0</v>
      </c>
      <c r="N352" s="385" t="n">
        <f aca="false">COUNTIF($K$44:$K352,N$3)</f>
        <v>0</v>
      </c>
      <c r="O352" s="385" t="n">
        <f aca="false">COUNTIF($K$44:$K352,O$3)</f>
        <v>0</v>
      </c>
      <c r="P352" s="385" t="n">
        <f aca="false">COUNTIF($K$44:$K352,P$3)</f>
        <v>0</v>
      </c>
      <c r="Q352" s="385" t="n">
        <f aca="false">COUNTIF($K$44:$K352,Q$3)</f>
        <v>0</v>
      </c>
      <c r="R352" s="385" t="n">
        <f aca="false">COUNTIF($K$44:$K352,R$3)</f>
        <v>0</v>
      </c>
      <c r="S352" s="385" t="n">
        <f aca="false">COUNTIF($K$44:$K352,S$3)</f>
        <v>0</v>
      </c>
      <c r="T352" s="385" t="n">
        <f aca="false">COUNTIF($K$44:$K352,T$3)</f>
        <v>0</v>
      </c>
      <c r="U352" s="385" t="n">
        <f aca="false">COUNTIF($K$44:$K352,U$3)</f>
        <v>0</v>
      </c>
      <c r="V352" s="385" t="n">
        <f aca="false">COUNTIF($K$44:$K352,V$3)</f>
        <v>0</v>
      </c>
      <c r="W352" s="385" t="n">
        <f aca="false">COUNTIF($K$44:$K352,W$3)</f>
        <v>0</v>
      </c>
      <c r="X352" s="385" t="n">
        <f aca="false">COUNTIF($K$44:$K352,X$3)</f>
        <v>0</v>
      </c>
      <c r="Y352" s="385" t="n">
        <f aca="false">COUNTIF($J$44:$J352,Y$3)</f>
        <v>0</v>
      </c>
      <c r="Z352" s="385" t="n">
        <f aca="false">COUNTIF($J$44:$J352,Z$3)</f>
        <v>0</v>
      </c>
      <c r="AA352" s="385" t="n">
        <f aca="false">COUNTIF($J$44:$J352,AA$3)</f>
        <v>0</v>
      </c>
      <c r="AB352" s="385" t="n">
        <f aca="false">COUNTIF($J$44:$J352,AB$3)</f>
        <v>0</v>
      </c>
      <c r="AC352" s="385" t="n">
        <f aca="false">COUNTIF($J$44:$J352,AC$3)</f>
        <v>0</v>
      </c>
      <c r="AD352" s="385" t="n">
        <f aca="false">COUNTIF($J$44:$J352,AD$3)</f>
        <v>0</v>
      </c>
      <c r="AE352" s="385" t="n">
        <f aca="false">COUNTIF($J$44:$J352,AE$3)</f>
        <v>0</v>
      </c>
      <c r="AF352" s="385" t="n">
        <f aca="false">COUNTIF($J$44:$J352,AF$3)</f>
        <v>0</v>
      </c>
      <c r="AG352" s="385" t="n">
        <f aca="false">COUNTIF($K$44:$K352,AG$3)</f>
        <v>0</v>
      </c>
      <c r="AH352" s="385" t="n">
        <f aca="false">COUNTIF($K$44:$K352,AH$3)</f>
        <v>0</v>
      </c>
      <c r="AI352" s="385" t="n">
        <f aca="false">COUNTIF($K$44:$K352,AI$3)</f>
        <v>0</v>
      </c>
      <c r="AJ352" s="385" t="n">
        <f aca="false">COUNTIF($K$44:$K352,AJ$3)</f>
        <v>0</v>
      </c>
      <c r="AK352" s="385" t="n">
        <f aca="false">COUNTIF($K$44:$K352,AK$3)</f>
        <v>0</v>
      </c>
      <c r="AL352" s="385" t="n">
        <f aca="false">COUNTIF($K$44:$K352,AL$3)</f>
        <v>0</v>
      </c>
      <c r="AM352" s="385" t="n">
        <f aca="false">COUNTIF($K$44:$K352,AM$3)</f>
        <v>0</v>
      </c>
      <c r="AN352" s="385" t="n">
        <f aca="false">COUNTIF($K$44:$K352,AN$3)</f>
        <v>0</v>
      </c>
      <c r="AO352" s="385" t="n">
        <f aca="false">COUNTIF($K$44:$K352,AO$3)</f>
        <v>0</v>
      </c>
      <c r="AP352" s="385" t="n">
        <f aca="false">COUNTIF($K$44:$K352,AP$3)</f>
        <v>0</v>
      </c>
      <c r="AQ352" s="385" t="n">
        <f aca="false">COUNTIF($K$44:$K352,AQ$3)</f>
        <v>0</v>
      </c>
      <c r="AR352" s="385" t="n">
        <f aca="false">COUNTIF($K$44:$K352,AR$3)</f>
        <v>0</v>
      </c>
      <c r="AS352" s="385" t="n">
        <f aca="false">COUNTIF($K$44:$K352,AS$3)</f>
        <v>0</v>
      </c>
      <c r="AT352" s="385" t="n">
        <f aca="false">COUNTIF($K$44:$K352,AT$3)</f>
        <v>0</v>
      </c>
      <c r="AU352" s="385" t="n">
        <f aca="false">COUNTIF($K$44:$K352,AU$3)</f>
        <v>0</v>
      </c>
      <c r="AV352" s="385" t="n">
        <f aca="false">COUNTIF($K$44:$K352,AV$3)</f>
        <v>0</v>
      </c>
      <c r="AW352" s="385" t="n">
        <f aca="false">COUNTIF($K$44:$K352,AW$3)</f>
        <v>0</v>
      </c>
      <c r="AX352" s="385" t="n">
        <f aca="false">COUNTIF($K$44:$K352,AX$3)</f>
        <v>0</v>
      </c>
      <c r="AY352" s="385" t="n">
        <f aca="false">COUNTIF($K$44:$K352,AY$3)</f>
        <v>0</v>
      </c>
      <c r="AZ352" s="385" t="n">
        <f aca="false">COUNTIF($K$44:$K352,AZ$3)</f>
        <v>0</v>
      </c>
      <c r="BM352" s="355" t="s">
        <v>326</v>
      </c>
    </row>
    <row r="353" customFormat="false" ht="15.75" hidden="false" customHeight="true" outlineLevel="0" collapsed="false">
      <c r="A353" s="386" t="n">
        <v>310</v>
      </c>
      <c r="B353" s="387" t="n">
        <f aca="false">B352</f>
        <v>26</v>
      </c>
      <c r="C353" s="397"/>
      <c r="D353" s="387" t="n">
        <f aca="false">D352</f>
        <v>2</v>
      </c>
      <c r="E353" s="389"/>
      <c r="F353" s="390" t="n">
        <f aca="false">F344</f>
        <v>0</v>
      </c>
      <c r="G353" s="439"/>
      <c r="H353" s="414"/>
      <c r="I353" s="428" t="str">
        <f aca="false">CONCATENATE(G353,H353)</f>
        <v/>
      </c>
      <c r="J353" s="394" t="e">
        <f aca="false">VLOOKUP($I353,MASTER,9,0)</f>
        <v>#N/A</v>
      </c>
      <c r="K353" s="395" t="e">
        <f aca="false">VLOOKUP($I353,MASTER,10,0)</f>
        <v>#N/A</v>
      </c>
      <c r="L353" s="429" t="e">
        <f aca="false">VLOOKUP($I353,MASTER,10,0)</f>
        <v>#N/A</v>
      </c>
      <c r="M353" s="385" t="n">
        <f aca="false">COUNTIF($K$44:$K353,M$3)</f>
        <v>0</v>
      </c>
      <c r="N353" s="385" t="n">
        <f aca="false">COUNTIF($K$44:$K353,N$3)</f>
        <v>0</v>
      </c>
      <c r="O353" s="385" t="n">
        <f aca="false">COUNTIF($K$44:$K353,O$3)</f>
        <v>0</v>
      </c>
      <c r="P353" s="385" t="n">
        <f aca="false">COUNTIF($K$44:$K353,P$3)</f>
        <v>0</v>
      </c>
      <c r="Q353" s="385" t="n">
        <f aca="false">COUNTIF($K$44:$K353,Q$3)</f>
        <v>0</v>
      </c>
      <c r="R353" s="385" t="n">
        <f aca="false">COUNTIF($K$44:$K353,R$3)</f>
        <v>0</v>
      </c>
      <c r="S353" s="385" t="n">
        <f aca="false">COUNTIF($K$44:$K353,S$3)</f>
        <v>0</v>
      </c>
      <c r="T353" s="385" t="n">
        <f aca="false">COUNTIF($K$44:$K353,T$3)</f>
        <v>0</v>
      </c>
      <c r="U353" s="385" t="n">
        <f aca="false">COUNTIF($K$44:$K353,U$3)</f>
        <v>0</v>
      </c>
      <c r="V353" s="385" t="n">
        <f aca="false">COUNTIF($K$44:$K353,V$3)</f>
        <v>0</v>
      </c>
      <c r="W353" s="385" t="n">
        <f aca="false">COUNTIF($K$44:$K353,W$3)</f>
        <v>0</v>
      </c>
      <c r="X353" s="385" t="n">
        <f aca="false">COUNTIF($K$44:$K353,X$3)</f>
        <v>0</v>
      </c>
      <c r="Y353" s="385" t="n">
        <f aca="false">COUNTIF($J$44:$J353,Y$3)</f>
        <v>0</v>
      </c>
      <c r="Z353" s="385" t="n">
        <f aca="false">COUNTIF($J$44:$J353,Z$3)</f>
        <v>0</v>
      </c>
      <c r="AA353" s="385" t="n">
        <f aca="false">COUNTIF($J$44:$J353,AA$3)</f>
        <v>0</v>
      </c>
      <c r="AB353" s="385" t="n">
        <f aca="false">COUNTIF($J$44:$J353,AB$3)</f>
        <v>0</v>
      </c>
      <c r="AC353" s="385" t="n">
        <f aca="false">COUNTIF($J$44:$J353,AC$3)</f>
        <v>0</v>
      </c>
      <c r="AD353" s="385" t="n">
        <f aca="false">COUNTIF($J$44:$J353,AD$3)</f>
        <v>0</v>
      </c>
      <c r="AE353" s="385" t="n">
        <f aca="false">COUNTIF($J$44:$J353,AE$3)</f>
        <v>0</v>
      </c>
      <c r="AF353" s="385" t="n">
        <f aca="false">COUNTIF($J$44:$J353,AF$3)</f>
        <v>0</v>
      </c>
      <c r="AG353" s="385" t="n">
        <f aca="false">COUNTIF($K$44:$K353,AG$3)</f>
        <v>0</v>
      </c>
      <c r="AH353" s="385" t="n">
        <f aca="false">COUNTIF($K$44:$K353,AH$3)</f>
        <v>0</v>
      </c>
      <c r="AI353" s="385" t="n">
        <f aca="false">COUNTIF($K$44:$K353,AI$3)</f>
        <v>0</v>
      </c>
      <c r="AJ353" s="385" t="n">
        <f aca="false">COUNTIF($K$44:$K353,AJ$3)</f>
        <v>0</v>
      </c>
      <c r="AK353" s="385" t="n">
        <f aca="false">COUNTIF($K$44:$K353,AK$3)</f>
        <v>0</v>
      </c>
      <c r="AL353" s="385" t="n">
        <f aca="false">COUNTIF($K$44:$K353,AL$3)</f>
        <v>0</v>
      </c>
      <c r="AM353" s="385" t="n">
        <f aca="false">COUNTIF($K$44:$K353,AM$3)</f>
        <v>0</v>
      </c>
      <c r="AN353" s="385" t="n">
        <f aca="false">COUNTIF($K$44:$K353,AN$3)</f>
        <v>0</v>
      </c>
      <c r="AO353" s="385" t="n">
        <f aca="false">COUNTIF($K$44:$K353,AO$3)</f>
        <v>0</v>
      </c>
      <c r="AP353" s="385" t="n">
        <f aca="false">COUNTIF($K$44:$K353,AP$3)</f>
        <v>0</v>
      </c>
      <c r="AQ353" s="385" t="n">
        <f aca="false">COUNTIF($K$44:$K353,AQ$3)</f>
        <v>0</v>
      </c>
      <c r="AR353" s="385" t="n">
        <f aca="false">COUNTIF($K$44:$K353,AR$3)</f>
        <v>0</v>
      </c>
      <c r="AS353" s="385" t="n">
        <f aca="false">COUNTIF($K$44:$K353,AS$3)</f>
        <v>0</v>
      </c>
      <c r="AT353" s="385" t="n">
        <f aca="false">COUNTIF($K$44:$K353,AT$3)</f>
        <v>0</v>
      </c>
      <c r="AU353" s="385" t="n">
        <f aca="false">COUNTIF($K$44:$K353,AU$3)</f>
        <v>0</v>
      </c>
      <c r="AV353" s="385" t="n">
        <f aca="false">COUNTIF($K$44:$K353,AV$3)</f>
        <v>0</v>
      </c>
      <c r="AW353" s="385" t="n">
        <f aca="false">COUNTIF($K$44:$K353,AW$3)</f>
        <v>0</v>
      </c>
      <c r="AX353" s="385" t="n">
        <f aca="false">COUNTIF($K$44:$K353,AX$3)</f>
        <v>0</v>
      </c>
      <c r="AY353" s="385" t="n">
        <f aca="false">COUNTIF($K$44:$K353,AY$3)</f>
        <v>0</v>
      </c>
      <c r="AZ353" s="385" t="n">
        <f aca="false">COUNTIF($K$44:$K353,AZ$3)</f>
        <v>0</v>
      </c>
      <c r="BM353" s="355" t="s">
        <v>230</v>
      </c>
    </row>
    <row r="354" customFormat="false" ht="15.75" hidden="false" customHeight="true" outlineLevel="0" collapsed="false">
      <c r="A354" s="386" t="n">
        <v>311</v>
      </c>
      <c r="B354" s="387" t="n">
        <f aca="false">B353</f>
        <v>26</v>
      </c>
      <c r="C354" s="397"/>
      <c r="D354" s="387" t="n">
        <f aca="false">D353</f>
        <v>2</v>
      </c>
      <c r="E354" s="389"/>
      <c r="F354" s="390" t="n">
        <f aca="false">F344</f>
        <v>0</v>
      </c>
      <c r="G354" s="439"/>
      <c r="H354" s="414"/>
      <c r="I354" s="428" t="str">
        <f aca="false">CONCATENATE(G354,H354)</f>
        <v/>
      </c>
      <c r="J354" s="394" t="e">
        <f aca="false">VLOOKUP($I354,MASTER,9,0)</f>
        <v>#N/A</v>
      </c>
      <c r="K354" s="395" t="e">
        <f aca="false">VLOOKUP($I354,MASTER,10,0)</f>
        <v>#N/A</v>
      </c>
      <c r="L354" s="429" t="e">
        <f aca="false">VLOOKUP($I354,MASTER,10,0)</f>
        <v>#N/A</v>
      </c>
      <c r="M354" s="385" t="n">
        <f aca="false">COUNTIF($K$44:$K354,M$3)</f>
        <v>0</v>
      </c>
      <c r="N354" s="385" t="n">
        <f aca="false">COUNTIF($K$44:$K354,N$3)</f>
        <v>0</v>
      </c>
      <c r="O354" s="385" t="n">
        <f aca="false">COUNTIF($K$44:$K354,O$3)</f>
        <v>0</v>
      </c>
      <c r="P354" s="385" t="n">
        <f aca="false">COUNTIF($K$44:$K354,P$3)</f>
        <v>0</v>
      </c>
      <c r="Q354" s="385" t="n">
        <f aca="false">COUNTIF($K$44:$K354,Q$3)</f>
        <v>0</v>
      </c>
      <c r="R354" s="385" t="n">
        <f aca="false">COUNTIF($K$44:$K354,R$3)</f>
        <v>0</v>
      </c>
      <c r="S354" s="385" t="n">
        <f aca="false">COUNTIF($K$44:$K354,S$3)</f>
        <v>0</v>
      </c>
      <c r="T354" s="385" t="n">
        <f aca="false">COUNTIF($K$44:$K354,T$3)</f>
        <v>0</v>
      </c>
      <c r="U354" s="385" t="n">
        <f aca="false">COUNTIF($K$44:$K354,U$3)</f>
        <v>0</v>
      </c>
      <c r="V354" s="385" t="n">
        <f aca="false">COUNTIF($K$44:$K354,V$3)</f>
        <v>0</v>
      </c>
      <c r="W354" s="385" t="n">
        <f aca="false">COUNTIF($K$44:$K354,W$3)</f>
        <v>0</v>
      </c>
      <c r="X354" s="385" t="n">
        <f aca="false">COUNTIF($K$44:$K354,X$3)</f>
        <v>0</v>
      </c>
      <c r="Y354" s="385" t="n">
        <f aca="false">COUNTIF($J$44:$J354,Y$3)</f>
        <v>0</v>
      </c>
      <c r="Z354" s="385" t="n">
        <f aca="false">COUNTIF($J$44:$J354,Z$3)</f>
        <v>0</v>
      </c>
      <c r="AA354" s="385" t="n">
        <f aca="false">COUNTIF($J$44:$J354,AA$3)</f>
        <v>0</v>
      </c>
      <c r="AB354" s="385" t="n">
        <f aca="false">COUNTIF($J$44:$J354,AB$3)</f>
        <v>0</v>
      </c>
      <c r="AC354" s="385" t="n">
        <f aca="false">COUNTIF($J$44:$J354,AC$3)</f>
        <v>0</v>
      </c>
      <c r="AD354" s="385" t="n">
        <f aca="false">COUNTIF($J$44:$J354,AD$3)</f>
        <v>0</v>
      </c>
      <c r="AE354" s="385" t="n">
        <f aca="false">COUNTIF($J$44:$J354,AE$3)</f>
        <v>0</v>
      </c>
      <c r="AF354" s="385" t="n">
        <f aca="false">COUNTIF($J$44:$J354,AF$3)</f>
        <v>0</v>
      </c>
      <c r="AG354" s="385" t="n">
        <f aca="false">COUNTIF($K$44:$K354,AG$3)</f>
        <v>0</v>
      </c>
      <c r="AH354" s="385" t="n">
        <f aca="false">COUNTIF($K$44:$K354,AH$3)</f>
        <v>0</v>
      </c>
      <c r="AI354" s="385" t="n">
        <f aca="false">COUNTIF($K$44:$K354,AI$3)</f>
        <v>0</v>
      </c>
      <c r="AJ354" s="385" t="n">
        <f aca="false">COUNTIF($K$44:$K354,AJ$3)</f>
        <v>0</v>
      </c>
      <c r="AK354" s="385" t="n">
        <f aca="false">COUNTIF($K$44:$K354,AK$3)</f>
        <v>0</v>
      </c>
      <c r="AL354" s="385" t="n">
        <f aca="false">COUNTIF($K$44:$K354,AL$3)</f>
        <v>0</v>
      </c>
      <c r="AM354" s="385" t="n">
        <f aca="false">COUNTIF($K$44:$K354,AM$3)</f>
        <v>0</v>
      </c>
      <c r="AN354" s="385" t="n">
        <f aca="false">COUNTIF($K$44:$K354,AN$3)</f>
        <v>0</v>
      </c>
      <c r="AO354" s="385" t="n">
        <f aca="false">COUNTIF($K$44:$K354,AO$3)</f>
        <v>0</v>
      </c>
      <c r="AP354" s="385" t="n">
        <f aca="false">COUNTIF($K$44:$K354,AP$3)</f>
        <v>0</v>
      </c>
      <c r="AQ354" s="385" t="n">
        <f aca="false">COUNTIF($K$44:$K354,AQ$3)</f>
        <v>0</v>
      </c>
      <c r="AR354" s="385" t="n">
        <f aca="false">COUNTIF($K$44:$K354,AR$3)</f>
        <v>0</v>
      </c>
      <c r="AS354" s="385" t="n">
        <f aca="false">COUNTIF($K$44:$K354,AS$3)</f>
        <v>0</v>
      </c>
      <c r="AT354" s="385" t="n">
        <f aca="false">COUNTIF($K$44:$K354,AT$3)</f>
        <v>0</v>
      </c>
      <c r="AU354" s="385" t="n">
        <f aca="false">COUNTIF($K$44:$K354,AU$3)</f>
        <v>0</v>
      </c>
      <c r="AV354" s="385" t="n">
        <f aca="false">COUNTIF($K$44:$K354,AV$3)</f>
        <v>0</v>
      </c>
      <c r="AW354" s="385" t="n">
        <f aca="false">COUNTIF($K$44:$K354,AW$3)</f>
        <v>0</v>
      </c>
      <c r="AX354" s="385" t="n">
        <f aca="false">COUNTIF($K$44:$K354,AX$3)</f>
        <v>0</v>
      </c>
      <c r="AY354" s="385" t="n">
        <f aca="false">COUNTIF($K$44:$K354,AY$3)</f>
        <v>0</v>
      </c>
      <c r="AZ354" s="385" t="n">
        <f aca="false">COUNTIF($K$44:$K354,AZ$3)</f>
        <v>0</v>
      </c>
      <c r="BM354" s="355" t="s">
        <v>363</v>
      </c>
    </row>
    <row r="355" customFormat="false" ht="15.75" hidden="false" customHeight="true" outlineLevel="0" collapsed="false">
      <c r="A355" s="416" t="n">
        <v>312</v>
      </c>
      <c r="B355" s="417" t="n">
        <f aca="false">B354</f>
        <v>26</v>
      </c>
      <c r="C355" s="401"/>
      <c r="D355" s="418" t="n">
        <f aca="false">D354</f>
        <v>2</v>
      </c>
      <c r="E355" s="419"/>
      <c r="F355" s="420" t="n">
        <f aca="false">F344</f>
        <v>0</v>
      </c>
      <c r="G355" s="441"/>
      <c r="H355" s="421"/>
      <c r="I355" s="436" t="str">
        <f aca="false">CONCATENATE(G355,H355)</f>
        <v/>
      </c>
      <c r="J355" s="423" t="e">
        <f aca="false">VLOOKUP($I355,MASTER,9,0)</f>
        <v>#N/A</v>
      </c>
      <c r="K355" s="424" t="e">
        <f aca="false">VLOOKUP($I355,MASTER,10,0)</f>
        <v>#N/A</v>
      </c>
      <c r="L355" s="431" t="e">
        <f aca="false">VLOOKUP($I355,MASTER,10,0)</f>
        <v>#N/A</v>
      </c>
      <c r="M355" s="385" t="n">
        <f aca="false">COUNTIF($K$44:$K355,M$3)</f>
        <v>0</v>
      </c>
      <c r="N355" s="385" t="n">
        <f aca="false">COUNTIF($K$44:$K355,N$3)</f>
        <v>0</v>
      </c>
      <c r="O355" s="385" t="n">
        <f aca="false">COUNTIF($K$44:$K355,O$3)</f>
        <v>0</v>
      </c>
      <c r="P355" s="385" t="n">
        <f aca="false">COUNTIF($K$44:$K355,P$3)</f>
        <v>0</v>
      </c>
      <c r="Q355" s="385" t="n">
        <f aca="false">COUNTIF($K$44:$K355,Q$3)</f>
        <v>0</v>
      </c>
      <c r="R355" s="385" t="n">
        <f aca="false">COUNTIF($K$44:$K355,R$3)</f>
        <v>0</v>
      </c>
      <c r="S355" s="385" t="n">
        <f aca="false">COUNTIF($K$44:$K355,S$3)</f>
        <v>0</v>
      </c>
      <c r="T355" s="385" t="n">
        <f aca="false">COUNTIF($K$44:$K355,T$3)</f>
        <v>0</v>
      </c>
      <c r="U355" s="385" t="n">
        <f aca="false">COUNTIF($K$44:$K355,U$3)</f>
        <v>0</v>
      </c>
      <c r="V355" s="385" t="n">
        <f aca="false">COUNTIF($K$44:$K355,V$3)</f>
        <v>0</v>
      </c>
      <c r="W355" s="385" t="n">
        <f aca="false">COUNTIF($K$44:$K355,W$3)</f>
        <v>0</v>
      </c>
      <c r="X355" s="385" t="n">
        <f aca="false">COUNTIF($K$44:$K355,X$3)</f>
        <v>0</v>
      </c>
      <c r="Y355" s="385" t="n">
        <f aca="false">COUNTIF($J$44:$J355,Y$3)</f>
        <v>0</v>
      </c>
      <c r="Z355" s="385" t="n">
        <f aca="false">COUNTIF($J$44:$J355,Z$3)</f>
        <v>0</v>
      </c>
      <c r="AA355" s="385" t="n">
        <f aca="false">COUNTIF($J$44:$J355,AA$3)</f>
        <v>0</v>
      </c>
      <c r="AB355" s="385" t="n">
        <f aca="false">COUNTIF($J$44:$J355,AB$3)</f>
        <v>0</v>
      </c>
      <c r="AC355" s="385" t="n">
        <f aca="false">COUNTIF($J$44:$J355,AC$3)</f>
        <v>0</v>
      </c>
      <c r="AD355" s="385" t="n">
        <f aca="false">COUNTIF($J$44:$J355,AD$3)</f>
        <v>0</v>
      </c>
      <c r="AE355" s="385" t="n">
        <f aca="false">COUNTIF($J$44:$J355,AE$3)</f>
        <v>0</v>
      </c>
      <c r="AF355" s="385" t="n">
        <f aca="false">COUNTIF($J$44:$J355,AF$3)</f>
        <v>0</v>
      </c>
      <c r="AG355" s="385" t="n">
        <f aca="false">COUNTIF($K$44:$K355,AG$3)</f>
        <v>0</v>
      </c>
      <c r="AH355" s="385" t="n">
        <f aca="false">COUNTIF($K$44:$K355,AH$3)</f>
        <v>0</v>
      </c>
      <c r="AI355" s="385" t="n">
        <f aca="false">COUNTIF($K$44:$K355,AI$3)</f>
        <v>0</v>
      </c>
      <c r="AJ355" s="385" t="n">
        <f aca="false">COUNTIF($K$44:$K355,AJ$3)</f>
        <v>0</v>
      </c>
      <c r="AK355" s="385" t="n">
        <f aca="false">COUNTIF($K$44:$K355,AK$3)</f>
        <v>0</v>
      </c>
      <c r="AL355" s="385" t="n">
        <f aca="false">COUNTIF($K$44:$K355,AL$3)</f>
        <v>0</v>
      </c>
      <c r="AM355" s="385" t="n">
        <f aca="false">COUNTIF($K$44:$K355,AM$3)</f>
        <v>0</v>
      </c>
      <c r="AN355" s="385" t="n">
        <f aca="false">COUNTIF($K$44:$K355,AN$3)</f>
        <v>0</v>
      </c>
      <c r="AO355" s="385" t="n">
        <f aca="false">COUNTIF($K$44:$K355,AO$3)</f>
        <v>0</v>
      </c>
      <c r="AP355" s="385" t="n">
        <f aca="false">COUNTIF($K$44:$K355,AP$3)</f>
        <v>0</v>
      </c>
      <c r="AQ355" s="385" t="n">
        <f aca="false">COUNTIF($K$44:$K355,AQ$3)</f>
        <v>0</v>
      </c>
      <c r="AR355" s="385" t="n">
        <f aca="false">COUNTIF($K$44:$K355,AR$3)</f>
        <v>0</v>
      </c>
      <c r="AS355" s="385" t="n">
        <f aca="false">COUNTIF($K$44:$K355,AS$3)</f>
        <v>0</v>
      </c>
      <c r="AT355" s="385" t="n">
        <f aca="false">COUNTIF($K$44:$K355,AT$3)</f>
        <v>0</v>
      </c>
      <c r="AU355" s="385" t="n">
        <f aca="false">COUNTIF($K$44:$K355,AU$3)</f>
        <v>0</v>
      </c>
      <c r="AV355" s="385" t="n">
        <f aca="false">COUNTIF($K$44:$K355,AV$3)</f>
        <v>0</v>
      </c>
      <c r="AW355" s="385" t="n">
        <f aca="false">COUNTIF($K$44:$K355,AW$3)</f>
        <v>0</v>
      </c>
      <c r="AX355" s="385" t="n">
        <f aca="false">COUNTIF($K$44:$K355,AX$3)</f>
        <v>0</v>
      </c>
      <c r="AY355" s="385" t="n">
        <f aca="false">COUNTIF($K$44:$K355,AY$3)</f>
        <v>0</v>
      </c>
      <c r="AZ355" s="385" t="n">
        <f aca="false">COUNTIF($K$44:$K355,AZ$3)</f>
        <v>0</v>
      </c>
      <c r="BM355" s="355" t="s">
        <v>358</v>
      </c>
    </row>
    <row r="356" customFormat="false" ht="15.75" hidden="false" customHeight="true" outlineLevel="0" collapsed="false">
      <c r="A356" s="406" t="n">
        <v>313</v>
      </c>
      <c r="B356" s="407" t="n">
        <v>27</v>
      </c>
      <c r="C356" s="374" t="n">
        <v>27</v>
      </c>
      <c r="D356" s="376" t="n">
        <v>1</v>
      </c>
      <c r="E356" s="377"/>
      <c r="F356" s="378" t="n">
        <v>0</v>
      </c>
      <c r="G356" s="439"/>
      <c r="H356" s="380"/>
      <c r="I356" s="426" t="str">
        <f aca="false">CONCATENATE(G356,H356)</f>
        <v/>
      </c>
      <c r="J356" s="382" t="e">
        <f aca="false">VLOOKUP($I356,MASTER,9,0)</f>
        <v>#N/A</v>
      </c>
      <c r="K356" s="383" t="e">
        <f aca="false">VLOOKUP($I356,MASTER,10,0)</f>
        <v>#N/A</v>
      </c>
      <c r="L356" s="427" t="e">
        <f aca="false">VLOOKUP($I356,MASTER,10,0)</f>
        <v>#N/A</v>
      </c>
      <c r="M356" s="385" t="n">
        <f aca="false">COUNTIF($K$44:$K356,M$3)</f>
        <v>0</v>
      </c>
      <c r="N356" s="385" t="n">
        <f aca="false">COUNTIF($K$44:$K356,N$3)</f>
        <v>0</v>
      </c>
      <c r="O356" s="385" t="n">
        <f aca="false">COUNTIF($K$44:$K356,O$3)</f>
        <v>0</v>
      </c>
      <c r="P356" s="385" t="n">
        <f aca="false">COUNTIF($K$44:$K356,P$3)</f>
        <v>0</v>
      </c>
      <c r="Q356" s="385" t="n">
        <f aca="false">COUNTIF($K$44:$K356,Q$3)</f>
        <v>0</v>
      </c>
      <c r="R356" s="385" t="n">
        <f aca="false">COUNTIF($K$44:$K356,R$3)</f>
        <v>0</v>
      </c>
      <c r="S356" s="385" t="n">
        <f aca="false">COUNTIF($K$44:$K356,S$3)</f>
        <v>0</v>
      </c>
      <c r="T356" s="385" t="n">
        <f aca="false">COUNTIF($K$44:$K356,T$3)</f>
        <v>0</v>
      </c>
      <c r="U356" s="385" t="n">
        <f aca="false">COUNTIF($K$44:$K356,U$3)</f>
        <v>0</v>
      </c>
      <c r="V356" s="385" t="n">
        <f aca="false">COUNTIF($K$44:$K356,V$3)</f>
        <v>0</v>
      </c>
      <c r="W356" s="385" t="n">
        <f aca="false">COUNTIF($K$44:$K356,W$3)</f>
        <v>0</v>
      </c>
      <c r="X356" s="385" t="n">
        <f aca="false">COUNTIF($K$44:$K356,X$3)</f>
        <v>0</v>
      </c>
      <c r="Y356" s="385" t="n">
        <f aca="false">COUNTIF($J$44:$J356,Y$3)</f>
        <v>0</v>
      </c>
      <c r="Z356" s="385" t="n">
        <f aca="false">COUNTIF($J$44:$J356,Z$3)</f>
        <v>0</v>
      </c>
      <c r="AA356" s="385" t="n">
        <f aca="false">COUNTIF($J$44:$J356,AA$3)</f>
        <v>0</v>
      </c>
      <c r="AB356" s="385" t="n">
        <f aca="false">COUNTIF($J$44:$J356,AB$3)</f>
        <v>0</v>
      </c>
      <c r="AC356" s="385" t="n">
        <f aca="false">COUNTIF($J$44:$J356,AC$3)</f>
        <v>0</v>
      </c>
      <c r="AD356" s="385" t="n">
        <f aca="false">COUNTIF($J$44:$J356,AD$3)</f>
        <v>0</v>
      </c>
      <c r="AE356" s="385" t="n">
        <f aca="false">COUNTIF($J$44:$J356,AE$3)</f>
        <v>0</v>
      </c>
      <c r="AF356" s="385" t="n">
        <f aca="false">COUNTIF($J$44:$J356,AF$3)</f>
        <v>0</v>
      </c>
      <c r="AG356" s="385" t="n">
        <f aca="false">COUNTIF($K$44:$K356,AG$3)</f>
        <v>0</v>
      </c>
      <c r="AH356" s="385" t="n">
        <f aca="false">COUNTIF($K$44:$K356,AH$3)</f>
        <v>0</v>
      </c>
      <c r="AI356" s="385" t="n">
        <f aca="false">COUNTIF($K$44:$K356,AI$3)</f>
        <v>0</v>
      </c>
      <c r="AJ356" s="385" t="n">
        <f aca="false">COUNTIF($K$44:$K356,AJ$3)</f>
        <v>0</v>
      </c>
      <c r="AK356" s="385" t="n">
        <f aca="false">COUNTIF($K$44:$K356,AK$3)</f>
        <v>0</v>
      </c>
      <c r="AL356" s="385" t="n">
        <f aca="false">COUNTIF($K$44:$K356,AL$3)</f>
        <v>0</v>
      </c>
      <c r="AM356" s="385" t="n">
        <f aca="false">COUNTIF($K$44:$K356,AM$3)</f>
        <v>0</v>
      </c>
      <c r="AN356" s="385" t="n">
        <f aca="false">COUNTIF($K$44:$K356,AN$3)</f>
        <v>0</v>
      </c>
      <c r="AO356" s="385" t="n">
        <f aca="false">COUNTIF($K$44:$K356,AO$3)</f>
        <v>0</v>
      </c>
      <c r="AP356" s="385" t="n">
        <f aca="false">COUNTIF($K$44:$K356,AP$3)</f>
        <v>0</v>
      </c>
      <c r="AQ356" s="385" t="n">
        <f aca="false">COUNTIF($K$44:$K356,AQ$3)</f>
        <v>0</v>
      </c>
      <c r="AR356" s="385" t="n">
        <f aca="false">COUNTIF($K$44:$K356,AR$3)</f>
        <v>0</v>
      </c>
      <c r="AS356" s="385" t="n">
        <f aca="false">COUNTIF($K$44:$K356,AS$3)</f>
        <v>0</v>
      </c>
      <c r="AT356" s="385" t="n">
        <f aca="false">COUNTIF($K$44:$K356,AT$3)</f>
        <v>0</v>
      </c>
      <c r="AU356" s="385" t="n">
        <f aca="false">COUNTIF($K$44:$K356,AU$3)</f>
        <v>0</v>
      </c>
      <c r="AV356" s="385" t="n">
        <f aca="false">COUNTIF($K$44:$K356,AV$3)</f>
        <v>0</v>
      </c>
      <c r="AW356" s="385" t="n">
        <f aca="false">COUNTIF($K$44:$K356,AW$3)</f>
        <v>0</v>
      </c>
      <c r="AX356" s="385" t="n">
        <f aca="false">COUNTIF($K$44:$K356,AX$3)</f>
        <v>0</v>
      </c>
      <c r="AY356" s="385" t="n">
        <f aca="false">COUNTIF($K$44:$K356,AY$3)</f>
        <v>0</v>
      </c>
      <c r="AZ356" s="385" t="n">
        <f aca="false">COUNTIF($K$44:$K356,AZ$3)</f>
        <v>0</v>
      </c>
      <c r="BM356" s="355" t="s">
        <v>364</v>
      </c>
    </row>
    <row r="357" customFormat="false" ht="15.75" hidden="false" customHeight="true" outlineLevel="0" collapsed="false">
      <c r="A357" s="386" t="n">
        <v>314</v>
      </c>
      <c r="B357" s="387" t="n">
        <f aca="false">B356</f>
        <v>27</v>
      </c>
      <c r="C357" s="388"/>
      <c r="D357" s="387" t="n">
        <f aca="false">D356</f>
        <v>1</v>
      </c>
      <c r="E357" s="389"/>
      <c r="F357" s="390" t="n">
        <f aca="false">F356</f>
        <v>0</v>
      </c>
      <c r="G357" s="439"/>
      <c r="H357" s="392"/>
      <c r="I357" s="428" t="str">
        <f aca="false">CONCATENATE(G357,H357)</f>
        <v/>
      </c>
      <c r="J357" s="394" t="e">
        <f aca="false">VLOOKUP($I357,MASTER,9,0)</f>
        <v>#N/A</v>
      </c>
      <c r="K357" s="395" t="e">
        <f aca="false">VLOOKUP($I357,MASTER,10,0)</f>
        <v>#N/A</v>
      </c>
      <c r="L357" s="429" t="e">
        <f aca="false">VLOOKUP($I357,MASTER,10,0)</f>
        <v>#N/A</v>
      </c>
      <c r="M357" s="385" t="n">
        <f aca="false">COUNTIF($K$44:$K357,M$3)</f>
        <v>0</v>
      </c>
      <c r="N357" s="385" t="n">
        <f aca="false">COUNTIF($K$44:$K357,N$3)</f>
        <v>0</v>
      </c>
      <c r="O357" s="385" t="n">
        <f aca="false">COUNTIF($K$44:$K357,O$3)</f>
        <v>0</v>
      </c>
      <c r="P357" s="385" t="n">
        <f aca="false">COUNTIF($K$44:$K357,P$3)</f>
        <v>0</v>
      </c>
      <c r="Q357" s="385" t="n">
        <f aca="false">COUNTIF($K$44:$K357,Q$3)</f>
        <v>0</v>
      </c>
      <c r="R357" s="385" t="n">
        <f aca="false">COUNTIF($K$44:$K357,R$3)</f>
        <v>0</v>
      </c>
      <c r="S357" s="385" t="n">
        <f aca="false">COUNTIF($K$44:$K357,S$3)</f>
        <v>0</v>
      </c>
      <c r="T357" s="385" t="n">
        <f aca="false">COUNTIF($K$44:$K357,T$3)</f>
        <v>0</v>
      </c>
      <c r="U357" s="385" t="n">
        <f aca="false">COUNTIF($K$44:$K357,U$3)</f>
        <v>0</v>
      </c>
      <c r="V357" s="385" t="n">
        <f aca="false">COUNTIF($K$44:$K357,V$3)</f>
        <v>0</v>
      </c>
      <c r="W357" s="385" t="n">
        <f aca="false">COUNTIF($K$44:$K357,W$3)</f>
        <v>0</v>
      </c>
      <c r="X357" s="385" t="n">
        <f aca="false">COUNTIF($K$44:$K357,X$3)</f>
        <v>0</v>
      </c>
      <c r="Y357" s="385" t="n">
        <f aca="false">COUNTIF($J$44:$J357,Y$3)</f>
        <v>0</v>
      </c>
      <c r="Z357" s="385" t="n">
        <f aca="false">COUNTIF($J$44:$J357,Z$3)</f>
        <v>0</v>
      </c>
      <c r="AA357" s="385" t="n">
        <f aca="false">COUNTIF($J$44:$J357,AA$3)</f>
        <v>0</v>
      </c>
      <c r="AB357" s="385" t="n">
        <f aca="false">COUNTIF($J$44:$J357,AB$3)</f>
        <v>0</v>
      </c>
      <c r="AC357" s="385" t="n">
        <f aca="false">COUNTIF($J$44:$J357,AC$3)</f>
        <v>0</v>
      </c>
      <c r="AD357" s="385" t="n">
        <f aca="false">COUNTIF($J$44:$J357,AD$3)</f>
        <v>0</v>
      </c>
      <c r="AE357" s="385" t="n">
        <f aca="false">COUNTIF($J$44:$J357,AE$3)</f>
        <v>0</v>
      </c>
      <c r="AF357" s="385" t="n">
        <f aca="false">COUNTIF($J$44:$J357,AF$3)</f>
        <v>0</v>
      </c>
      <c r="AG357" s="385" t="n">
        <f aca="false">COUNTIF($K$44:$K357,AG$3)</f>
        <v>0</v>
      </c>
      <c r="AH357" s="385" t="n">
        <f aca="false">COUNTIF($K$44:$K357,AH$3)</f>
        <v>0</v>
      </c>
      <c r="AI357" s="385" t="n">
        <f aca="false">COUNTIF($K$44:$K357,AI$3)</f>
        <v>0</v>
      </c>
      <c r="AJ357" s="385" t="n">
        <f aca="false">COUNTIF($K$44:$K357,AJ$3)</f>
        <v>0</v>
      </c>
      <c r="AK357" s="385" t="n">
        <f aca="false">COUNTIF($K$44:$K357,AK$3)</f>
        <v>0</v>
      </c>
      <c r="AL357" s="385" t="n">
        <f aca="false">COUNTIF($K$44:$K357,AL$3)</f>
        <v>0</v>
      </c>
      <c r="AM357" s="385" t="n">
        <f aca="false">COUNTIF($K$44:$K357,AM$3)</f>
        <v>0</v>
      </c>
      <c r="AN357" s="385" t="n">
        <f aca="false">COUNTIF($K$44:$K357,AN$3)</f>
        <v>0</v>
      </c>
      <c r="AO357" s="385" t="n">
        <f aca="false">COUNTIF($K$44:$K357,AO$3)</f>
        <v>0</v>
      </c>
      <c r="AP357" s="385" t="n">
        <f aca="false">COUNTIF($K$44:$K357,AP$3)</f>
        <v>0</v>
      </c>
      <c r="AQ357" s="385" t="n">
        <f aca="false">COUNTIF($K$44:$K357,AQ$3)</f>
        <v>0</v>
      </c>
      <c r="AR357" s="385" t="n">
        <f aca="false">COUNTIF($K$44:$K357,AR$3)</f>
        <v>0</v>
      </c>
      <c r="AS357" s="385" t="n">
        <f aca="false">COUNTIF($K$44:$K357,AS$3)</f>
        <v>0</v>
      </c>
      <c r="AT357" s="385" t="n">
        <f aca="false">COUNTIF($K$44:$K357,AT$3)</f>
        <v>0</v>
      </c>
      <c r="AU357" s="385" t="n">
        <f aca="false">COUNTIF($K$44:$K357,AU$3)</f>
        <v>0</v>
      </c>
      <c r="AV357" s="385" t="n">
        <f aca="false">COUNTIF($K$44:$K357,AV$3)</f>
        <v>0</v>
      </c>
      <c r="AW357" s="385" t="n">
        <f aca="false">COUNTIF($K$44:$K357,AW$3)</f>
        <v>0</v>
      </c>
      <c r="AX357" s="385" t="n">
        <f aca="false">COUNTIF($K$44:$K357,AX$3)</f>
        <v>0</v>
      </c>
      <c r="AY357" s="385" t="n">
        <f aca="false">COUNTIF($K$44:$K357,AY$3)</f>
        <v>0</v>
      </c>
      <c r="AZ357" s="385" t="n">
        <f aca="false">COUNTIF($K$44:$K357,AZ$3)</f>
        <v>0</v>
      </c>
      <c r="BM357" s="355" t="s">
        <v>326</v>
      </c>
    </row>
    <row r="358" customFormat="false" ht="15.75" hidden="false" customHeight="true" outlineLevel="0" collapsed="false">
      <c r="A358" s="386" t="n">
        <v>315</v>
      </c>
      <c r="B358" s="387" t="n">
        <f aca="false">B357</f>
        <v>27</v>
      </c>
      <c r="C358" s="397"/>
      <c r="D358" s="387" t="n">
        <f aca="false">D357</f>
        <v>1</v>
      </c>
      <c r="E358" s="389"/>
      <c r="F358" s="390" t="n">
        <f aca="false">F356</f>
        <v>0</v>
      </c>
      <c r="G358" s="439"/>
      <c r="H358" s="392"/>
      <c r="I358" s="428" t="str">
        <f aca="false">CONCATENATE(G358,H358)</f>
        <v/>
      </c>
      <c r="J358" s="394" t="e">
        <f aca="false">VLOOKUP($I358,MASTER,9,0)</f>
        <v>#N/A</v>
      </c>
      <c r="K358" s="395" t="e">
        <f aca="false">VLOOKUP($I358,MASTER,10,0)</f>
        <v>#N/A</v>
      </c>
      <c r="L358" s="429" t="e">
        <f aca="false">VLOOKUP($I358,MASTER,10,0)</f>
        <v>#N/A</v>
      </c>
      <c r="M358" s="385" t="n">
        <f aca="false">COUNTIF($K$44:$K358,M$3)</f>
        <v>0</v>
      </c>
      <c r="N358" s="385" t="n">
        <f aca="false">COUNTIF($K$44:$K358,N$3)</f>
        <v>0</v>
      </c>
      <c r="O358" s="385" t="n">
        <f aca="false">COUNTIF($K$44:$K358,O$3)</f>
        <v>0</v>
      </c>
      <c r="P358" s="385" t="n">
        <f aca="false">COUNTIF($K$44:$K358,P$3)</f>
        <v>0</v>
      </c>
      <c r="Q358" s="385" t="n">
        <f aca="false">COUNTIF($K$44:$K358,Q$3)</f>
        <v>0</v>
      </c>
      <c r="R358" s="385" t="n">
        <f aca="false">COUNTIF($K$44:$K358,R$3)</f>
        <v>0</v>
      </c>
      <c r="S358" s="385" t="n">
        <f aca="false">COUNTIF($K$44:$K358,S$3)</f>
        <v>0</v>
      </c>
      <c r="T358" s="385" t="n">
        <f aca="false">COUNTIF($K$44:$K358,T$3)</f>
        <v>0</v>
      </c>
      <c r="U358" s="385" t="n">
        <f aca="false">COUNTIF($K$44:$K358,U$3)</f>
        <v>0</v>
      </c>
      <c r="V358" s="385" t="n">
        <f aca="false">COUNTIF($K$44:$K358,V$3)</f>
        <v>0</v>
      </c>
      <c r="W358" s="385" t="n">
        <f aca="false">COUNTIF($K$44:$K358,W$3)</f>
        <v>0</v>
      </c>
      <c r="X358" s="385" t="n">
        <f aca="false">COUNTIF($K$44:$K358,X$3)</f>
        <v>0</v>
      </c>
      <c r="Y358" s="385" t="n">
        <f aca="false">COUNTIF($J$44:$J358,Y$3)</f>
        <v>0</v>
      </c>
      <c r="Z358" s="385" t="n">
        <f aca="false">COUNTIF($J$44:$J358,Z$3)</f>
        <v>0</v>
      </c>
      <c r="AA358" s="385" t="n">
        <f aca="false">COUNTIF($J$44:$J358,AA$3)</f>
        <v>0</v>
      </c>
      <c r="AB358" s="385" t="n">
        <f aca="false">COUNTIF($J$44:$J358,AB$3)</f>
        <v>0</v>
      </c>
      <c r="AC358" s="385" t="n">
        <f aca="false">COUNTIF($J$44:$J358,AC$3)</f>
        <v>0</v>
      </c>
      <c r="AD358" s="385" t="n">
        <f aca="false">COUNTIF($J$44:$J358,AD$3)</f>
        <v>0</v>
      </c>
      <c r="AE358" s="385" t="n">
        <f aca="false">COUNTIF($J$44:$J358,AE$3)</f>
        <v>0</v>
      </c>
      <c r="AF358" s="385" t="n">
        <f aca="false">COUNTIF($J$44:$J358,AF$3)</f>
        <v>0</v>
      </c>
      <c r="AG358" s="385" t="n">
        <f aca="false">COUNTIF($K$44:$K358,AG$3)</f>
        <v>0</v>
      </c>
      <c r="AH358" s="385" t="n">
        <f aca="false">COUNTIF($K$44:$K358,AH$3)</f>
        <v>0</v>
      </c>
      <c r="AI358" s="385" t="n">
        <f aca="false">COUNTIF($K$44:$K358,AI$3)</f>
        <v>0</v>
      </c>
      <c r="AJ358" s="385" t="n">
        <f aca="false">COUNTIF($K$44:$K358,AJ$3)</f>
        <v>0</v>
      </c>
      <c r="AK358" s="385" t="n">
        <f aca="false">COUNTIF($K$44:$K358,AK$3)</f>
        <v>0</v>
      </c>
      <c r="AL358" s="385" t="n">
        <f aca="false">COUNTIF($K$44:$K358,AL$3)</f>
        <v>0</v>
      </c>
      <c r="AM358" s="385" t="n">
        <f aca="false">COUNTIF($K$44:$K358,AM$3)</f>
        <v>0</v>
      </c>
      <c r="AN358" s="385" t="n">
        <f aca="false">COUNTIF($K$44:$K358,AN$3)</f>
        <v>0</v>
      </c>
      <c r="AO358" s="385" t="n">
        <f aca="false">COUNTIF($K$44:$K358,AO$3)</f>
        <v>0</v>
      </c>
      <c r="AP358" s="385" t="n">
        <f aca="false">COUNTIF($K$44:$K358,AP$3)</f>
        <v>0</v>
      </c>
      <c r="AQ358" s="385" t="n">
        <f aca="false">COUNTIF($K$44:$K358,AQ$3)</f>
        <v>0</v>
      </c>
      <c r="AR358" s="385" t="n">
        <f aca="false">COUNTIF($K$44:$K358,AR$3)</f>
        <v>0</v>
      </c>
      <c r="AS358" s="385" t="n">
        <f aca="false">COUNTIF($K$44:$K358,AS$3)</f>
        <v>0</v>
      </c>
      <c r="AT358" s="385" t="n">
        <f aca="false">COUNTIF($K$44:$K358,AT$3)</f>
        <v>0</v>
      </c>
      <c r="AU358" s="385" t="n">
        <f aca="false">COUNTIF($K$44:$K358,AU$3)</f>
        <v>0</v>
      </c>
      <c r="AV358" s="385" t="n">
        <f aca="false">COUNTIF($K$44:$K358,AV$3)</f>
        <v>0</v>
      </c>
      <c r="AW358" s="385" t="n">
        <f aca="false">COUNTIF($K$44:$K358,AW$3)</f>
        <v>0</v>
      </c>
      <c r="AX358" s="385" t="n">
        <f aca="false">COUNTIF($K$44:$K358,AX$3)</f>
        <v>0</v>
      </c>
      <c r="AY358" s="385" t="n">
        <f aca="false">COUNTIF($K$44:$K358,AY$3)</f>
        <v>0</v>
      </c>
      <c r="AZ358" s="385" t="n">
        <f aca="false">COUNTIF($K$44:$K358,AZ$3)</f>
        <v>0</v>
      </c>
      <c r="BM358" s="355" t="s">
        <v>338</v>
      </c>
    </row>
    <row r="359" customFormat="false" ht="15.75" hidden="false" customHeight="true" outlineLevel="0" collapsed="false">
      <c r="A359" s="386" t="n">
        <v>316</v>
      </c>
      <c r="B359" s="387" t="n">
        <f aca="false">B358</f>
        <v>27</v>
      </c>
      <c r="C359" s="397"/>
      <c r="D359" s="387" t="n">
        <f aca="false">D358</f>
        <v>1</v>
      </c>
      <c r="E359" s="389"/>
      <c r="F359" s="390" t="n">
        <f aca="false">F356</f>
        <v>0</v>
      </c>
      <c r="G359" s="439"/>
      <c r="H359" s="392"/>
      <c r="I359" s="428" t="str">
        <f aca="false">CONCATENATE(G359,H359)</f>
        <v/>
      </c>
      <c r="J359" s="394" t="e">
        <f aca="false">VLOOKUP($I359,MASTER,9,0)</f>
        <v>#N/A</v>
      </c>
      <c r="K359" s="395" t="e">
        <f aca="false">VLOOKUP($I359,MASTER,10,0)</f>
        <v>#N/A</v>
      </c>
      <c r="L359" s="429" t="e">
        <f aca="false">VLOOKUP($I359,MASTER,10,0)</f>
        <v>#N/A</v>
      </c>
      <c r="M359" s="385" t="n">
        <f aca="false">COUNTIF($K$44:$K359,M$3)</f>
        <v>0</v>
      </c>
      <c r="N359" s="385" t="n">
        <f aca="false">COUNTIF($K$44:$K359,N$3)</f>
        <v>0</v>
      </c>
      <c r="O359" s="385" t="n">
        <f aca="false">COUNTIF($K$44:$K359,O$3)</f>
        <v>0</v>
      </c>
      <c r="P359" s="385" t="n">
        <f aca="false">COUNTIF($K$44:$K359,P$3)</f>
        <v>0</v>
      </c>
      <c r="Q359" s="385" t="n">
        <f aca="false">COUNTIF($K$44:$K359,Q$3)</f>
        <v>0</v>
      </c>
      <c r="R359" s="385" t="n">
        <f aca="false">COUNTIF($K$44:$K359,R$3)</f>
        <v>0</v>
      </c>
      <c r="S359" s="385" t="n">
        <f aca="false">COUNTIF($K$44:$K359,S$3)</f>
        <v>0</v>
      </c>
      <c r="T359" s="385" t="n">
        <f aca="false">COUNTIF($K$44:$K359,T$3)</f>
        <v>0</v>
      </c>
      <c r="U359" s="385" t="n">
        <f aca="false">COUNTIF($K$44:$K359,U$3)</f>
        <v>0</v>
      </c>
      <c r="V359" s="385" t="n">
        <f aca="false">COUNTIF($K$44:$K359,V$3)</f>
        <v>0</v>
      </c>
      <c r="W359" s="385" t="n">
        <f aca="false">COUNTIF($K$44:$K359,W$3)</f>
        <v>0</v>
      </c>
      <c r="X359" s="385" t="n">
        <f aca="false">COUNTIF($K$44:$K359,X$3)</f>
        <v>0</v>
      </c>
      <c r="Y359" s="385" t="n">
        <f aca="false">COUNTIF($J$44:$J359,Y$3)</f>
        <v>0</v>
      </c>
      <c r="Z359" s="385" t="n">
        <f aca="false">COUNTIF($J$44:$J359,Z$3)</f>
        <v>0</v>
      </c>
      <c r="AA359" s="385" t="n">
        <f aca="false">COUNTIF($J$44:$J359,AA$3)</f>
        <v>0</v>
      </c>
      <c r="AB359" s="385" t="n">
        <f aca="false">COUNTIF($J$44:$J359,AB$3)</f>
        <v>0</v>
      </c>
      <c r="AC359" s="385" t="n">
        <f aca="false">COUNTIF($J$44:$J359,AC$3)</f>
        <v>0</v>
      </c>
      <c r="AD359" s="385" t="n">
        <f aca="false">COUNTIF($J$44:$J359,AD$3)</f>
        <v>0</v>
      </c>
      <c r="AE359" s="385" t="n">
        <f aca="false">COUNTIF($J$44:$J359,AE$3)</f>
        <v>0</v>
      </c>
      <c r="AF359" s="385" t="n">
        <f aca="false">COUNTIF($J$44:$J359,AF$3)</f>
        <v>0</v>
      </c>
      <c r="AG359" s="385" t="n">
        <f aca="false">COUNTIF($K$44:$K359,AG$3)</f>
        <v>0</v>
      </c>
      <c r="AH359" s="385" t="n">
        <f aca="false">COUNTIF($K$44:$K359,AH$3)</f>
        <v>0</v>
      </c>
      <c r="AI359" s="385" t="n">
        <f aca="false">COUNTIF($K$44:$K359,AI$3)</f>
        <v>0</v>
      </c>
      <c r="AJ359" s="385" t="n">
        <f aca="false">COUNTIF($K$44:$K359,AJ$3)</f>
        <v>0</v>
      </c>
      <c r="AK359" s="385" t="n">
        <f aca="false">COUNTIF($K$44:$K359,AK$3)</f>
        <v>0</v>
      </c>
      <c r="AL359" s="385" t="n">
        <f aca="false">COUNTIF($K$44:$K359,AL$3)</f>
        <v>0</v>
      </c>
      <c r="AM359" s="385" t="n">
        <f aca="false">COUNTIF($K$44:$K359,AM$3)</f>
        <v>0</v>
      </c>
      <c r="AN359" s="385" t="n">
        <f aca="false">COUNTIF($K$44:$K359,AN$3)</f>
        <v>0</v>
      </c>
      <c r="AO359" s="385" t="n">
        <f aca="false">COUNTIF($K$44:$K359,AO$3)</f>
        <v>0</v>
      </c>
      <c r="AP359" s="385" t="n">
        <f aca="false">COUNTIF($K$44:$K359,AP$3)</f>
        <v>0</v>
      </c>
      <c r="AQ359" s="385" t="n">
        <f aca="false">COUNTIF($K$44:$K359,AQ$3)</f>
        <v>0</v>
      </c>
      <c r="AR359" s="385" t="n">
        <f aca="false">COUNTIF($K$44:$K359,AR$3)</f>
        <v>0</v>
      </c>
      <c r="AS359" s="385" t="n">
        <f aca="false">COUNTIF($K$44:$K359,AS$3)</f>
        <v>0</v>
      </c>
      <c r="AT359" s="385" t="n">
        <f aca="false">COUNTIF($K$44:$K359,AT$3)</f>
        <v>0</v>
      </c>
      <c r="AU359" s="385" t="n">
        <f aca="false">COUNTIF($K$44:$K359,AU$3)</f>
        <v>0</v>
      </c>
      <c r="AV359" s="385" t="n">
        <f aca="false">COUNTIF($K$44:$K359,AV$3)</f>
        <v>0</v>
      </c>
      <c r="AW359" s="385" t="n">
        <f aca="false">COUNTIF($K$44:$K359,AW$3)</f>
        <v>0</v>
      </c>
      <c r="AX359" s="385" t="n">
        <f aca="false">COUNTIF($K$44:$K359,AX$3)</f>
        <v>0</v>
      </c>
      <c r="AY359" s="385" t="n">
        <f aca="false">COUNTIF($K$44:$K359,AY$3)</f>
        <v>0</v>
      </c>
      <c r="AZ359" s="385" t="n">
        <f aca="false">COUNTIF($K$44:$K359,AZ$3)</f>
        <v>0</v>
      </c>
      <c r="BM359" s="355" t="s">
        <v>365</v>
      </c>
    </row>
    <row r="360" customFormat="false" ht="15.75" hidden="false" customHeight="true" outlineLevel="0" collapsed="false">
      <c r="A360" s="386" t="n">
        <v>317</v>
      </c>
      <c r="B360" s="387" t="n">
        <f aca="false">B359</f>
        <v>27</v>
      </c>
      <c r="C360" s="397"/>
      <c r="D360" s="387" t="n">
        <f aca="false">D359</f>
        <v>1</v>
      </c>
      <c r="E360" s="389"/>
      <c r="F360" s="390" t="n">
        <f aca="false">F356</f>
        <v>0</v>
      </c>
      <c r="G360" s="439"/>
      <c r="H360" s="392"/>
      <c r="I360" s="428" t="str">
        <f aca="false">CONCATENATE(G360,H360)</f>
        <v/>
      </c>
      <c r="J360" s="394" t="e">
        <f aca="false">VLOOKUP($I360,MASTER,9,0)</f>
        <v>#N/A</v>
      </c>
      <c r="K360" s="395" t="e">
        <f aca="false">VLOOKUP($I360,MASTER,10,0)</f>
        <v>#N/A</v>
      </c>
      <c r="L360" s="429" t="e">
        <f aca="false">VLOOKUP($I360,MASTER,10,0)</f>
        <v>#N/A</v>
      </c>
      <c r="M360" s="385" t="n">
        <f aca="false">COUNTIF($K$44:$K360,M$3)</f>
        <v>0</v>
      </c>
      <c r="N360" s="385" t="n">
        <f aca="false">COUNTIF($K$44:$K360,N$3)</f>
        <v>0</v>
      </c>
      <c r="O360" s="385" t="n">
        <f aca="false">COUNTIF($K$44:$K360,O$3)</f>
        <v>0</v>
      </c>
      <c r="P360" s="385" t="n">
        <f aca="false">COUNTIF($K$44:$K360,P$3)</f>
        <v>0</v>
      </c>
      <c r="Q360" s="385" t="n">
        <f aca="false">COUNTIF($K$44:$K360,Q$3)</f>
        <v>0</v>
      </c>
      <c r="R360" s="385" t="n">
        <f aca="false">COUNTIF($K$44:$K360,R$3)</f>
        <v>0</v>
      </c>
      <c r="S360" s="385" t="n">
        <f aca="false">COUNTIF($K$44:$K360,S$3)</f>
        <v>0</v>
      </c>
      <c r="T360" s="385" t="n">
        <f aca="false">COUNTIF($K$44:$K360,T$3)</f>
        <v>0</v>
      </c>
      <c r="U360" s="385" t="n">
        <f aca="false">COUNTIF($K$44:$K360,U$3)</f>
        <v>0</v>
      </c>
      <c r="V360" s="385" t="n">
        <f aca="false">COUNTIF($K$44:$K360,V$3)</f>
        <v>0</v>
      </c>
      <c r="W360" s="385" t="n">
        <f aca="false">COUNTIF($K$44:$K360,W$3)</f>
        <v>0</v>
      </c>
      <c r="X360" s="385" t="n">
        <f aca="false">COUNTIF($K$44:$K360,X$3)</f>
        <v>0</v>
      </c>
      <c r="Y360" s="385" t="n">
        <f aca="false">COUNTIF($J$44:$J360,Y$3)</f>
        <v>0</v>
      </c>
      <c r="Z360" s="385" t="n">
        <f aca="false">COUNTIF($J$44:$J360,Z$3)</f>
        <v>0</v>
      </c>
      <c r="AA360" s="385" t="n">
        <f aca="false">COUNTIF($J$44:$J360,AA$3)</f>
        <v>0</v>
      </c>
      <c r="AB360" s="385" t="n">
        <f aca="false">COUNTIF($J$44:$J360,AB$3)</f>
        <v>0</v>
      </c>
      <c r="AC360" s="385" t="n">
        <f aca="false">COUNTIF($J$44:$J360,AC$3)</f>
        <v>0</v>
      </c>
      <c r="AD360" s="385" t="n">
        <f aca="false">COUNTIF($J$44:$J360,AD$3)</f>
        <v>0</v>
      </c>
      <c r="AE360" s="385" t="n">
        <f aca="false">COUNTIF($J$44:$J360,AE$3)</f>
        <v>0</v>
      </c>
      <c r="AF360" s="385" t="n">
        <f aca="false">COUNTIF($J$44:$J360,AF$3)</f>
        <v>0</v>
      </c>
      <c r="AG360" s="385" t="n">
        <f aca="false">COUNTIF($K$44:$K360,AG$3)</f>
        <v>0</v>
      </c>
      <c r="AH360" s="385" t="n">
        <f aca="false">COUNTIF($K$44:$K360,AH$3)</f>
        <v>0</v>
      </c>
      <c r="AI360" s="385" t="n">
        <f aca="false">COUNTIF($K$44:$K360,AI$3)</f>
        <v>0</v>
      </c>
      <c r="AJ360" s="385" t="n">
        <f aca="false">COUNTIF($K$44:$K360,AJ$3)</f>
        <v>0</v>
      </c>
      <c r="AK360" s="385" t="n">
        <f aca="false">COUNTIF($K$44:$K360,AK$3)</f>
        <v>0</v>
      </c>
      <c r="AL360" s="385" t="n">
        <f aca="false">COUNTIF($K$44:$K360,AL$3)</f>
        <v>0</v>
      </c>
      <c r="AM360" s="385" t="n">
        <f aca="false">COUNTIF($K$44:$K360,AM$3)</f>
        <v>0</v>
      </c>
      <c r="AN360" s="385" t="n">
        <f aca="false">COUNTIF($K$44:$K360,AN$3)</f>
        <v>0</v>
      </c>
      <c r="AO360" s="385" t="n">
        <f aca="false">COUNTIF($K$44:$K360,AO$3)</f>
        <v>0</v>
      </c>
      <c r="AP360" s="385" t="n">
        <f aca="false">COUNTIF($K$44:$K360,AP$3)</f>
        <v>0</v>
      </c>
      <c r="AQ360" s="385" t="n">
        <f aca="false">COUNTIF($K$44:$K360,AQ$3)</f>
        <v>0</v>
      </c>
      <c r="AR360" s="385" t="n">
        <f aca="false">COUNTIF($K$44:$K360,AR$3)</f>
        <v>0</v>
      </c>
      <c r="AS360" s="385" t="n">
        <f aca="false">COUNTIF($K$44:$K360,AS$3)</f>
        <v>0</v>
      </c>
      <c r="AT360" s="385" t="n">
        <f aca="false">COUNTIF($K$44:$K360,AT$3)</f>
        <v>0</v>
      </c>
      <c r="AU360" s="385" t="n">
        <f aca="false">COUNTIF($K$44:$K360,AU$3)</f>
        <v>0</v>
      </c>
      <c r="AV360" s="385" t="n">
        <f aca="false">COUNTIF($K$44:$K360,AV$3)</f>
        <v>0</v>
      </c>
      <c r="AW360" s="385" t="n">
        <f aca="false">COUNTIF($K$44:$K360,AW$3)</f>
        <v>0</v>
      </c>
      <c r="AX360" s="385" t="n">
        <f aca="false">COUNTIF($K$44:$K360,AX$3)</f>
        <v>0</v>
      </c>
      <c r="AY360" s="385" t="n">
        <f aca="false">COUNTIF($K$44:$K360,AY$3)</f>
        <v>0</v>
      </c>
      <c r="AZ360" s="385" t="n">
        <f aca="false">COUNTIF($K$44:$K360,AZ$3)</f>
        <v>0</v>
      </c>
      <c r="BM360" s="355" t="s">
        <v>260</v>
      </c>
    </row>
    <row r="361" customFormat="false" ht="15.75" hidden="false" customHeight="true" outlineLevel="0" collapsed="false">
      <c r="A361" s="416" t="n">
        <v>318</v>
      </c>
      <c r="B361" s="417" t="n">
        <f aca="false">B360</f>
        <v>27</v>
      </c>
      <c r="C361" s="401"/>
      <c r="D361" s="402" t="n">
        <f aca="false">D360</f>
        <v>1</v>
      </c>
      <c r="E361" s="403"/>
      <c r="F361" s="390" t="n">
        <f aca="false">F356</f>
        <v>0</v>
      </c>
      <c r="G361" s="439"/>
      <c r="H361" s="392"/>
      <c r="I361" s="428" t="str">
        <f aca="false">CONCATENATE(G361,H361)</f>
        <v/>
      </c>
      <c r="J361" s="394" t="e">
        <f aca="false">VLOOKUP($I361,MASTER,9,0)</f>
        <v>#N/A</v>
      </c>
      <c r="K361" s="395" t="e">
        <f aca="false">VLOOKUP($I361,MASTER,10,0)</f>
        <v>#N/A</v>
      </c>
      <c r="L361" s="431" t="e">
        <f aca="false">VLOOKUP($I361,MASTER,10,0)</f>
        <v>#N/A</v>
      </c>
      <c r="M361" s="385" t="n">
        <f aca="false">COUNTIF($K$44:$K361,M$3)</f>
        <v>0</v>
      </c>
      <c r="N361" s="385" t="n">
        <f aca="false">COUNTIF($K$44:$K361,N$3)</f>
        <v>0</v>
      </c>
      <c r="O361" s="385" t="n">
        <f aca="false">COUNTIF($K$44:$K361,O$3)</f>
        <v>0</v>
      </c>
      <c r="P361" s="385" t="n">
        <f aca="false">COUNTIF($K$44:$K361,P$3)</f>
        <v>0</v>
      </c>
      <c r="Q361" s="385" t="n">
        <f aca="false">COUNTIF($K$44:$K361,Q$3)</f>
        <v>0</v>
      </c>
      <c r="R361" s="385" t="n">
        <f aca="false">COUNTIF($K$44:$K361,R$3)</f>
        <v>0</v>
      </c>
      <c r="S361" s="385" t="n">
        <f aca="false">COUNTIF($K$44:$K361,S$3)</f>
        <v>0</v>
      </c>
      <c r="T361" s="385" t="n">
        <f aca="false">COUNTIF($K$44:$K361,T$3)</f>
        <v>0</v>
      </c>
      <c r="U361" s="385" t="n">
        <f aca="false">COUNTIF($K$44:$K361,U$3)</f>
        <v>0</v>
      </c>
      <c r="V361" s="385" t="n">
        <f aca="false">COUNTIF($K$44:$K361,V$3)</f>
        <v>0</v>
      </c>
      <c r="W361" s="385" t="n">
        <f aca="false">COUNTIF($K$44:$K361,W$3)</f>
        <v>0</v>
      </c>
      <c r="X361" s="385" t="n">
        <f aca="false">COUNTIF($K$44:$K361,X$3)</f>
        <v>0</v>
      </c>
      <c r="Y361" s="385" t="n">
        <f aca="false">COUNTIF($J$44:$J361,Y$3)</f>
        <v>0</v>
      </c>
      <c r="Z361" s="385" t="n">
        <f aca="false">COUNTIF($J$44:$J361,Z$3)</f>
        <v>0</v>
      </c>
      <c r="AA361" s="385" t="n">
        <f aca="false">COUNTIF($J$44:$J361,AA$3)</f>
        <v>0</v>
      </c>
      <c r="AB361" s="385" t="n">
        <f aca="false">COUNTIF($J$44:$J361,AB$3)</f>
        <v>0</v>
      </c>
      <c r="AC361" s="385" t="n">
        <f aca="false">COUNTIF($J$44:$J361,AC$3)</f>
        <v>0</v>
      </c>
      <c r="AD361" s="385" t="n">
        <f aca="false">COUNTIF($J$44:$J361,AD$3)</f>
        <v>0</v>
      </c>
      <c r="AE361" s="385" t="n">
        <f aca="false">COUNTIF($J$44:$J361,AE$3)</f>
        <v>0</v>
      </c>
      <c r="AF361" s="385" t="n">
        <f aca="false">COUNTIF($J$44:$J361,AF$3)</f>
        <v>0</v>
      </c>
      <c r="AG361" s="385" t="n">
        <f aca="false">COUNTIF($K$44:$K361,AG$3)</f>
        <v>0</v>
      </c>
      <c r="AH361" s="385" t="n">
        <f aca="false">COUNTIF($K$44:$K361,AH$3)</f>
        <v>0</v>
      </c>
      <c r="AI361" s="385" t="n">
        <f aca="false">COUNTIF($K$44:$K361,AI$3)</f>
        <v>0</v>
      </c>
      <c r="AJ361" s="385" t="n">
        <f aca="false">COUNTIF($K$44:$K361,AJ$3)</f>
        <v>0</v>
      </c>
      <c r="AK361" s="385" t="n">
        <f aca="false">COUNTIF($K$44:$K361,AK$3)</f>
        <v>0</v>
      </c>
      <c r="AL361" s="385" t="n">
        <f aca="false">COUNTIF($K$44:$K361,AL$3)</f>
        <v>0</v>
      </c>
      <c r="AM361" s="385" t="n">
        <f aca="false">COUNTIF($K$44:$K361,AM$3)</f>
        <v>0</v>
      </c>
      <c r="AN361" s="385" t="n">
        <f aca="false">COUNTIF($K$44:$K361,AN$3)</f>
        <v>0</v>
      </c>
      <c r="AO361" s="385" t="n">
        <f aca="false">COUNTIF($K$44:$K361,AO$3)</f>
        <v>0</v>
      </c>
      <c r="AP361" s="385" t="n">
        <f aca="false">COUNTIF($K$44:$K361,AP$3)</f>
        <v>0</v>
      </c>
      <c r="AQ361" s="385" t="n">
        <f aca="false">COUNTIF($K$44:$K361,AQ$3)</f>
        <v>0</v>
      </c>
      <c r="AR361" s="385" t="n">
        <f aca="false">COUNTIF($K$44:$K361,AR$3)</f>
        <v>0</v>
      </c>
      <c r="AS361" s="385" t="n">
        <f aca="false">COUNTIF($K$44:$K361,AS$3)</f>
        <v>0</v>
      </c>
      <c r="AT361" s="385" t="n">
        <f aca="false">COUNTIF($K$44:$K361,AT$3)</f>
        <v>0</v>
      </c>
      <c r="AU361" s="385" t="n">
        <f aca="false">COUNTIF($K$44:$K361,AU$3)</f>
        <v>0</v>
      </c>
      <c r="AV361" s="385" t="n">
        <f aca="false">COUNTIF($K$44:$K361,AV$3)</f>
        <v>0</v>
      </c>
      <c r="AW361" s="385" t="n">
        <f aca="false">COUNTIF($K$44:$K361,AW$3)</f>
        <v>0</v>
      </c>
      <c r="AX361" s="385" t="n">
        <f aca="false">COUNTIF($K$44:$K361,AX$3)</f>
        <v>0</v>
      </c>
      <c r="AY361" s="385" t="n">
        <f aca="false">COUNTIF($K$44:$K361,AY$3)</f>
        <v>0</v>
      </c>
      <c r="AZ361" s="385" t="n">
        <f aca="false">COUNTIF($K$44:$K361,AZ$3)</f>
        <v>0</v>
      </c>
      <c r="BM361" s="355" t="s">
        <v>366</v>
      </c>
    </row>
    <row r="362" customFormat="false" ht="15.75" hidden="false" customHeight="true" outlineLevel="0" collapsed="false">
      <c r="A362" s="406" t="n">
        <v>319</v>
      </c>
      <c r="B362" s="407" t="n">
        <f aca="false">B361</f>
        <v>27</v>
      </c>
      <c r="C362" s="408" t="n">
        <f aca="false">C356+1</f>
        <v>28</v>
      </c>
      <c r="D362" s="409" t="n">
        <f aca="false">D361</f>
        <v>1</v>
      </c>
      <c r="E362" s="410"/>
      <c r="F362" s="390" t="n">
        <f aca="false">F356</f>
        <v>0</v>
      </c>
      <c r="G362" s="440"/>
      <c r="H362" s="412"/>
      <c r="I362" s="433" t="str">
        <f aca="false">CONCATENATE(G362,H362)</f>
        <v/>
      </c>
      <c r="J362" s="394" t="e">
        <f aca="false">VLOOKUP($I362,MASTER,9,0)</f>
        <v>#N/A</v>
      </c>
      <c r="K362" s="395" t="e">
        <f aca="false">VLOOKUP($I362,MASTER,10,0)</f>
        <v>#N/A</v>
      </c>
      <c r="L362" s="427" t="e">
        <f aca="false">VLOOKUP($I362,MASTER,10,0)</f>
        <v>#N/A</v>
      </c>
      <c r="M362" s="385" t="n">
        <f aca="false">COUNTIF($K$44:$K362,M$3)</f>
        <v>0</v>
      </c>
      <c r="N362" s="385" t="n">
        <f aca="false">COUNTIF($K$44:$K362,N$3)</f>
        <v>0</v>
      </c>
      <c r="O362" s="385" t="n">
        <f aca="false">COUNTIF($K$44:$K362,O$3)</f>
        <v>0</v>
      </c>
      <c r="P362" s="385" t="n">
        <f aca="false">COUNTIF($K$44:$K362,P$3)</f>
        <v>0</v>
      </c>
      <c r="Q362" s="385" t="n">
        <f aca="false">COUNTIF($K$44:$K362,Q$3)</f>
        <v>0</v>
      </c>
      <c r="R362" s="385" t="n">
        <f aca="false">COUNTIF($K$44:$K362,R$3)</f>
        <v>0</v>
      </c>
      <c r="S362" s="385" t="n">
        <f aca="false">COUNTIF($K$44:$K362,S$3)</f>
        <v>0</v>
      </c>
      <c r="T362" s="385" t="n">
        <f aca="false">COUNTIF($K$44:$K362,T$3)</f>
        <v>0</v>
      </c>
      <c r="U362" s="385" t="n">
        <f aca="false">COUNTIF($K$44:$K362,U$3)</f>
        <v>0</v>
      </c>
      <c r="V362" s="385" t="n">
        <f aca="false">COUNTIF($K$44:$K362,V$3)</f>
        <v>0</v>
      </c>
      <c r="W362" s="385" t="n">
        <f aca="false">COUNTIF($K$44:$K362,W$3)</f>
        <v>0</v>
      </c>
      <c r="X362" s="385" t="n">
        <f aca="false">COUNTIF($K$44:$K362,X$3)</f>
        <v>0</v>
      </c>
      <c r="Y362" s="385" t="n">
        <f aca="false">COUNTIF($J$44:$J362,Y$3)</f>
        <v>0</v>
      </c>
      <c r="Z362" s="385" t="n">
        <f aca="false">COUNTIF($J$44:$J362,Z$3)</f>
        <v>0</v>
      </c>
      <c r="AA362" s="385" t="n">
        <f aca="false">COUNTIF($J$44:$J362,AA$3)</f>
        <v>0</v>
      </c>
      <c r="AB362" s="385" t="n">
        <f aca="false">COUNTIF($J$44:$J362,AB$3)</f>
        <v>0</v>
      </c>
      <c r="AC362" s="385" t="n">
        <f aca="false">COUNTIF($J$44:$J362,AC$3)</f>
        <v>0</v>
      </c>
      <c r="AD362" s="385" t="n">
        <f aca="false">COUNTIF($J$44:$J362,AD$3)</f>
        <v>0</v>
      </c>
      <c r="AE362" s="385" t="n">
        <f aca="false">COUNTIF($J$44:$J362,AE$3)</f>
        <v>0</v>
      </c>
      <c r="AF362" s="385" t="n">
        <f aca="false">COUNTIF($J$44:$J362,AF$3)</f>
        <v>0</v>
      </c>
      <c r="AG362" s="385" t="n">
        <f aca="false">COUNTIF($K$44:$K362,AG$3)</f>
        <v>0</v>
      </c>
      <c r="AH362" s="385" t="n">
        <f aca="false">COUNTIF($K$44:$K362,AH$3)</f>
        <v>0</v>
      </c>
      <c r="AI362" s="385" t="n">
        <f aca="false">COUNTIF($K$44:$K362,AI$3)</f>
        <v>0</v>
      </c>
      <c r="AJ362" s="385" t="n">
        <f aca="false">COUNTIF($K$44:$K362,AJ$3)</f>
        <v>0</v>
      </c>
      <c r="AK362" s="385" t="n">
        <f aca="false">COUNTIF($K$44:$K362,AK$3)</f>
        <v>0</v>
      </c>
      <c r="AL362" s="385" t="n">
        <f aca="false">COUNTIF($K$44:$K362,AL$3)</f>
        <v>0</v>
      </c>
      <c r="AM362" s="385" t="n">
        <f aca="false">COUNTIF($K$44:$K362,AM$3)</f>
        <v>0</v>
      </c>
      <c r="AN362" s="385" t="n">
        <f aca="false">COUNTIF($K$44:$K362,AN$3)</f>
        <v>0</v>
      </c>
      <c r="AO362" s="385" t="n">
        <f aca="false">COUNTIF($K$44:$K362,AO$3)</f>
        <v>0</v>
      </c>
      <c r="AP362" s="385" t="n">
        <f aca="false">COUNTIF($K$44:$K362,AP$3)</f>
        <v>0</v>
      </c>
      <c r="AQ362" s="385" t="n">
        <f aca="false">COUNTIF($K$44:$K362,AQ$3)</f>
        <v>0</v>
      </c>
      <c r="AR362" s="385" t="n">
        <f aca="false">COUNTIF($K$44:$K362,AR$3)</f>
        <v>0</v>
      </c>
      <c r="AS362" s="385" t="n">
        <f aca="false">COUNTIF($K$44:$K362,AS$3)</f>
        <v>0</v>
      </c>
      <c r="AT362" s="385" t="n">
        <f aca="false">COUNTIF($K$44:$K362,AT$3)</f>
        <v>0</v>
      </c>
      <c r="AU362" s="385" t="n">
        <f aca="false">COUNTIF($K$44:$K362,AU$3)</f>
        <v>0</v>
      </c>
      <c r="AV362" s="385" t="n">
        <f aca="false">COUNTIF($K$44:$K362,AV$3)</f>
        <v>0</v>
      </c>
      <c r="AW362" s="385" t="n">
        <f aca="false">COUNTIF($K$44:$K362,AW$3)</f>
        <v>0</v>
      </c>
      <c r="AX362" s="385" t="n">
        <f aca="false">COUNTIF($K$44:$K362,AX$3)</f>
        <v>0</v>
      </c>
      <c r="AY362" s="385" t="n">
        <f aca="false">COUNTIF($K$44:$K362,AY$3)</f>
        <v>0</v>
      </c>
      <c r="AZ362" s="385" t="n">
        <f aca="false">COUNTIF($K$44:$K362,AZ$3)</f>
        <v>0</v>
      </c>
      <c r="BM362" s="355" t="s">
        <v>327</v>
      </c>
    </row>
    <row r="363" customFormat="false" ht="15.75" hidden="false" customHeight="true" outlineLevel="0" collapsed="false">
      <c r="A363" s="386" t="n">
        <v>320</v>
      </c>
      <c r="B363" s="387" t="n">
        <f aca="false">B362</f>
        <v>27</v>
      </c>
      <c r="C363" s="388"/>
      <c r="D363" s="387" t="n">
        <f aca="false">D362</f>
        <v>1</v>
      </c>
      <c r="E363" s="389"/>
      <c r="F363" s="390" t="n">
        <f aca="false">F356</f>
        <v>0</v>
      </c>
      <c r="G363" s="439"/>
      <c r="H363" s="414"/>
      <c r="I363" s="428" t="str">
        <f aca="false">CONCATENATE(G363,H363)</f>
        <v/>
      </c>
      <c r="J363" s="394" t="e">
        <f aca="false">VLOOKUP($I363,MASTER,9,0)</f>
        <v>#N/A</v>
      </c>
      <c r="K363" s="395" t="e">
        <f aca="false">VLOOKUP($I363,MASTER,10,0)</f>
        <v>#N/A</v>
      </c>
      <c r="L363" s="429" t="e">
        <f aca="false">VLOOKUP($I363,MASTER,10,0)</f>
        <v>#N/A</v>
      </c>
      <c r="M363" s="385" t="n">
        <f aca="false">COUNTIF($K$44:$K363,M$3)</f>
        <v>0</v>
      </c>
      <c r="N363" s="385" t="n">
        <f aca="false">COUNTIF($K$44:$K363,N$3)</f>
        <v>0</v>
      </c>
      <c r="O363" s="385" t="n">
        <f aca="false">COUNTIF($K$44:$K363,O$3)</f>
        <v>0</v>
      </c>
      <c r="P363" s="385" t="n">
        <f aca="false">COUNTIF($K$44:$K363,P$3)</f>
        <v>0</v>
      </c>
      <c r="Q363" s="385" t="n">
        <f aca="false">COUNTIF($K$44:$K363,Q$3)</f>
        <v>0</v>
      </c>
      <c r="R363" s="385" t="n">
        <f aca="false">COUNTIF($K$44:$K363,R$3)</f>
        <v>0</v>
      </c>
      <c r="S363" s="385" t="n">
        <f aca="false">COUNTIF($K$44:$K363,S$3)</f>
        <v>0</v>
      </c>
      <c r="T363" s="385" t="n">
        <f aca="false">COUNTIF($K$44:$K363,T$3)</f>
        <v>0</v>
      </c>
      <c r="U363" s="385" t="n">
        <f aca="false">COUNTIF($K$44:$K363,U$3)</f>
        <v>0</v>
      </c>
      <c r="V363" s="385" t="n">
        <f aca="false">COUNTIF($K$44:$K363,V$3)</f>
        <v>0</v>
      </c>
      <c r="W363" s="385" t="n">
        <f aca="false">COUNTIF($K$44:$K363,W$3)</f>
        <v>0</v>
      </c>
      <c r="X363" s="385" t="n">
        <f aca="false">COUNTIF($K$44:$K363,X$3)</f>
        <v>0</v>
      </c>
      <c r="Y363" s="385" t="n">
        <f aca="false">COUNTIF($J$44:$J363,Y$3)</f>
        <v>0</v>
      </c>
      <c r="Z363" s="385" t="n">
        <f aca="false">COUNTIF($J$44:$J363,Z$3)</f>
        <v>0</v>
      </c>
      <c r="AA363" s="385" t="n">
        <f aca="false">COUNTIF($J$44:$J363,AA$3)</f>
        <v>0</v>
      </c>
      <c r="AB363" s="385" t="n">
        <f aca="false">COUNTIF($J$44:$J363,AB$3)</f>
        <v>0</v>
      </c>
      <c r="AC363" s="385" t="n">
        <f aca="false">COUNTIF($J$44:$J363,AC$3)</f>
        <v>0</v>
      </c>
      <c r="AD363" s="385" t="n">
        <f aca="false">COUNTIF($J$44:$J363,AD$3)</f>
        <v>0</v>
      </c>
      <c r="AE363" s="385" t="n">
        <f aca="false">COUNTIF($J$44:$J363,AE$3)</f>
        <v>0</v>
      </c>
      <c r="AF363" s="385" t="n">
        <f aca="false">COUNTIF($J$44:$J363,AF$3)</f>
        <v>0</v>
      </c>
      <c r="AG363" s="385" t="n">
        <f aca="false">COUNTIF($K$44:$K363,AG$3)</f>
        <v>0</v>
      </c>
      <c r="AH363" s="385" t="n">
        <f aca="false">COUNTIF($K$44:$K363,AH$3)</f>
        <v>0</v>
      </c>
      <c r="AI363" s="385" t="n">
        <f aca="false">COUNTIF($K$44:$K363,AI$3)</f>
        <v>0</v>
      </c>
      <c r="AJ363" s="385" t="n">
        <f aca="false">COUNTIF($K$44:$K363,AJ$3)</f>
        <v>0</v>
      </c>
      <c r="AK363" s="385" t="n">
        <f aca="false">COUNTIF($K$44:$K363,AK$3)</f>
        <v>0</v>
      </c>
      <c r="AL363" s="385" t="n">
        <f aca="false">COUNTIF($K$44:$K363,AL$3)</f>
        <v>0</v>
      </c>
      <c r="AM363" s="385" t="n">
        <f aca="false">COUNTIF($K$44:$K363,AM$3)</f>
        <v>0</v>
      </c>
      <c r="AN363" s="385" t="n">
        <f aca="false">COUNTIF($K$44:$K363,AN$3)</f>
        <v>0</v>
      </c>
      <c r="AO363" s="385" t="n">
        <f aca="false">COUNTIF($K$44:$K363,AO$3)</f>
        <v>0</v>
      </c>
      <c r="AP363" s="385" t="n">
        <f aca="false">COUNTIF($K$44:$K363,AP$3)</f>
        <v>0</v>
      </c>
      <c r="AQ363" s="385" t="n">
        <f aca="false">COUNTIF($K$44:$K363,AQ$3)</f>
        <v>0</v>
      </c>
      <c r="AR363" s="385" t="n">
        <f aca="false">COUNTIF($K$44:$K363,AR$3)</f>
        <v>0</v>
      </c>
      <c r="AS363" s="385" t="n">
        <f aca="false">COUNTIF($K$44:$K363,AS$3)</f>
        <v>0</v>
      </c>
      <c r="AT363" s="385" t="n">
        <f aca="false">COUNTIF($K$44:$K363,AT$3)</f>
        <v>0</v>
      </c>
      <c r="AU363" s="385" t="n">
        <f aca="false">COUNTIF($K$44:$K363,AU$3)</f>
        <v>0</v>
      </c>
      <c r="AV363" s="385" t="n">
        <f aca="false">COUNTIF($K$44:$K363,AV$3)</f>
        <v>0</v>
      </c>
      <c r="AW363" s="385" t="n">
        <f aca="false">COUNTIF($K$44:$K363,AW$3)</f>
        <v>0</v>
      </c>
      <c r="AX363" s="385" t="n">
        <f aca="false">COUNTIF($K$44:$K363,AX$3)</f>
        <v>0</v>
      </c>
      <c r="AY363" s="385" t="n">
        <f aca="false">COUNTIF($K$44:$K363,AY$3)</f>
        <v>0</v>
      </c>
      <c r="AZ363" s="385" t="n">
        <f aca="false">COUNTIF($K$44:$K363,AZ$3)</f>
        <v>0</v>
      </c>
      <c r="BM363" s="355" t="s">
        <v>367</v>
      </c>
    </row>
    <row r="364" customFormat="false" ht="15.75" hidden="false" customHeight="true" outlineLevel="0" collapsed="false">
      <c r="A364" s="386" t="n">
        <v>321</v>
      </c>
      <c r="B364" s="387" t="n">
        <f aca="false">B363</f>
        <v>27</v>
      </c>
      <c r="C364" s="397"/>
      <c r="D364" s="387" t="n">
        <f aca="false">D363</f>
        <v>1</v>
      </c>
      <c r="E364" s="389"/>
      <c r="F364" s="390" t="n">
        <f aca="false">F356</f>
        <v>0</v>
      </c>
      <c r="G364" s="439"/>
      <c r="H364" s="414"/>
      <c r="I364" s="428" t="str">
        <f aca="false">CONCATENATE(G364,H364)</f>
        <v/>
      </c>
      <c r="J364" s="394" t="e">
        <f aca="false">VLOOKUP($I364,MASTER,9,0)</f>
        <v>#N/A</v>
      </c>
      <c r="K364" s="395" t="e">
        <f aca="false">VLOOKUP($I364,MASTER,10,0)</f>
        <v>#N/A</v>
      </c>
      <c r="L364" s="429" t="e">
        <f aca="false">VLOOKUP($I364,MASTER,10,0)</f>
        <v>#N/A</v>
      </c>
      <c r="M364" s="385" t="n">
        <f aca="false">COUNTIF($K$44:$K364,M$3)</f>
        <v>0</v>
      </c>
      <c r="N364" s="385" t="n">
        <f aca="false">COUNTIF($K$44:$K364,N$3)</f>
        <v>0</v>
      </c>
      <c r="O364" s="385" t="n">
        <f aca="false">COUNTIF($K$44:$K364,O$3)</f>
        <v>0</v>
      </c>
      <c r="P364" s="385" t="n">
        <f aca="false">COUNTIF($K$44:$K364,P$3)</f>
        <v>0</v>
      </c>
      <c r="Q364" s="385" t="n">
        <f aca="false">COUNTIF($K$44:$K364,Q$3)</f>
        <v>0</v>
      </c>
      <c r="R364" s="385" t="n">
        <f aca="false">COUNTIF($K$44:$K364,R$3)</f>
        <v>0</v>
      </c>
      <c r="S364" s="385" t="n">
        <f aca="false">COUNTIF($K$44:$K364,S$3)</f>
        <v>0</v>
      </c>
      <c r="T364" s="385" t="n">
        <f aca="false">COUNTIF($K$44:$K364,T$3)</f>
        <v>0</v>
      </c>
      <c r="U364" s="385" t="n">
        <f aca="false">COUNTIF($K$44:$K364,U$3)</f>
        <v>0</v>
      </c>
      <c r="V364" s="385" t="n">
        <f aca="false">COUNTIF($K$44:$K364,V$3)</f>
        <v>0</v>
      </c>
      <c r="W364" s="385" t="n">
        <f aca="false">COUNTIF($K$44:$K364,W$3)</f>
        <v>0</v>
      </c>
      <c r="X364" s="385" t="n">
        <f aca="false">COUNTIF($K$44:$K364,X$3)</f>
        <v>0</v>
      </c>
      <c r="Y364" s="385" t="n">
        <f aca="false">COUNTIF($J$44:$J364,Y$3)</f>
        <v>0</v>
      </c>
      <c r="Z364" s="385" t="n">
        <f aca="false">COUNTIF($J$44:$J364,Z$3)</f>
        <v>0</v>
      </c>
      <c r="AA364" s="385" t="n">
        <f aca="false">COUNTIF($J$44:$J364,AA$3)</f>
        <v>0</v>
      </c>
      <c r="AB364" s="385" t="n">
        <f aca="false">COUNTIF($J$44:$J364,AB$3)</f>
        <v>0</v>
      </c>
      <c r="AC364" s="385" t="n">
        <f aca="false">COUNTIF($J$44:$J364,AC$3)</f>
        <v>0</v>
      </c>
      <c r="AD364" s="385" t="n">
        <f aca="false">COUNTIF($J$44:$J364,AD$3)</f>
        <v>0</v>
      </c>
      <c r="AE364" s="385" t="n">
        <f aca="false">COUNTIF($J$44:$J364,AE$3)</f>
        <v>0</v>
      </c>
      <c r="AF364" s="385" t="n">
        <f aca="false">COUNTIF($J$44:$J364,AF$3)</f>
        <v>0</v>
      </c>
      <c r="AG364" s="385" t="n">
        <f aca="false">COUNTIF($K$44:$K364,AG$3)</f>
        <v>0</v>
      </c>
      <c r="AH364" s="385" t="n">
        <f aca="false">COUNTIF($K$44:$K364,AH$3)</f>
        <v>0</v>
      </c>
      <c r="AI364" s="385" t="n">
        <f aca="false">COUNTIF($K$44:$K364,AI$3)</f>
        <v>0</v>
      </c>
      <c r="AJ364" s="385" t="n">
        <f aca="false">COUNTIF($K$44:$K364,AJ$3)</f>
        <v>0</v>
      </c>
      <c r="AK364" s="385" t="n">
        <f aca="false">COUNTIF($K$44:$K364,AK$3)</f>
        <v>0</v>
      </c>
      <c r="AL364" s="385" t="n">
        <f aca="false">COUNTIF($K$44:$K364,AL$3)</f>
        <v>0</v>
      </c>
      <c r="AM364" s="385" t="n">
        <f aca="false">COUNTIF($K$44:$K364,AM$3)</f>
        <v>0</v>
      </c>
      <c r="AN364" s="385" t="n">
        <f aca="false">COUNTIF($K$44:$K364,AN$3)</f>
        <v>0</v>
      </c>
      <c r="AO364" s="385" t="n">
        <f aca="false">COUNTIF($K$44:$K364,AO$3)</f>
        <v>0</v>
      </c>
      <c r="AP364" s="385" t="n">
        <f aca="false">COUNTIF($K$44:$K364,AP$3)</f>
        <v>0</v>
      </c>
      <c r="AQ364" s="385" t="n">
        <f aca="false">COUNTIF($K$44:$K364,AQ$3)</f>
        <v>0</v>
      </c>
      <c r="AR364" s="385" t="n">
        <f aca="false">COUNTIF($K$44:$K364,AR$3)</f>
        <v>0</v>
      </c>
      <c r="AS364" s="385" t="n">
        <f aca="false">COUNTIF($K$44:$K364,AS$3)</f>
        <v>0</v>
      </c>
      <c r="AT364" s="385" t="n">
        <f aca="false">COUNTIF($K$44:$K364,AT$3)</f>
        <v>0</v>
      </c>
      <c r="AU364" s="385" t="n">
        <f aca="false">COUNTIF($K$44:$K364,AU$3)</f>
        <v>0</v>
      </c>
      <c r="AV364" s="385" t="n">
        <f aca="false">COUNTIF($K$44:$K364,AV$3)</f>
        <v>0</v>
      </c>
      <c r="AW364" s="385" t="n">
        <f aca="false">COUNTIF($K$44:$K364,AW$3)</f>
        <v>0</v>
      </c>
      <c r="AX364" s="385" t="n">
        <f aca="false">COUNTIF($K$44:$K364,AX$3)</f>
        <v>0</v>
      </c>
      <c r="AY364" s="385" t="n">
        <f aca="false">COUNTIF($K$44:$K364,AY$3)</f>
        <v>0</v>
      </c>
      <c r="AZ364" s="385" t="n">
        <f aca="false">COUNTIF($K$44:$K364,AZ$3)</f>
        <v>0</v>
      </c>
      <c r="BM364" s="355" t="s">
        <v>348</v>
      </c>
    </row>
    <row r="365" customFormat="false" ht="15.75" hidden="false" customHeight="true" outlineLevel="0" collapsed="false">
      <c r="A365" s="386" t="n">
        <v>322</v>
      </c>
      <c r="B365" s="387" t="n">
        <f aca="false">B364</f>
        <v>27</v>
      </c>
      <c r="C365" s="397"/>
      <c r="D365" s="387" t="n">
        <f aca="false">D364</f>
        <v>1</v>
      </c>
      <c r="E365" s="389"/>
      <c r="F365" s="390" t="n">
        <f aca="false">F356</f>
        <v>0</v>
      </c>
      <c r="G365" s="439"/>
      <c r="H365" s="414"/>
      <c r="I365" s="428" t="str">
        <f aca="false">CONCATENATE(G365,H365)</f>
        <v/>
      </c>
      <c r="J365" s="394" t="e">
        <f aca="false">VLOOKUP($I365,MASTER,9,0)</f>
        <v>#N/A</v>
      </c>
      <c r="K365" s="395" t="e">
        <f aca="false">VLOOKUP($I365,MASTER,10,0)</f>
        <v>#N/A</v>
      </c>
      <c r="L365" s="429" t="e">
        <f aca="false">VLOOKUP($I365,MASTER,10,0)</f>
        <v>#N/A</v>
      </c>
      <c r="M365" s="385" t="n">
        <f aca="false">COUNTIF($K$44:$K365,M$3)</f>
        <v>0</v>
      </c>
      <c r="N365" s="385" t="n">
        <f aca="false">COUNTIF($K$44:$K365,N$3)</f>
        <v>0</v>
      </c>
      <c r="O365" s="385" t="n">
        <f aca="false">COUNTIF($K$44:$K365,O$3)</f>
        <v>0</v>
      </c>
      <c r="P365" s="385" t="n">
        <f aca="false">COUNTIF($K$44:$K365,P$3)</f>
        <v>0</v>
      </c>
      <c r="Q365" s="385" t="n">
        <f aca="false">COUNTIF($K$44:$K365,Q$3)</f>
        <v>0</v>
      </c>
      <c r="R365" s="385" t="n">
        <f aca="false">COUNTIF($K$44:$K365,R$3)</f>
        <v>0</v>
      </c>
      <c r="S365" s="385" t="n">
        <f aca="false">COUNTIF($K$44:$K365,S$3)</f>
        <v>0</v>
      </c>
      <c r="T365" s="385" t="n">
        <f aca="false">COUNTIF($K$44:$K365,T$3)</f>
        <v>0</v>
      </c>
      <c r="U365" s="385" t="n">
        <f aca="false">COUNTIF($K$44:$K365,U$3)</f>
        <v>0</v>
      </c>
      <c r="V365" s="385" t="n">
        <f aca="false">COUNTIF($K$44:$K365,V$3)</f>
        <v>0</v>
      </c>
      <c r="W365" s="385" t="n">
        <f aca="false">COUNTIF($K$44:$K365,W$3)</f>
        <v>0</v>
      </c>
      <c r="X365" s="385" t="n">
        <f aca="false">COUNTIF($K$44:$K365,X$3)</f>
        <v>0</v>
      </c>
      <c r="Y365" s="385" t="n">
        <f aca="false">COUNTIF($J$44:$J365,Y$3)</f>
        <v>0</v>
      </c>
      <c r="Z365" s="385" t="n">
        <f aca="false">COUNTIF($J$44:$J365,Z$3)</f>
        <v>0</v>
      </c>
      <c r="AA365" s="385" t="n">
        <f aca="false">COUNTIF($J$44:$J365,AA$3)</f>
        <v>0</v>
      </c>
      <c r="AB365" s="385" t="n">
        <f aca="false">COUNTIF($J$44:$J365,AB$3)</f>
        <v>0</v>
      </c>
      <c r="AC365" s="385" t="n">
        <f aca="false">COUNTIF($J$44:$J365,AC$3)</f>
        <v>0</v>
      </c>
      <c r="AD365" s="385" t="n">
        <f aca="false">COUNTIF($J$44:$J365,AD$3)</f>
        <v>0</v>
      </c>
      <c r="AE365" s="385" t="n">
        <f aca="false">COUNTIF($J$44:$J365,AE$3)</f>
        <v>0</v>
      </c>
      <c r="AF365" s="385" t="n">
        <f aca="false">COUNTIF($J$44:$J365,AF$3)</f>
        <v>0</v>
      </c>
      <c r="AG365" s="385" t="n">
        <f aca="false">COUNTIF($K$44:$K365,AG$3)</f>
        <v>0</v>
      </c>
      <c r="AH365" s="385" t="n">
        <f aca="false">COUNTIF($K$44:$K365,AH$3)</f>
        <v>0</v>
      </c>
      <c r="AI365" s="385" t="n">
        <f aca="false">COUNTIF($K$44:$K365,AI$3)</f>
        <v>0</v>
      </c>
      <c r="AJ365" s="385" t="n">
        <f aca="false">COUNTIF($K$44:$K365,AJ$3)</f>
        <v>0</v>
      </c>
      <c r="AK365" s="385" t="n">
        <f aca="false">COUNTIF($K$44:$K365,AK$3)</f>
        <v>0</v>
      </c>
      <c r="AL365" s="385" t="n">
        <f aca="false">COUNTIF($K$44:$K365,AL$3)</f>
        <v>0</v>
      </c>
      <c r="AM365" s="385" t="n">
        <f aca="false">COUNTIF($K$44:$K365,AM$3)</f>
        <v>0</v>
      </c>
      <c r="AN365" s="385" t="n">
        <f aca="false">COUNTIF($K$44:$K365,AN$3)</f>
        <v>0</v>
      </c>
      <c r="AO365" s="385" t="n">
        <f aca="false">COUNTIF($K$44:$K365,AO$3)</f>
        <v>0</v>
      </c>
      <c r="AP365" s="385" t="n">
        <f aca="false">COUNTIF($K$44:$K365,AP$3)</f>
        <v>0</v>
      </c>
      <c r="AQ365" s="385" t="n">
        <f aca="false">COUNTIF($K$44:$K365,AQ$3)</f>
        <v>0</v>
      </c>
      <c r="AR365" s="385" t="n">
        <f aca="false">COUNTIF($K$44:$K365,AR$3)</f>
        <v>0</v>
      </c>
      <c r="AS365" s="385" t="n">
        <f aca="false">COUNTIF($K$44:$K365,AS$3)</f>
        <v>0</v>
      </c>
      <c r="AT365" s="385" t="n">
        <f aca="false">COUNTIF($K$44:$K365,AT$3)</f>
        <v>0</v>
      </c>
      <c r="AU365" s="385" t="n">
        <f aca="false">COUNTIF($K$44:$K365,AU$3)</f>
        <v>0</v>
      </c>
      <c r="AV365" s="385" t="n">
        <f aca="false">COUNTIF($K$44:$K365,AV$3)</f>
        <v>0</v>
      </c>
      <c r="AW365" s="385" t="n">
        <f aca="false">COUNTIF($K$44:$K365,AW$3)</f>
        <v>0</v>
      </c>
      <c r="AX365" s="385" t="n">
        <f aca="false">COUNTIF($K$44:$K365,AX$3)</f>
        <v>0</v>
      </c>
      <c r="AY365" s="385" t="n">
        <f aca="false">COUNTIF($K$44:$K365,AY$3)</f>
        <v>0</v>
      </c>
      <c r="AZ365" s="385" t="n">
        <f aca="false">COUNTIF($K$44:$K365,AZ$3)</f>
        <v>0</v>
      </c>
      <c r="BM365" s="355" t="s">
        <v>368</v>
      </c>
    </row>
    <row r="366" customFormat="false" ht="15.75" hidden="false" customHeight="true" outlineLevel="0" collapsed="false">
      <c r="A366" s="386" t="n">
        <v>323</v>
      </c>
      <c r="B366" s="387" t="n">
        <f aca="false">B365</f>
        <v>27</v>
      </c>
      <c r="C366" s="397"/>
      <c r="D366" s="387" t="n">
        <f aca="false">D365</f>
        <v>1</v>
      </c>
      <c r="E366" s="389"/>
      <c r="F366" s="390" t="n">
        <f aca="false">F356</f>
        <v>0</v>
      </c>
      <c r="G366" s="439"/>
      <c r="H366" s="414"/>
      <c r="I366" s="428" t="str">
        <f aca="false">CONCATENATE(G366,H366)</f>
        <v/>
      </c>
      <c r="J366" s="394" t="e">
        <f aca="false">VLOOKUP($I366,MASTER,9,0)</f>
        <v>#N/A</v>
      </c>
      <c r="K366" s="395" t="e">
        <f aca="false">VLOOKUP($I366,MASTER,10,0)</f>
        <v>#N/A</v>
      </c>
      <c r="L366" s="429" t="e">
        <f aca="false">VLOOKUP($I366,MASTER,10,0)</f>
        <v>#N/A</v>
      </c>
      <c r="M366" s="385" t="n">
        <f aca="false">COUNTIF($K$44:$K366,M$3)</f>
        <v>0</v>
      </c>
      <c r="N366" s="385" t="n">
        <f aca="false">COUNTIF($K$44:$K366,N$3)</f>
        <v>0</v>
      </c>
      <c r="O366" s="385" t="n">
        <f aca="false">COUNTIF($K$44:$K366,O$3)</f>
        <v>0</v>
      </c>
      <c r="P366" s="385" t="n">
        <f aca="false">COUNTIF($K$44:$K366,P$3)</f>
        <v>0</v>
      </c>
      <c r="Q366" s="385" t="n">
        <f aca="false">COUNTIF($K$44:$K366,Q$3)</f>
        <v>0</v>
      </c>
      <c r="R366" s="385" t="n">
        <f aca="false">COUNTIF($K$44:$K366,R$3)</f>
        <v>0</v>
      </c>
      <c r="S366" s="385" t="n">
        <f aca="false">COUNTIF($K$44:$K366,S$3)</f>
        <v>0</v>
      </c>
      <c r="T366" s="385" t="n">
        <f aca="false">COUNTIF($K$44:$K366,T$3)</f>
        <v>0</v>
      </c>
      <c r="U366" s="385" t="n">
        <f aca="false">COUNTIF($K$44:$K366,U$3)</f>
        <v>0</v>
      </c>
      <c r="V366" s="385" t="n">
        <f aca="false">COUNTIF($K$44:$K366,V$3)</f>
        <v>0</v>
      </c>
      <c r="W366" s="385" t="n">
        <f aca="false">COUNTIF($K$44:$K366,W$3)</f>
        <v>0</v>
      </c>
      <c r="X366" s="385" t="n">
        <f aca="false">COUNTIF($K$44:$K366,X$3)</f>
        <v>0</v>
      </c>
      <c r="Y366" s="385" t="n">
        <f aca="false">COUNTIF($J$44:$J366,Y$3)</f>
        <v>0</v>
      </c>
      <c r="Z366" s="385" t="n">
        <f aca="false">COUNTIF($J$44:$J366,Z$3)</f>
        <v>0</v>
      </c>
      <c r="AA366" s="385" t="n">
        <f aca="false">COUNTIF($J$44:$J366,AA$3)</f>
        <v>0</v>
      </c>
      <c r="AB366" s="385" t="n">
        <f aca="false">COUNTIF($J$44:$J366,AB$3)</f>
        <v>0</v>
      </c>
      <c r="AC366" s="385" t="n">
        <f aca="false">COUNTIF($J$44:$J366,AC$3)</f>
        <v>0</v>
      </c>
      <c r="AD366" s="385" t="n">
        <f aca="false">COUNTIF($J$44:$J366,AD$3)</f>
        <v>0</v>
      </c>
      <c r="AE366" s="385" t="n">
        <f aca="false">COUNTIF($J$44:$J366,AE$3)</f>
        <v>0</v>
      </c>
      <c r="AF366" s="385" t="n">
        <f aca="false">COUNTIF($J$44:$J366,AF$3)</f>
        <v>0</v>
      </c>
      <c r="AG366" s="385" t="n">
        <f aca="false">COUNTIF($K$44:$K366,AG$3)</f>
        <v>0</v>
      </c>
      <c r="AH366" s="385" t="n">
        <f aca="false">COUNTIF($K$44:$K366,AH$3)</f>
        <v>0</v>
      </c>
      <c r="AI366" s="385" t="n">
        <f aca="false">COUNTIF($K$44:$K366,AI$3)</f>
        <v>0</v>
      </c>
      <c r="AJ366" s="385" t="n">
        <f aca="false">COUNTIF($K$44:$K366,AJ$3)</f>
        <v>0</v>
      </c>
      <c r="AK366" s="385" t="n">
        <f aca="false">COUNTIF($K$44:$K366,AK$3)</f>
        <v>0</v>
      </c>
      <c r="AL366" s="385" t="n">
        <f aca="false">COUNTIF($K$44:$K366,AL$3)</f>
        <v>0</v>
      </c>
      <c r="AM366" s="385" t="n">
        <f aca="false">COUNTIF($K$44:$K366,AM$3)</f>
        <v>0</v>
      </c>
      <c r="AN366" s="385" t="n">
        <f aca="false">COUNTIF($K$44:$K366,AN$3)</f>
        <v>0</v>
      </c>
      <c r="AO366" s="385" t="n">
        <f aca="false">COUNTIF($K$44:$K366,AO$3)</f>
        <v>0</v>
      </c>
      <c r="AP366" s="385" t="n">
        <f aca="false">COUNTIF($K$44:$K366,AP$3)</f>
        <v>0</v>
      </c>
      <c r="AQ366" s="385" t="n">
        <f aca="false">COUNTIF($K$44:$K366,AQ$3)</f>
        <v>0</v>
      </c>
      <c r="AR366" s="385" t="n">
        <f aca="false">COUNTIF($K$44:$K366,AR$3)</f>
        <v>0</v>
      </c>
      <c r="AS366" s="385" t="n">
        <f aca="false">COUNTIF($K$44:$K366,AS$3)</f>
        <v>0</v>
      </c>
      <c r="AT366" s="385" t="n">
        <f aca="false">COUNTIF($K$44:$K366,AT$3)</f>
        <v>0</v>
      </c>
      <c r="AU366" s="385" t="n">
        <f aca="false">COUNTIF($K$44:$K366,AU$3)</f>
        <v>0</v>
      </c>
      <c r="AV366" s="385" t="n">
        <f aca="false">COUNTIF($K$44:$K366,AV$3)</f>
        <v>0</v>
      </c>
      <c r="AW366" s="385" t="n">
        <f aca="false">COUNTIF($K$44:$K366,AW$3)</f>
        <v>0</v>
      </c>
      <c r="AX366" s="385" t="n">
        <f aca="false">COUNTIF($K$44:$K366,AX$3)</f>
        <v>0</v>
      </c>
      <c r="AY366" s="385" t="n">
        <f aca="false">COUNTIF($K$44:$K366,AY$3)</f>
        <v>0</v>
      </c>
      <c r="AZ366" s="385" t="n">
        <f aca="false">COUNTIF($K$44:$K366,AZ$3)</f>
        <v>0</v>
      </c>
      <c r="BM366" s="355" t="s">
        <v>247</v>
      </c>
    </row>
    <row r="367" customFormat="false" ht="15.75" hidden="false" customHeight="true" outlineLevel="0" collapsed="false">
      <c r="A367" s="416" t="n">
        <v>324</v>
      </c>
      <c r="B367" s="417" t="n">
        <f aca="false">B366</f>
        <v>27</v>
      </c>
      <c r="C367" s="401"/>
      <c r="D367" s="418" t="n">
        <f aca="false">D366</f>
        <v>1</v>
      </c>
      <c r="E367" s="419"/>
      <c r="F367" s="420" t="n">
        <f aca="false">F356</f>
        <v>0</v>
      </c>
      <c r="G367" s="441"/>
      <c r="H367" s="421"/>
      <c r="I367" s="436" t="str">
        <f aca="false">CONCATENATE(G367,H367)</f>
        <v/>
      </c>
      <c r="J367" s="423" t="e">
        <f aca="false">VLOOKUP($I367,MASTER,9,0)</f>
        <v>#N/A</v>
      </c>
      <c r="K367" s="424" t="e">
        <f aca="false">VLOOKUP($I367,MASTER,10,0)</f>
        <v>#N/A</v>
      </c>
      <c r="L367" s="431" t="e">
        <f aca="false">VLOOKUP($I367,MASTER,10,0)</f>
        <v>#N/A</v>
      </c>
      <c r="M367" s="385" t="n">
        <f aca="false">COUNTIF($K$44:$K367,M$3)</f>
        <v>0</v>
      </c>
      <c r="N367" s="385" t="n">
        <f aca="false">COUNTIF($K$44:$K367,N$3)</f>
        <v>0</v>
      </c>
      <c r="O367" s="385" t="n">
        <f aca="false">COUNTIF($K$44:$K367,O$3)</f>
        <v>0</v>
      </c>
      <c r="P367" s="385" t="n">
        <f aca="false">COUNTIF($K$44:$K367,P$3)</f>
        <v>0</v>
      </c>
      <c r="Q367" s="385" t="n">
        <f aca="false">COUNTIF($K$44:$K367,Q$3)</f>
        <v>0</v>
      </c>
      <c r="R367" s="385" t="n">
        <f aca="false">COUNTIF($K$44:$K367,R$3)</f>
        <v>0</v>
      </c>
      <c r="S367" s="385" t="n">
        <f aca="false">COUNTIF($K$44:$K367,S$3)</f>
        <v>0</v>
      </c>
      <c r="T367" s="385" t="n">
        <f aca="false">COUNTIF($K$44:$K367,T$3)</f>
        <v>0</v>
      </c>
      <c r="U367" s="385" t="n">
        <f aca="false">COUNTIF($K$44:$K367,U$3)</f>
        <v>0</v>
      </c>
      <c r="V367" s="385" t="n">
        <f aca="false">COUNTIF($K$44:$K367,V$3)</f>
        <v>0</v>
      </c>
      <c r="W367" s="385" t="n">
        <f aca="false">COUNTIF($K$44:$K367,W$3)</f>
        <v>0</v>
      </c>
      <c r="X367" s="385" t="n">
        <f aca="false">COUNTIF($K$44:$K367,X$3)</f>
        <v>0</v>
      </c>
      <c r="Y367" s="385" t="n">
        <f aca="false">COUNTIF($J$44:$J367,Y$3)</f>
        <v>0</v>
      </c>
      <c r="Z367" s="385" t="n">
        <f aca="false">COUNTIF($J$44:$J367,Z$3)</f>
        <v>0</v>
      </c>
      <c r="AA367" s="385" t="n">
        <f aca="false">COUNTIF($J$44:$J367,AA$3)</f>
        <v>0</v>
      </c>
      <c r="AB367" s="385" t="n">
        <f aca="false">COUNTIF($J$44:$J367,AB$3)</f>
        <v>0</v>
      </c>
      <c r="AC367" s="385" t="n">
        <f aca="false">COUNTIF($J$44:$J367,AC$3)</f>
        <v>0</v>
      </c>
      <c r="AD367" s="385" t="n">
        <f aca="false">COUNTIF($J$44:$J367,AD$3)</f>
        <v>0</v>
      </c>
      <c r="AE367" s="385" t="n">
        <f aca="false">COUNTIF($J$44:$J367,AE$3)</f>
        <v>0</v>
      </c>
      <c r="AF367" s="385" t="n">
        <f aca="false">COUNTIF($J$44:$J367,AF$3)</f>
        <v>0</v>
      </c>
      <c r="AG367" s="385" t="n">
        <f aca="false">COUNTIF($K$44:$K367,AG$3)</f>
        <v>0</v>
      </c>
      <c r="AH367" s="385" t="n">
        <f aca="false">COUNTIF($K$44:$K367,AH$3)</f>
        <v>0</v>
      </c>
      <c r="AI367" s="385" t="n">
        <f aca="false">COUNTIF($K$44:$K367,AI$3)</f>
        <v>0</v>
      </c>
      <c r="AJ367" s="385" t="n">
        <f aca="false">COUNTIF($K$44:$K367,AJ$3)</f>
        <v>0</v>
      </c>
      <c r="AK367" s="385" t="n">
        <f aca="false">COUNTIF($K$44:$K367,AK$3)</f>
        <v>0</v>
      </c>
      <c r="AL367" s="385" t="n">
        <f aca="false">COUNTIF($K$44:$K367,AL$3)</f>
        <v>0</v>
      </c>
      <c r="AM367" s="385" t="n">
        <f aca="false">COUNTIF($K$44:$K367,AM$3)</f>
        <v>0</v>
      </c>
      <c r="AN367" s="385" t="n">
        <f aca="false">COUNTIF($K$44:$K367,AN$3)</f>
        <v>0</v>
      </c>
      <c r="AO367" s="385" t="n">
        <f aca="false">COUNTIF($K$44:$K367,AO$3)</f>
        <v>0</v>
      </c>
      <c r="AP367" s="385" t="n">
        <f aca="false">COUNTIF($K$44:$K367,AP$3)</f>
        <v>0</v>
      </c>
      <c r="AQ367" s="385" t="n">
        <f aca="false">COUNTIF($K$44:$K367,AQ$3)</f>
        <v>0</v>
      </c>
      <c r="AR367" s="385" t="n">
        <f aca="false">COUNTIF($K$44:$K367,AR$3)</f>
        <v>0</v>
      </c>
      <c r="AS367" s="385" t="n">
        <f aca="false">COUNTIF($K$44:$K367,AS$3)</f>
        <v>0</v>
      </c>
      <c r="AT367" s="385" t="n">
        <f aca="false">COUNTIF($K$44:$K367,AT$3)</f>
        <v>0</v>
      </c>
      <c r="AU367" s="385" t="n">
        <f aca="false">COUNTIF($K$44:$K367,AU$3)</f>
        <v>0</v>
      </c>
      <c r="AV367" s="385" t="n">
        <f aca="false">COUNTIF($K$44:$K367,AV$3)</f>
        <v>0</v>
      </c>
      <c r="AW367" s="385" t="n">
        <f aca="false">COUNTIF($K$44:$K367,AW$3)</f>
        <v>0</v>
      </c>
      <c r="AX367" s="385" t="n">
        <f aca="false">COUNTIF($K$44:$K367,AX$3)</f>
        <v>0</v>
      </c>
      <c r="AY367" s="385" t="n">
        <f aca="false">COUNTIF($K$44:$K367,AY$3)</f>
        <v>0</v>
      </c>
      <c r="AZ367" s="385" t="n">
        <f aca="false">COUNTIF($K$44:$K367,AZ$3)</f>
        <v>0</v>
      </c>
      <c r="BM367" s="355" t="s">
        <v>369</v>
      </c>
    </row>
    <row r="368" customFormat="false" ht="15.75" hidden="false" customHeight="true" outlineLevel="0" collapsed="false">
      <c r="A368" s="406" t="n">
        <v>325</v>
      </c>
      <c r="B368" s="407" t="n">
        <v>28</v>
      </c>
      <c r="C368" s="374" t="n">
        <v>27</v>
      </c>
      <c r="D368" s="376" t="n">
        <v>2</v>
      </c>
      <c r="E368" s="377"/>
      <c r="F368" s="378" t="n">
        <v>0</v>
      </c>
      <c r="G368" s="439"/>
      <c r="H368" s="380"/>
      <c r="I368" s="426" t="str">
        <f aca="false">CONCATENATE(G368,H368)</f>
        <v/>
      </c>
      <c r="J368" s="382" t="e">
        <f aca="false">VLOOKUP($I368,MASTER,9,0)</f>
        <v>#N/A</v>
      </c>
      <c r="K368" s="383" t="e">
        <f aca="false">VLOOKUP($I368,MASTER,10,0)</f>
        <v>#N/A</v>
      </c>
      <c r="L368" s="427" t="e">
        <f aca="false">VLOOKUP($I368,MASTER,10,0)</f>
        <v>#N/A</v>
      </c>
      <c r="M368" s="385" t="n">
        <f aca="false">COUNTIF($K$44:$K368,M$3)</f>
        <v>0</v>
      </c>
      <c r="N368" s="385" t="n">
        <f aca="false">COUNTIF($K$44:$K368,N$3)</f>
        <v>0</v>
      </c>
      <c r="O368" s="385" t="n">
        <f aca="false">COUNTIF($K$44:$K368,O$3)</f>
        <v>0</v>
      </c>
      <c r="P368" s="385" t="n">
        <f aca="false">COUNTIF($K$44:$K368,P$3)</f>
        <v>0</v>
      </c>
      <c r="Q368" s="385" t="n">
        <f aca="false">COUNTIF($K$44:$K368,Q$3)</f>
        <v>0</v>
      </c>
      <c r="R368" s="385" t="n">
        <f aca="false">COUNTIF($K$44:$K368,R$3)</f>
        <v>0</v>
      </c>
      <c r="S368" s="385" t="n">
        <f aca="false">COUNTIF($K$44:$K368,S$3)</f>
        <v>0</v>
      </c>
      <c r="T368" s="385" t="n">
        <f aca="false">COUNTIF($K$44:$K368,T$3)</f>
        <v>0</v>
      </c>
      <c r="U368" s="385" t="n">
        <f aca="false">COUNTIF($K$44:$K368,U$3)</f>
        <v>0</v>
      </c>
      <c r="V368" s="385" t="n">
        <f aca="false">COUNTIF($K$44:$K368,V$3)</f>
        <v>0</v>
      </c>
      <c r="W368" s="385" t="n">
        <f aca="false">COUNTIF($K$44:$K368,W$3)</f>
        <v>0</v>
      </c>
      <c r="X368" s="385" t="n">
        <f aca="false">COUNTIF($K$44:$K368,X$3)</f>
        <v>0</v>
      </c>
      <c r="Y368" s="385" t="n">
        <f aca="false">COUNTIF($J$44:$J368,Y$3)</f>
        <v>0</v>
      </c>
      <c r="Z368" s="385" t="n">
        <f aca="false">COUNTIF($J$44:$J368,Z$3)</f>
        <v>0</v>
      </c>
      <c r="AA368" s="385" t="n">
        <f aca="false">COUNTIF($J$44:$J368,AA$3)</f>
        <v>0</v>
      </c>
      <c r="AB368" s="385" t="n">
        <f aca="false">COUNTIF($J$44:$J368,AB$3)</f>
        <v>0</v>
      </c>
      <c r="AC368" s="385" t="n">
        <f aca="false">COUNTIF($J$44:$J368,AC$3)</f>
        <v>0</v>
      </c>
      <c r="AD368" s="385" t="n">
        <f aca="false">COUNTIF($J$44:$J368,AD$3)</f>
        <v>0</v>
      </c>
      <c r="AE368" s="385" t="n">
        <f aca="false">COUNTIF($J$44:$J368,AE$3)</f>
        <v>0</v>
      </c>
      <c r="AF368" s="385" t="n">
        <f aca="false">COUNTIF($J$44:$J368,AF$3)</f>
        <v>0</v>
      </c>
      <c r="AG368" s="385" t="n">
        <f aca="false">COUNTIF($K$44:$K368,AG$3)</f>
        <v>0</v>
      </c>
      <c r="AH368" s="385" t="n">
        <f aca="false">COUNTIF($K$44:$K368,AH$3)</f>
        <v>0</v>
      </c>
      <c r="AI368" s="385" t="n">
        <f aca="false">COUNTIF($K$44:$K368,AI$3)</f>
        <v>0</v>
      </c>
      <c r="AJ368" s="385" t="n">
        <f aca="false">COUNTIF($K$44:$K368,AJ$3)</f>
        <v>0</v>
      </c>
      <c r="AK368" s="385" t="n">
        <f aca="false">COUNTIF($K$44:$K368,AK$3)</f>
        <v>0</v>
      </c>
      <c r="AL368" s="385" t="n">
        <f aca="false">COUNTIF($K$44:$K368,AL$3)</f>
        <v>0</v>
      </c>
      <c r="AM368" s="385" t="n">
        <f aca="false">COUNTIF($K$44:$K368,AM$3)</f>
        <v>0</v>
      </c>
      <c r="AN368" s="385" t="n">
        <f aca="false">COUNTIF($K$44:$K368,AN$3)</f>
        <v>0</v>
      </c>
      <c r="AO368" s="385" t="n">
        <f aca="false">COUNTIF($K$44:$K368,AO$3)</f>
        <v>0</v>
      </c>
      <c r="AP368" s="385" t="n">
        <f aca="false">COUNTIF($K$44:$K368,AP$3)</f>
        <v>0</v>
      </c>
      <c r="AQ368" s="385" t="n">
        <f aca="false">COUNTIF($K$44:$K368,AQ$3)</f>
        <v>0</v>
      </c>
      <c r="AR368" s="385" t="n">
        <f aca="false">COUNTIF($K$44:$K368,AR$3)</f>
        <v>0</v>
      </c>
      <c r="AS368" s="385" t="n">
        <f aca="false">COUNTIF($K$44:$K368,AS$3)</f>
        <v>0</v>
      </c>
      <c r="AT368" s="385" t="n">
        <f aca="false">COUNTIF($K$44:$K368,AT$3)</f>
        <v>0</v>
      </c>
      <c r="AU368" s="385" t="n">
        <f aca="false">COUNTIF($K$44:$K368,AU$3)</f>
        <v>0</v>
      </c>
      <c r="AV368" s="385" t="n">
        <f aca="false">COUNTIF($K$44:$K368,AV$3)</f>
        <v>0</v>
      </c>
      <c r="AW368" s="385" t="n">
        <f aca="false">COUNTIF($K$44:$K368,AW$3)</f>
        <v>0</v>
      </c>
      <c r="AX368" s="385" t="n">
        <f aca="false">COUNTIF($K$44:$K368,AX$3)</f>
        <v>0</v>
      </c>
      <c r="AY368" s="385" t="n">
        <f aca="false">COUNTIF($K$44:$K368,AY$3)</f>
        <v>0</v>
      </c>
      <c r="AZ368" s="385" t="n">
        <f aca="false">COUNTIF($K$44:$K368,AZ$3)</f>
        <v>0</v>
      </c>
      <c r="BM368" s="355" t="s">
        <v>244</v>
      </c>
    </row>
    <row r="369" customFormat="false" ht="15.75" hidden="false" customHeight="true" outlineLevel="0" collapsed="false">
      <c r="A369" s="386" t="n">
        <v>326</v>
      </c>
      <c r="B369" s="387" t="n">
        <f aca="false">B368</f>
        <v>28</v>
      </c>
      <c r="C369" s="388"/>
      <c r="D369" s="387" t="n">
        <f aca="false">D368</f>
        <v>2</v>
      </c>
      <c r="E369" s="389"/>
      <c r="F369" s="390" t="n">
        <f aca="false">F368</f>
        <v>0</v>
      </c>
      <c r="G369" s="439"/>
      <c r="H369" s="392"/>
      <c r="I369" s="428" t="str">
        <f aca="false">CONCATENATE(G369,H369)</f>
        <v/>
      </c>
      <c r="J369" s="394" t="e">
        <f aca="false">VLOOKUP($I369,MASTER,9,0)</f>
        <v>#N/A</v>
      </c>
      <c r="K369" s="395" t="e">
        <f aca="false">VLOOKUP($I369,MASTER,10,0)</f>
        <v>#N/A</v>
      </c>
      <c r="L369" s="429" t="e">
        <f aca="false">VLOOKUP($I369,MASTER,10,0)</f>
        <v>#N/A</v>
      </c>
      <c r="M369" s="385" t="n">
        <f aca="false">COUNTIF($K$44:$K369,M$3)</f>
        <v>0</v>
      </c>
      <c r="N369" s="385" t="n">
        <f aca="false">COUNTIF($K$44:$K369,N$3)</f>
        <v>0</v>
      </c>
      <c r="O369" s="385" t="n">
        <f aca="false">COUNTIF($K$44:$K369,O$3)</f>
        <v>0</v>
      </c>
      <c r="P369" s="385" t="n">
        <f aca="false">COUNTIF($K$44:$K369,P$3)</f>
        <v>0</v>
      </c>
      <c r="Q369" s="385" t="n">
        <f aca="false">COUNTIF($K$44:$K369,Q$3)</f>
        <v>0</v>
      </c>
      <c r="R369" s="385" t="n">
        <f aca="false">COUNTIF($K$44:$K369,R$3)</f>
        <v>0</v>
      </c>
      <c r="S369" s="385" t="n">
        <f aca="false">COUNTIF($K$44:$K369,S$3)</f>
        <v>0</v>
      </c>
      <c r="T369" s="385" t="n">
        <f aca="false">COUNTIF($K$44:$K369,T$3)</f>
        <v>0</v>
      </c>
      <c r="U369" s="385" t="n">
        <f aca="false">COUNTIF($K$44:$K369,U$3)</f>
        <v>0</v>
      </c>
      <c r="V369" s="385" t="n">
        <f aca="false">COUNTIF($K$44:$K369,V$3)</f>
        <v>0</v>
      </c>
      <c r="W369" s="385" t="n">
        <f aca="false">COUNTIF($K$44:$K369,W$3)</f>
        <v>0</v>
      </c>
      <c r="X369" s="385" t="n">
        <f aca="false">COUNTIF($K$44:$K369,X$3)</f>
        <v>0</v>
      </c>
      <c r="Y369" s="385" t="n">
        <f aca="false">COUNTIF($J$44:$J369,Y$3)</f>
        <v>0</v>
      </c>
      <c r="Z369" s="385" t="n">
        <f aca="false">COUNTIF($J$44:$J369,Z$3)</f>
        <v>0</v>
      </c>
      <c r="AA369" s="385" t="n">
        <f aca="false">COUNTIF($J$44:$J369,AA$3)</f>
        <v>0</v>
      </c>
      <c r="AB369" s="385" t="n">
        <f aca="false">COUNTIF($J$44:$J369,AB$3)</f>
        <v>0</v>
      </c>
      <c r="AC369" s="385" t="n">
        <f aca="false">COUNTIF($J$44:$J369,AC$3)</f>
        <v>0</v>
      </c>
      <c r="AD369" s="385" t="n">
        <f aca="false">COUNTIF($J$44:$J369,AD$3)</f>
        <v>0</v>
      </c>
      <c r="AE369" s="385" t="n">
        <f aca="false">COUNTIF($J$44:$J369,AE$3)</f>
        <v>0</v>
      </c>
      <c r="AF369" s="385" t="n">
        <f aca="false">COUNTIF($J$44:$J369,AF$3)</f>
        <v>0</v>
      </c>
      <c r="AG369" s="385" t="n">
        <f aca="false">COUNTIF($K$44:$K369,AG$3)</f>
        <v>0</v>
      </c>
      <c r="AH369" s="385" t="n">
        <f aca="false">COUNTIF($K$44:$K369,AH$3)</f>
        <v>0</v>
      </c>
      <c r="AI369" s="385" t="n">
        <f aca="false">COUNTIF($K$44:$K369,AI$3)</f>
        <v>0</v>
      </c>
      <c r="AJ369" s="385" t="n">
        <f aca="false">COUNTIF($K$44:$K369,AJ$3)</f>
        <v>0</v>
      </c>
      <c r="AK369" s="385" t="n">
        <f aca="false">COUNTIF($K$44:$K369,AK$3)</f>
        <v>0</v>
      </c>
      <c r="AL369" s="385" t="n">
        <f aca="false">COUNTIF($K$44:$K369,AL$3)</f>
        <v>0</v>
      </c>
      <c r="AM369" s="385" t="n">
        <f aca="false">COUNTIF($K$44:$K369,AM$3)</f>
        <v>0</v>
      </c>
      <c r="AN369" s="385" t="n">
        <f aca="false">COUNTIF($K$44:$K369,AN$3)</f>
        <v>0</v>
      </c>
      <c r="AO369" s="385" t="n">
        <f aca="false">COUNTIF($K$44:$K369,AO$3)</f>
        <v>0</v>
      </c>
      <c r="AP369" s="385" t="n">
        <f aca="false">COUNTIF($K$44:$K369,AP$3)</f>
        <v>0</v>
      </c>
      <c r="AQ369" s="385" t="n">
        <f aca="false">COUNTIF($K$44:$K369,AQ$3)</f>
        <v>0</v>
      </c>
      <c r="AR369" s="385" t="n">
        <f aca="false">COUNTIF($K$44:$K369,AR$3)</f>
        <v>0</v>
      </c>
      <c r="AS369" s="385" t="n">
        <f aca="false">COUNTIF($K$44:$K369,AS$3)</f>
        <v>0</v>
      </c>
      <c r="AT369" s="385" t="n">
        <f aca="false">COUNTIF($K$44:$K369,AT$3)</f>
        <v>0</v>
      </c>
      <c r="AU369" s="385" t="n">
        <f aca="false">COUNTIF($K$44:$K369,AU$3)</f>
        <v>0</v>
      </c>
      <c r="AV369" s="385" t="n">
        <f aca="false">COUNTIF($K$44:$K369,AV$3)</f>
        <v>0</v>
      </c>
      <c r="AW369" s="385" t="n">
        <f aca="false">COUNTIF($K$44:$K369,AW$3)</f>
        <v>0</v>
      </c>
      <c r="AX369" s="385" t="n">
        <f aca="false">COUNTIF($K$44:$K369,AX$3)</f>
        <v>0</v>
      </c>
      <c r="AY369" s="385" t="n">
        <f aca="false">COUNTIF($K$44:$K369,AY$3)</f>
        <v>0</v>
      </c>
      <c r="AZ369" s="385" t="n">
        <f aca="false">COUNTIF($K$44:$K369,AZ$3)</f>
        <v>0</v>
      </c>
      <c r="BM369" s="355" t="s">
        <v>247</v>
      </c>
    </row>
    <row r="370" customFormat="false" ht="15.75" hidden="false" customHeight="true" outlineLevel="0" collapsed="false">
      <c r="A370" s="386" t="n">
        <v>327</v>
      </c>
      <c r="B370" s="387" t="n">
        <f aca="false">B369</f>
        <v>28</v>
      </c>
      <c r="C370" s="397"/>
      <c r="D370" s="387" t="n">
        <f aca="false">D369</f>
        <v>2</v>
      </c>
      <c r="E370" s="389"/>
      <c r="F370" s="390" t="n">
        <f aca="false">F368</f>
        <v>0</v>
      </c>
      <c r="G370" s="439"/>
      <c r="H370" s="392"/>
      <c r="I370" s="428" t="str">
        <f aca="false">CONCATENATE(G370,H370)</f>
        <v/>
      </c>
      <c r="J370" s="394" t="e">
        <f aca="false">VLOOKUP($I370,MASTER,9,0)</f>
        <v>#N/A</v>
      </c>
      <c r="K370" s="395" t="e">
        <f aca="false">VLOOKUP($I370,MASTER,10,0)</f>
        <v>#N/A</v>
      </c>
      <c r="L370" s="429" t="e">
        <f aca="false">VLOOKUP($I370,MASTER,10,0)</f>
        <v>#N/A</v>
      </c>
      <c r="M370" s="385" t="n">
        <f aca="false">COUNTIF($K$44:$K370,M$3)</f>
        <v>0</v>
      </c>
      <c r="N370" s="385" t="n">
        <f aca="false">COUNTIF($K$44:$K370,N$3)</f>
        <v>0</v>
      </c>
      <c r="O370" s="385" t="n">
        <f aca="false">COUNTIF($K$44:$K370,O$3)</f>
        <v>0</v>
      </c>
      <c r="P370" s="385" t="n">
        <f aca="false">COUNTIF($K$44:$K370,P$3)</f>
        <v>0</v>
      </c>
      <c r="Q370" s="385" t="n">
        <f aca="false">COUNTIF($K$44:$K370,Q$3)</f>
        <v>0</v>
      </c>
      <c r="R370" s="385" t="n">
        <f aca="false">COUNTIF($K$44:$K370,R$3)</f>
        <v>0</v>
      </c>
      <c r="S370" s="385" t="n">
        <f aca="false">COUNTIF($K$44:$K370,S$3)</f>
        <v>0</v>
      </c>
      <c r="T370" s="385" t="n">
        <f aca="false">COUNTIF($K$44:$K370,T$3)</f>
        <v>0</v>
      </c>
      <c r="U370" s="385" t="n">
        <f aca="false">COUNTIF($K$44:$K370,U$3)</f>
        <v>0</v>
      </c>
      <c r="V370" s="385" t="n">
        <f aca="false">COUNTIF($K$44:$K370,V$3)</f>
        <v>0</v>
      </c>
      <c r="W370" s="385" t="n">
        <f aca="false">COUNTIF($K$44:$K370,W$3)</f>
        <v>0</v>
      </c>
      <c r="X370" s="385" t="n">
        <f aca="false">COUNTIF($K$44:$K370,X$3)</f>
        <v>0</v>
      </c>
      <c r="Y370" s="385" t="n">
        <f aca="false">COUNTIF($J$44:$J370,Y$3)</f>
        <v>0</v>
      </c>
      <c r="Z370" s="385" t="n">
        <f aca="false">COUNTIF($J$44:$J370,Z$3)</f>
        <v>0</v>
      </c>
      <c r="AA370" s="385" t="n">
        <f aca="false">COUNTIF($J$44:$J370,AA$3)</f>
        <v>0</v>
      </c>
      <c r="AB370" s="385" t="n">
        <f aca="false">COUNTIF($J$44:$J370,AB$3)</f>
        <v>0</v>
      </c>
      <c r="AC370" s="385" t="n">
        <f aca="false">COUNTIF($J$44:$J370,AC$3)</f>
        <v>0</v>
      </c>
      <c r="AD370" s="385" t="n">
        <f aca="false">COUNTIF($J$44:$J370,AD$3)</f>
        <v>0</v>
      </c>
      <c r="AE370" s="385" t="n">
        <f aca="false">COUNTIF($J$44:$J370,AE$3)</f>
        <v>0</v>
      </c>
      <c r="AF370" s="385" t="n">
        <f aca="false">COUNTIF($J$44:$J370,AF$3)</f>
        <v>0</v>
      </c>
      <c r="AG370" s="385" t="n">
        <f aca="false">COUNTIF($K$44:$K370,AG$3)</f>
        <v>0</v>
      </c>
      <c r="AH370" s="385" t="n">
        <f aca="false">COUNTIF($K$44:$K370,AH$3)</f>
        <v>0</v>
      </c>
      <c r="AI370" s="385" t="n">
        <f aca="false">COUNTIF($K$44:$K370,AI$3)</f>
        <v>0</v>
      </c>
      <c r="AJ370" s="385" t="n">
        <f aca="false">COUNTIF($K$44:$K370,AJ$3)</f>
        <v>0</v>
      </c>
      <c r="AK370" s="385" t="n">
        <f aca="false">COUNTIF($K$44:$K370,AK$3)</f>
        <v>0</v>
      </c>
      <c r="AL370" s="385" t="n">
        <f aca="false">COUNTIF($K$44:$K370,AL$3)</f>
        <v>0</v>
      </c>
      <c r="AM370" s="385" t="n">
        <f aca="false">COUNTIF($K$44:$K370,AM$3)</f>
        <v>0</v>
      </c>
      <c r="AN370" s="385" t="n">
        <f aca="false">COUNTIF($K$44:$K370,AN$3)</f>
        <v>0</v>
      </c>
      <c r="AO370" s="385" t="n">
        <f aca="false">COUNTIF($K$44:$K370,AO$3)</f>
        <v>0</v>
      </c>
      <c r="AP370" s="385" t="n">
        <f aca="false">COUNTIF($K$44:$K370,AP$3)</f>
        <v>0</v>
      </c>
      <c r="AQ370" s="385" t="n">
        <f aca="false">COUNTIF($K$44:$K370,AQ$3)</f>
        <v>0</v>
      </c>
      <c r="AR370" s="385" t="n">
        <f aca="false">COUNTIF($K$44:$K370,AR$3)</f>
        <v>0</v>
      </c>
      <c r="AS370" s="385" t="n">
        <f aca="false">COUNTIF($K$44:$K370,AS$3)</f>
        <v>0</v>
      </c>
      <c r="AT370" s="385" t="n">
        <f aca="false">COUNTIF($K$44:$K370,AT$3)</f>
        <v>0</v>
      </c>
      <c r="AU370" s="385" t="n">
        <f aca="false">COUNTIF($K$44:$K370,AU$3)</f>
        <v>0</v>
      </c>
      <c r="AV370" s="385" t="n">
        <f aca="false">COUNTIF($K$44:$K370,AV$3)</f>
        <v>0</v>
      </c>
      <c r="AW370" s="385" t="n">
        <f aca="false">COUNTIF($K$44:$K370,AW$3)</f>
        <v>0</v>
      </c>
      <c r="AX370" s="385" t="n">
        <f aca="false">COUNTIF($K$44:$K370,AX$3)</f>
        <v>0</v>
      </c>
      <c r="AY370" s="385" t="n">
        <f aca="false">COUNTIF($K$44:$K370,AY$3)</f>
        <v>0</v>
      </c>
      <c r="AZ370" s="385" t="n">
        <f aca="false">COUNTIF($K$44:$K370,AZ$3)</f>
        <v>0</v>
      </c>
      <c r="BM370" s="355" t="s">
        <v>332</v>
      </c>
    </row>
    <row r="371" customFormat="false" ht="15.75" hidden="false" customHeight="true" outlineLevel="0" collapsed="false">
      <c r="A371" s="386" t="n">
        <v>328</v>
      </c>
      <c r="B371" s="387" t="n">
        <f aca="false">B370</f>
        <v>28</v>
      </c>
      <c r="C371" s="397"/>
      <c r="D371" s="387" t="n">
        <f aca="false">D370</f>
        <v>2</v>
      </c>
      <c r="E371" s="389"/>
      <c r="F371" s="390" t="n">
        <f aca="false">F368</f>
        <v>0</v>
      </c>
      <c r="G371" s="439"/>
      <c r="H371" s="392"/>
      <c r="I371" s="428" t="str">
        <f aca="false">CONCATENATE(G371,H371)</f>
        <v/>
      </c>
      <c r="J371" s="394" t="e">
        <f aca="false">VLOOKUP($I371,MASTER,9,0)</f>
        <v>#N/A</v>
      </c>
      <c r="K371" s="395" t="e">
        <f aca="false">VLOOKUP($I371,MASTER,10,0)</f>
        <v>#N/A</v>
      </c>
      <c r="L371" s="429" t="e">
        <f aca="false">VLOOKUP($I371,MASTER,10,0)</f>
        <v>#N/A</v>
      </c>
      <c r="M371" s="385" t="n">
        <f aca="false">COUNTIF($K$44:$K371,M$3)</f>
        <v>0</v>
      </c>
      <c r="N371" s="385" t="n">
        <f aca="false">COUNTIF($K$44:$K371,N$3)</f>
        <v>0</v>
      </c>
      <c r="O371" s="385" t="n">
        <f aca="false">COUNTIF($K$44:$K371,O$3)</f>
        <v>0</v>
      </c>
      <c r="P371" s="385" t="n">
        <f aca="false">COUNTIF($K$44:$K371,P$3)</f>
        <v>0</v>
      </c>
      <c r="Q371" s="385" t="n">
        <f aca="false">COUNTIF($K$44:$K371,Q$3)</f>
        <v>0</v>
      </c>
      <c r="R371" s="385" t="n">
        <f aca="false">COUNTIF($K$44:$K371,R$3)</f>
        <v>0</v>
      </c>
      <c r="S371" s="385" t="n">
        <f aca="false">COUNTIF($K$44:$K371,S$3)</f>
        <v>0</v>
      </c>
      <c r="T371" s="385" t="n">
        <f aca="false">COUNTIF($K$44:$K371,T$3)</f>
        <v>0</v>
      </c>
      <c r="U371" s="385" t="n">
        <f aca="false">COUNTIF($K$44:$K371,U$3)</f>
        <v>0</v>
      </c>
      <c r="V371" s="385" t="n">
        <f aca="false">COUNTIF($K$44:$K371,V$3)</f>
        <v>0</v>
      </c>
      <c r="W371" s="385" t="n">
        <f aca="false">COUNTIF($K$44:$K371,W$3)</f>
        <v>0</v>
      </c>
      <c r="X371" s="385" t="n">
        <f aca="false">COUNTIF($K$44:$K371,X$3)</f>
        <v>0</v>
      </c>
      <c r="Y371" s="385" t="n">
        <f aca="false">COUNTIF($J$44:$J371,Y$3)</f>
        <v>0</v>
      </c>
      <c r="Z371" s="385" t="n">
        <f aca="false">COUNTIF($J$44:$J371,Z$3)</f>
        <v>0</v>
      </c>
      <c r="AA371" s="385" t="n">
        <f aca="false">COUNTIF($J$44:$J371,AA$3)</f>
        <v>0</v>
      </c>
      <c r="AB371" s="385" t="n">
        <f aca="false">COUNTIF($J$44:$J371,AB$3)</f>
        <v>0</v>
      </c>
      <c r="AC371" s="385" t="n">
        <f aca="false">COUNTIF($J$44:$J371,AC$3)</f>
        <v>0</v>
      </c>
      <c r="AD371" s="385" t="n">
        <f aca="false">COUNTIF($J$44:$J371,AD$3)</f>
        <v>0</v>
      </c>
      <c r="AE371" s="385" t="n">
        <f aca="false">COUNTIF($J$44:$J371,AE$3)</f>
        <v>0</v>
      </c>
      <c r="AF371" s="385" t="n">
        <f aca="false">COUNTIF($J$44:$J371,AF$3)</f>
        <v>0</v>
      </c>
      <c r="AG371" s="385" t="n">
        <f aca="false">COUNTIF($K$44:$K371,AG$3)</f>
        <v>0</v>
      </c>
      <c r="AH371" s="385" t="n">
        <f aca="false">COUNTIF($K$44:$K371,AH$3)</f>
        <v>0</v>
      </c>
      <c r="AI371" s="385" t="n">
        <f aca="false">COUNTIF($K$44:$K371,AI$3)</f>
        <v>0</v>
      </c>
      <c r="AJ371" s="385" t="n">
        <f aca="false">COUNTIF($K$44:$K371,AJ$3)</f>
        <v>0</v>
      </c>
      <c r="AK371" s="385" t="n">
        <f aca="false">COUNTIF($K$44:$K371,AK$3)</f>
        <v>0</v>
      </c>
      <c r="AL371" s="385" t="n">
        <f aca="false">COUNTIF($K$44:$K371,AL$3)</f>
        <v>0</v>
      </c>
      <c r="AM371" s="385" t="n">
        <f aca="false">COUNTIF($K$44:$K371,AM$3)</f>
        <v>0</v>
      </c>
      <c r="AN371" s="385" t="n">
        <f aca="false">COUNTIF($K$44:$K371,AN$3)</f>
        <v>0</v>
      </c>
      <c r="AO371" s="385" t="n">
        <f aca="false">COUNTIF($K$44:$K371,AO$3)</f>
        <v>0</v>
      </c>
      <c r="AP371" s="385" t="n">
        <f aca="false">COUNTIF($K$44:$K371,AP$3)</f>
        <v>0</v>
      </c>
      <c r="AQ371" s="385" t="n">
        <f aca="false">COUNTIF($K$44:$K371,AQ$3)</f>
        <v>0</v>
      </c>
      <c r="AR371" s="385" t="n">
        <f aca="false">COUNTIF($K$44:$K371,AR$3)</f>
        <v>0</v>
      </c>
      <c r="AS371" s="385" t="n">
        <f aca="false">COUNTIF($K$44:$K371,AS$3)</f>
        <v>0</v>
      </c>
      <c r="AT371" s="385" t="n">
        <f aca="false">COUNTIF($K$44:$K371,AT$3)</f>
        <v>0</v>
      </c>
      <c r="AU371" s="385" t="n">
        <f aca="false">COUNTIF($K$44:$K371,AU$3)</f>
        <v>0</v>
      </c>
      <c r="AV371" s="385" t="n">
        <f aca="false">COUNTIF($K$44:$K371,AV$3)</f>
        <v>0</v>
      </c>
      <c r="AW371" s="385" t="n">
        <f aca="false">COUNTIF($K$44:$K371,AW$3)</f>
        <v>0</v>
      </c>
      <c r="AX371" s="385" t="n">
        <f aca="false">COUNTIF($K$44:$K371,AX$3)</f>
        <v>0</v>
      </c>
      <c r="AY371" s="385" t="n">
        <f aca="false">COUNTIF($K$44:$K371,AY$3)</f>
        <v>0</v>
      </c>
      <c r="AZ371" s="385" t="n">
        <f aca="false">COUNTIF($K$44:$K371,AZ$3)</f>
        <v>0</v>
      </c>
      <c r="BM371" s="355" t="s">
        <v>260</v>
      </c>
    </row>
    <row r="372" customFormat="false" ht="15.75" hidden="false" customHeight="true" outlineLevel="0" collapsed="false">
      <c r="A372" s="386" t="n">
        <v>329</v>
      </c>
      <c r="B372" s="387" t="n">
        <f aca="false">B371</f>
        <v>28</v>
      </c>
      <c r="C372" s="397"/>
      <c r="D372" s="387" t="n">
        <f aca="false">D371</f>
        <v>2</v>
      </c>
      <c r="E372" s="389"/>
      <c r="F372" s="390" t="n">
        <f aca="false">F368</f>
        <v>0</v>
      </c>
      <c r="G372" s="439"/>
      <c r="H372" s="392"/>
      <c r="I372" s="428" t="str">
        <f aca="false">CONCATENATE(G372,H372)</f>
        <v/>
      </c>
      <c r="J372" s="394" t="e">
        <f aca="false">VLOOKUP($I372,MASTER,9,0)</f>
        <v>#N/A</v>
      </c>
      <c r="K372" s="395" t="e">
        <f aca="false">VLOOKUP($I372,MASTER,10,0)</f>
        <v>#N/A</v>
      </c>
      <c r="L372" s="429" t="e">
        <f aca="false">VLOOKUP($I372,MASTER,10,0)</f>
        <v>#N/A</v>
      </c>
      <c r="M372" s="385" t="n">
        <f aca="false">COUNTIF($K$44:$K372,M$3)</f>
        <v>0</v>
      </c>
      <c r="N372" s="385" t="n">
        <f aca="false">COUNTIF($K$44:$K372,N$3)</f>
        <v>0</v>
      </c>
      <c r="O372" s="385" t="n">
        <f aca="false">COUNTIF($K$44:$K372,O$3)</f>
        <v>0</v>
      </c>
      <c r="P372" s="385" t="n">
        <f aca="false">COUNTIF($K$44:$K372,P$3)</f>
        <v>0</v>
      </c>
      <c r="Q372" s="385" t="n">
        <f aca="false">COUNTIF($K$44:$K372,Q$3)</f>
        <v>0</v>
      </c>
      <c r="R372" s="385" t="n">
        <f aca="false">COUNTIF($K$44:$K372,R$3)</f>
        <v>0</v>
      </c>
      <c r="S372" s="385" t="n">
        <f aca="false">COUNTIF($K$44:$K372,S$3)</f>
        <v>0</v>
      </c>
      <c r="T372" s="385" t="n">
        <f aca="false">COUNTIF($K$44:$K372,T$3)</f>
        <v>0</v>
      </c>
      <c r="U372" s="385" t="n">
        <f aca="false">COUNTIF($K$44:$K372,U$3)</f>
        <v>0</v>
      </c>
      <c r="V372" s="385" t="n">
        <f aca="false">COUNTIF($K$44:$K372,V$3)</f>
        <v>0</v>
      </c>
      <c r="W372" s="385" t="n">
        <f aca="false">COUNTIF($K$44:$K372,W$3)</f>
        <v>0</v>
      </c>
      <c r="X372" s="385" t="n">
        <f aca="false">COUNTIF($K$44:$K372,X$3)</f>
        <v>0</v>
      </c>
      <c r="Y372" s="385" t="n">
        <f aca="false">COUNTIF($J$44:$J372,Y$3)</f>
        <v>0</v>
      </c>
      <c r="Z372" s="385" t="n">
        <f aca="false">COUNTIF($J$44:$J372,Z$3)</f>
        <v>0</v>
      </c>
      <c r="AA372" s="385" t="n">
        <f aca="false">COUNTIF($J$44:$J372,AA$3)</f>
        <v>0</v>
      </c>
      <c r="AB372" s="385" t="n">
        <f aca="false">COUNTIF($J$44:$J372,AB$3)</f>
        <v>0</v>
      </c>
      <c r="AC372" s="385" t="n">
        <f aca="false">COUNTIF($J$44:$J372,AC$3)</f>
        <v>0</v>
      </c>
      <c r="AD372" s="385" t="n">
        <f aca="false">COUNTIF($J$44:$J372,AD$3)</f>
        <v>0</v>
      </c>
      <c r="AE372" s="385" t="n">
        <f aca="false">COUNTIF($J$44:$J372,AE$3)</f>
        <v>0</v>
      </c>
      <c r="AF372" s="385" t="n">
        <f aca="false">COUNTIF($J$44:$J372,AF$3)</f>
        <v>0</v>
      </c>
      <c r="AG372" s="385" t="n">
        <f aca="false">COUNTIF($K$44:$K372,AG$3)</f>
        <v>0</v>
      </c>
      <c r="AH372" s="385" t="n">
        <f aca="false">COUNTIF($K$44:$K372,AH$3)</f>
        <v>0</v>
      </c>
      <c r="AI372" s="385" t="n">
        <f aca="false">COUNTIF($K$44:$K372,AI$3)</f>
        <v>0</v>
      </c>
      <c r="AJ372" s="385" t="n">
        <f aca="false">COUNTIF($K$44:$K372,AJ$3)</f>
        <v>0</v>
      </c>
      <c r="AK372" s="385" t="n">
        <f aca="false">COUNTIF($K$44:$K372,AK$3)</f>
        <v>0</v>
      </c>
      <c r="AL372" s="385" t="n">
        <f aca="false">COUNTIF($K$44:$K372,AL$3)</f>
        <v>0</v>
      </c>
      <c r="AM372" s="385" t="n">
        <f aca="false">COUNTIF($K$44:$K372,AM$3)</f>
        <v>0</v>
      </c>
      <c r="AN372" s="385" t="n">
        <f aca="false">COUNTIF($K$44:$K372,AN$3)</f>
        <v>0</v>
      </c>
      <c r="AO372" s="385" t="n">
        <f aca="false">COUNTIF($K$44:$K372,AO$3)</f>
        <v>0</v>
      </c>
      <c r="AP372" s="385" t="n">
        <f aca="false">COUNTIF($K$44:$K372,AP$3)</f>
        <v>0</v>
      </c>
      <c r="AQ372" s="385" t="n">
        <f aca="false">COUNTIF($K$44:$K372,AQ$3)</f>
        <v>0</v>
      </c>
      <c r="AR372" s="385" t="n">
        <f aca="false">COUNTIF($K$44:$K372,AR$3)</f>
        <v>0</v>
      </c>
      <c r="AS372" s="385" t="n">
        <f aca="false">COUNTIF($K$44:$K372,AS$3)</f>
        <v>0</v>
      </c>
      <c r="AT372" s="385" t="n">
        <f aca="false">COUNTIF($K$44:$K372,AT$3)</f>
        <v>0</v>
      </c>
      <c r="AU372" s="385" t="n">
        <f aca="false">COUNTIF($K$44:$K372,AU$3)</f>
        <v>0</v>
      </c>
      <c r="AV372" s="385" t="n">
        <f aca="false">COUNTIF($K$44:$K372,AV$3)</f>
        <v>0</v>
      </c>
      <c r="AW372" s="385" t="n">
        <f aca="false">COUNTIF($K$44:$K372,AW$3)</f>
        <v>0</v>
      </c>
      <c r="AX372" s="385" t="n">
        <f aca="false">COUNTIF($K$44:$K372,AX$3)</f>
        <v>0</v>
      </c>
      <c r="AY372" s="385" t="n">
        <f aca="false">COUNTIF($K$44:$K372,AY$3)</f>
        <v>0</v>
      </c>
      <c r="AZ372" s="385" t="n">
        <f aca="false">COUNTIF($K$44:$K372,AZ$3)</f>
        <v>0</v>
      </c>
      <c r="BM372" s="355" t="s">
        <v>370</v>
      </c>
    </row>
    <row r="373" customFormat="false" ht="15.75" hidden="false" customHeight="true" outlineLevel="0" collapsed="false">
      <c r="A373" s="416" t="n">
        <v>330</v>
      </c>
      <c r="B373" s="417" t="n">
        <f aca="false">B372</f>
        <v>28</v>
      </c>
      <c r="C373" s="401"/>
      <c r="D373" s="402" t="n">
        <f aca="false">D372</f>
        <v>2</v>
      </c>
      <c r="E373" s="403"/>
      <c r="F373" s="390" t="n">
        <f aca="false">F368</f>
        <v>0</v>
      </c>
      <c r="G373" s="439"/>
      <c r="H373" s="392"/>
      <c r="I373" s="428" t="str">
        <f aca="false">CONCATENATE(G373,H373)</f>
        <v/>
      </c>
      <c r="J373" s="394" t="e">
        <f aca="false">VLOOKUP($I373,MASTER,9,0)</f>
        <v>#N/A</v>
      </c>
      <c r="K373" s="395" t="e">
        <f aca="false">VLOOKUP($I373,MASTER,10,0)</f>
        <v>#N/A</v>
      </c>
      <c r="L373" s="431" t="e">
        <f aca="false">VLOOKUP($I373,MASTER,10,0)</f>
        <v>#N/A</v>
      </c>
      <c r="M373" s="385" t="n">
        <f aca="false">COUNTIF($K$44:$K373,M$3)</f>
        <v>0</v>
      </c>
      <c r="N373" s="385" t="n">
        <f aca="false">COUNTIF($K$44:$K373,N$3)</f>
        <v>0</v>
      </c>
      <c r="O373" s="385" t="n">
        <f aca="false">COUNTIF($K$44:$K373,O$3)</f>
        <v>0</v>
      </c>
      <c r="P373" s="385" t="n">
        <f aca="false">COUNTIF($K$44:$K373,P$3)</f>
        <v>0</v>
      </c>
      <c r="Q373" s="385" t="n">
        <f aca="false">COUNTIF($K$44:$K373,Q$3)</f>
        <v>0</v>
      </c>
      <c r="R373" s="385" t="n">
        <f aca="false">COUNTIF($K$44:$K373,R$3)</f>
        <v>0</v>
      </c>
      <c r="S373" s="385" t="n">
        <f aca="false">COUNTIF($K$44:$K373,S$3)</f>
        <v>0</v>
      </c>
      <c r="T373" s="385" t="n">
        <f aca="false">COUNTIF($K$44:$K373,T$3)</f>
        <v>0</v>
      </c>
      <c r="U373" s="385" t="n">
        <f aca="false">COUNTIF($K$44:$K373,U$3)</f>
        <v>0</v>
      </c>
      <c r="V373" s="385" t="n">
        <f aca="false">COUNTIF($K$44:$K373,V$3)</f>
        <v>0</v>
      </c>
      <c r="W373" s="385" t="n">
        <f aca="false">COUNTIF($K$44:$K373,W$3)</f>
        <v>0</v>
      </c>
      <c r="X373" s="385" t="n">
        <f aca="false">COUNTIF($K$44:$K373,X$3)</f>
        <v>0</v>
      </c>
      <c r="Y373" s="385" t="n">
        <f aca="false">COUNTIF($J$44:$J373,Y$3)</f>
        <v>0</v>
      </c>
      <c r="Z373" s="385" t="n">
        <f aca="false">COUNTIF($J$44:$J373,Z$3)</f>
        <v>0</v>
      </c>
      <c r="AA373" s="385" t="n">
        <f aca="false">COUNTIF($J$44:$J373,AA$3)</f>
        <v>0</v>
      </c>
      <c r="AB373" s="385" t="n">
        <f aca="false">COUNTIF($J$44:$J373,AB$3)</f>
        <v>0</v>
      </c>
      <c r="AC373" s="385" t="n">
        <f aca="false">COUNTIF($J$44:$J373,AC$3)</f>
        <v>0</v>
      </c>
      <c r="AD373" s="385" t="n">
        <f aca="false">COUNTIF($J$44:$J373,AD$3)</f>
        <v>0</v>
      </c>
      <c r="AE373" s="385" t="n">
        <f aca="false">COUNTIF($J$44:$J373,AE$3)</f>
        <v>0</v>
      </c>
      <c r="AF373" s="385" t="n">
        <f aca="false">COUNTIF($J$44:$J373,AF$3)</f>
        <v>0</v>
      </c>
      <c r="AG373" s="385" t="n">
        <f aca="false">COUNTIF($K$44:$K373,AG$3)</f>
        <v>0</v>
      </c>
      <c r="AH373" s="385" t="n">
        <f aca="false">COUNTIF($K$44:$K373,AH$3)</f>
        <v>0</v>
      </c>
      <c r="AI373" s="385" t="n">
        <f aca="false">COUNTIF($K$44:$K373,AI$3)</f>
        <v>0</v>
      </c>
      <c r="AJ373" s="385" t="n">
        <f aca="false">COUNTIF($K$44:$K373,AJ$3)</f>
        <v>0</v>
      </c>
      <c r="AK373" s="385" t="n">
        <f aca="false">COUNTIF($K$44:$K373,AK$3)</f>
        <v>0</v>
      </c>
      <c r="AL373" s="385" t="n">
        <f aca="false">COUNTIF($K$44:$K373,AL$3)</f>
        <v>0</v>
      </c>
      <c r="AM373" s="385" t="n">
        <f aca="false">COUNTIF($K$44:$K373,AM$3)</f>
        <v>0</v>
      </c>
      <c r="AN373" s="385" t="n">
        <f aca="false">COUNTIF($K$44:$K373,AN$3)</f>
        <v>0</v>
      </c>
      <c r="AO373" s="385" t="n">
        <f aca="false">COUNTIF($K$44:$K373,AO$3)</f>
        <v>0</v>
      </c>
      <c r="AP373" s="385" t="n">
        <f aca="false">COUNTIF($K$44:$K373,AP$3)</f>
        <v>0</v>
      </c>
      <c r="AQ373" s="385" t="n">
        <f aca="false">COUNTIF($K$44:$K373,AQ$3)</f>
        <v>0</v>
      </c>
      <c r="AR373" s="385" t="n">
        <f aca="false">COUNTIF($K$44:$K373,AR$3)</f>
        <v>0</v>
      </c>
      <c r="AS373" s="385" t="n">
        <f aca="false">COUNTIF($K$44:$K373,AS$3)</f>
        <v>0</v>
      </c>
      <c r="AT373" s="385" t="n">
        <f aca="false">COUNTIF($K$44:$K373,AT$3)</f>
        <v>0</v>
      </c>
      <c r="AU373" s="385" t="n">
        <f aca="false">COUNTIF($K$44:$K373,AU$3)</f>
        <v>0</v>
      </c>
      <c r="AV373" s="385" t="n">
        <f aca="false">COUNTIF($K$44:$K373,AV$3)</f>
        <v>0</v>
      </c>
      <c r="AW373" s="385" t="n">
        <f aca="false">COUNTIF($K$44:$K373,AW$3)</f>
        <v>0</v>
      </c>
      <c r="AX373" s="385" t="n">
        <f aca="false">COUNTIF($K$44:$K373,AX$3)</f>
        <v>0</v>
      </c>
      <c r="AY373" s="385" t="n">
        <f aca="false">COUNTIF($K$44:$K373,AY$3)</f>
        <v>0</v>
      </c>
      <c r="AZ373" s="385" t="n">
        <f aca="false">COUNTIF($K$44:$K373,AZ$3)</f>
        <v>0</v>
      </c>
      <c r="BM373" s="355" t="s">
        <v>260</v>
      </c>
    </row>
    <row r="374" customFormat="false" ht="15.75" hidden="false" customHeight="true" outlineLevel="0" collapsed="false">
      <c r="A374" s="406" t="n">
        <v>331</v>
      </c>
      <c r="B374" s="407" t="n">
        <f aca="false">B373</f>
        <v>28</v>
      </c>
      <c r="C374" s="408" t="n">
        <f aca="false">C368+1</f>
        <v>28</v>
      </c>
      <c r="D374" s="409" t="n">
        <f aca="false">D373</f>
        <v>2</v>
      </c>
      <c r="E374" s="410"/>
      <c r="F374" s="390" t="n">
        <f aca="false">F368</f>
        <v>0</v>
      </c>
      <c r="G374" s="440"/>
      <c r="H374" s="412"/>
      <c r="I374" s="433" t="str">
        <f aca="false">CONCATENATE(G374,H374)</f>
        <v/>
      </c>
      <c r="J374" s="394" t="e">
        <f aca="false">VLOOKUP($I374,MASTER,9,0)</f>
        <v>#N/A</v>
      </c>
      <c r="K374" s="395" t="e">
        <f aca="false">VLOOKUP($I374,MASTER,10,0)</f>
        <v>#N/A</v>
      </c>
      <c r="L374" s="427" t="e">
        <f aca="false">VLOOKUP($I374,MASTER,10,0)</f>
        <v>#N/A</v>
      </c>
      <c r="M374" s="385" t="n">
        <f aca="false">COUNTIF($K$44:$K374,M$3)</f>
        <v>0</v>
      </c>
      <c r="N374" s="385" t="n">
        <f aca="false">COUNTIF($K$44:$K374,N$3)</f>
        <v>0</v>
      </c>
      <c r="O374" s="385" t="n">
        <f aca="false">COUNTIF($K$44:$K374,O$3)</f>
        <v>0</v>
      </c>
      <c r="P374" s="385" t="n">
        <f aca="false">COUNTIF($K$44:$K374,P$3)</f>
        <v>0</v>
      </c>
      <c r="Q374" s="385" t="n">
        <f aca="false">COUNTIF($K$44:$K374,Q$3)</f>
        <v>0</v>
      </c>
      <c r="R374" s="385" t="n">
        <f aca="false">COUNTIF($K$44:$K374,R$3)</f>
        <v>0</v>
      </c>
      <c r="S374" s="385" t="n">
        <f aca="false">COUNTIF($K$44:$K374,S$3)</f>
        <v>0</v>
      </c>
      <c r="T374" s="385" t="n">
        <f aca="false">COUNTIF($K$44:$K374,T$3)</f>
        <v>0</v>
      </c>
      <c r="U374" s="385" t="n">
        <f aca="false">COUNTIF($K$44:$K374,U$3)</f>
        <v>0</v>
      </c>
      <c r="V374" s="385" t="n">
        <f aca="false">COUNTIF($K$44:$K374,V$3)</f>
        <v>0</v>
      </c>
      <c r="W374" s="385" t="n">
        <f aca="false">COUNTIF($K$44:$K374,W$3)</f>
        <v>0</v>
      </c>
      <c r="X374" s="385" t="n">
        <f aca="false">COUNTIF($K$44:$K374,X$3)</f>
        <v>0</v>
      </c>
      <c r="Y374" s="385" t="n">
        <f aca="false">COUNTIF($J$44:$J374,Y$3)</f>
        <v>0</v>
      </c>
      <c r="Z374" s="385" t="n">
        <f aca="false">COUNTIF($J$44:$J374,Z$3)</f>
        <v>0</v>
      </c>
      <c r="AA374" s="385" t="n">
        <f aca="false">COUNTIF($J$44:$J374,AA$3)</f>
        <v>0</v>
      </c>
      <c r="AB374" s="385" t="n">
        <f aca="false">COUNTIF($J$44:$J374,AB$3)</f>
        <v>0</v>
      </c>
      <c r="AC374" s="385" t="n">
        <f aca="false">COUNTIF($J$44:$J374,AC$3)</f>
        <v>0</v>
      </c>
      <c r="AD374" s="385" t="n">
        <f aca="false">COUNTIF($J$44:$J374,AD$3)</f>
        <v>0</v>
      </c>
      <c r="AE374" s="385" t="n">
        <f aca="false">COUNTIF($J$44:$J374,AE$3)</f>
        <v>0</v>
      </c>
      <c r="AF374" s="385" t="n">
        <f aca="false">COUNTIF($J$44:$J374,AF$3)</f>
        <v>0</v>
      </c>
      <c r="AG374" s="385" t="n">
        <f aca="false">COUNTIF($K$44:$K374,AG$3)</f>
        <v>0</v>
      </c>
      <c r="AH374" s="385" t="n">
        <f aca="false">COUNTIF($K$44:$K374,AH$3)</f>
        <v>0</v>
      </c>
      <c r="AI374" s="385" t="n">
        <f aca="false">COUNTIF($K$44:$K374,AI$3)</f>
        <v>0</v>
      </c>
      <c r="AJ374" s="385" t="n">
        <f aca="false">COUNTIF($K$44:$K374,AJ$3)</f>
        <v>0</v>
      </c>
      <c r="AK374" s="385" t="n">
        <f aca="false">COUNTIF($K$44:$K374,AK$3)</f>
        <v>0</v>
      </c>
      <c r="AL374" s="385" t="n">
        <f aca="false">COUNTIF($K$44:$K374,AL$3)</f>
        <v>0</v>
      </c>
      <c r="AM374" s="385" t="n">
        <f aca="false">COUNTIF($K$44:$K374,AM$3)</f>
        <v>0</v>
      </c>
      <c r="AN374" s="385" t="n">
        <f aca="false">COUNTIF($K$44:$K374,AN$3)</f>
        <v>0</v>
      </c>
      <c r="AO374" s="385" t="n">
        <f aca="false">COUNTIF($K$44:$K374,AO$3)</f>
        <v>0</v>
      </c>
      <c r="AP374" s="385" t="n">
        <f aca="false">COUNTIF($K$44:$K374,AP$3)</f>
        <v>0</v>
      </c>
      <c r="AQ374" s="385" t="n">
        <f aca="false">COUNTIF($K$44:$K374,AQ$3)</f>
        <v>0</v>
      </c>
      <c r="AR374" s="385" t="n">
        <f aca="false">COUNTIF($K$44:$K374,AR$3)</f>
        <v>0</v>
      </c>
      <c r="AS374" s="385" t="n">
        <f aca="false">COUNTIF($K$44:$K374,AS$3)</f>
        <v>0</v>
      </c>
      <c r="AT374" s="385" t="n">
        <f aca="false">COUNTIF($K$44:$K374,AT$3)</f>
        <v>0</v>
      </c>
      <c r="AU374" s="385" t="n">
        <f aca="false">COUNTIF($K$44:$K374,AU$3)</f>
        <v>0</v>
      </c>
      <c r="AV374" s="385" t="n">
        <f aca="false">COUNTIF($K$44:$K374,AV$3)</f>
        <v>0</v>
      </c>
      <c r="AW374" s="385" t="n">
        <f aca="false">COUNTIF($K$44:$K374,AW$3)</f>
        <v>0</v>
      </c>
      <c r="AX374" s="385" t="n">
        <f aca="false">COUNTIF($K$44:$K374,AX$3)</f>
        <v>0</v>
      </c>
      <c r="AY374" s="385" t="n">
        <f aca="false">COUNTIF($K$44:$K374,AY$3)</f>
        <v>0</v>
      </c>
      <c r="AZ374" s="385" t="n">
        <f aca="false">COUNTIF($K$44:$K374,AZ$3)</f>
        <v>0</v>
      </c>
      <c r="BM374" s="355" t="s">
        <v>326</v>
      </c>
    </row>
    <row r="375" customFormat="false" ht="15.75" hidden="false" customHeight="true" outlineLevel="0" collapsed="false">
      <c r="A375" s="386" t="n">
        <v>332</v>
      </c>
      <c r="B375" s="387" t="n">
        <f aca="false">B374</f>
        <v>28</v>
      </c>
      <c r="C375" s="388"/>
      <c r="D375" s="387" t="n">
        <f aca="false">D374</f>
        <v>2</v>
      </c>
      <c r="E375" s="389"/>
      <c r="F375" s="390" t="n">
        <f aca="false">F368</f>
        <v>0</v>
      </c>
      <c r="G375" s="439"/>
      <c r="H375" s="414"/>
      <c r="I375" s="428" t="str">
        <f aca="false">CONCATENATE(G375,H375)</f>
        <v/>
      </c>
      <c r="J375" s="394" t="e">
        <f aca="false">VLOOKUP($I375,MASTER,9,0)</f>
        <v>#N/A</v>
      </c>
      <c r="K375" s="395" t="e">
        <f aca="false">VLOOKUP($I375,MASTER,10,0)</f>
        <v>#N/A</v>
      </c>
      <c r="L375" s="429" t="e">
        <f aca="false">VLOOKUP($I375,MASTER,10,0)</f>
        <v>#N/A</v>
      </c>
      <c r="M375" s="385" t="n">
        <f aca="false">COUNTIF($K$44:$K375,M$3)</f>
        <v>0</v>
      </c>
      <c r="N375" s="385" t="n">
        <f aca="false">COUNTIF($K$44:$K375,N$3)</f>
        <v>0</v>
      </c>
      <c r="O375" s="385" t="n">
        <f aca="false">COUNTIF($K$44:$K375,O$3)</f>
        <v>0</v>
      </c>
      <c r="P375" s="385" t="n">
        <f aca="false">COUNTIF($K$44:$K375,P$3)</f>
        <v>0</v>
      </c>
      <c r="Q375" s="385" t="n">
        <f aca="false">COUNTIF($K$44:$K375,Q$3)</f>
        <v>0</v>
      </c>
      <c r="R375" s="385" t="n">
        <f aca="false">COUNTIF($K$44:$K375,R$3)</f>
        <v>0</v>
      </c>
      <c r="S375" s="385" t="n">
        <f aca="false">COUNTIF($K$44:$K375,S$3)</f>
        <v>0</v>
      </c>
      <c r="T375" s="385" t="n">
        <f aca="false">COUNTIF($K$44:$K375,T$3)</f>
        <v>0</v>
      </c>
      <c r="U375" s="385" t="n">
        <f aca="false">COUNTIF($K$44:$K375,U$3)</f>
        <v>0</v>
      </c>
      <c r="V375" s="385" t="n">
        <f aca="false">COUNTIF($K$44:$K375,V$3)</f>
        <v>0</v>
      </c>
      <c r="W375" s="385" t="n">
        <f aca="false">COUNTIF($K$44:$K375,W$3)</f>
        <v>0</v>
      </c>
      <c r="X375" s="385" t="n">
        <f aca="false">COUNTIF($K$44:$K375,X$3)</f>
        <v>0</v>
      </c>
      <c r="Y375" s="385" t="n">
        <f aca="false">COUNTIF($J$44:$J375,Y$3)</f>
        <v>0</v>
      </c>
      <c r="Z375" s="385" t="n">
        <f aca="false">COUNTIF($J$44:$J375,Z$3)</f>
        <v>0</v>
      </c>
      <c r="AA375" s="385" t="n">
        <f aca="false">COUNTIF($J$44:$J375,AA$3)</f>
        <v>0</v>
      </c>
      <c r="AB375" s="385" t="n">
        <f aca="false">COUNTIF($J$44:$J375,AB$3)</f>
        <v>0</v>
      </c>
      <c r="AC375" s="385" t="n">
        <f aca="false">COUNTIF($J$44:$J375,AC$3)</f>
        <v>0</v>
      </c>
      <c r="AD375" s="385" t="n">
        <f aca="false">COUNTIF($J$44:$J375,AD$3)</f>
        <v>0</v>
      </c>
      <c r="AE375" s="385" t="n">
        <f aca="false">COUNTIF($J$44:$J375,AE$3)</f>
        <v>0</v>
      </c>
      <c r="AF375" s="385" t="n">
        <f aca="false">COUNTIF($J$44:$J375,AF$3)</f>
        <v>0</v>
      </c>
      <c r="AG375" s="385" t="n">
        <f aca="false">COUNTIF($K$44:$K375,AG$3)</f>
        <v>0</v>
      </c>
      <c r="AH375" s="385" t="n">
        <f aca="false">COUNTIF($K$44:$K375,AH$3)</f>
        <v>0</v>
      </c>
      <c r="AI375" s="385" t="n">
        <f aca="false">COUNTIF($K$44:$K375,AI$3)</f>
        <v>0</v>
      </c>
      <c r="AJ375" s="385" t="n">
        <f aca="false">COUNTIF($K$44:$K375,AJ$3)</f>
        <v>0</v>
      </c>
      <c r="AK375" s="385" t="n">
        <f aca="false">COUNTIF($K$44:$K375,AK$3)</f>
        <v>0</v>
      </c>
      <c r="AL375" s="385" t="n">
        <f aca="false">COUNTIF($K$44:$K375,AL$3)</f>
        <v>0</v>
      </c>
      <c r="AM375" s="385" t="n">
        <f aca="false">COUNTIF($K$44:$K375,AM$3)</f>
        <v>0</v>
      </c>
      <c r="AN375" s="385" t="n">
        <f aca="false">COUNTIF($K$44:$K375,AN$3)</f>
        <v>0</v>
      </c>
      <c r="AO375" s="385" t="n">
        <f aca="false">COUNTIF($K$44:$K375,AO$3)</f>
        <v>0</v>
      </c>
      <c r="AP375" s="385" t="n">
        <f aca="false">COUNTIF($K$44:$K375,AP$3)</f>
        <v>0</v>
      </c>
      <c r="AQ375" s="385" t="n">
        <f aca="false">COUNTIF($K$44:$K375,AQ$3)</f>
        <v>0</v>
      </c>
      <c r="AR375" s="385" t="n">
        <f aca="false">COUNTIF($K$44:$K375,AR$3)</f>
        <v>0</v>
      </c>
      <c r="AS375" s="385" t="n">
        <f aca="false">COUNTIF($K$44:$K375,AS$3)</f>
        <v>0</v>
      </c>
      <c r="AT375" s="385" t="n">
        <f aca="false">COUNTIF($K$44:$K375,AT$3)</f>
        <v>0</v>
      </c>
      <c r="AU375" s="385" t="n">
        <f aca="false">COUNTIF($K$44:$K375,AU$3)</f>
        <v>0</v>
      </c>
      <c r="AV375" s="385" t="n">
        <f aca="false">COUNTIF($K$44:$K375,AV$3)</f>
        <v>0</v>
      </c>
      <c r="AW375" s="385" t="n">
        <f aca="false">COUNTIF($K$44:$K375,AW$3)</f>
        <v>0</v>
      </c>
      <c r="AX375" s="385" t="n">
        <f aca="false">COUNTIF($K$44:$K375,AX$3)</f>
        <v>0</v>
      </c>
      <c r="AY375" s="385" t="n">
        <f aca="false">COUNTIF($K$44:$K375,AY$3)</f>
        <v>0</v>
      </c>
      <c r="AZ375" s="385" t="n">
        <f aca="false">COUNTIF($K$44:$K375,AZ$3)</f>
        <v>0</v>
      </c>
      <c r="BM375" s="355" t="s">
        <v>371</v>
      </c>
    </row>
    <row r="376" customFormat="false" ht="15.75" hidden="false" customHeight="true" outlineLevel="0" collapsed="false">
      <c r="A376" s="386" t="n">
        <v>333</v>
      </c>
      <c r="B376" s="387" t="n">
        <f aca="false">B375</f>
        <v>28</v>
      </c>
      <c r="C376" s="397"/>
      <c r="D376" s="387" t="n">
        <f aca="false">D375</f>
        <v>2</v>
      </c>
      <c r="E376" s="389"/>
      <c r="F376" s="390" t="n">
        <f aca="false">F368</f>
        <v>0</v>
      </c>
      <c r="G376" s="439"/>
      <c r="H376" s="414"/>
      <c r="I376" s="428" t="str">
        <f aca="false">CONCATENATE(G376,H376)</f>
        <v/>
      </c>
      <c r="J376" s="394" t="e">
        <f aca="false">VLOOKUP($I376,MASTER,9,0)</f>
        <v>#N/A</v>
      </c>
      <c r="K376" s="395" t="e">
        <f aca="false">VLOOKUP($I376,MASTER,10,0)</f>
        <v>#N/A</v>
      </c>
      <c r="L376" s="429" t="e">
        <f aca="false">VLOOKUP($I376,MASTER,10,0)</f>
        <v>#N/A</v>
      </c>
      <c r="M376" s="385" t="n">
        <f aca="false">COUNTIF($K$44:$K376,M$3)</f>
        <v>0</v>
      </c>
      <c r="N376" s="385" t="n">
        <f aca="false">COUNTIF($K$44:$K376,N$3)</f>
        <v>0</v>
      </c>
      <c r="O376" s="385" t="n">
        <f aca="false">COUNTIF($K$44:$K376,O$3)</f>
        <v>0</v>
      </c>
      <c r="P376" s="385" t="n">
        <f aca="false">COUNTIF($K$44:$K376,P$3)</f>
        <v>0</v>
      </c>
      <c r="Q376" s="385" t="n">
        <f aca="false">COUNTIF($K$44:$K376,Q$3)</f>
        <v>0</v>
      </c>
      <c r="R376" s="385" t="n">
        <f aca="false">COUNTIF($K$44:$K376,R$3)</f>
        <v>0</v>
      </c>
      <c r="S376" s="385" t="n">
        <f aca="false">COUNTIF($K$44:$K376,S$3)</f>
        <v>0</v>
      </c>
      <c r="T376" s="385" t="n">
        <f aca="false">COUNTIF($K$44:$K376,T$3)</f>
        <v>0</v>
      </c>
      <c r="U376" s="385" t="n">
        <f aca="false">COUNTIF($K$44:$K376,U$3)</f>
        <v>0</v>
      </c>
      <c r="V376" s="385" t="n">
        <f aca="false">COUNTIF($K$44:$K376,V$3)</f>
        <v>0</v>
      </c>
      <c r="W376" s="385" t="n">
        <f aca="false">COUNTIF($K$44:$K376,W$3)</f>
        <v>0</v>
      </c>
      <c r="X376" s="385" t="n">
        <f aca="false">COUNTIF($K$44:$K376,X$3)</f>
        <v>0</v>
      </c>
      <c r="Y376" s="385" t="n">
        <f aca="false">COUNTIF($J$44:$J376,Y$3)</f>
        <v>0</v>
      </c>
      <c r="Z376" s="385" t="n">
        <f aca="false">COUNTIF($J$44:$J376,Z$3)</f>
        <v>0</v>
      </c>
      <c r="AA376" s="385" t="n">
        <f aca="false">COUNTIF($J$44:$J376,AA$3)</f>
        <v>0</v>
      </c>
      <c r="AB376" s="385" t="n">
        <f aca="false">COUNTIF($J$44:$J376,AB$3)</f>
        <v>0</v>
      </c>
      <c r="AC376" s="385" t="n">
        <f aca="false">COUNTIF($J$44:$J376,AC$3)</f>
        <v>0</v>
      </c>
      <c r="AD376" s="385" t="n">
        <f aca="false">COUNTIF($J$44:$J376,AD$3)</f>
        <v>0</v>
      </c>
      <c r="AE376" s="385" t="n">
        <f aca="false">COUNTIF($J$44:$J376,AE$3)</f>
        <v>0</v>
      </c>
      <c r="AF376" s="385" t="n">
        <f aca="false">COUNTIF($J$44:$J376,AF$3)</f>
        <v>0</v>
      </c>
      <c r="AG376" s="385" t="n">
        <f aca="false">COUNTIF($K$44:$K376,AG$3)</f>
        <v>0</v>
      </c>
      <c r="AH376" s="385" t="n">
        <f aca="false">COUNTIF($K$44:$K376,AH$3)</f>
        <v>0</v>
      </c>
      <c r="AI376" s="385" t="n">
        <f aca="false">COUNTIF($K$44:$K376,AI$3)</f>
        <v>0</v>
      </c>
      <c r="AJ376" s="385" t="n">
        <f aca="false">COUNTIF($K$44:$K376,AJ$3)</f>
        <v>0</v>
      </c>
      <c r="AK376" s="385" t="n">
        <f aca="false">COUNTIF($K$44:$K376,AK$3)</f>
        <v>0</v>
      </c>
      <c r="AL376" s="385" t="n">
        <f aca="false">COUNTIF($K$44:$K376,AL$3)</f>
        <v>0</v>
      </c>
      <c r="AM376" s="385" t="n">
        <f aca="false">COUNTIF($K$44:$K376,AM$3)</f>
        <v>0</v>
      </c>
      <c r="AN376" s="385" t="n">
        <f aca="false">COUNTIF($K$44:$K376,AN$3)</f>
        <v>0</v>
      </c>
      <c r="AO376" s="385" t="n">
        <f aca="false">COUNTIF($K$44:$K376,AO$3)</f>
        <v>0</v>
      </c>
      <c r="AP376" s="385" t="n">
        <f aca="false">COUNTIF($K$44:$K376,AP$3)</f>
        <v>0</v>
      </c>
      <c r="AQ376" s="385" t="n">
        <f aca="false">COUNTIF($K$44:$K376,AQ$3)</f>
        <v>0</v>
      </c>
      <c r="AR376" s="385" t="n">
        <f aca="false">COUNTIF($K$44:$K376,AR$3)</f>
        <v>0</v>
      </c>
      <c r="AS376" s="385" t="n">
        <f aca="false">COUNTIF($K$44:$K376,AS$3)</f>
        <v>0</v>
      </c>
      <c r="AT376" s="385" t="n">
        <f aca="false">COUNTIF($K$44:$K376,AT$3)</f>
        <v>0</v>
      </c>
      <c r="AU376" s="385" t="n">
        <f aca="false">COUNTIF($K$44:$K376,AU$3)</f>
        <v>0</v>
      </c>
      <c r="AV376" s="385" t="n">
        <f aca="false">COUNTIF($K$44:$K376,AV$3)</f>
        <v>0</v>
      </c>
      <c r="AW376" s="385" t="n">
        <f aca="false">COUNTIF($K$44:$K376,AW$3)</f>
        <v>0</v>
      </c>
      <c r="AX376" s="385" t="n">
        <f aca="false">COUNTIF($K$44:$K376,AX$3)</f>
        <v>0</v>
      </c>
      <c r="AY376" s="385" t="n">
        <f aca="false">COUNTIF($K$44:$K376,AY$3)</f>
        <v>0</v>
      </c>
      <c r="AZ376" s="385" t="n">
        <f aca="false">COUNTIF($K$44:$K376,AZ$3)</f>
        <v>0</v>
      </c>
      <c r="BM376" s="355" t="s">
        <v>260</v>
      </c>
    </row>
    <row r="377" customFormat="false" ht="15.75" hidden="false" customHeight="true" outlineLevel="0" collapsed="false">
      <c r="A377" s="386" t="n">
        <v>334</v>
      </c>
      <c r="B377" s="387" t="n">
        <f aca="false">B376</f>
        <v>28</v>
      </c>
      <c r="C377" s="397"/>
      <c r="D377" s="387" t="n">
        <f aca="false">D376</f>
        <v>2</v>
      </c>
      <c r="E377" s="389"/>
      <c r="F377" s="390" t="n">
        <f aca="false">F368</f>
        <v>0</v>
      </c>
      <c r="G377" s="439"/>
      <c r="H377" s="414"/>
      <c r="I377" s="428" t="str">
        <f aca="false">CONCATENATE(G377,H377)</f>
        <v/>
      </c>
      <c r="J377" s="394" t="e">
        <f aca="false">VLOOKUP($I377,MASTER,9,0)</f>
        <v>#N/A</v>
      </c>
      <c r="K377" s="395" t="e">
        <f aca="false">VLOOKUP($I377,MASTER,10,0)</f>
        <v>#N/A</v>
      </c>
      <c r="L377" s="429" t="e">
        <f aca="false">VLOOKUP($I377,MASTER,10,0)</f>
        <v>#N/A</v>
      </c>
      <c r="M377" s="385" t="n">
        <f aca="false">COUNTIF($K$44:$K377,M$3)</f>
        <v>0</v>
      </c>
      <c r="N377" s="385" t="n">
        <f aca="false">COUNTIF($K$44:$K377,N$3)</f>
        <v>0</v>
      </c>
      <c r="O377" s="385" t="n">
        <f aca="false">COUNTIF($K$44:$K377,O$3)</f>
        <v>0</v>
      </c>
      <c r="P377" s="385" t="n">
        <f aca="false">COUNTIF($K$44:$K377,P$3)</f>
        <v>0</v>
      </c>
      <c r="Q377" s="385" t="n">
        <f aca="false">COUNTIF($K$44:$K377,Q$3)</f>
        <v>0</v>
      </c>
      <c r="R377" s="385" t="n">
        <f aca="false">COUNTIF($K$44:$K377,R$3)</f>
        <v>0</v>
      </c>
      <c r="S377" s="385" t="n">
        <f aca="false">COUNTIF($K$44:$K377,S$3)</f>
        <v>0</v>
      </c>
      <c r="T377" s="385" t="n">
        <f aca="false">COUNTIF($K$44:$K377,T$3)</f>
        <v>0</v>
      </c>
      <c r="U377" s="385" t="n">
        <f aca="false">COUNTIF($K$44:$K377,U$3)</f>
        <v>0</v>
      </c>
      <c r="V377" s="385" t="n">
        <f aca="false">COUNTIF($K$44:$K377,V$3)</f>
        <v>0</v>
      </c>
      <c r="W377" s="385" t="n">
        <f aca="false">COUNTIF($K$44:$K377,W$3)</f>
        <v>0</v>
      </c>
      <c r="X377" s="385" t="n">
        <f aca="false">COUNTIF($K$44:$K377,X$3)</f>
        <v>0</v>
      </c>
      <c r="Y377" s="385" t="n">
        <f aca="false">COUNTIF($J$44:$J377,Y$3)</f>
        <v>0</v>
      </c>
      <c r="Z377" s="385" t="n">
        <f aca="false">COUNTIF($J$44:$J377,Z$3)</f>
        <v>0</v>
      </c>
      <c r="AA377" s="385" t="n">
        <f aca="false">COUNTIF($J$44:$J377,AA$3)</f>
        <v>0</v>
      </c>
      <c r="AB377" s="385" t="n">
        <f aca="false">COUNTIF($J$44:$J377,AB$3)</f>
        <v>0</v>
      </c>
      <c r="AC377" s="385" t="n">
        <f aca="false">COUNTIF($J$44:$J377,AC$3)</f>
        <v>0</v>
      </c>
      <c r="AD377" s="385" t="n">
        <f aca="false">COUNTIF($J$44:$J377,AD$3)</f>
        <v>0</v>
      </c>
      <c r="AE377" s="385" t="n">
        <f aca="false">COUNTIF($J$44:$J377,AE$3)</f>
        <v>0</v>
      </c>
      <c r="AF377" s="385" t="n">
        <f aca="false">COUNTIF($J$44:$J377,AF$3)</f>
        <v>0</v>
      </c>
      <c r="AG377" s="385" t="n">
        <f aca="false">COUNTIF($K$44:$K377,AG$3)</f>
        <v>0</v>
      </c>
      <c r="AH377" s="385" t="n">
        <f aca="false">COUNTIF($K$44:$K377,AH$3)</f>
        <v>0</v>
      </c>
      <c r="AI377" s="385" t="n">
        <f aca="false">COUNTIF($K$44:$K377,AI$3)</f>
        <v>0</v>
      </c>
      <c r="AJ377" s="385" t="n">
        <f aca="false">COUNTIF($K$44:$K377,AJ$3)</f>
        <v>0</v>
      </c>
      <c r="AK377" s="385" t="n">
        <f aca="false">COUNTIF($K$44:$K377,AK$3)</f>
        <v>0</v>
      </c>
      <c r="AL377" s="385" t="n">
        <f aca="false">COUNTIF($K$44:$K377,AL$3)</f>
        <v>0</v>
      </c>
      <c r="AM377" s="385" t="n">
        <f aca="false">COUNTIF($K$44:$K377,AM$3)</f>
        <v>0</v>
      </c>
      <c r="AN377" s="385" t="n">
        <f aca="false">COUNTIF($K$44:$K377,AN$3)</f>
        <v>0</v>
      </c>
      <c r="AO377" s="385" t="n">
        <f aca="false">COUNTIF($K$44:$K377,AO$3)</f>
        <v>0</v>
      </c>
      <c r="AP377" s="385" t="n">
        <f aca="false">COUNTIF($K$44:$K377,AP$3)</f>
        <v>0</v>
      </c>
      <c r="AQ377" s="385" t="n">
        <f aca="false">COUNTIF($K$44:$K377,AQ$3)</f>
        <v>0</v>
      </c>
      <c r="AR377" s="385" t="n">
        <f aca="false">COUNTIF($K$44:$K377,AR$3)</f>
        <v>0</v>
      </c>
      <c r="AS377" s="385" t="n">
        <f aca="false">COUNTIF($K$44:$K377,AS$3)</f>
        <v>0</v>
      </c>
      <c r="AT377" s="385" t="n">
        <f aca="false">COUNTIF($K$44:$K377,AT$3)</f>
        <v>0</v>
      </c>
      <c r="AU377" s="385" t="n">
        <f aca="false">COUNTIF($K$44:$K377,AU$3)</f>
        <v>0</v>
      </c>
      <c r="AV377" s="385" t="n">
        <f aca="false">COUNTIF($K$44:$K377,AV$3)</f>
        <v>0</v>
      </c>
      <c r="AW377" s="385" t="n">
        <f aca="false">COUNTIF($K$44:$K377,AW$3)</f>
        <v>0</v>
      </c>
      <c r="AX377" s="385" t="n">
        <f aca="false">COUNTIF($K$44:$K377,AX$3)</f>
        <v>0</v>
      </c>
      <c r="AY377" s="385" t="n">
        <f aca="false">COUNTIF($K$44:$K377,AY$3)</f>
        <v>0</v>
      </c>
      <c r="AZ377" s="385" t="n">
        <f aca="false">COUNTIF($K$44:$K377,AZ$3)</f>
        <v>0</v>
      </c>
      <c r="BM377" s="355" t="s">
        <v>247</v>
      </c>
    </row>
    <row r="378" customFormat="false" ht="15.75" hidden="false" customHeight="true" outlineLevel="0" collapsed="false">
      <c r="A378" s="386" t="n">
        <v>335</v>
      </c>
      <c r="B378" s="387" t="n">
        <f aca="false">B377</f>
        <v>28</v>
      </c>
      <c r="C378" s="397"/>
      <c r="D378" s="387" t="n">
        <f aca="false">D377</f>
        <v>2</v>
      </c>
      <c r="E378" s="389"/>
      <c r="F378" s="390" t="n">
        <f aca="false">F368</f>
        <v>0</v>
      </c>
      <c r="G378" s="439"/>
      <c r="H378" s="414"/>
      <c r="I378" s="428" t="str">
        <f aca="false">CONCATENATE(G378,H378)</f>
        <v/>
      </c>
      <c r="J378" s="394" t="e">
        <f aca="false">VLOOKUP($I378,MASTER,9,0)</f>
        <v>#N/A</v>
      </c>
      <c r="K378" s="395" t="e">
        <f aca="false">VLOOKUP($I378,MASTER,10,0)</f>
        <v>#N/A</v>
      </c>
      <c r="L378" s="429" t="e">
        <f aca="false">VLOOKUP($I378,MASTER,10,0)</f>
        <v>#N/A</v>
      </c>
      <c r="M378" s="385" t="n">
        <f aca="false">COUNTIF($K$44:$K378,M$3)</f>
        <v>0</v>
      </c>
      <c r="N378" s="385" t="n">
        <f aca="false">COUNTIF($K$44:$K378,N$3)</f>
        <v>0</v>
      </c>
      <c r="O378" s="385" t="n">
        <f aca="false">COUNTIF($K$44:$K378,O$3)</f>
        <v>0</v>
      </c>
      <c r="P378" s="385" t="n">
        <f aca="false">COUNTIF($K$44:$K378,P$3)</f>
        <v>0</v>
      </c>
      <c r="Q378" s="385" t="n">
        <f aca="false">COUNTIF($K$44:$K378,Q$3)</f>
        <v>0</v>
      </c>
      <c r="R378" s="385" t="n">
        <f aca="false">COUNTIF($K$44:$K378,R$3)</f>
        <v>0</v>
      </c>
      <c r="S378" s="385" t="n">
        <f aca="false">COUNTIF($K$44:$K378,S$3)</f>
        <v>0</v>
      </c>
      <c r="T378" s="385" t="n">
        <f aca="false">COUNTIF($K$44:$K378,T$3)</f>
        <v>0</v>
      </c>
      <c r="U378" s="385" t="n">
        <f aca="false">COUNTIF($K$44:$K378,U$3)</f>
        <v>0</v>
      </c>
      <c r="V378" s="385" t="n">
        <f aca="false">COUNTIF($K$44:$K378,V$3)</f>
        <v>0</v>
      </c>
      <c r="W378" s="385" t="n">
        <f aca="false">COUNTIF($K$44:$K378,W$3)</f>
        <v>0</v>
      </c>
      <c r="X378" s="385" t="n">
        <f aca="false">COUNTIF($K$44:$K378,X$3)</f>
        <v>0</v>
      </c>
      <c r="Y378" s="385" t="n">
        <f aca="false">COUNTIF($J$44:$J378,Y$3)</f>
        <v>0</v>
      </c>
      <c r="Z378" s="385" t="n">
        <f aca="false">COUNTIF($J$44:$J378,Z$3)</f>
        <v>0</v>
      </c>
      <c r="AA378" s="385" t="n">
        <f aca="false">COUNTIF($J$44:$J378,AA$3)</f>
        <v>0</v>
      </c>
      <c r="AB378" s="385" t="n">
        <f aca="false">COUNTIF($J$44:$J378,AB$3)</f>
        <v>0</v>
      </c>
      <c r="AC378" s="385" t="n">
        <f aca="false">COUNTIF($J$44:$J378,AC$3)</f>
        <v>0</v>
      </c>
      <c r="AD378" s="385" t="n">
        <f aca="false">COUNTIF($J$44:$J378,AD$3)</f>
        <v>0</v>
      </c>
      <c r="AE378" s="385" t="n">
        <f aca="false">COUNTIF($J$44:$J378,AE$3)</f>
        <v>0</v>
      </c>
      <c r="AF378" s="385" t="n">
        <f aca="false">COUNTIF($J$44:$J378,AF$3)</f>
        <v>0</v>
      </c>
      <c r="AG378" s="385" t="n">
        <f aca="false">COUNTIF($K$44:$K378,AG$3)</f>
        <v>0</v>
      </c>
      <c r="AH378" s="385" t="n">
        <f aca="false">COUNTIF($K$44:$K378,AH$3)</f>
        <v>0</v>
      </c>
      <c r="AI378" s="385" t="n">
        <f aca="false">COUNTIF($K$44:$K378,AI$3)</f>
        <v>0</v>
      </c>
      <c r="AJ378" s="385" t="n">
        <f aca="false">COUNTIF($K$44:$K378,AJ$3)</f>
        <v>0</v>
      </c>
      <c r="AK378" s="385" t="n">
        <f aca="false">COUNTIF($K$44:$K378,AK$3)</f>
        <v>0</v>
      </c>
      <c r="AL378" s="385" t="n">
        <f aca="false">COUNTIF($K$44:$K378,AL$3)</f>
        <v>0</v>
      </c>
      <c r="AM378" s="385" t="n">
        <f aca="false">COUNTIF($K$44:$K378,AM$3)</f>
        <v>0</v>
      </c>
      <c r="AN378" s="385" t="n">
        <f aca="false">COUNTIF($K$44:$K378,AN$3)</f>
        <v>0</v>
      </c>
      <c r="AO378" s="385" t="n">
        <f aca="false">COUNTIF($K$44:$K378,AO$3)</f>
        <v>0</v>
      </c>
      <c r="AP378" s="385" t="n">
        <f aca="false">COUNTIF($K$44:$K378,AP$3)</f>
        <v>0</v>
      </c>
      <c r="AQ378" s="385" t="n">
        <f aca="false">COUNTIF($K$44:$K378,AQ$3)</f>
        <v>0</v>
      </c>
      <c r="AR378" s="385" t="n">
        <f aca="false">COUNTIF($K$44:$K378,AR$3)</f>
        <v>0</v>
      </c>
      <c r="AS378" s="385" t="n">
        <f aca="false">COUNTIF($K$44:$K378,AS$3)</f>
        <v>0</v>
      </c>
      <c r="AT378" s="385" t="n">
        <f aca="false">COUNTIF($K$44:$K378,AT$3)</f>
        <v>0</v>
      </c>
      <c r="AU378" s="385" t="n">
        <f aca="false">COUNTIF($K$44:$K378,AU$3)</f>
        <v>0</v>
      </c>
      <c r="AV378" s="385" t="n">
        <f aca="false">COUNTIF($K$44:$K378,AV$3)</f>
        <v>0</v>
      </c>
      <c r="AW378" s="385" t="n">
        <f aca="false">COUNTIF($K$44:$K378,AW$3)</f>
        <v>0</v>
      </c>
      <c r="AX378" s="385" t="n">
        <f aca="false">COUNTIF($K$44:$K378,AX$3)</f>
        <v>0</v>
      </c>
      <c r="AY378" s="385" t="n">
        <f aca="false">COUNTIF($K$44:$K378,AY$3)</f>
        <v>0</v>
      </c>
      <c r="AZ378" s="385" t="n">
        <f aca="false">COUNTIF($K$44:$K378,AZ$3)</f>
        <v>0</v>
      </c>
      <c r="BM378" s="355" t="s">
        <v>372</v>
      </c>
    </row>
    <row r="379" customFormat="false" ht="15.75" hidden="false" customHeight="true" outlineLevel="0" collapsed="false">
      <c r="A379" s="416" t="n">
        <v>336</v>
      </c>
      <c r="B379" s="417" t="n">
        <f aca="false">B378</f>
        <v>28</v>
      </c>
      <c r="C379" s="401"/>
      <c r="D379" s="418" t="n">
        <f aca="false">D378</f>
        <v>2</v>
      </c>
      <c r="E379" s="419"/>
      <c r="F379" s="420" t="n">
        <f aca="false">F368</f>
        <v>0</v>
      </c>
      <c r="G379" s="441"/>
      <c r="H379" s="421"/>
      <c r="I379" s="436" t="str">
        <f aca="false">CONCATENATE(G379,H379)</f>
        <v/>
      </c>
      <c r="J379" s="423" t="e">
        <f aca="false">VLOOKUP($I379,MASTER,9,0)</f>
        <v>#N/A</v>
      </c>
      <c r="K379" s="424" t="e">
        <f aca="false">VLOOKUP($I379,MASTER,10,0)</f>
        <v>#N/A</v>
      </c>
      <c r="L379" s="431" t="e">
        <f aca="false">VLOOKUP($I379,MASTER,10,0)</f>
        <v>#N/A</v>
      </c>
      <c r="M379" s="385" t="n">
        <f aca="false">COUNTIF($K$44:$K379,M$3)</f>
        <v>0</v>
      </c>
      <c r="N379" s="385" t="n">
        <f aca="false">COUNTIF($K$44:$K379,N$3)</f>
        <v>0</v>
      </c>
      <c r="O379" s="385" t="n">
        <f aca="false">COUNTIF($K$44:$K379,O$3)</f>
        <v>0</v>
      </c>
      <c r="P379" s="385" t="n">
        <f aca="false">COUNTIF($K$44:$K379,P$3)</f>
        <v>0</v>
      </c>
      <c r="Q379" s="385" t="n">
        <f aca="false">COUNTIF($K$44:$K379,Q$3)</f>
        <v>0</v>
      </c>
      <c r="R379" s="385" t="n">
        <f aca="false">COUNTIF($K$44:$K379,R$3)</f>
        <v>0</v>
      </c>
      <c r="S379" s="385" t="n">
        <f aca="false">COUNTIF($K$44:$K379,S$3)</f>
        <v>0</v>
      </c>
      <c r="T379" s="385" t="n">
        <f aca="false">COUNTIF($K$44:$K379,T$3)</f>
        <v>0</v>
      </c>
      <c r="U379" s="385" t="n">
        <f aca="false">COUNTIF($K$44:$K379,U$3)</f>
        <v>0</v>
      </c>
      <c r="V379" s="385" t="n">
        <f aca="false">COUNTIF($K$44:$K379,V$3)</f>
        <v>0</v>
      </c>
      <c r="W379" s="385" t="n">
        <f aca="false">COUNTIF($K$44:$K379,W$3)</f>
        <v>0</v>
      </c>
      <c r="X379" s="385" t="n">
        <f aca="false">COUNTIF($K$44:$K379,X$3)</f>
        <v>0</v>
      </c>
      <c r="Y379" s="385" t="n">
        <f aca="false">COUNTIF($J$44:$J379,Y$3)</f>
        <v>0</v>
      </c>
      <c r="Z379" s="385" t="n">
        <f aca="false">COUNTIF($J$44:$J379,Z$3)</f>
        <v>0</v>
      </c>
      <c r="AA379" s="385" t="n">
        <f aca="false">COUNTIF($J$44:$J379,AA$3)</f>
        <v>0</v>
      </c>
      <c r="AB379" s="385" t="n">
        <f aca="false">COUNTIF($J$44:$J379,AB$3)</f>
        <v>0</v>
      </c>
      <c r="AC379" s="385" t="n">
        <f aca="false">COUNTIF($J$44:$J379,AC$3)</f>
        <v>0</v>
      </c>
      <c r="AD379" s="385" t="n">
        <f aca="false">COUNTIF($J$44:$J379,AD$3)</f>
        <v>0</v>
      </c>
      <c r="AE379" s="385" t="n">
        <f aca="false">COUNTIF($J$44:$J379,AE$3)</f>
        <v>0</v>
      </c>
      <c r="AF379" s="385" t="n">
        <f aca="false">COUNTIF($J$44:$J379,AF$3)</f>
        <v>0</v>
      </c>
      <c r="AG379" s="385" t="n">
        <f aca="false">COUNTIF($K$44:$K379,AG$3)</f>
        <v>0</v>
      </c>
      <c r="AH379" s="385" t="n">
        <f aca="false">COUNTIF($K$44:$K379,AH$3)</f>
        <v>0</v>
      </c>
      <c r="AI379" s="385" t="n">
        <f aca="false">COUNTIF($K$44:$K379,AI$3)</f>
        <v>0</v>
      </c>
      <c r="AJ379" s="385" t="n">
        <f aca="false">COUNTIF($K$44:$K379,AJ$3)</f>
        <v>0</v>
      </c>
      <c r="AK379" s="385" t="n">
        <f aca="false">COUNTIF($K$44:$K379,AK$3)</f>
        <v>0</v>
      </c>
      <c r="AL379" s="385" t="n">
        <f aca="false">COUNTIF($K$44:$K379,AL$3)</f>
        <v>0</v>
      </c>
      <c r="AM379" s="385" t="n">
        <f aca="false">COUNTIF($K$44:$K379,AM$3)</f>
        <v>0</v>
      </c>
      <c r="AN379" s="385" t="n">
        <f aca="false">COUNTIF($K$44:$K379,AN$3)</f>
        <v>0</v>
      </c>
      <c r="AO379" s="385" t="n">
        <f aca="false">COUNTIF($K$44:$K379,AO$3)</f>
        <v>0</v>
      </c>
      <c r="AP379" s="385" t="n">
        <f aca="false">COUNTIF($K$44:$K379,AP$3)</f>
        <v>0</v>
      </c>
      <c r="AQ379" s="385" t="n">
        <f aca="false">COUNTIF($K$44:$K379,AQ$3)</f>
        <v>0</v>
      </c>
      <c r="AR379" s="385" t="n">
        <f aca="false">COUNTIF($K$44:$K379,AR$3)</f>
        <v>0</v>
      </c>
      <c r="AS379" s="385" t="n">
        <f aca="false">COUNTIF($K$44:$K379,AS$3)</f>
        <v>0</v>
      </c>
      <c r="AT379" s="385" t="n">
        <f aca="false">COUNTIF($K$44:$K379,AT$3)</f>
        <v>0</v>
      </c>
      <c r="AU379" s="385" t="n">
        <f aca="false">COUNTIF($K$44:$K379,AU$3)</f>
        <v>0</v>
      </c>
      <c r="AV379" s="385" t="n">
        <f aca="false">COUNTIF($K$44:$K379,AV$3)</f>
        <v>0</v>
      </c>
      <c r="AW379" s="385" t="n">
        <f aca="false">COUNTIF($K$44:$K379,AW$3)</f>
        <v>0</v>
      </c>
      <c r="AX379" s="385" t="n">
        <f aca="false">COUNTIF($K$44:$K379,AX$3)</f>
        <v>0</v>
      </c>
      <c r="AY379" s="385" t="n">
        <f aca="false">COUNTIF($K$44:$K379,AY$3)</f>
        <v>0</v>
      </c>
      <c r="AZ379" s="385" t="n">
        <f aca="false">COUNTIF($K$44:$K379,AZ$3)</f>
        <v>0</v>
      </c>
      <c r="BM379" s="355" t="s">
        <v>266</v>
      </c>
    </row>
    <row r="380" customFormat="false" ht="15.75" hidden="false" customHeight="true" outlineLevel="0" collapsed="false">
      <c r="A380" s="406" t="n">
        <v>337</v>
      </c>
      <c r="B380" s="407" t="n">
        <v>29</v>
      </c>
      <c r="C380" s="374" t="n">
        <v>29</v>
      </c>
      <c r="D380" s="376" t="n">
        <v>1</v>
      </c>
      <c r="E380" s="377"/>
      <c r="F380" s="378" t="n">
        <v>0</v>
      </c>
      <c r="G380" s="439"/>
      <c r="H380" s="380"/>
      <c r="I380" s="426" t="str">
        <f aca="false">CONCATENATE(G380,H380)</f>
        <v/>
      </c>
      <c r="J380" s="382" t="e">
        <f aca="false">VLOOKUP($I380,MASTER,9,0)</f>
        <v>#N/A</v>
      </c>
      <c r="K380" s="383" t="e">
        <f aca="false">VLOOKUP($I380,MASTER,10,0)</f>
        <v>#N/A</v>
      </c>
      <c r="L380" s="427" t="e">
        <f aca="false">VLOOKUP($I380,MASTER,10,0)</f>
        <v>#N/A</v>
      </c>
      <c r="M380" s="385" t="n">
        <f aca="false">COUNTIF($K$44:$K380,M$3)</f>
        <v>0</v>
      </c>
      <c r="N380" s="385" t="n">
        <f aca="false">COUNTIF($K$44:$K380,N$3)</f>
        <v>0</v>
      </c>
      <c r="O380" s="385" t="n">
        <f aca="false">COUNTIF($K$44:$K380,O$3)</f>
        <v>0</v>
      </c>
      <c r="P380" s="385" t="n">
        <f aca="false">COUNTIF($K$44:$K380,P$3)</f>
        <v>0</v>
      </c>
      <c r="Q380" s="385" t="n">
        <f aca="false">COUNTIF($K$44:$K380,Q$3)</f>
        <v>0</v>
      </c>
      <c r="R380" s="385" t="n">
        <f aca="false">COUNTIF($K$44:$K380,R$3)</f>
        <v>0</v>
      </c>
      <c r="S380" s="385" t="n">
        <f aca="false">COUNTIF($K$44:$K380,S$3)</f>
        <v>0</v>
      </c>
      <c r="T380" s="385" t="n">
        <f aca="false">COUNTIF($K$44:$K380,T$3)</f>
        <v>0</v>
      </c>
      <c r="U380" s="385" t="n">
        <f aca="false">COUNTIF($K$44:$K380,U$3)</f>
        <v>0</v>
      </c>
      <c r="V380" s="385" t="n">
        <f aca="false">COUNTIF($K$44:$K380,V$3)</f>
        <v>0</v>
      </c>
      <c r="W380" s="385" t="n">
        <f aca="false">COUNTIF($K$44:$K380,W$3)</f>
        <v>0</v>
      </c>
      <c r="X380" s="385" t="n">
        <f aca="false">COUNTIF($K$44:$K380,X$3)</f>
        <v>0</v>
      </c>
      <c r="Y380" s="385" t="n">
        <f aca="false">COUNTIF($J$44:$J380,Y$3)</f>
        <v>0</v>
      </c>
      <c r="Z380" s="385" t="n">
        <f aca="false">COUNTIF($J$44:$J380,Z$3)</f>
        <v>0</v>
      </c>
      <c r="AA380" s="385" t="n">
        <f aca="false">COUNTIF($J$44:$J380,AA$3)</f>
        <v>0</v>
      </c>
      <c r="AB380" s="385" t="n">
        <f aca="false">COUNTIF($J$44:$J380,AB$3)</f>
        <v>0</v>
      </c>
      <c r="AC380" s="385" t="n">
        <f aca="false">COUNTIF($J$44:$J380,AC$3)</f>
        <v>0</v>
      </c>
      <c r="AD380" s="385" t="n">
        <f aca="false">COUNTIF($J$44:$J380,AD$3)</f>
        <v>0</v>
      </c>
      <c r="AE380" s="385" t="n">
        <f aca="false">COUNTIF($J$44:$J380,AE$3)</f>
        <v>0</v>
      </c>
      <c r="AF380" s="385" t="n">
        <f aca="false">COUNTIF($J$44:$J380,AF$3)</f>
        <v>0</v>
      </c>
      <c r="AG380" s="385" t="n">
        <f aca="false">COUNTIF($K$44:$K380,AG$3)</f>
        <v>0</v>
      </c>
      <c r="AH380" s="385" t="n">
        <f aca="false">COUNTIF($K$44:$K380,AH$3)</f>
        <v>0</v>
      </c>
      <c r="AI380" s="385" t="n">
        <f aca="false">COUNTIF($K$44:$K380,AI$3)</f>
        <v>0</v>
      </c>
      <c r="AJ380" s="385" t="n">
        <f aca="false">COUNTIF($K$44:$K380,AJ$3)</f>
        <v>0</v>
      </c>
      <c r="AK380" s="385" t="n">
        <f aca="false">COUNTIF($K$44:$K380,AK$3)</f>
        <v>0</v>
      </c>
      <c r="AL380" s="385" t="n">
        <f aca="false">COUNTIF($K$44:$K380,AL$3)</f>
        <v>0</v>
      </c>
      <c r="AM380" s="385" t="n">
        <f aca="false">COUNTIF($K$44:$K380,AM$3)</f>
        <v>0</v>
      </c>
      <c r="AN380" s="385" t="n">
        <f aca="false">COUNTIF($K$44:$K380,AN$3)</f>
        <v>0</v>
      </c>
      <c r="AO380" s="385" t="n">
        <f aca="false">COUNTIF($K$44:$K380,AO$3)</f>
        <v>0</v>
      </c>
      <c r="AP380" s="385" t="n">
        <f aca="false">COUNTIF($K$44:$K380,AP$3)</f>
        <v>0</v>
      </c>
      <c r="AQ380" s="385" t="n">
        <f aca="false">COUNTIF($K$44:$K380,AQ$3)</f>
        <v>0</v>
      </c>
      <c r="AR380" s="385" t="n">
        <f aca="false">COUNTIF($K$44:$K380,AR$3)</f>
        <v>0</v>
      </c>
      <c r="AS380" s="385" t="n">
        <f aca="false">COUNTIF($K$44:$K380,AS$3)</f>
        <v>0</v>
      </c>
      <c r="AT380" s="385" t="n">
        <f aca="false">COUNTIF($K$44:$K380,AT$3)</f>
        <v>0</v>
      </c>
      <c r="AU380" s="385" t="n">
        <f aca="false">COUNTIF($K$44:$K380,AU$3)</f>
        <v>0</v>
      </c>
      <c r="AV380" s="385" t="n">
        <f aca="false">COUNTIF($K$44:$K380,AV$3)</f>
        <v>0</v>
      </c>
      <c r="AW380" s="385" t="n">
        <f aca="false">COUNTIF($K$44:$K380,AW$3)</f>
        <v>0</v>
      </c>
      <c r="AX380" s="385" t="n">
        <f aca="false">COUNTIF($K$44:$K380,AX$3)</f>
        <v>0</v>
      </c>
      <c r="AY380" s="385" t="n">
        <f aca="false">COUNTIF($K$44:$K380,AY$3)</f>
        <v>0</v>
      </c>
      <c r="AZ380" s="385" t="n">
        <f aca="false">COUNTIF($K$44:$K380,AZ$3)</f>
        <v>0</v>
      </c>
      <c r="BM380" s="355" t="s">
        <v>367</v>
      </c>
    </row>
    <row r="381" customFormat="false" ht="15.75" hidden="false" customHeight="true" outlineLevel="0" collapsed="false">
      <c r="A381" s="386" t="n">
        <v>338</v>
      </c>
      <c r="B381" s="387" t="n">
        <f aca="false">B380</f>
        <v>29</v>
      </c>
      <c r="C381" s="388"/>
      <c r="D381" s="387" t="n">
        <f aca="false">D380</f>
        <v>1</v>
      </c>
      <c r="E381" s="389"/>
      <c r="F381" s="390" t="n">
        <f aca="false">F380</f>
        <v>0</v>
      </c>
      <c r="G381" s="439"/>
      <c r="H381" s="392"/>
      <c r="I381" s="428" t="str">
        <f aca="false">CONCATENATE(G381,H381)</f>
        <v/>
      </c>
      <c r="J381" s="394" t="e">
        <f aca="false">VLOOKUP($I381,MASTER,9,0)</f>
        <v>#N/A</v>
      </c>
      <c r="K381" s="395" t="e">
        <f aca="false">VLOOKUP($I381,MASTER,10,0)</f>
        <v>#N/A</v>
      </c>
      <c r="L381" s="429" t="e">
        <f aca="false">VLOOKUP($I381,MASTER,10,0)</f>
        <v>#N/A</v>
      </c>
      <c r="M381" s="385" t="n">
        <f aca="false">COUNTIF($K$44:$K381,M$3)</f>
        <v>0</v>
      </c>
      <c r="N381" s="385" t="n">
        <f aca="false">COUNTIF($K$44:$K381,N$3)</f>
        <v>0</v>
      </c>
      <c r="O381" s="385" t="n">
        <f aca="false">COUNTIF($K$44:$K381,O$3)</f>
        <v>0</v>
      </c>
      <c r="P381" s="385" t="n">
        <f aca="false">COUNTIF($K$44:$K381,P$3)</f>
        <v>0</v>
      </c>
      <c r="Q381" s="385" t="n">
        <f aca="false">COUNTIF($K$44:$K381,Q$3)</f>
        <v>0</v>
      </c>
      <c r="R381" s="385" t="n">
        <f aca="false">COUNTIF($K$44:$K381,R$3)</f>
        <v>0</v>
      </c>
      <c r="S381" s="385" t="n">
        <f aca="false">COUNTIF($K$44:$K381,S$3)</f>
        <v>0</v>
      </c>
      <c r="T381" s="385" t="n">
        <f aca="false">COUNTIF($K$44:$K381,T$3)</f>
        <v>0</v>
      </c>
      <c r="U381" s="385" t="n">
        <f aca="false">COUNTIF($K$44:$K381,U$3)</f>
        <v>0</v>
      </c>
      <c r="V381" s="385" t="n">
        <f aca="false">COUNTIF($K$44:$K381,V$3)</f>
        <v>0</v>
      </c>
      <c r="W381" s="385" t="n">
        <f aca="false">COUNTIF($K$44:$K381,W$3)</f>
        <v>0</v>
      </c>
      <c r="X381" s="385" t="n">
        <f aca="false">COUNTIF($K$44:$K381,X$3)</f>
        <v>0</v>
      </c>
      <c r="Y381" s="385" t="n">
        <f aca="false">COUNTIF($J$44:$J381,Y$3)</f>
        <v>0</v>
      </c>
      <c r="Z381" s="385" t="n">
        <f aca="false">COUNTIF($J$44:$J381,Z$3)</f>
        <v>0</v>
      </c>
      <c r="AA381" s="385" t="n">
        <f aca="false">COUNTIF($J$44:$J381,AA$3)</f>
        <v>0</v>
      </c>
      <c r="AB381" s="385" t="n">
        <f aca="false">COUNTIF($J$44:$J381,AB$3)</f>
        <v>0</v>
      </c>
      <c r="AC381" s="385" t="n">
        <f aca="false">COUNTIF($J$44:$J381,AC$3)</f>
        <v>0</v>
      </c>
      <c r="AD381" s="385" t="n">
        <f aca="false">COUNTIF($J$44:$J381,AD$3)</f>
        <v>0</v>
      </c>
      <c r="AE381" s="385" t="n">
        <f aca="false">COUNTIF($J$44:$J381,AE$3)</f>
        <v>0</v>
      </c>
      <c r="AF381" s="385" t="n">
        <f aca="false">COUNTIF($J$44:$J381,AF$3)</f>
        <v>0</v>
      </c>
      <c r="AG381" s="385" t="n">
        <f aca="false">COUNTIF($K$44:$K381,AG$3)</f>
        <v>0</v>
      </c>
      <c r="AH381" s="385" t="n">
        <f aca="false">COUNTIF($K$44:$K381,AH$3)</f>
        <v>0</v>
      </c>
      <c r="AI381" s="385" t="n">
        <f aca="false">COUNTIF($K$44:$K381,AI$3)</f>
        <v>0</v>
      </c>
      <c r="AJ381" s="385" t="n">
        <f aca="false">COUNTIF($K$44:$K381,AJ$3)</f>
        <v>0</v>
      </c>
      <c r="AK381" s="385" t="n">
        <f aca="false">COUNTIF($K$44:$K381,AK$3)</f>
        <v>0</v>
      </c>
      <c r="AL381" s="385" t="n">
        <f aca="false">COUNTIF($K$44:$K381,AL$3)</f>
        <v>0</v>
      </c>
      <c r="AM381" s="385" t="n">
        <f aca="false">COUNTIF($K$44:$K381,AM$3)</f>
        <v>0</v>
      </c>
      <c r="AN381" s="385" t="n">
        <f aca="false">COUNTIF($K$44:$K381,AN$3)</f>
        <v>0</v>
      </c>
      <c r="AO381" s="385" t="n">
        <f aca="false">COUNTIF($K$44:$K381,AO$3)</f>
        <v>0</v>
      </c>
      <c r="AP381" s="385" t="n">
        <f aca="false">COUNTIF($K$44:$K381,AP$3)</f>
        <v>0</v>
      </c>
      <c r="AQ381" s="385" t="n">
        <f aca="false">COUNTIF($K$44:$K381,AQ$3)</f>
        <v>0</v>
      </c>
      <c r="AR381" s="385" t="n">
        <f aca="false">COUNTIF($K$44:$K381,AR$3)</f>
        <v>0</v>
      </c>
      <c r="AS381" s="385" t="n">
        <f aca="false">COUNTIF($K$44:$K381,AS$3)</f>
        <v>0</v>
      </c>
      <c r="AT381" s="385" t="n">
        <f aca="false">COUNTIF($K$44:$K381,AT$3)</f>
        <v>0</v>
      </c>
      <c r="AU381" s="385" t="n">
        <f aca="false">COUNTIF($K$44:$K381,AU$3)</f>
        <v>0</v>
      </c>
      <c r="AV381" s="385" t="n">
        <f aca="false">COUNTIF($K$44:$K381,AV$3)</f>
        <v>0</v>
      </c>
      <c r="AW381" s="385" t="n">
        <f aca="false">COUNTIF($K$44:$K381,AW$3)</f>
        <v>0</v>
      </c>
      <c r="AX381" s="385" t="n">
        <f aca="false">COUNTIF($K$44:$K381,AX$3)</f>
        <v>0</v>
      </c>
      <c r="AY381" s="385" t="n">
        <f aca="false">COUNTIF($K$44:$K381,AY$3)</f>
        <v>0</v>
      </c>
      <c r="AZ381" s="385" t="n">
        <f aca="false">COUNTIF($K$44:$K381,AZ$3)</f>
        <v>0</v>
      </c>
      <c r="BM381" s="355" t="s">
        <v>358</v>
      </c>
    </row>
    <row r="382" customFormat="false" ht="15.75" hidden="false" customHeight="true" outlineLevel="0" collapsed="false">
      <c r="A382" s="386" t="n">
        <v>339</v>
      </c>
      <c r="B382" s="387" t="n">
        <f aca="false">B381</f>
        <v>29</v>
      </c>
      <c r="C382" s="397"/>
      <c r="D382" s="387" t="n">
        <f aca="false">D381</f>
        <v>1</v>
      </c>
      <c r="E382" s="389"/>
      <c r="F382" s="390" t="n">
        <f aca="false">F380</f>
        <v>0</v>
      </c>
      <c r="G382" s="439"/>
      <c r="H382" s="392"/>
      <c r="I382" s="428" t="str">
        <f aca="false">CONCATENATE(G382,H382)</f>
        <v/>
      </c>
      <c r="J382" s="394" t="e">
        <f aca="false">VLOOKUP($I382,MASTER,9,0)</f>
        <v>#N/A</v>
      </c>
      <c r="K382" s="395" t="e">
        <f aca="false">VLOOKUP($I382,MASTER,10,0)</f>
        <v>#N/A</v>
      </c>
      <c r="L382" s="429" t="e">
        <f aca="false">VLOOKUP($I382,MASTER,10,0)</f>
        <v>#N/A</v>
      </c>
      <c r="M382" s="385" t="n">
        <f aca="false">COUNTIF($K$44:$K382,M$3)</f>
        <v>0</v>
      </c>
      <c r="N382" s="385" t="n">
        <f aca="false">COUNTIF($K$44:$K382,N$3)</f>
        <v>0</v>
      </c>
      <c r="O382" s="385" t="n">
        <f aca="false">COUNTIF($K$44:$K382,O$3)</f>
        <v>0</v>
      </c>
      <c r="P382" s="385" t="n">
        <f aca="false">COUNTIF($K$44:$K382,P$3)</f>
        <v>0</v>
      </c>
      <c r="Q382" s="385" t="n">
        <f aca="false">COUNTIF($K$44:$K382,Q$3)</f>
        <v>0</v>
      </c>
      <c r="R382" s="385" t="n">
        <f aca="false">COUNTIF($K$44:$K382,R$3)</f>
        <v>0</v>
      </c>
      <c r="S382" s="385" t="n">
        <f aca="false">COUNTIF($K$44:$K382,S$3)</f>
        <v>0</v>
      </c>
      <c r="T382" s="385" t="n">
        <f aca="false">COUNTIF($K$44:$K382,T$3)</f>
        <v>0</v>
      </c>
      <c r="U382" s="385" t="n">
        <f aca="false">COUNTIF($K$44:$K382,U$3)</f>
        <v>0</v>
      </c>
      <c r="V382" s="385" t="n">
        <f aca="false">COUNTIF($K$44:$K382,V$3)</f>
        <v>0</v>
      </c>
      <c r="W382" s="385" t="n">
        <f aca="false">COUNTIF($K$44:$K382,W$3)</f>
        <v>0</v>
      </c>
      <c r="X382" s="385" t="n">
        <f aca="false">COUNTIF($K$44:$K382,X$3)</f>
        <v>0</v>
      </c>
      <c r="Y382" s="385" t="n">
        <f aca="false">COUNTIF($J$44:$J382,Y$3)</f>
        <v>0</v>
      </c>
      <c r="Z382" s="385" t="n">
        <f aca="false">COUNTIF($J$44:$J382,Z$3)</f>
        <v>0</v>
      </c>
      <c r="AA382" s="385" t="n">
        <f aca="false">COUNTIF($J$44:$J382,AA$3)</f>
        <v>0</v>
      </c>
      <c r="AB382" s="385" t="n">
        <f aca="false">COUNTIF($J$44:$J382,AB$3)</f>
        <v>0</v>
      </c>
      <c r="AC382" s="385" t="n">
        <f aca="false">COUNTIF($J$44:$J382,AC$3)</f>
        <v>0</v>
      </c>
      <c r="AD382" s="385" t="n">
        <f aca="false">COUNTIF($J$44:$J382,AD$3)</f>
        <v>0</v>
      </c>
      <c r="AE382" s="385" t="n">
        <f aca="false">COUNTIF($J$44:$J382,AE$3)</f>
        <v>0</v>
      </c>
      <c r="AF382" s="385" t="n">
        <f aca="false">COUNTIF($J$44:$J382,AF$3)</f>
        <v>0</v>
      </c>
      <c r="AG382" s="385" t="n">
        <f aca="false">COUNTIF($K$44:$K382,AG$3)</f>
        <v>0</v>
      </c>
      <c r="AH382" s="385" t="n">
        <f aca="false">COUNTIF($K$44:$K382,AH$3)</f>
        <v>0</v>
      </c>
      <c r="AI382" s="385" t="n">
        <f aca="false">COUNTIF($K$44:$K382,AI$3)</f>
        <v>0</v>
      </c>
      <c r="AJ382" s="385" t="n">
        <f aca="false">COUNTIF($K$44:$K382,AJ$3)</f>
        <v>0</v>
      </c>
      <c r="AK382" s="385" t="n">
        <f aca="false">COUNTIF($K$44:$K382,AK$3)</f>
        <v>0</v>
      </c>
      <c r="AL382" s="385" t="n">
        <f aca="false">COUNTIF($K$44:$K382,AL$3)</f>
        <v>0</v>
      </c>
      <c r="AM382" s="385" t="n">
        <f aca="false">COUNTIF($K$44:$K382,AM$3)</f>
        <v>0</v>
      </c>
      <c r="AN382" s="385" t="n">
        <f aca="false">COUNTIF($K$44:$K382,AN$3)</f>
        <v>0</v>
      </c>
      <c r="AO382" s="385" t="n">
        <f aca="false">COUNTIF($K$44:$K382,AO$3)</f>
        <v>0</v>
      </c>
      <c r="AP382" s="385" t="n">
        <f aca="false">COUNTIF($K$44:$K382,AP$3)</f>
        <v>0</v>
      </c>
      <c r="AQ382" s="385" t="n">
        <f aca="false">COUNTIF($K$44:$K382,AQ$3)</f>
        <v>0</v>
      </c>
      <c r="AR382" s="385" t="n">
        <f aca="false">COUNTIF($K$44:$K382,AR$3)</f>
        <v>0</v>
      </c>
      <c r="AS382" s="385" t="n">
        <f aca="false">COUNTIF($K$44:$K382,AS$3)</f>
        <v>0</v>
      </c>
      <c r="AT382" s="385" t="n">
        <f aca="false">COUNTIF($K$44:$K382,AT$3)</f>
        <v>0</v>
      </c>
      <c r="AU382" s="385" t="n">
        <f aca="false">COUNTIF($K$44:$K382,AU$3)</f>
        <v>0</v>
      </c>
      <c r="AV382" s="385" t="n">
        <f aca="false">COUNTIF($K$44:$K382,AV$3)</f>
        <v>0</v>
      </c>
      <c r="AW382" s="385" t="n">
        <f aca="false">COUNTIF($K$44:$K382,AW$3)</f>
        <v>0</v>
      </c>
      <c r="AX382" s="385" t="n">
        <f aca="false">COUNTIF($K$44:$K382,AX$3)</f>
        <v>0</v>
      </c>
      <c r="AY382" s="385" t="n">
        <f aca="false">COUNTIF($K$44:$K382,AY$3)</f>
        <v>0</v>
      </c>
      <c r="AZ382" s="385" t="n">
        <f aca="false">COUNTIF($K$44:$K382,AZ$3)</f>
        <v>0</v>
      </c>
      <c r="BM382" s="355" t="s">
        <v>336</v>
      </c>
    </row>
    <row r="383" customFormat="false" ht="15.75" hidden="false" customHeight="true" outlineLevel="0" collapsed="false">
      <c r="A383" s="386" t="n">
        <v>340</v>
      </c>
      <c r="B383" s="387" t="n">
        <f aca="false">B382</f>
        <v>29</v>
      </c>
      <c r="C383" s="397"/>
      <c r="D383" s="387" t="n">
        <f aca="false">D382</f>
        <v>1</v>
      </c>
      <c r="E383" s="389"/>
      <c r="F383" s="390" t="n">
        <f aca="false">F380</f>
        <v>0</v>
      </c>
      <c r="G383" s="439"/>
      <c r="H383" s="392"/>
      <c r="I383" s="428" t="str">
        <f aca="false">CONCATENATE(G383,H383)</f>
        <v/>
      </c>
      <c r="J383" s="394" t="e">
        <f aca="false">VLOOKUP($I383,MASTER,9,0)</f>
        <v>#N/A</v>
      </c>
      <c r="K383" s="395" t="e">
        <f aca="false">VLOOKUP($I383,MASTER,10,0)</f>
        <v>#N/A</v>
      </c>
      <c r="L383" s="429" t="e">
        <f aca="false">VLOOKUP($I383,MASTER,10,0)</f>
        <v>#N/A</v>
      </c>
      <c r="M383" s="385" t="n">
        <f aca="false">COUNTIF($K$44:$K383,M$3)</f>
        <v>0</v>
      </c>
      <c r="N383" s="385" t="n">
        <f aca="false">COUNTIF($K$44:$K383,N$3)</f>
        <v>0</v>
      </c>
      <c r="O383" s="385" t="n">
        <f aca="false">COUNTIF($K$44:$K383,O$3)</f>
        <v>0</v>
      </c>
      <c r="P383" s="385" t="n">
        <f aca="false">COUNTIF($K$44:$K383,P$3)</f>
        <v>0</v>
      </c>
      <c r="Q383" s="385" t="n">
        <f aca="false">COUNTIF($K$44:$K383,Q$3)</f>
        <v>0</v>
      </c>
      <c r="R383" s="385" t="n">
        <f aca="false">COUNTIF($K$44:$K383,R$3)</f>
        <v>0</v>
      </c>
      <c r="S383" s="385" t="n">
        <f aca="false">COUNTIF($K$44:$K383,S$3)</f>
        <v>0</v>
      </c>
      <c r="T383" s="385" t="n">
        <f aca="false">COUNTIF($K$44:$K383,T$3)</f>
        <v>0</v>
      </c>
      <c r="U383" s="385" t="n">
        <f aca="false">COUNTIF($K$44:$K383,U$3)</f>
        <v>0</v>
      </c>
      <c r="V383" s="385" t="n">
        <f aca="false">COUNTIF($K$44:$K383,V$3)</f>
        <v>0</v>
      </c>
      <c r="W383" s="385" t="n">
        <f aca="false">COUNTIF($K$44:$K383,W$3)</f>
        <v>0</v>
      </c>
      <c r="X383" s="385" t="n">
        <f aca="false">COUNTIF($K$44:$K383,X$3)</f>
        <v>0</v>
      </c>
      <c r="Y383" s="385" t="n">
        <f aca="false">COUNTIF($J$44:$J383,Y$3)</f>
        <v>0</v>
      </c>
      <c r="Z383" s="385" t="n">
        <f aca="false">COUNTIF($J$44:$J383,Z$3)</f>
        <v>0</v>
      </c>
      <c r="AA383" s="385" t="n">
        <f aca="false">COUNTIF($J$44:$J383,AA$3)</f>
        <v>0</v>
      </c>
      <c r="AB383" s="385" t="n">
        <f aca="false">COUNTIF($J$44:$J383,AB$3)</f>
        <v>0</v>
      </c>
      <c r="AC383" s="385" t="n">
        <f aca="false">COUNTIF($J$44:$J383,AC$3)</f>
        <v>0</v>
      </c>
      <c r="AD383" s="385" t="n">
        <f aca="false">COUNTIF($J$44:$J383,AD$3)</f>
        <v>0</v>
      </c>
      <c r="AE383" s="385" t="n">
        <f aca="false">COUNTIF($J$44:$J383,AE$3)</f>
        <v>0</v>
      </c>
      <c r="AF383" s="385" t="n">
        <f aca="false">COUNTIF($J$44:$J383,AF$3)</f>
        <v>0</v>
      </c>
      <c r="AG383" s="385" t="n">
        <f aca="false">COUNTIF($K$44:$K383,AG$3)</f>
        <v>0</v>
      </c>
      <c r="AH383" s="385" t="n">
        <f aca="false">COUNTIF($K$44:$K383,AH$3)</f>
        <v>0</v>
      </c>
      <c r="AI383" s="385" t="n">
        <f aca="false">COUNTIF($K$44:$K383,AI$3)</f>
        <v>0</v>
      </c>
      <c r="AJ383" s="385" t="n">
        <f aca="false">COUNTIF($K$44:$K383,AJ$3)</f>
        <v>0</v>
      </c>
      <c r="AK383" s="385" t="n">
        <f aca="false">COUNTIF($K$44:$K383,AK$3)</f>
        <v>0</v>
      </c>
      <c r="AL383" s="385" t="n">
        <f aca="false">COUNTIF($K$44:$K383,AL$3)</f>
        <v>0</v>
      </c>
      <c r="AM383" s="385" t="n">
        <f aca="false">COUNTIF($K$44:$K383,AM$3)</f>
        <v>0</v>
      </c>
      <c r="AN383" s="385" t="n">
        <f aca="false">COUNTIF($K$44:$K383,AN$3)</f>
        <v>0</v>
      </c>
      <c r="AO383" s="385" t="n">
        <f aca="false">COUNTIF($K$44:$K383,AO$3)</f>
        <v>0</v>
      </c>
      <c r="AP383" s="385" t="n">
        <f aca="false">COUNTIF($K$44:$K383,AP$3)</f>
        <v>0</v>
      </c>
      <c r="AQ383" s="385" t="n">
        <f aca="false">COUNTIF($K$44:$K383,AQ$3)</f>
        <v>0</v>
      </c>
      <c r="AR383" s="385" t="n">
        <f aca="false">COUNTIF($K$44:$K383,AR$3)</f>
        <v>0</v>
      </c>
      <c r="AS383" s="385" t="n">
        <f aca="false">COUNTIF($K$44:$K383,AS$3)</f>
        <v>0</v>
      </c>
      <c r="AT383" s="385" t="n">
        <f aca="false">COUNTIF($K$44:$K383,AT$3)</f>
        <v>0</v>
      </c>
      <c r="AU383" s="385" t="n">
        <f aca="false">COUNTIF($K$44:$K383,AU$3)</f>
        <v>0</v>
      </c>
      <c r="AV383" s="385" t="n">
        <f aca="false">COUNTIF($K$44:$K383,AV$3)</f>
        <v>0</v>
      </c>
      <c r="AW383" s="385" t="n">
        <f aca="false">COUNTIF($K$44:$K383,AW$3)</f>
        <v>0</v>
      </c>
      <c r="AX383" s="385" t="n">
        <f aca="false">COUNTIF($K$44:$K383,AX$3)</f>
        <v>0</v>
      </c>
      <c r="AY383" s="385" t="n">
        <f aca="false">COUNTIF($K$44:$K383,AY$3)</f>
        <v>0</v>
      </c>
      <c r="AZ383" s="385" t="n">
        <f aca="false">COUNTIF($K$44:$K383,AZ$3)</f>
        <v>0</v>
      </c>
      <c r="BM383" s="355" t="s">
        <v>365</v>
      </c>
    </row>
    <row r="384" customFormat="false" ht="15.75" hidden="false" customHeight="true" outlineLevel="0" collapsed="false">
      <c r="A384" s="386" t="n">
        <v>341</v>
      </c>
      <c r="B384" s="387" t="n">
        <f aca="false">B383</f>
        <v>29</v>
      </c>
      <c r="C384" s="397"/>
      <c r="D384" s="387" t="n">
        <f aca="false">D383</f>
        <v>1</v>
      </c>
      <c r="E384" s="389"/>
      <c r="F384" s="390" t="n">
        <f aca="false">F380</f>
        <v>0</v>
      </c>
      <c r="G384" s="439"/>
      <c r="H384" s="392"/>
      <c r="I384" s="428" t="str">
        <f aca="false">CONCATENATE(G384,H384)</f>
        <v/>
      </c>
      <c r="J384" s="394" t="e">
        <f aca="false">VLOOKUP($I384,MASTER,9,0)</f>
        <v>#N/A</v>
      </c>
      <c r="K384" s="395" t="e">
        <f aca="false">VLOOKUP($I384,MASTER,10,0)</f>
        <v>#N/A</v>
      </c>
      <c r="L384" s="429" t="e">
        <f aca="false">VLOOKUP($I384,MASTER,10,0)</f>
        <v>#N/A</v>
      </c>
      <c r="M384" s="385" t="n">
        <f aca="false">COUNTIF($K$44:$K384,M$3)</f>
        <v>0</v>
      </c>
      <c r="N384" s="385" t="n">
        <f aca="false">COUNTIF($K$44:$K384,N$3)</f>
        <v>0</v>
      </c>
      <c r="O384" s="385" t="n">
        <f aca="false">COUNTIF($K$44:$K384,O$3)</f>
        <v>0</v>
      </c>
      <c r="P384" s="385" t="n">
        <f aca="false">COUNTIF($K$44:$K384,P$3)</f>
        <v>0</v>
      </c>
      <c r="Q384" s="385" t="n">
        <f aca="false">COUNTIF($K$44:$K384,Q$3)</f>
        <v>0</v>
      </c>
      <c r="R384" s="385" t="n">
        <f aca="false">COUNTIF($K$44:$K384,R$3)</f>
        <v>0</v>
      </c>
      <c r="S384" s="385" t="n">
        <f aca="false">COUNTIF($K$44:$K384,S$3)</f>
        <v>0</v>
      </c>
      <c r="T384" s="385" t="n">
        <f aca="false">COUNTIF($K$44:$K384,T$3)</f>
        <v>0</v>
      </c>
      <c r="U384" s="385" t="n">
        <f aca="false">COUNTIF($K$44:$K384,U$3)</f>
        <v>0</v>
      </c>
      <c r="V384" s="385" t="n">
        <f aca="false">COUNTIF($K$44:$K384,V$3)</f>
        <v>0</v>
      </c>
      <c r="W384" s="385" t="n">
        <f aca="false">COUNTIF($K$44:$K384,W$3)</f>
        <v>0</v>
      </c>
      <c r="X384" s="385" t="n">
        <f aca="false">COUNTIF($K$44:$K384,X$3)</f>
        <v>0</v>
      </c>
      <c r="Y384" s="385" t="n">
        <f aca="false">COUNTIF($J$44:$J384,Y$3)</f>
        <v>0</v>
      </c>
      <c r="Z384" s="385" t="n">
        <f aca="false">COUNTIF($J$44:$J384,Z$3)</f>
        <v>0</v>
      </c>
      <c r="AA384" s="385" t="n">
        <f aca="false">COUNTIF($J$44:$J384,AA$3)</f>
        <v>0</v>
      </c>
      <c r="AB384" s="385" t="n">
        <f aca="false">COUNTIF($J$44:$J384,AB$3)</f>
        <v>0</v>
      </c>
      <c r="AC384" s="385" t="n">
        <f aca="false">COUNTIF($J$44:$J384,AC$3)</f>
        <v>0</v>
      </c>
      <c r="AD384" s="385" t="n">
        <f aca="false">COUNTIF($J$44:$J384,AD$3)</f>
        <v>0</v>
      </c>
      <c r="AE384" s="385" t="n">
        <f aca="false">COUNTIF($J$44:$J384,AE$3)</f>
        <v>0</v>
      </c>
      <c r="AF384" s="385" t="n">
        <f aca="false">COUNTIF($J$44:$J384,AF$3)</f>
        <v>0</v>
      </c>
      <c r="AG384" s="385" t="n">
        <f aca="false">COUNTIF($K$44:$K384,AG$3)</f>
        <v>0</v>
      </c>
      <c r="AH384" s="385" t="n">
        <f aca="false">COUNTIF($K$44:$K384,AH$3)</f>
        <v>0</v>
      </c>
      <c r="AI384" s="385" t="n">
        <f aca="false">COUNTIF($K$44:$K384,AI$3)</f>
        <v>0</v>
      </c>
      <c r="AJ384" s="385" t="n">
        <f aca="false">COUNTIF($K$44:$K384,AJ$3)</f>
        <v>0</v>
      </c>
      <c r="AK384" s="385" t="n">
        <f aca="false">COUNTIF($K$44:$K384,AK$3)</f>
        <v>0</v>
      </c>
      <c r="AL384" s="385" t="n">
        <f aca="false">COUNTIF($K$44:$K384,AL$3)</f>
        <v>0</v>
      </c>
      <c r="AM384" s="385" t="n">
        <f aca="false">COUNTIF($K$44:$K384,AM$3)</f>
        <v>0</v>
      </c>
      <c r="AN384" s="385" t="n">
        <f aca="false">COUNTIF($K$44:$K384,AN$3)</f>
        <v>0</v>
      </c>
      <c r="AO384" s="385" t="n">
        <f aca="false">COUNTIF($K$44:$K384,AO$3)</f>
        <v>0</v>
      </c>
      <c r="AP384" s="385" t="n">
        <f aca="false">COUNTIF($K$44:$K384,AP$3)</f>
        <v>0</v>
      </c>
      <c r="AQ384" s="385" t="n">
        <f aca="false">COUNTIF($K$44:$K384,AQ$3)</f>
        <v>0</v>
      </c>
      <c r="AR384" s="385" t="n">
        <f aca="false">COUNTIF($K$44:$K384,AR$3)</f>
        <v>0</v>
      </c>
      <c r="AS384" s="385" t="n">
        <f aca="false">COUNTIF($K$44:$K384,AS$3)</f>
        <v>0</v>
      </c>
      <c r="AT384" s="385" t="n">
        <f aca="false">COUNTIF($K$44:$K384,AT$3)</f>
        <v>0</v>
      </c>
      <c r="AU384" s="385" t="n">
        <f aca="false">COUNTIF($K$44:$K384,AU$3)</f>
        <v>0</v>
      </c>
      <c r="AV384" s="385" t="n">
        <f aca="false">COUNTIF($K$44:$K384,AV$3)</f>
        <v>0</v>
      </c>
      <c r="AW384" s="385" t="n">
        <f aca="false">COUNTIF($K$44:$K384,AW$3)</f>
        <v>0</v>
      </c>
      <c r="AX384" s="385" t="n">
        <f aca="false">COUNTIF($K$44:$K384,AX$3)</f>
        <v>0</v>
      </c>
      <c r="AY384" s="385" t="n">
        <f aca="false">COUNTIF($K$44:$K384,AY$3)</f>
        <v>0</v>
      </c>
      <c r="AZ384" s="385" t="n">
        <f aca="false">COUNTIF($K$44:$K384,AZ$3)</f>
        <v>0</v>
      </c>
      <c r="BM384" s="355" t="s">
        <v>260</v>
      </c>
    </row>
    <row r="385" customFormat="false" ht="15.75" hidden="false" customHeight="true" outlineLevel="0" collapsed="false">
      <c r="A385" s="416" t="n">
        <v>342</v>
      </c>
      <c r="B385" s="417" t="n">
        <f aca="false">B384</f>
        <v>29</v>
      </c>
      <c r="C385" s="401"/>
      <c r="D385" s="402" t="n">
        <f aca="false">D384</f>
        <v>1</v>
      </c>
      <c r="E385" s="403"/>
      <c r="F385" s="390" t="n">
        <f aca="false">F380</f>
        <v>0</v>
      </c>
      <c r="G385" s="439"/>
      <c r="H385" s="392"/>
      <c r="I385" s="428" t="str">
        <f aca="false">CONCATENATE(G385,H385)</f>
        <v/>
      </c>
      <c r="J385" s="394" t="e">
        <f aca="false">VLOOKUP($I385,MASTER,9,0)</f>
        <v>#N/A</v>
      </c>
      <c r="K385" s="395" t="e">
        <f aca="false">VLOOKUP($I385,MASTER,10,0)</f>
        <v>#N/A</v>
      </c>
      <c r="L385" s="431" t="e">
        <f aca="false">VLOOKUP($I385,MASTER,10,0)</f>
        <v>#N/A</v>
      </c>
      <c r="M385" s="385" t="n">
        <f aca="false">COUNTIF($K$44:$K385,M$3)</f>
        <v>0</v>
      </c>
      <c r="N385" s="385" t="n">
        <f aca="false">COUNTIF($K$44:$K385,N$3)</f>
        <v>0</v>
      </c>
      <c r="O385" s="385" t="n">
        <f aca="false">COUNTIF($K$44:$K385,O$3)</f>
        <v>0</v>
      </c>
      <c r="P385" s="385" t="n">
        <f aca="false">COUNTIF($K$44:$K385,P$3)</f>
        <v>0</v>
      </c>
      <c r="Q385" s="385" t="n">
        <f aca="false">COUNTIF($K$44:$K385,Q$3)</f>
        <v>0</v>
      </c>
      <c r="R385" s="385" t="n">
        <f aca="false">COUNTIF($K$44:$K385,R$3)</f>
        <v>0</v>
      </c>
      <c r="S385" s="385" t="n">
        <f aca="false">COUNTIF($K$44:$K385,S$3)</f>
        <v>0</v>
      </c>
      <c r="T385" s="385" t="n">
        <f aca="false">COUNTIF($K$44:$K385,T$3)</f>
        <v>0</v>
      </c>
      <c r="U385" s="385" t="n">
        <f aca="false">COUNTIF($K$44:$K385,U$3)</f>
        <v>0</v>
      </c>
      <c r="V385" s="385" t="n">
        <f aca="false">COUNTIF($K$44:$K385,V$3)</f>
        <v>0</v>
      </c>
      <c r="W385" s="385" t="n">
        <f aca="false">COUNTIF($K$44:$K385,W$3)</f>
        <v>0</v>
      </c>
      <c r="X385" s="385" t="n">
        <f aca="false">COUNTIF($K$44:$K385,X$3)</f>
        <v>0</v>
      </c>
      <c r="Y385" s="385" t="n">
        <f aca="false">COUNTIF($J$44:$J385,Y$3)</f>
        <v>0</v>
      </c>
      <c r="Z385" s="385" t="n">
        <f aca="false">COUNTIF($J$44:$J385,Z$3)</f>
        <v>0</v>
      </c>
      <c r="AA385" s="385" t="n">
        <f aca="false">COUNTIF($J$44:$J385,AA$3)</f>
        <v>0</v>
      </c>
      <c r="AB385" s="385" t="n">
        <f aca="false">COUNTIF($J$44:$J385,AB$3)</f>
        <v>0</v>
      </c>
      <c r="AC385" s="385" t="n">
        <f aca="false">COUNTIF($J$44:$J385,AC$3)</f>
        <v>0</v>
      </c>
      <c r="AD385" s="385" t="n">
        <f aca="false">COUNTIF($J$44:$J385,AD$3)</f>
        <v>0</v>
      </c>
      <c r="AE385" s="385" t="n">
        <f aca="false">COUNTIF($J$44:$J385,AE$3)</f>
        <v>0</v>
      </c>
      <c r="AF385" s="385" t="n">
        <f aca="false">COUNTIF($J$44:$J385,AF$3)</f>
        <v>0</v>
      </c>
      <c r="AG385" s="385" t="n">
        <f aca="false">COUNTIF($K$44:$K385,AG$3)</f>
        <v>0</v>
      </c>
      <c r="AH385" s="385" t="n">
        <f aca="false">COUNTIF($K$44:$K385,AH$3)</f>
        <v>0</v>
      </c>
      <c r="AI385" s="385" t="n">
        <f aca="false">COUNTIF($K$44:$K385,AI$3)</f>
        <v>0</v>
      </c>
      <c r="AJ385" s="385" t="n">
        <f aca="false">COUNTIF($K$44:$K385,AJ$3)</f>
        <v>0</v>
      </c>
      <c r="AK385" s="385" t="n">
        <f aca="false">COUNTIF($K$44:$K385,AK$3)</f>
        <v>0</v>
      </c>
      <c r="AL385" s="385" t="n">
        <f aca="false">COUNTIF($K$44:$K385,AL$3)</f>
        <v>0</v>
      </c>
      <c r="AM385" s="385" t="n">
        <f aca="false">COUNTIF($K$44:$K385,AM$3)</f>
        <v>0</v>
      </c>
      <c r="AN385" s="385" t="n">
        <f aca="false">COUNTIF($K$44:$K385,AN$3)</f>
        <v>0</v>
      </c>
      <c r="AO385" s="385" t="n">
        <f aca="false">COUNTIF($K$44:$K385,AO$3)</f>
        <v>0</v>
      </c>
      <c r="AP385" s="385" t="n">
        <f aca="false">COUNTIF($K$44:$K385,AP$3)</f>
        <v>0</v>
      </c>
      <c r="AQ385" s="385" t="n">
        <f aca="false">COUNTIF($K$44:$K385,AQ$3)</f>
        <v>0</v>
      </c>
      <c r="AR385" s="385" t="n">
        <f aca="false">COUNTIF($K$44:$K385,AR$3)</f>
        <v>0</v>
      </c>
      <c r="AS385" s="385" t="n">
        <f aca="false">COUNTIF($K$44:$K385,AS$3)</f>
        <v>0</v>
      </c>
      <c r="AT385" s="385" t="n">
        <f aca="false">COUNTIF($K$44:$K385,AT$3)</f>
        <v>0</v>
      </c>
      <c r="AU385" s="385" t="n">
        <f aca="false">COUNTIF($K$44:$K385,AU$3)</f>
        <v>0</v>
      </c>
      <c r="AV385" s="385" t="n">
        <f aca="false">COUNTIF($K$44:$K385,AV$3)</f>
        <v>0</v>
      </c>
      <c r="AW385" s="385" t="n">
        <f aca="false">COUNTIF($K$44:$K385,AW$3)</f>
        <v>0</v>
      </c>
      <c r="AX385" s="385" t="n">
        <f aca="false">COUNTIF($K$44:$K385,AX$3)</f>
        <v>0</v>
      </c>
      <c r="AY385" s="385" t="n">
        <f aca="false">COUNTIF($K$44:$K385,AY$3)</f>
        <v>0</v>
      </c>
      <c r="AZ385" s="385" t="n">
        <f aca="false">COUNTIF($K$44:$K385,AZ$3)</f>
        <v>0</v>
      </c>
      <c r="BM385" s="355" t="s">
        <v>231</v>
      </c>
    </row>
    <row r="386" customFormat="false" ht="15.75" hidden="false" customHeight="true" outlineLevel="0" collapsed="false">
      <c r="A386" s="406" t="n">
        <v>343</v>
      </c>
      <c r="B386" s="407" t="n">
        <f aca="false">B385</f>
        <v>29</v>
      </c>
      <c r="C386" s="408" t="n">
        <f aca="false">C380+1</f>
        <v>30</v>
      </c>
      <c r="D386" s="409" t="n">
        <f aca="false">D385</f>
        <v>1</v>
      </c>
      <c r="E386" s="410"/>
      <c r="F386" s="390" t="n">
        <f aca="false">F380</f>
        <v>0</v>
      </c>
      <c r="G386" s="440"/>
      <c r="H386" s="412"/>
      <c r="I386" s="433" t="str">
        <f aca="false">CONCATENATE(G386,H386)</f>
        <v/>
      </c>
      <c r="J386" s="394" t="e">
        <f aca="false">VLOOKUP($I386,MASTER,9,0)</f>
        <v>#N/A</v>
      </c>
      <c r="K386" s="395" t="e">
        <f aca="false">VLOOKUP($I386,MASTER,10,0)</f>
        <v>#N/A</v>
      </c>
      <c r="L386" s="427" t="e">
        <f aca="false">VLOOKUP($I386,MASTER,10,0)</f>
        <v>#N/A</v>
      </c>
      <c r="M386" s="385" t="n">
        <f aca="false">COUNTIF($K$44:$K386,M$3)</f>
        <v>0</v>
      </c>
      <c r="N386" s="385" t="n">
        <f aca="false">COUNTIF($K$44:$K386,N$3)</f>
        <v>0</v>
      </c>
      <c r="O386" s="385" t="n">
        <f aca="false">COUNTIF($K$44:$K386,O$3)</f>
        <v>0</v>
      </c>
      <c r="P386" s="385" t="n">
        <f aca="false">COUNTIF($K$44:$K386,P$3)</f>
        <v>0</v>
      </c>
      <c r="Q386" s="385" t="n">
        <f aca="false">COUNTIF($K$44:$K386,Q$3)</f>
        <v>0</v>
      </c>
      <c r="R386" s="385" t="n">
        <f aca="false">COUNTIF($K$44:$K386,R$3)</f>
        <v>0</v>
      </c>
      <c r="S386" s="385" t="n">
        <f aca="false">COUNTIF($K$44:$K386,S$3)</f>
        <v>0</v>
      </c>
      <c r="T386" s="385" t="n">
        <f aca="false">COUNTIF($K$44:$K386,T$3)</f>
        <v>0</v>
      </c>
      <c r="U386" s="385" t="n">
        <f aca="false">COUNTIF($K$44:$K386,U$3)</f>
        <v>0</v>
      </c>
      <c r="V386" s="385" t="n">
        <f aca="false">COUNTIF($K$44:$K386,V$3)</f>
        <v>0</v>
      </c>
      <c r="W386" s="385" t="n">
        <f aca="false">COUNTIF($K$44:$K386,W$3)</f>
        <v>0</v>
      </c>
      <c r="X386" s="385" t="n">
        <f aca="false">COUNTIF($K$44:$K386,X$3)</f>
        <v>0</v>
      </c>
      <c r="Y386" s="385" t="n">
        <f aca="false">COUNTIF($J$44:$J386,Y$3)</f>
        <v>0</v>
      </c>
      <c r="Z386" s="385" t="n">
        <f aca="false">COUNTIF($J$44:$J386,Z$3)</f>
        <v>0</v>
      </c>
      <c r="AA386" s="385" t="n">
        <f aca="false">COUNTIF($J$44:$J386,AA$3)</f>
        <v>0</v>
      </c>
      <c r="AB386" s="385" t="n">
        <f aca="false">COUNTIF($J$44:$J386,AB$3)</f>
        <v>0</v>
      </c>
      <c r="AC386" s="385" t="n">
        <f aca="false">COUNTIF($J$44:$J386,AC$3)</f>
        <v>0</v>
      </c>
      <c r="AD386" s="385" t="n">
        <f aca="false">COUNTIF($J$44:$J386,AD$3)</f>
        <v>0</v>
      </c>
      <c r="AE386" s="385" t="n">
        <f aca="false">COUNTIF($J$44:$J386,AE$3)</f>
        <v>0</v>
      </c>
      <c r="AF386" s="385" t="n">
        <f aca="false">COUNTIF($J$44:$J386,AF$3)</f>
        <v>0</v>
      </c>
      <c r="AG386" s="385" t="n">
        <f aca="false">COUNTIF($K$44:$K386,AG$3)</f>
        <v>0</v>
      </c>
      <c r="AH386" s="385" t="n">
        <f aca="false">COUNTIF($K$44:$K386,AH$3)</f>
        <v>0</v>
      </c>
      <c r="AI386" s="385" t="n">
        <f aca="false">COUNTIF($K$44:$K386,AI$3)</f>
        <v>0</v>
      </c>
      <c r="AJ386" s="385" t="n">
        <f aca="false">COUNTIF($K$44:$K386,AJ$3)</f>
        <v>0</v>
      </c>
      <c r="AK386" s="385" t="n">
        <f aca="false">COUNTIF($K$44:$K386,AK$3)</f>
        <v>0</v>
      </c>
      <c r="AL386" s="385" t="n">
        <f aca="false">COUNTIF($K$44:$K386,AL$3)</f>
        <v>0</v>
      </c>
      <c r="AM386" s="385" t="n">
        <f aca="false">COUNTIF($K$44:$K386,AM$3)</f>
        <v>0</v>
      </c>
      <c r="AN386" s="385" t="n">
        <f aca="false">COUNTIF($K$44:$K386,AN$3)</f>
        <v>0</v>
      </c>
      <c r="AO386" s="385" t="n">
        <f aca="false">COUNTIF($K$44:$K386,AO$3)</f>
        <v>0</v>
      </c>
      <c r="AP386" s="385" t="n">
        <f aca="false">COUNTIF($K$44:$K386,AP$3)</f>
        <v>0</v>
      </c>
      <c r="AQ386" s="385" t="n">
        <f aca="false">COUNTIF($K$44:$K386,AQ$3)</f>
        <v>0</v>
      </c>
      <c r="AR386" s="385" t="n">
        <f aca="false">COUNTIF($K$44:$K386,AR$3)</f>
        <v>0</v>
      </c>
      <c r="AS386" s="385" t="n">
        <f aca="false">COUNTIF($K$44:$K386,AS$3)</f>
        <v>0</v>
      </c>
      <c r="AT386" s="385" t="n">
        <f aca="false">COUNTIF($K$44:$K386,AT$3)</f>
        <v>0</v>
      </c>
      <c r="AU386" s="385" t="n">
        <f aca="false">COUNTIF($K$44:$K386,AU$3)</f>
        <v>0</v>
      </c>
      <c r="AV386" s="385" t="n">
        <f aca="false">COUNTIF($K$44:$K386,AV$3)</f>
        <v>0</v>
      </c>
      <c r="AW386" s="385" t="n">
        <f aca="false">COUNTIF($K$44:$K386,AW$3)</f>
        <v>0</v>
      </c>
      <c r="AX386" s="385" t="n">
        <f aca="false">COUNTIF($K$44:$K386,AX$3)</f>
        <v>0</v>
      </c>
      <c r="AY386" s="385" t="n">
        <f aca="false">COUNTIF($K$44:$K386,AY$3)</f>
        <v>0</v>
      </c>
      <c r="AZ386" s="385" t="n">
        <f aca="false">COUNTIF($K$44:$K386,AZ$3)</f>
        <v>0</v>
      </c>
      <c r="BM386" s="355" t="s">
        <v>327</v>
      </c>
    </row>
    <row r="387" customFormat="false" ht="15.75" hidden="false" customHeight="true" outlineLevel="0" collapsed="false">
      <c r="A387" s="386" t="n">
        <v>344</v>
      </c>
      <c r="B387" s="387" t="n">
        <f aca="false">B386</f>
        <v>29</v>
      </c>
      <c r="C387" s="388"/>
      <c r="D387" s="387" t="n">
        <f aca="false">D386</f>
        <v>1</v>
      </c>
      <c r="E387" s="389"/>
      <c r="F387" s="390" t="n">
        <f aca="false">F380</f>
        <v>0</v>
      </c>
      <c r="G387" s="439"/>
      <c r="H387" s="414"/>
      <c r="I387" s="428" t="str">
        <f aca="false">CONCATENATE(G387,H387)</f>
        <v/>
      </c>
      <c r="J387" s="394" t="e">
        <f aca="false">VLOOKUP($I387,MASTER,9,0)</f>
        <v>#N/A</v>
      </c>
      <c r="K387" s="395" t="e">
        <f aca="false">VLOOKUP($I387,MASTER,10,0)</f>
        <v>#N/A</v>
      </c>
      <c r="L387" s="429" t="e">
        <f aca="false">VLOOKUP($I387,MASTER,10,0)</f>
        <v>#N/A</v>
      </c>
      <c r="M387" s="385" t="n">
        <f aca="false">COUNTIF($K$44:$K387,M$3)</f>
        <v>0</v>
      </c>
      <c r="N387" s="385" t="n">
        <f aca="false">COUNTIF($K$44:$K387,N$3)</f>
        <v>0</v>
      </c>
      <c r="O387" s="385" t="n">
        <f aca="false">COUNTIF($K$44:$K387,O$3)</f>
        <v>0</v>
      </c>
      <c r="P387" s="385" t="n">
        <f aca="false">COUNTIF($K$44:$K387,P$3)</f>
        <v>0</v>
      </c>
      <c r="Q387" s="385" t="n">
        <f aca="false">COUNTIF($K$44:$K387,Q$3)</f>
        <v>0</v>
      </c>
      <c r="R387" s="385" t="n">
        <f aca="false">COUNTIF($K$44:$K387,R$3)</f>
        <v>0</v>
      </c>
      <c r="S387" s="385" t="n">
        <f aca="false">COUNTIF($K$44:$K387,S$3)</f>
        <v>0</v>
      </c>
      <c r="T387" s="385" t="n">
        <f aca="false">COUNTIF($K$44:$K387,T$3)</f>
        <v>0</v>
      </c>
      <c r="U387" s="385" t="n">
        <f aca="false">COUNTIF($K$44:$K387,U$3)</f>
        <v>0</v>
      </c>
      <c r="V387" s="385" t="n">
        <f aca="false">COUNTIF($K$44:$K387,V$3)</f>
        <v>0</v>
      </c>
      <c r="W387" s="385" t="n">
        <f aca="false">COUNTIF($K$44:$K387,W$3)</f>
        <v>0</v>
      </c>
      <c r="X387" s="385" t="n">
        <f aca="false">COUNTIF($K$44:$K387,X$3)</f>
        <v>0</v>
      </c>
      <c r="Y387" s="385" t="n">
        <f aca="false">COUNTIF($J$44:$J387,Y$3)</f>
        <v>0</v>
      </c>
      <c r="Z387" s="385" t="n">
        <f aca="false">COUNTIF($J$44:$J387,Z$3)</f>
        <v>0</v>
      </c>
      <c r="AA387" s="385" t="n">
        <f aca="false">COUNTIF($J$44:$J387,AA$3)</f>
        <v>0</v>
      </c>
      <c r="AB387" s="385" t="n">
        <f aca="false">COUNTIF($J$44:$J387,AB$3)</f>
        <v>0</v>
      </c>
      <c r="AC387" s="385" t="n">
        <f aca="false">COUNTIF($J$44:$J387,AC$3)</f>
        <v>0</v>
      </c>
      <c r="AD387" s="385" t="n">
        <f aca="false">COUNTIF($J$44:$J387,AD$3)</f>
        <v>0</v>
      </c>
      <c r="AE387" s="385" t="n">
        <f aca="false">COUNTIF($J$44:$J387,AE$3)</f>
        <v>0</v>
      </c>
      <c r="AF387" s="385" t="n">
        <f aca="false">COUNTIF($J$44:$J387,AF$3)</f>
        <v>0</v>
      </c>
      <c r="AG387" s="385" t="n">
        <f aca="false">COUNTIF($K$44:$K387,AG$3)</f>
        <v>0</v>
      </c>
      <c r="AH387" s="385" t="n">
        <f aca="false">COUNTIF($K$44:$K387,AH$3)</f>
        <v>0</v>
      </c>
      <c r="AI387" s="385" t="n">
        <f aca="false">COUNTIF($K$44:$K387,AI$3)</f>
        <v>0</v>
      </c>
      <c r="AJ387" s="385" t="n">
        <f aca="false">COUNTIF($K$44:$K387,AJ$3)</f>
        <v>0</v>
      </c>
      <c r="AK387" s="385" t="n">
        <f aca="false">COUNTIF($K$44:$K387,AK$3)</f>
        <v>0</v>
      </c>
      <c r="AL387" s="385" t="n">
        <f aca="false">COUNTIF($K$44:$K387,AL$3)</f>
        <v>0</v>
      </c>
      <c r="AM387" s="385" t="n">
        <f aca="false">COUNTIF($K$44:$K387,AM$3)</f>
        <v>0</v>
      </c>
      <c r="AN387" s="385" t="n">
        <f aca="false">COUNTIF($K$44:$K387,AN$3)</f>
        <v>0</v>
      </c>
      <c r="AO387" s="385" t="n">
        <f aca="false">COUNTIF($K$44:$K387,AO$3)</f>
        <v>0</v>
      </c>
      <c r="AP387" s="385" t="n">
        <f aca="false">COUNTIF($K$44:$K387,AP$3)</f>
        <v>0</v>
      </c>
      <c r="AQ387" s="385" t="n">
        <f aca="false">COUNTIF($K$44:$K387,AQ$3)</f>
        <v>0</v>
      </c>
      <c r="AR387" s="385" t="n">
        <f aca="false">COUNTIF($K$44:$K387,AR$3)</f>
        <v>0</v>
      </c>
      <c r="AS387" s="385" t="n">
        <f aca="false">COUNTIF($K$44:$K387,AS$3)</f>
        <v>0</v>
      </c>
      <c r="AT387" s="385" t="n">
        <f aca="false">COUNTIF($K$44:$K387,AT$3)</f>
        <v>0</v>
      </c>
      <c r="AU387" s="385" t="n">
        <f aca="false">COUNTIF($K$44:$K387,AU$3)</f>
        <v>0</v>
      </c>
      <c r="AV387" s="385" t="n">
        <f aca="false">COUNTIF($K$44:$K387,AV$3)</f>
        <v>0</v>
      </c>
      <c r="AW387" s="385" t="n">
        <f aca="false">COUNTIF($K$44:$K387,AW$3)</f>
        <v>0</v>
      </c>
      <c r="AX387" s="385" t="n">
        <f aca="false">COUNTIF($K$44:$K387,AX$3)</f>
        <v>0</v>
      </c>
      <c r="AY387" s="385" t="n">
        <f aca="false">COUNTIF($K$44:$K387,AY$3)</f>
        <v>0</v>
      </c>
      <c r="AZ387" s="385" t="n">
        <f aca="false">COUNTIF($K$44:$K387,AZ$3)</f>
        <v>0</v>
      </c>
      <c r="BM387" s="355" t="s">
        <v>230</v>
      </c>
    </row>
    <row r="388" customFormat="false" ht="15.75" hidden="false" customHeight="true" outlineLevel="0" collapsed="false">
      <c r="A388" s="386" t="n">
        <v>345</v>
      </c>
      <c r="B388" s="387" t="n">
        <f aca="false">B387</f>
        <v>29</v>
      </c>
      <c r="C388" s="397"/>
      <c r="D388" s="387" t="n">
        <f aca="false">D387</f>
        <v>1</v>
      </c>
      <c r="E388" s="389"/>
      <c r="F388" s="390" t="n">
        <f aca="false">F380</f>
        <v>0</v>
      </c>
      <c r="G388" s="439"/>
      <c r="H388" s="414"/>
      <c r="I388" s="428" t="str">
        <f aca="false">CONCATENATE(G388,H388)</f>
        <v/>
      </c>
      <c r="J388" s="394" t="e">
        <f aca="false">VLOOKUP($I388,MASTER,9,0)</f>
        <v>#N/A</v>
      </c>
      <c r="K388" s="395" t="e">
        <f aca="false">VLOOKUP($I388,MASTER,10,0)</f>
        <v>#N/A</v>
      </c>
      <c r="L388" s="429" t="e">
        <f aca="false">VLOOKUP($I388,MASTER,10,0)</f>
        <v>#N/A</v>
      </c>
      <c r="M388" s="385" t="n">
        <f aca="false">COUNTIF($K$44:$K388,M$3)</f>
        <v>0</v>
      </c>
      <c r="N388" s="385" t="n">
        <f aca="false">COUNTIF($K$44:$K388,N$3)</f>
        <v>0</v>
      </c>
      <c r="O388" s="385" t="n">
        <f aca="false">COUNTIF($K$44:$K388,O$3)</f>
        <v>0</v>
      </c>
      <c r="P388" s="385" t="n">
        <f aca="false">COUNTIF($K$44:$K388,P$3)</f>
        <v>0</v>
      </c>
      <c r="Q388" s="385" t="n">
        <f aca="false">COUNTIF($K$44:$K388,Q$3)</f>
        <v>0</v>
      </c>
      <c r="R388" s="385" t="n">
        <f aca="false">COUNTIF($K$44:$K388,R$3)</f>
        <v>0</v>
      </c>
      <c r="S388" s="385" t="n">
        <f aca="false">COUNTIF($K$44:$K388,S$3)</f>
        <v>0</v>
      </c>
      <c r="T388" s="385" t="n">
        <f aca="false">COUNTIF($K$44:$K388,T$3)</f>
        <v>0</v>
      </c>
      <c r="U388" s="385" t="n">
        <f aca="false">COUNTIF($K$44:$K388,U$3)</f>
        <v>0</v>
      </c>
      <c r="V388" s="385" t="n">
        <f aca="false">COUNTIF($K$44:$K388,V$3)</f>
        <v>0</v>
      </c>
      <c r="W388" s="385" t="n">
        <f aca="false">COUNTIF($K$44:$K388,W$3)</f>
        <v>0</v>
      </c>
      <c r="X388" s="385" t="n">
        <f aca="false">COUNTIF($K$44:$K388,X$3)</f>
        <v>0</v>
      </c>
      <c r="Y388" s="385" t="n">
        <f aca="false">COUNTIF($J$44:$J388,Y$3)</f>
        <v>0</v>
      </c>
      <c r="Z388" s="385" t="n">
        <f aca="false">COUNTIF($J$44:$J388,Z$3)</f>
        <v>0</v>
      </c>
      <c r="AA388" s="385" t="n">
        <f aca="false">COUNTIF($J$44:$J388,AA$3)</f>
        <v>0</v>
      </c>
      <c r="AB388" s="385" t="n">
        <f aca="false">COUNTIF($J$44:$J388,AB$3)</f>
        <v>0</v>
      </c>
      <c r="AC388" s="385" t="n">
        <f aca="false">COUNTIF($J$44:$J388,AC$3)</f>
        <v>0</v>
      </c>
      <c r="AD388" s="385" t="n">
        <f aca="false">COUNTIF($J$44:$J388,AD$3)</f>
        <v>0</v>
      </c>
      <c r="AE388" s="385" t="n">
        <f aca="false">COUNTIF($J$44:$J388,AE$3)</f>
        <v>0</v>
      </c>
      <c r="AF388" s="385" t="n">
        <f aca="false">COUNTIF($J$44:$J388,AF$3)</f>
        <v>0</v>
      </c>
      <c r="AG388" s="385" t="n">
        <f aca="false">COUNTIF($K$44:$K388,AG$3)</f>
        <v>0</v>
      </c>
      <c r="AH388" s="385" t="n">
        <f aca="false">COUNTIF($K$44:$K388,AH$3)</f>
        <v>0</v>
      </c>
      <c r="AI388" s="385" t="n">
        <f aca="false">COUNTIF($K$44:$K388,AI$3)</f>
        <v>0</v>
      </c>
      <c r="AJ388" s="385" t="n">
        <f aca="false">COUNTIF($K$44:$K388,AJ$3)</f>
        <v>0</v>
      </c>
      <c r="AK388" s="385" t="n">
        <f aca="false">COUNTIF($K$44:$K388,AK$3)</f>
        <v>0</v>
      </c>
      <c r="AL388" s="385" t="n">
        <f aca="false">COUNTIF($K$44:$K388,AL$3)</f>
        <v>0</v>
      </c>
      <c r="AM388" s="385" t="n">
        <f aca="false">COUNTIF($K$44:$K388,AM$3)</f>
        <v>0</v>
      </c>
      <c r="AN388" s="385" t="n">
        <f aca="false">COUNTIF($K$44:$K388,AN$3)</f>
        <v>0</v>
      </c>
      <c r="AO388" s="385" t="n">
        <f aca="false">COUNTIF($K$44:$K388,AO$3)</f>
        <v>0</v>
      </c>
      <c r="AP388" s="385" t="n">
        <f aca="false">COUNTIF($K$44:$K388,AP$3)</f>
        <v>0</v>
      </c>
      <c r="AQ388" s="385" t="n">
        <f aca="false">COUNTIF($K$44:$K388,AQ$3)</f>
        <v>0</v>
      </c>
      <c r="AR388" s="385" t="n">
        <f aca="false">COUNTIF($K$44:$K388,AR$3)</f>
        <v>0</v>
      </c>
      <c r="AS388" s="385" t="n">
        <f aca="false">COUNTIF($K$44:$K388,AS$3)</f>
        <v>0</v>
      </c>
      <c r="AT388" s="385" t="n">
        <f aca="false">COUNTIF($K$44:$K388,AT$3)</f>
        <v>0</v>
      </c>
      <c r="AU388" s="385" t="n">
        <f aca="false">COUNTIF($K$44:$K388,AU$3)</f>
        <v>0</v>
      </c>
      <c r="AV388" s="385" t="n">
        <f aca="false">COUNTIF($K$44:$K388,AV$3)</f>
        <v>0</v>
      </c>
      <c r="AW388" s="385" t="n">
        <f aca="false">COUNTIF($K$44:$K388,AW$3)</f>
        <v>0</v>
      </c>
      <c r="AX388" s="385" t="n">
        <f aca="false">COUNTIF($K$44:$K388,AX$3)</f>
        <v>0</v>
      </c>
      <c r="AY388" s="385" t="n">
        <f aca="false">COUNTIF($K$44:$K388,AY$3)</f>
        <v>0</v>
      </c>
      <c r="AZ388" s="385" t="n">
        <f aca="false">COUNTIF($K$44:$K388,AZ$3)</f>
        <v>0</v>
      </c>
      <c r="BM388" s="355" t="s">
        <v>231</v>
      </c>
    </row>
    <row r="389" customFormat="false" ht="15.75" hidden="false" customHeight="true" outlineLevel="0" collapsed="false">
      <c r="A389" s="386" t="n">
        <v>346</v>
      </c>
      <c r="B389" s="387" t="n">
        <f aca="false">B388</f>
        <v>29</v>
      </c>
      <c r="C389" s="397"/>
      <c r="D389" s="387" t="n">
        <f aca="false">D388</f>
        <v>1</v>
      </c>
      <c r="E389" s="389"/>
      <c r="F389" s="390" t="n">
        <f aca="false">F380</f>
        <v>0</v>
      </c>
      <c r="G389" s="439"/>
      <c r="H389" s="414"/>
      <c r="I389" s="428" t="str">
        <f aca="false">CONCATENATE(G389,H389)</f>
        <v/>
      </c>
      <c r="J389" s="394" t="e">
        <f aca="false">VLOOKUP($I389,MASTER,9,0)</f>
        <v>#N/A</v>
      </c>
      <c r="K389" s="395" t="e">
        <f aca="false">VLOOKUP($I389,MASTER,10,0)</f>
        <v>#N/A</v>
      </c>
      <c r="L389" s="429" t="e">
        <f aca="false">VLOOKUP($I389,MASTER,10,0)</f>
        <v>#N/A</v>
      </c>
      <c r="M389" s="385" t="n">
        <f aca="false">COUNTIF($K$44:$K389,M$3)</f>
        <v>0</v>
      </c>
      <c r="N389" s="385" t="n">
        <f aca="false">COUNTIF($K$44:$K389,N$3)</f>
        <v>0</v>
      </c>
      <c r="O389" s="385" t="n">
        <f aca="false">COUNTIF($K$44:$K389,O$3)</f>
        <v>0</v>
      </c>
      <c r="P389" s="385" t="n">
        <f aca="false">COUNTIF($K$44:$K389,P$3)</f>
        <v>0</v>
      </c>
      <c r="Q389" s="385" t="n">
        <f aca="false">COUNTIF($K$44:$K389,Q$3)</f>
        <v>0</v>
      </c>
      <c r="R389" s="385" t="n">
        <f aca="false">COUNTIF($K$44:$K389,R$3)</f>
        <v>0</v>
      </c>
      <c r="S389" s="385" t="n">
        <f aca="false">COUNTIF($K$44:$K389,S$3)</f>
        <v>0</v>
      </c>
      <c r="T389" s="385" t="n">
        <f aca="false">COUNTIF($K$44:$K389,T$3)</f>
        <v>0</v>
      </c>
      <c r="U389" s="385" t="n">
        <f aca="false">COUNTIF($K$44:$K389,U$3)</f>
        <v>0</v>
      </c>
      <c r="V389" s="385" t="n">
        <f aca="false">COUNTIF($K$44:$K389,V$3)</f>
        <v>0</v>
      </c>
      <c r="W389" s="385" t="n">
        <f aca="false">COUNTIF($K$44:$K389,W$3)</f>
        <v>0</v>
      </c>
      <c r="X389" s="385" t="n">
        <f aca="false">COUNTIF($K$44:$K389,X$3)</f>
        <v>0</v>
      </c>
      <c r="Y389" s="385" t="n">
        <f aca="false">COUNTIF($J$44:$J389,Y$3)</f>
        <v>0</v>
      </c>
      <c r="Z389" s="385" t="n">
        <f aca="false">COUNTIF($J$44:$J389,Z$3)</f>
        <v>0</v>
      </c>
      <c r="AA389" s="385" t="n">
        <f aca="false">COUNTIF($J$44:$J389,AA$3)</f>
        <v>0</v>
      </c>
      <c r="AB389" s="385" t="n">
        <f aca="false">COUNTIF($J$44:$J389,AB$3)</f>
        <v>0</v>
      </c>
      <c r="AC389" s="385" t="n">
        <f aca="false">COUNTIF($J$44:$J389,AC$3)</f>
        <v>0</v>
      </c>
      <c r="AD389" s="385" t="n">
        <f aca="false">COUNTIF($J$44:$J389,AD$3)</f>
        <v>0</v>
      </c>
      <c r="AE389" s="385" t="n">
        <f aca="false">COUNTIF($J$44:$J389,AE$3)</f>
        <v>0</v>
      </c>
      <c r="AF389" s="385" t="n">
        <f aca="false">COUNTIF($J$44:$J389,AF$3)</f>
        <v>0</v>
      </c>
      <c r="AG389" s="385" t="n">
        <f aca="false">COUNTIF($K$44:$K389,AG$3)</f>
        <v>0</v>
      </c>
      <c r="AH389" s="385" t="n">
        <f aca="false">COUNTIF($K$44:$K389,AH$3)</f>
        <v>0</v>
      </c>
      <c r="AI389" s="385" t="n">
        <f aca="false">COUNTIF($K$44:$K389,AI$3)</f>
        <v>0</v>
      </c>
      <c r="AJ389" s="385" t="n">
        <f aca="false">COUNTIF($K$44:$K389,AJ$3)</f>
        <v>0</v>
      </c>
      <c r="AK389" s="385" t="n">
        <f aca="false">COUNTIF($K$44:$K389,AK$3)</f>
        <v>0</v>
      </c>
      <c r="AL389" s="385" t="n">
        <f aca="false">COUNTIF($K$44:$K389,AL$3)</f>
        <v>0</v>
      </c>
      <c r="AM389" s="385" t="n">
        <f aca="false">COUNTIF($K$44:$K389,AM$3)</f>
        <v>0</v>
      </c>
      <c r="AN389" s="385" t="n">
        <f aca="false">COUNTIF($K$44:$K389,AN$3)</f>
        <v>0</v>
      </c>
      <c r="AO389" s="385" t="n">
        <f aca="false">COUNTIF($K$44:$K389,AO$3)</f>
        <v>0</v>
      </c>
      <c r="AP389" s="385" t="n">
        <f aca="false">COUNTIF($K$44:$K389,AP$3)</f>
        <v>0</v>
      </c>
      <c r="AQ389" s="385" t="n">
        <f aca="false">COUNTIF($K$44:$K389,AQ$3)</f>
        <v>0</v>
      </c>
      <c r="AR389" s="385" t="n">
        <f aca="false">COUNTIF($K$44:$K389,AR$3)</f>
        <v>0</v>
      </c>
      <c r="AS389" s="385" t="n">
        <f aca="false">COUNTIF($K$44:$K389,AS$3)</f>
        <v>0</v>
      </c>
      <c r="AT389" s="385" t="n">
        <f aca="false">COUNTIF($K$44:$K389,AT$3)</f>
        <v>0</v>
      </c>
      <c r="AU389" s="385" t="n">
        <f aca="false">COUNTIF($K$44:$K389,AU$3)</f>
        <v>0</v>
      </c>
      <c r="AV389" s="385" t="n">
        <f aca="false">COUNTIF($K$44:$K389,AV$3)</f>
        <v>0</v>
      </c>
      <c r="AW389" s="385" t="n">
        <f aca="false">COUNTIF($K$44:$K389,AW$3)</f>
        <v>0</v>
      </c>
      <c r="AX389" s="385" t="n">
        <f aca="false">COUNTIF($K$44:$K389,AX$3)</f>
        <v>0</v>
      </c>
      <c r="AY389" s="385" t="n">
        <f aca="false">COUNTIF($K$44:$K389,AY$3)</f>
        <v>0</v>
      </c>
      <c r="AZ389" s="385" t="n">
        <f aca="false">COUNTIF($K$44:$K389,AZ$3)</f>
        <v>0</v>
      </c>
      <c r="BM389" s="355" t="s">
        <v>230</v>
      </c>
    </row>
    <row r="390" customFormat="false" ht="15.75" hidden="false" customHeight="true" outlineLevel="0" collapsed="false">
      <c r="A390" s="386" t="n">
        <v>347</v>
      </c>
      <c r="B390" s="387" t="n">
        <f aca="false">B389</f>
        <v>29</v>
      </c>
      <c r="C390" s="397"/>
      <c r="D390" s="387" t="n">
        <f aca="false">D389</f>
        <v>1</v>
      </c>
      <c r="E390" s="389"/>
      <c r="F390" s="390" t="n">
        <f aca="false">F380</f>
        <v>0</v>
      </c>
      <c r="G390" s="439"/>
      <c r="H390" s="414"/>
      <c r="I390" s="428" t="str">
        <f aca="false">CONCATENATE(G390,H390)</f>
        <v/>
      </c>
      <c r="J390" s="394" t="e">
        <f aca="false">VLOOKUP($I390,MASTER,9,0)</f>
        <v>#N/A</v>
      </c>
      <c r="K390" s="395" t="e">
        <f aca="false">VLOOKUP($I390,MASTER,10,0)</f>
        <v>#N/A</v>
      </c>
      <c r="L390" s="429" t="e">
        <f aca="false">VLOOKUP($I390,MASTER,10,0)</f>
        <v>#N/A</v>
      </c>
      <c r="M390" s="385" t="n">
        <f aca="false">COUNTIF($K$44:$K390,M$3)</f>
        <v>0</v>
      </c>
      <c r="N390" s="385" t="n">
        <f aca="false">COUNTIF($K$44:$K390,N$3)</f>
        <v>0</v>
      </c>
      <c r="O390" s="385" t="n">
        <f aca="false">COUNTIF($K$44:$K390,O$3)</f>
        <v>0</v>
      </c>
      <c r="P390" s="385" t="n">
        <f aca="false">COUNTIF($K$44:$K390,P$3)</f>
        <v>0</v>
      </c>
      <c r="Q390" s="385" t="n">
        <f aca="false">COUNTIF($K$44:$K390,Q$3)</f>
        <v>0</v>
      </c>
      <c r="R390" s="385" t="n">
        <f aca="false">COUNTIF($K$44:$K390,R$3)</f>
        <v>0</v>
      </c>
      <c r="S390" s="385" t="n">
        <f aca="false">COUNTIF($K$44:$K390,S$3)</f>
        <v>0</v>
      </c>
      <c r="T390" s="385" t="n">
        <f aca="false">COUNTIF($K$44:$K390,T$3)</f>
        <v>0</v>
      </c>
      <c r="U390" s="385" t="n">
        <f aca="false">COUNTIF($K$44:$K390,U$3)</f>
        <v>0</v>
      </c>
      <c r="V390" s="385" t="n">
        <f aca="false">COUNTIF($K$44:$K390,V$3)</f>
        <v>0</v>
      </c>
      <c r="W390" s="385" t="n">
        <f aca="false">COUNTIF($K$44:$K390,W$3)</f>
        <v>0</v>
      </c>
      <c r="X390" s="385" t="n">
        <f aca="false">COUNTIF($K$44:$K390,X$3)</f>
        <v>0</v>
      </c>
      <c r="Y390" s="385" t="n">
        <f aca="false">COUNTIF($J$44:$J390,Y$3)</f>
        <v>0</v>
      </c>
      <c r="Z390" s="385" t="n">
        <f aca="false">COUNTIF($J$44:$J390,Z$3)</f>
        <v>0</v>
      </c>
      <c r="AA390" s="385" t="n">
        <f aca="false">COUNTIF($J$44:$J390,AA$3)</f>
        <v>0</v>
      </c>
      <c r="AB390" s="385" t="n">
        <f aca="false">COUNTIF($J$44:$J390,AB$3)</f>
        <v>0</v>
      </c>
      <c r="AC390" s="385" t="n">
        <f aca="false">COUNTIF($J$44:$J390,AC$3)</f>
        <v>0</v>
      </c>
      <c r="AD390" s="385" t="n">
        <f aca="false">COUNTIF($J$44:$J390,AD$3)</f>
        <v>0</v>
      </c>
      <c r="AE390" s="385" t="n">
        <f aca="false">COUNTIF($J$44:$J390,AE$3)</f>
        <v>0</v>
      </c>
      <c r="AF390" s="385" t="n">
        <f aca="false">COUNTIF($J$44:$J390,AF$3)</f>
        <v>0</v>
      </c>
      <c r="AG390" s="385" t="n">
        <f aca="false">COUNTIF($K$44:$K390,AG$3)</f>
        <v>0</v>
      </c>
      <c r="AH390" s="385" t="n">
        <f aca="false">COUNTIF($K$44:$K390,AH$3)</f>
        <v>0</v>
      </c>
      <c r="AI390" s="385" t="n">
        <f aca="false">COUNTIF($K$44:$K390,AI$3)</f>
        <v>0</v>
      </c>
      <c r="AJ390" s="385" t="n">
        <f aca="false">COUNTIF($K$44:$K390,AJ$3)</f>
        <v>0</v>
      </c>
      <c r="AK390" s="385" t="n">
        <f aca="false">COUNTIF($K$44:$K390,AK$3)</f>
        <v>0</v>
      </c>
      <c r="AL390" s="385" t="n">
        <f aca="false">COUNTIF($K$44:$K390,AL$3)</f>
        <v>0</v>
      </c>
      <c r="AM390" s="385" t="n">
        <f aca="false">COUNTIF($K$44:$K390,AM$3)</f>
        <v>0</v>
      </c>
      <c r="AN390" s="385" t="n">
        <f aca="false">COUNTIF($K$44:$K390,AN$3)</f>
        <v>0</v>
      </c>
      <c r="AO390" s="385" t="n">
        <f aca="false">COUNTIF($K$44:$K390,AO$3)</f>
        <v>0</v>
      </c>
      <c r="AP390" s="385" t="n">
        <f aca="false">COUNTIF($K$44:$K390,AP$3)</f>
        <v>0</v>
      </c>
      <c r="AQ390" s="385" t="n">
        <f aca="false">COUNTIF($K$44:$K390,AQ$3)</f>
        <v>0</v>
      </c>
      <c r="AR390" s="385" t="n">
        <f aca="false">COUNTIF($K$44:$K390,AR$3)</f>
        <v>0</v>
      </c>
      <c r="AS390" s="385" t="n">
        <f aca="false">COUNTIF($K$44:$K390,AS$3)</f>
        <v>0</v>
      </c>
      <c r="AT390" s="385" t="n">
        <f aca="false">COUNTIF($K$44:$K390,AT$3)</f>
        <v>0</v>
      </c>
      <c r="AU390" s="385" t="n">
        <f aca="false">COUNTIF($K$44:$K390,AU$3)</f>
        <v>0</v>
      </c>
      <c r="AV390" s="385" t="n">
        <f aca="false">COUNTIF($K$44:$K390,AV$3)</f>
        <v>0</v>
      </c>
      <c r="AW390" s="385" t="n">
        <f aca="false">COUNTIF($K$44:$K390,AW$3)</f>
        <v>0</v>
      </c>
      <c r="AX390" s="385" t="n">
        <f aca="false">COUNTIF($K$44:$K390,AX$3)</f>
        <v>0</v>
      </c>
      <c r="AY390" s="385" t="n">
        <f aca="false">COUNTIF($K$44:$K390,AY$3)</f>
        <v>0</v>
      </c>
      <c r="AZ390" s="385" t="n">
        <f aca="false">COUNTIF($K$44:$K390,AZ$3)</f>
        <v>0</v>
      </c>
      <c r="BM390" s="355" t="s">
        <v>322</v>
      </c>
    </row>
    <row r="391" customFormat="false" ht="15.75" hidden="false" customHeight="true" outlineLevel="0" collapsed="false">
      <c r="A391" s="416" t="n">
        <v>348</v>
      </c>
      <c r="B391" s="417" t="n">
        <f aca="false">B390</f>
        <v>29</v>
      </c>
      <c r="C391" s="401"/>
      <c r="D391" s="418" t="n">
        <f aca="false">D390</f>
        <v>1</v>
      </c>
      <c r="E391" s="419"/>
      <c r="F391" s="420" t="n">
        <f aca="false">F380</f>
        <v>0</v>
      </c>
      <c r="G391" s="441"/>
      <c r="H391" s="421"/>
      <c r="I391" s="436" t="str">
        <f aca="false">CONCATENATE(G391,H391)</f>
        <v/>
      </c>
      <c r="J391" s="423" t="e">
        <f aca="false">VLOOKUP($I391,MASTER,9,0)</f>
        <v>#N/A</v>
      </c>
      <c r="K391" s="424" t="e">
        <f aca="false">VLOOKUP($I391,MASTER,10,0)</f>
        <v>#N/A</v>
      </c>
      <c r="L391" s="431" t="e">
        <f aca="false">VLOOKUP($I391,MASTER,10,0)</f>
        <v>#N/A</v>
      </c>
      <c r="M391" s="385" t="n">
        <f aca="false">COUNTIF($K$44:$K391,M$3)</f>
        <v>0</v>
      </c>
      <c r="N391" s="385" t="n">
        <f aca="false">COUNTIF($K$44:$K391,N$3)</f>
        <v>0</v>
      </c>
      <c r="O391" s="385" t="n">
        <f aca="false">COUNTIF($K$44:$K391,O$3)</f>
        <v>0</v>
      </c>
      <c r="P391" s="385" t="n">
        <f aca="false">COUNTIF($K$44:$K391,P$3)</f>
        <v>0</v>
      </c>
      <c r="Q391" s="385" t="n">
        <f aca="false">COUNTIF($K$44:$K391,Q$3)</f>
        <v>0</v>
      </c>
      <c r="R391" s="385" t="n">
        <f aca="false">COUNTIF($K$44:$K391,R$3)</f>
        <v>0</v>
      </c>
      <c r="S391" s="385" t="n">
        <f aca="false">COUNTIF($K$44:$K391,S$3)</f>
        <v>0</v>
      </c>
      <c r="T391" s="385" t="n">
        <f aca="false">COUNTIF($K$44:$K391,T$3)</f>
        <v>0</v>
      </c>
      <c r="U391" s="385" t="n">
        <f aca="false">COUNTIF($K$44:$K391,U$3)</f>
        <v>0</v>
      </c>
      <c r="V391" s="385" t="n">
        <f aca="false">COUNTIF($K$44:$K391,V$3)</f>
        <v>0</v>
      </c>
      <c r="W391" s="385" t="n">
        <f aca="false">COUNTIF($K$44:$K391,W$3)</f>
        <v>0</v>
      </c>
      <c r="X391" s="385" t="n">
        <f aca="false">COUNTIF($K$44:$K391,X$3)</f>
        <v>0</v>
      </c>
      <c r="Y391" s="385" t="n">
        <f aca="false">COUNTIF($J$44:$J391,Y$3)</f>
        <v>0</v>
      </c>
      <c r="Z391" s="385" t="n">
        <f aca="false">COUNTIF($J$44:$J391,Z$3)</f>
        <v>0</v>
      </c>
      <c r="AA391" s="385" t="n">
        <f aca="false">COUNTIF($J$44:$J391,AA$3)</f>
        <v>0</v>
      </c>
      <c r="AB391" s="385" t="n">
        <f aca="false">COUNTIF($J$44:$J391,AB$3)</f>
        <v>0</v>
      </c>
      <c r="AC391" s="385" t="n">
        <f aca="false">COUNTIF($J$44:$J391,AC$3)</f>
        <v>0</v>
      </c>
      <c r="AD391" s="385" t="n">
        <f aca="false">COUNTIF($J$44:$J391,AD$3)</f>
        <v>0</v>
      </c>
      <c r="AE391" s="385" t="n">
        <f aca="false">COUNTIF($J$44:$J391,AE$3)</f>
        <v>0</v>
      </c>
      <c r="AF391" s="385" t="n">
        <f aca="false">COUNTIF($J$44:$J391,AF$3)</f>
        <v>0</v>
      </c>
      <c r="AG391" s="385" t="n">
        <f aca="false">COUNTIF($K$44:$K391,AG$3)</f>
        <v>0</v>
      </c>
      <c r="AH391" s="385" t="n">
        <f aca="false">COUNTIF($K$44:$K391,AH$3)</f>
        <v>0</v>
      </c>
      <c r="AI391" s="385" t="n">
        <f aca="false">COUNTIF($K$44:$K391,AI$3)</f>
        <v>0</v>
      </c>
      <c r="AJ391" s="385" t="n">
        <f aca="false">COUNTIF($K$44:$K391,AJ$3)</f>
        <v>0</v>
      </c>
      <c r="AK391" s="385" t="n">
        <f aca="false">COUNTIF($K$44:$K391,AK$3)</f>
        <v>0</v>
      </c>
      <c r="AL391" s="385" t="n">
        <f aca="false">COUNTIF($K$44:$K391,AL$3)</f>
        <v>0</v>
      </c>
      <c r="AM391" s="385" t="n">
        <f aca="false">COUNTIF($K$44:$K391,AM$3)</f>
        <v>0</v>
      </c>
      <c r="AN391" s="385" t="n">
        <f aca="false">COUNTIF($K$44:$K391,AN$3)</f>
        <v>0</v>
      </c>
      <c r="AO391" s="385" t="n">
        <f aca="false">COUNTIF($K$44:$K391,AO$3)</f>
        <v>0</v>
      </c>
      <c r="AP391" s="385" t="n">
        <f aca="false">COUNTIF($K$44:$K391,AP$3)</f>
        <v>0</v>
      </c>
      <c r="AQ391" s="385" t="n">
        <f aca="false">COUNTIF($K$44:$K391,AQ$3)</f>
        <v>0</v>
      </c>
      <c r="AR391" s="385" t="n">
        <f aca="false">COUNTIF($K$44:$K391,AR$3)</f>
        <v>0</v>
      </c>
      <c r="AS391" s="385" t="n">
        <f aca="false">COUNTIF($K$44:$K391,AS$3)</f>
        <v>0</v>
      </c>
      <c r="AT391" s="385" t="n">
        <f aca="false">COUNTIF($K$44:$K391,AT$3)</f>
        <v>0</v>
      </c>
      <c r="AU391" s="385" t="n">
        <f aca="false">COUNTIF($K$44:$K391,AU$3)</f>
        <v>0</v>
      </c>
      <c r="AV391" s="385" t="n">
        <f aca="false">COUNTIF($K$44:$K391,AV$3)</f>
        <v>0</v>
      </c>
      <c r="AW391" s="385" t="n">
        <f aca="false">COUNTIF($K$44:$K391,AW$3)</f>
        <v>0</v>
      </c>
      <c r="AX391" s="385" t="n">
        <f aca="false">COUNTIF($K$44:$K391,AX$3)</f>
        <v>0</v>
      </c>
      <c r="AY391" s="385" t="n">
        <f aca="false">COUNTIF($K$44:$K391,AY$3)</f>
        <v>0</v>
      </c>
      <c r="AZ391" s="385" t="n">
        <f aca="false">COUNTIF($K$44:$K391,AZ$3)</f>
        <v>0</v>
      </c>
      <c r="BM391" s="355" t="s">
        <v>244</v>
      </c>
    </row>
    <row r="392" customFormat="false" ht="15.75" hidden="false" customHeight="true" outlineLevel="0" collapsed="false">
      <c r="A392" s="406" t="n">
        <v>349</v>
      </c>
      <c r="B392" s="407" t="n">
        <v>30</v>
      </c>
      <c r="C392" s="374" t="n">
        <v>29</v>
      </c>
      <c r="D392" s="376" t="n">
        <v>2</v>
      </c>
      <c r="E392" s="377"/>
      <c r="F392" s="378" t="n">
        <v>0</v>
      </c>
      <c r="G392" s="439"/>
      <c r="H392" s="380"/>
      <c r="I392" s="426" t="str">
        <f aca="false">CONCATENATE(G392,H392)</f>
        <v/>
      </c>
      <c r="J392" s="382" t="e">
        <f aca="false">VLOOKUP($I392,MASTER,9,0)</f>
        <v>#N/A</v>
      </c>
      <c r="K392" s="383" t="e">
        <f aca="false">VLOOKUP($I392,MASTER,10,0)</f>
        <v>#N/A</v>
      </c>
      <c r="L392" s="427" t="e">
        <f aca="false">VLOOKUP($I392,MASTER,10,0)</f>
        <v>#N/A</v>
      </c>
      <c r="M392" s="385" t="n">
        <f aca="false">COUNTIF($K$44:$K392,M$3)</f>
        <v>0</v>
      </c>
      <c r="N392" s="385" t="n">
        <f aca="false">COUNTIF($K$44:$K392,N$3)</f>
        <v>0</v>
      </c>
      <c r="O392" s="385" t="n">
        <f aca="false">COUNTIF($K$44:$K392,O$3)</f>
        <v>0</v>
      </c>
      <c r="P392" s="385" t="n">
        <f aca="false">COUNTIF($K$44:$K392,P$3)</f>
        <v>0</v>
      </c>
      <c r="Q392" s="385" t="n">
        <f aca="false">COUNTIF($K$44:$K392,Q$3)</f>
        <v>0</v>
      </c>
      <c r="R392" s="385" t="n">
        <f aca="false">COUNTIF($K$44:$K392,R$3)</f>
        <v>0</v>
      </c>
      <c r="S392" s="385" t="n">
        <f aca="false">COUNTIF($K$44:$K392,S$3)</f>
        <v>0</v>
      </c>
      <c r="T392" s="385" t="n">
        <f aca="false">COUNTIF($K$44:$K392,T$3)</f>
        <v>0</v>
      </c>
      <c r="U392" s="385" t="n">
        <f aca="false">COUNTIF($K$44:$K392,U$3)</f>
        <v>0</v>
      </c>
      <c r="V392" s="385" t="n">
        <f aca="false">COUNTIF($K$44:$K392,V$3)</f>
        <v>0</v>
      </c>
      <c r="W392" s="385" t="n">
        <f aca="false">COUNTIF($K$44:$K392,W$3)</f>
        <v>0</v>
      </c>
      <c r="X392" s="385" t="n">
        <f aca="false">COUNTIF($K$44:$K392,X$3)</f>
        <v>0</v>
      </c>
      <c r="Y392" s="385" t="n">
        <f aca="false">COUNTIF($J$44:$J392,Y$3)</f>
        <v>0</v>
      </c>
      <c r="Z392" s="385" t="n">
        <f aca="false">COUNTIF($J$44:$J392,Z$3)</f>
        <v>0</v>
      </c>
      <c r="AA392" s="385" t="n">
        <f aca="false">COUNTIF($J$44:$J392,AA$3)</f>
        <v>0</v>
      </c>
      <c r="AB392" s="385" t="n">
        <f aca="false">COUNTIF($J$44:$J392,AB$3)</f>
        <v>0</v>
      </c>
      <c r="AC392" s="385" t="n">
        <f aca="false">COUNTIF($J$44:$J392,AC$3)</f>
        <v>0</v>
      </c>
      <c r="AD392" s="385" t="n">
        <f aca="false">COUNTIF($J$44:$J392,AD$3)</f>
        <v>0</v>
      </c>
      <c r="AE392" s="385" t="n">
        <f aca="false">COUNTIF($J$44:$J392,AE$3)</f>
        <v>0</v>
      </c>
      <c r="AF392" s="385" t="n">
        <f aca="false">COUNTIF($J$44:$J392,AF$3)</f>
        <v>0</v>
      </c>
      <c r="AG392" s="385" t="n">
        <f aca="false">COUNTIF($K$44:$K392,AG$3)</f>
        <v>0</v>
      </c>
      <c r="AH392" s="385" t="n">
        <f aca="false">COUNTIF($K$44:$K392,AH$3)</f>
        <v>0</v>
      </c>
      <c r="AI392" s="385" t="n">
        <f aca="false">COUNTIF($K$44:$K392,AI$3)</f>
        <v>0</v>
      </c>
      <c r="AJ392" s="385" t="n">
        <f aca="false">COUNTIF($K$44:$K392,AJ$3)</f>
        <v>0</v>
      </c>
      <c r="AK392" s="385" t="n">
        <f aca="false">COUNTIF($K$44:$K392,AK$3)</f>
        <v>0</v>
      </c>
      <c r="AL392" s="385" t="n">
        <f aca="false">COUNTIF($K$44:$K392,AL$3)</f>
        <v>0</v>
      </c>
      <c r="AM392" s="385" t="n">
        <f aca="false">COUNTIF($K$44:$K392,AM$3)</f>
        <v>0</v>
      </c>
      <c r="AN392" s="385" t="n">
        <f aca="false">COUNTIF($K$44:$K392,AN$3)</f>
        <v>0</v>
      </c>
      <c r="AO392" s="385" t="n">
        <f aca="false">COUNTIF($K$44:$K392,AO$3)</f>
        <v>0</v>
      </c>
      <c r="AP392" s="385" t="n">
        <f aca="false">COUNTIF($K$44:$K392,AP$3)</f>
        <v>0</v>
      </c>
      <c r="AQ392" s="385" t="n">
        <f aca="false">COUNTIF($K$44:$K392,AQ$3)</f>
        <v>0</v>
      </c>
      <c r="AR392" s="385" t="n">
        <f aca="false">COUNTIF($K$44:$K392,AR$3)</f>
        <v>0</v>
      </c>
      <c r="AS392" s="385" t="n">
        <f aca="false">COUNTIF($K$44:$K392,AS$3)</f>
        <v>0</v>
      </c>
      <c r="AT392" s="385" t="n">
        <f aca="false">COUNTIF($K$44:$K392,AT$3)</f>
        <v>0</v>
      </c>
      <c r="AU392" s="385" t="n">
        <f aca="false">COUNTIF($K$44:$K392,AU$3)</f>
        <v>0</v>
      </c>
      <c r="AV392" s="385" t="n">
        <f aca="false">COUNTIF($K$44:$K392,AV$3)</f>
        <v>0</v>
      </c>
      <c r="AW392" s="385" t="n">
        <f aca="false">COUNTIF($K$44:$K392,AW$3)</f>
        <v>0</v>
      </c>
      <c r="AX392" s="385" t="n">
        <f aca="false">COUNTIF($K$44:$K392,AX$3)</f>
        <v>0</v>
      </c>
      <c r="AY392" s="385" t="n">
        <f aca="false">COUNTIF($K$44:$K392,AY$3)</f>
        <v>0</v>
      </c>
      <c r="AZ392" s="385" t="n">
        <f aca="false">COUNTIF($K$44:$K392,AZ$3)</f>
        <v>0</v>
      </c>
      <c r="BM392" s="355" t="s">
        <v>352</v>
      </c>
    </row>
    <row r="393" customFormat="false" ht="15.75" hidden="false" customHeight="true" outlineLevel="0" collapsed="false">
      <c r="A393" s="386" t="n">
        <v>350</v>
      </c>
      <c r="B393" s="387" t="n">
        <f aca="false">B392</f>
        <v>30</v>
      </c>
      <c r="C393" s="388"/>
      <c r="D393" s="387" t="n">
        <f aca="false">D392</f>
        <v>2</v>
      </c>
      <c r="E393" s="389"/>
      <c r="F393" s="390" t="n">
        <f aca="false">F392</f>
        <v>0</v>
      </c>
      <c r="G393" s="439"/>
      <c r="H393" s="392"/>
      <c r="I393" s="428" t="str">
        <f aca="false">CONCATENATE(G393,H393)</f>
        <v/>
      </c>
      <c r="J393" s="394" t="e">
        <f aca="false">VLOOKUP($I393,MASTER,9,0)</f>
        <v>#N/A</v>
      </c>
      <c r="K393" s="395" t="e">
        <f aca="false">VLOOKUP($I393,MASTER,10,0)</f>
        <v>#N/A</v>
      </c>
      <c r="L393" s="429" t="e">
        <f aca="false">VLOOKUP($I393,MASTER,10,0)</f>
        <v>#N/A</v>
      </c>
      <c r="M393" s="385" t="n">
        <f aca="false">COUNTIF($K$44:$K393,M$3)</f>
        <v>0</v>
      </c>
      <c r="N393" s="385" t="n">
        <f aca="false">COUNTIF($K$44:$K393,N$3)</f>
        <v>0</v>
      </c>
      <c r="O393" s="385" t="n">
        <f aca="false">COUNTIF($K$44:$K393,O$3)</f>
        <v>0</v>
      </c>
      <c r="P393" s="385" t="n">
        <f aca="false">COUNTIF($K$44:$K393,P$3)</f>
        <v>0</v>
      </c>
      <c r="Q393" s="385" t="n">
        <f aca="false">COUNTIF($K$44:$K393,Q$3)</f>
        <v>0</v>
      </c>
      <c r="R393" s="385" t="n">
        <f aca="false">COUNTIF($K$44:$K393,R$3)</f>
        <v>0</v>
      </c>
      <c r="S393" s="385" t="n">
        <f aca="false">COUNTIF($K$44:$K393,S$3)</f>
        <v>0</v>
      </c>
      <c r="T393" s="385" t="n">
        <f aca="false">COUNTIF($K$44:$K393,T$3)</f>
        <v>0</v>
      </c>
      <c r="U393" s="385" t="n">
        <f aca="false">COUNTIF($K$44:$K393,U$3)</f>
        <v>0</v>
      </c>
      <c r="V393" s="385" t="n">
        <f aca="false">COUNTIF($K$44:$K393,V$3)</f>
        <v>0</v>
      </c>
      <c r="W393" s="385" t="n">
        <f aca="false">COUNTIF($K$44:$K393,W$3)</f>
        <v>0</v>
      </c>
      <c r="X393" s="385" t="n">
        <f aca="false">COUNTIF($K$44:$K393,X$3)</f>
        <v>0</v>
      </c>
      <c r="Y393" s="385" t="n">
        <f aca="false">COUNTIF($J$44:$J393,Y$3)</f>
        <v>0</v>
      </c>
      <c r="Z393" s="385" t="n">
        <f aca="false">COUNTIF($J$44:$J393,Z$3)</f>
        <v>0</v>
      </c>
      <c r="AA393" s="385" t="n">
        <f aca="false">COUNTIF($J$44:$J393,AA$3)</f>
        <v>0</v>
      </c>
      <c r="AB393" s="385" t="n">
        <f aca="false">COUNTIF($J$44:$J393,AB$3)</f>
        <v>0</v>
      </c>
      <c r="AC393" s="385" t="n">
        <f aca="false">COUNTIF($J$44:$J393,AC$3)</f>
        <v>0</v>
      </c>
      <c r="AD393" s="385" t="n">
        <f aca="false">COUNTIF($J$44:$J393,AD$3)</f>
        <v>0</v>
      </c>
      <c r="AE393" s="385" t="n">
        <f aca="false">COUNTIF($J$44:$J393,AE$3)</f>
        <v>0</v>
      </c>
      <c r="AF393" s="385" t="n">
        <f aca="false">COUNTIF($J$44:$J393,AF$3)</f>
        <v>0</v>
      </c>
      <c r="AG393" s="385" t="n">
        <f aca="false">COUNTIF($K$44:$K393,AG$3)</f>
        <v>0</v>
      </c>
      <c r="AH393" s="385" t="n">
        <f aca="false">COUNTIF($K$44:$K393,AH$3)</f>
        <v>0</v>
      </c>
      <c r="AI393" s="385" t="n">
        <f aca="false">COUNTIF($K$44:$K393,AI$3)</f>
        <v>0</v>
      </c>
      <c r="AJ393" s="385" t="n">
        <f aca="false">COUNTIF($K$44:$K393,AJ$3)</f>
        <v>0</v>
      </c>
      <c r="AK393" s="385" t="n">
        <f aca="false">COUNTIF($K$44:$K393,AK$3)</f>
        <v>0</v>
      </c>
      <c r="AL393" s="385" t="n">
        <f aca="false">COUNTIF($K$44:$K393,AL$3)</f>
        <v>0</v>
      </c>
      <c r="AM393" s="385" t="n">
        <f aca="false">COUNTIF($K$44:$K393,AM$3)</f>
        <v>0</v>
      </c>
      <c r="AN393" s="385" t="n">
        <f aca="false">COUNTIF($K$44:$K393,AN$3)</f>
        <v>0</v>
      </c>
      <c r="AO393" s="385" t="n">
        <f aca="false">COUNTIF($K$44:$K393,AO$3)</f>
        <v>0</v>
      </c>
      <c r="AP393" s="385" t="n">
        <f aca="false">COUNTIF($K$44:$K393,AP$3)</f>
        <v>0</v>
      </c>
      <c r="AQ393" s="385" t="n">
        <f aca="false">COUNTIF($K$44:$K393,AQ$3)</f>
        <v>0</v>
      </c>
      <c r="AR393" s="385" t="n">
        <f aca="false">COUNTIF($K$44:$K393,AR$3)</f>
        <v>0</v>
      </c>
      <c r="AS393" s="385" t="n">
        <f aca="false">COUNTIF($K$44:$K393,AS$3)</f>
        <v>0</v>
      </c>
      <c r="AT393" s="385" t="n">
        <f aca="false">COUNTIF($K$44:$K393,AT$3)</f>
        <v>0</v>
      </c>
      <c r="AU393" s="385" t="n">
        <f aca="false">COUNTIF($K$44:$K393,AU$3)</f>
        <v>0</v>
      </c>
      <c r="AV393" s="385" t="n">
        <f aca="false">COUNTIF($K$44:$K393,AV$3)</f>
        <v>0</v>
      </c>
      <c r="AW393" s="385" t="n">
        <f aca="false">COUNTIF($K$44:$K393,AW$3)</f>
        <v>0</v>
      </c>
      <c r="AX393" s="385" t="n">
        <f aca="false">COUNTIF($K$44:$K393,AX$3)</f>
        <v>0</v>
      </c>
      <c r="AY393" s="385" t="n">
        <f aca="false">COUNTIF($K$44:$K393,AY$3)</f>
        <v>0</v>
      </c>
      <c r="AZ393" s="385" t="n">
        <f aca="false">COUNTIF($K$44:$K393,AZ$3)</f>
        <v>0</v>
      </c>
      <c r="BM393" s="355" t="s">
        <v>373</v>
      </c>
    </row>
    <row r="394" customFormat="false" ht="15.75" hidden="false" customHeight="true" outlineLevel="0" collapsed="false">
      <c r="A394" s="386" t="n">
        <v>351</v>
      </c>
      <c r="B394" s="387" t="n">
        <f aca="false">B393</f>
        <v>30</v>
      </c>
      <c r="C394" s="397"/>
      <c r="D394" s="387" t="n">
        <f aca="false">D393</f>
        <v>2</v>
      </c>
      <c r="E394" s="389"/>
      <c r="F394" s="390" t="n">
        <f aca="false">F392</f>
        <v>0</v>
      </c>
      <c r="G394" s="439"/>
      <c r="H394" s="392"/>
      <c r="I394" s="428" t="str">
        <f aca="false">CONCATENATE(G394,H394)</f>
        <v/>
      </c>
      <c r="J394" s="394" t="e">
        <f aca="false">VLOOKUP($I394,MASTER,9,0)</f>
        <v>#N/A</v>
      </c>
      <c r="K394" s="395" t="e">
        <f aca="false">VLOOKUP($I394,MASTER,10,0)</f>
        <v>#N/A</v>
      </c>
      <c r="L394" s="429" t="e">
        <f aca="false">VLOOKUP($I394,MASTER,10,0)</f>
        <v>#N/A</v>
      </c>
      <c r="M394" s="385" t="n">
        <f aca="false">COUNTIF($K$44:$K394,M$3)</f>
        <v>0</v>
      </c>
      <c r="N394" s="385" t="n">
        <f aca="false">COUNTIF($K$44:$K394,N$3)</f>
        <v>0</v>
      </c>
      <c r="O394" s="385" t="n">
        <f aca="false">COUNTIF($K$44:$K394,O$3)</f>
        <v>0</v>
      </c>
      <c r="P394" s="385" t="n">
        <f aca="false">COUNTIF($K$44:$K394,P$3)</f>
        <v>0</v>
      </c>
      <c r="Q394" s="385" t="n">
        <f aca="false">COUNTIF($K$44:$K394,Q$3)</f>
        <v>0</v>
      </c>
      <c r="R394" s="385" t="n">
        <f aca="false">COUNTIF($K$44:$K394,R$3)</f>
        <v>0</v>
      </c>
      <c r="S394" s="385" t="n">
        <f aca="false">COUNTIF($K$44:$K394,S$3)</f>
        <v>0</v>
      </c>
      <c r="T394" s="385" t="n">
        <f aca="false">COUNTIF($K$44:$K394,T$3)</f>
        <v>0</v>
      </c>
      <c r="U394" s="385" t="n">
        <f aca="false">COUNTIF($K$44:$K394,U$3)</f>
        <v>0</v>
      </c>
      <c r="V394" s="385" t="n">
        <f aca="false">COUNTIF($K$44:$K394,V$3)</f>
        <v>0</v>
      </c>
      <c r="W394" s="385" t="n">
        <f aca="false">COUNTIF($K$44:$K394,W$3)</f>
        <v>0</v>
      </c>
      <c r="X394" s="385" t="n">
        <f aca="false">COUNTIF($K$44:$K394,X$3)</f>
        <v>0</v>
      </c>
      <c r="Y394" s="385" t="n">
        <f aca="false">COUNTIF($J$44:$J394,Y$3)</f>
        <v>0</v>
      </c>
      <c r="Z394" s="385" t="n">
        <f aca="false">COUNTIF($J$44:$J394,Z$3)</f>
        <v>0</v>
      </c>
      <c r="AA394" s="385" t="n">
        <f aca="false">COUNTIF($J$44:$J394,AA$3)</f>
        <v>0</v>
      </c>
      <c r="AB394" s="385" t="n">
        <f aca="false">COUNTIF($J$44:$J394,AB$3)</f>
        <v>0</v>
      </c>
      <c r="AC394" s="385" t="n">
        <f aca="false">COUNTIF($J$44:$J394,AC$3)</f>
        <v>0</v>
      </c>
      <c r="AD394" s="385" t="n">
        <f aca="false">COUNTIF($J$44:$J394,AD$3)</f>
        <v>0</v>
      </c>
      <c r="AE394" s="385" t="n">
        <f aca="false">COUNTIF($J$44:$J394,AE$3)</f>
        <v>0</v>
      </c>
      <c r="AF394" s="385" t="n">
        <f aca="false">COUNTIF($J$44:$J394,AF$3)</f>
        <v>0</v>
      </c>
      <c r="AG394" s="385" t="n">
        <f aca="false">COUNTIF($K$44:$K394,AG$3)</f>
        <v>0</v>
      </c>
      <c r="AH394" s="385" t="n">
        <f aca="false">COUNTIF($K$44:$K394,AH$3)</f>
        <v>0</v>
      </c>
      <c r="AI394" s="385" t="n">
        <f aca="false">COUNTIF($K$44:$K394,AI$3)</f>
        <v>0</v>
      </c>
      <c r="AJ394" s="385" t="n">
        <f aca="false">COUNTIF($K$44:$K394,AJ$3)</f>
        <v>0</v>
      </c>
      <c r="AK394" s="385" t="n">
        <f aca="false">COUNTIF($K$44:$K394,AK$3)</f>
        <v>0</v>
      </c>
      <c r="AL394" s="385" t="n">
        <f aca="false">COUNTIF($K$44:$K394,AL$3)</f>
        <v>0</v>
      </c>
      <c r="AM394" s="385" t="n">
        <f aca="false">COUNTIF($K$44:$K394,AM$3)</f>
        <v>0</v>
      </c>
      <c r="AN394" s="385" t="n">
        <f aca="false">COUNTIF($K$44:$K394,AN$3)</f>
        <v>0</v>
      </c>
      <c r="AO394" s="385" t="n">
        <f aca="false">COUNTIF($K$44:$K394,AO$3)</f>
        <v>0</v>
      </c>
      <c r="AP394" s="385" t="n">
        <f aca="false">COUNTIF($K$44:$K394,AP$3)</f>
        <v>0</v>
      </c>
      <c r="AQ394" s="385" t="n">
        <f aca="false">COUNTIF($K$44:$K394,AQ$3)</f>
        <v>0</v>
      </c>
      <c r="AR394" s="385" t="n">
        <f aca="false">COUNTIF($K$44:$K394,AR$3)</f>
        <v>0</v>
      </c>
      <c r="AS394" s="385" t="n">
        <f aca="false">COUNTIF($K$44:$K394,AS$3)</f>
        <v>0</v>
      </c>
      <c r="AT394" s="385" t="n">
        <f aca="false">COUNTIF($K$44:$K394,AT$3)</f>
        <v>0</v>
      </c>
      <c r="AU394" s="385" t="n">
        <f aca="false">COUNTIF($K$44:$K394,AU$3)</f>
        <v>0</v>
      </c>
      <c r="AV394" s="385" t="n">
        <f aca="false">COUNTIF($K$44:$K394,AV$3)</f>
        <v>0</v>
      </c>
      <c r="AW394" s="385" t="n">
        <f aca="false">COUNTIF($K$44:$K394,AW$3)</f>
        <v>0</v>
      </c>
      <c r="AX394" s="385" t="n">
        <f aca="false">COUNTIF($K$44:$K394,AX$3)</f>
        <v>0</v>
      </c>
      <c r="AY394" s="385" t="n">
        <f aca="false">COUNTIF($K$44:$K394,AY$3)</f>
        <v>0</v>
      </c>
      <c r="AZ394" s="385" t="n">
        <f aca="false">COUNTIF($K$44:$K394,AZ$3)</f>
        <v>0</v>
      </c>
      <c r="BM394" s="355" t="s">
        <v>266</v>
      </c>
    </row>
    <row r="395" customFormat="false" ht="15.75" hidden="false" customHeight="true" outlineLevel="0" collapsed="false">
      <c r="A395" s="386" t="n">
        <v>352</v>
      </c>
      <c r="B395" s="387" t="n">
        <f aca="false">B394</f>
        <v>30</v>
      </c>
      <c r="C395" s="397"/>
      <c r="D395" s="387" t="n">
        <f aca="false">D394</f>
        <v>2</v>
      </c>
      <c r="E395" s="389"/>
      <c r="F395" s="390" t="n">
        <f aca="false">F392</f>
        <v>0</v>
      </c>
      <c r="G395" s="439"/>
      <c r="H395" s="392"/>
      <c r="I395" s="428" t="str">
        <f aca="false">CONCATENATE(G395,H395)</f>
        <v/>
      </c>
      <c r="J395" s="394" t="e">
        <f aca="false">VLOOKUP($I395,MASTER,9,0)</f>
        <v>#N/A</v>
      </c>
      <c r="K395" s="395" t="e">
        <f aca="false">VLOOKUP($I395,MASTER,10,0)</f>
        <v>#N/A</v>
      </c>
      <c r="L395" s="429" t="e">
        <f aca="false">VLOOKUP($I395,MASTER,10,0)</f>
        <v>#N/A</v>
      </c>
      <c r="M395" s="385" t="n">
        <f aca="false">COUNTIF($K$44:$K395,M$3)</f>
        <v>0</v>
      </c>
      <c r="N395" s="385" t="n">
        <f aca="false">COUNTIF($K$44:$K395,N$3)</f>
        <v>0</v>
      </c>
      <c r="O395" s="385" t="n">
        <f aca="false">COUNTIF($K$44:$K395,O$3)</f>
        <v>0</v>
      </c>
      <c r="P395" s="385" t="n">
        <f aca="false">COUNTIF($K$44:$K395,P$3)</f>
        <v>0</v>
      </c>
      <c r="Q395" s="385" t="n">
        <f aca="false">COUNTIF($K$44:$K395,Q$3)</f>
        <v>0</v>
      </c>
      <c r="R395" s="385" t="n">
        <f aca="false">COUNTIF($K$44:$K395,R$3)</f>
        <v>0</v>
      </c>
      <c r="S395" s="385" t="n">
        <f aca="false">COUNTIF($K$44:$K395,S$3)</f>
        <v>0</v>
      </c>
      <c r="T395" s="385" t="n">
        <f aca="false">COUNTIF($K$44:$K395,T$3)</f>
        <v>0</v>
      </c>
      <c r="U395" s="385" t="n">
        <f aca="false">COUNTIF($K$44:$K395,U$3)</f>
        <v>0</v>
      </c>
      <c r="V395" s="385" t="n">
        <f aca="false">COUNTIF($K$44:$K395,V$3)</f>
        <v>0</v>
      </c>
      <c r="W395" s="385" t="n">
        <f aca="false">COUNTIF($K$44:$K395,W$3)</f>
        <v>0</v>
      </c>
      <c r="X395" s="385" t="n">
        <f aca="false">COUNTIF($K$44:$K395,X$3)</f>
        <v>0</v>
      </c>
      <c r="Y395" s="385" t="n">
        <f aca="false">COUNTIF($J$44:$J395,Y$3)</f>
        <v>0</v>
      </c>
      <c r="Z395" s="385" t="n">
        <f aca="false">COUNTIF($J$44:$J395,Z$3)</f>
        <v>0</v>
      </c>
      <c r="AA395" s="385" t="n">
        <f aca="false">COUNTIF($J$44:$J395,AA$3)</f>
        <v>0</v>
      </c>
      <c r="AB395" s="385" t="n">
        <f aca="false">COUNTIF($J$44:$J395,AB$3)</f>
        <v>0</v>
      </c>
      <c r="AC395" s="385" t="n">
        <f aca="false">COUNTIF($J$44:$J395,AC$3)</f>
        <v>0</v>
      </c>
      <c r="AD395" s="385" t="n">
        <f aca="false">COUNTIF($J$44:$J395,AD$3)</f>
        <v>0</v>
      </c>
      <c r="AE395" s="385" t="n">
        <f aca="false">COUNTIF($J$44:$J395,AE$3)</f>
        <v>0</v>
      </c>
      <c r="AF395" s="385" t="n">
        <f aca="false">COUNTIF($J$44:$J395,AF$3)</f>
        <v>0</v>
      </c>
      <c r="AG395" s="385" t="n">
        <f aca="false">COUNTIF($K$44:$K395,AG$3)</f>
        <v>0</v>
      </c>
      <c r="AH395" s="385" t="n">
        <f aca="false">COUNTIF($K$44:$K395,AH$3)</f>
        <v>0</v>
      </c>
      <c r="AI395" s="385" t="n">
        <f aca="false">COUNTIF($K$44:$K395,AI$3)</f>
        <v>0</v>
      </c>
      <c r="AJ395" s="385" t="n">
        <f aca="false">COUNTIF($K$44:$K395,AJ$3)</f>
        <v>0</v>
      </c>
      <c r="AK395" s="385" t="n">
        <f aca="false">COUNTIF($K$44:$K395,AK$3)</f>
        <v>0</v>
      </c>
      <c r="AL395" s="385" t="n">
        <f aca="false">COUNTIF($K$44:$K395,AL$3)</f>
        <v>0</v>
      </c>
      <c r="AM395" s="385" t="n">
        <f aca="false">COUNTIF($K$44:$K395,AM$3)</f>
        <v>0</v>
      </c>
      <c r="AN395" s="385" t="n">
        <f aca="false">COUNTIF($K$44:$K395,AN$3)</f>
        <v>0</v>
      </c>
      <c r="AO395" s="385" t="n">
        <f aca="false">COUNTIF($K$44:$K395,AO$3)</f>
        <v>0</v>
      </c>
      <c r="AP395" s="385" t="n">
        <f aca="false">COUNTIF($K$44:$K395,AP$3)</f>
        <v>0</v>
      </c>
      <c r="AQ395" s="385" t="n">
        <f aca="false">COUNTIF($K$44:$K395,AQ$3)</f>
        <v>0</v>
      </c>
      <c r="AR395" s="385" t="n">
        <f aca="false">COUNTIF($K$44:$K395,AR$3)</f>
        <v>0</v>
      </c>
      <c r="AS395" s="385" t="n">
        <f aca="false">COUNTIF($K$44:$K395,AS$3)</f>
        <v>0</v>
      </c>
      <c r="AT395" s="385" t="n">
        <f aca="false">COUNTIF($K$44:$K395,AT$3)</f>
        <v>0</v>
      </c>
      <c r="AU395" s="385" t="n">
        <f aca="false">COUNTIF($K$44:$K395,AU$3)</f>
        <v>0</v>
      </c>
      <c r="AV395" s="385" t="n">
        <f aca="false">COUNTIF($K$44:$K395,AV$3)</f>
        <v>0</v>
      </c>
      <c r="AW395" s="385" t="n">
        <f aca="false">COUNTIF($K$44:$K395,AW$3)</f>
        <v>0</v>
      </c>
      <c r="AX395" s="385" t="n">
        <f aca="false">COUNTIF($K$44:$K395,AX$3)</f>
        <v>0</v>
      </c>
      <c r="AY395" s="385" t="n">
        <f aca="false">COUNTIF($K$44:$K395,AY$3)</f>
        <v>0</v>
      </c>
      <c r="AZ395" s="385" t="n">
        <f aca="false">COUNTIF($K$44:$K395,AZ$3)</f>
        <v>0</v>
      </c>
      <c r="BM395" s="355" t="s">
        <v>230</v>
      </c>
    </row>
    <row r="396" customFormat="false" ht="15.75" hidden="false" customHeight="true" outlineLevel="0" collapsed="false">
      <c r="A396" s="386" t="n">
        <v>353</v>
      </c>
      <c r="B396" s="387" t="n">
        <f aca="false">B395</f>
        <v>30</v>
      </c>
      <c r="C396" s="397"/>
      <c r="D396" s="387" t="n">
        <f aca="false">D395</f>
        <v>2</v>
      </c>
      <c r="E396" s="389"/>
      <c r="F396" s="390" t="n">
        <f aca="false">F392</f>
        <v>0</v>
      </c>
      <c r="G396" s="439"/>
      <c r="H396" s="392"/>
      <c r="I396" s="428" t="str">
        <f aca="false">CONCATENATE(G396,H396)</f>
        <v/>
      </c>
      <c r="J396" s="394" t="e">
        <f aca="false">VLOOKUP($I396,MASTER,9,0)</f>
        <v>#N/A</v>
      </c>
      <c r="K396" s="395" t="e">
        <f aca="false">VLOOKUP($I396,MASTER,10,0)</f>
        <v>#N/A</v>
      </c>
      <c r="L396" s="429" t="e">
        <f aca="false">VLOOKUP($I396,MASTER,10,0)</f>
        <v>#N/A</v>
      </c>
      <c r="M396" s="385" t="n">
        <f aca="false">COUNTIF($K$44:$K396,M$3)</f>
        <v>0</v>
      </c>
      <c r="N396" s="385" t="n">
        <f aca="false">COUNTIF($K$44:$K396,N$3)</f>
        <v>0</v>
      </c>
      <c r="O396" s="385" t="n">
        <f aca="false">COUNTIF($K$44:$K396,O$3)</f>
        <v>0</v>
      </c>
      <c r="P396" s="385" t="n">
        <f aca="false">COUNTIF($K$44:$K396,P$3)</f>
        <v>0</v>
      </c>
      <c r="Q396" s="385" t="n">
        <f aca="false">COUNTIF($K$44:$K396,Q$3)</f>
        <v>0</v>
      </c>
      <c r="R396" s="385" t="n">
        <f aca="false">COUNTIF($K$44:$K396,R$3)</f>
        <v>0</v>
      </c>
      <c r="S396" s="385" t="n">
        <f aca="false">COUNTIF($K$44:$K396,S$3)</f>
        <v>0</v>
      </c>
      <c r="T396" s="385" t="n">
        <f aca="false">COUNTIF($K$44:$K396,T$3)</f>
        <v>0</v>
      </c>
      <c r="U396" s="385" t="n">
        <f aca="false">COUNTIF($K$44:$K396,U$3)</f>
        <v>0</v>
      </c>
      <c r="V396" s="385" t="n">
        <f aca="false">COUNTIF($K$44:$K396,V$3)</f>
        <v>0</v>
      </c>
      <c r="W396" s="385" t="n">
        <f aca="false">COUNTIF($K$44:$K396,W$3)</f>
        <v>0</v>
      </c>
      <c r="X396" s="385" t="n">
        <f aca="false">COUNTIF($K$44:$K396,X$3)</f>
        <v>0</v>
      </c>
      <c r="Y396" s="385" t="n">
        <f aca="false">COUNTIF($J$44:$J396,Y$3)</f>
        <v>0</v>
      </c>
      <c r="Z396" s="385" t="n">
        <f aca="false">COUNTIF($J$44:$J396,Z$3)</f>
        <v>0</v>
      </c>
      <c r="AA396" s="385" t="n">
        <f aca="false">COUNTIF($J$44:$J396,AA$3)</f>
        <v>0</v>
      </c>
      <c r="AB396" s="385" t="n">
        <f aca="false">COUNTIF($J$44:$J396,AB$3)</f>
        <v>0</v>
      </c>
      <c r="AC396" s="385" t="n">
        <f aca="false">COUNTIF($J$44:$J396,AC$3)</f>
        <v>0</v>
      </c>
      <c r="AD396" s="385" t="n">
        <f aca="false">COUNTIF($J$44:$J396,AD$3)</f>
        <v>0</v>
      </c>
      <c r="AE396" s="385" t="n">
        <f aca="false">COUNTIF($J$44:$J396,AE$3)</f>
        <v>0</v>
      </c>
      <c r="AF396" s="385" t="n">
        <f aca="false">COUNTIF($J$44:$J396,AF$3)</f>
        <v>0</v>
      </c>
      <c r="AG396" s="385" t="n">
        <f aca="false">COUNTIF($K$44:$K396,AG$3)</f>
        <v>0</v>
      </c>
      <c r="AH396" s="385" t="n">
        <f aca="false">COUNTIF($K$44:$K396,AH$3)</f>
        <v>0</v>
      </c>
      <c r="AI396" s="385" t="n">
        <f aca="false">COUNTIF($K$44:$K396,AI$3)</f>
        <v>0</v>
      </c>
      <c r="AJ396" s="385" t="n">
        <f aca="false">COUNTIF($K$44:$K396,AJ$3)</f>
        <v>0</v>
      </c>
      <c r="AK396" s="385" t="n">
        <f aca="false">COUNTIF($K$44:$K396,AK$3)</f>
        <v>0</v>
      </c>
      <c r="AL396" s="385" t="n">
        <f aca="false">COUNTIF($K$44:$K396,AL$3)</f>
        <v>0</v>
      </c>
      <c r="AM396" s="385" t="n">
        <f aca="false">COUNTIF($K$44:$K396,AM$3)</f>
        <v>0</v>
      </c>
      <c r="AN396" s="385" t="n">
        <f aca="false">COUNTIF($K$44:$K396,AN$3)</f>
        <v>0</v>
      </c>
      <c r="AO396" s="385" t="n">
        <f aca="false">COUNTIF($K$44:$K396,AO$3)</f>
        <v>0</v>
      </c>
      <c r="AP396" s="385" t="n">
        <f aca="false">COUNTIF($K$44:$K396,AP$3)</f>
        <v>0</v>
      </c>
      <c r="AQ396" s="385" t="n">
        <f aca="false">COUNTIF($K$44:$K396,AQ$3)</f>
        <v>0</v>
      </c>
      <c r="AR396" s="385" t="n">
        <f aca="false">COUNTIF($K$44:$K396,AR$3)</f>
        <v>0</v>
      </c>
      <c r="AS396" s="385" t="n">
        <f aca="false">COUNTIF($K$44:$K396,AS$3)</f>
        <v>0</v>
      </c>
      <c r="AT396" s="385" t="n">
        <f aca="false">COUNTIF($K$44:$K396,AT$3)</f>
        <v>0</v>
      </c>
      <c r="AU396" s="385" t="n">
        <f aca="false">COUNTIF($K$44:$K396,AU$3)</f>
        <v>0</v>
      </c>
      <c r="AV396" s="385" t="n">
        <f aca="false">COUNTIF($K$44:$K396,AV$3)</f>
        <v>0</v>
      </c>
      <c r="AW396" s="385" t="n">
        <f aca="false">COUNTIF($K$44:$K396,AW$3)</f>
        <v>0</v>
      </c>
      <c r="AX396" s="385" t="n">
        <f aca="false">COUNTIF($K$44:$K396,AX$3)</f>
        <v>0</v>
      </c>
      <c r="AY396" s="385" t="n">
        <f aca="false">COUNTIF($K$44:$K396,AY$3)</f>
        <v>0</v>
      </c>
      <c r="AZ396" s="385" t="n">
        <f aca="false">COUNTIF($K$44:$K396,AZ$3)</f>
        <v>0</v>
      </c>
      <c r="BM396" s="355" t="s">
        <v>322</v>
      </c>
    </row>
    <row r="397" customFormat="false" ht="15.75" hidden="false" customHeight="true" outlineLevel="0" collapsed="false">
      <c r="A397" s="416" t="n">
        <v>354</v>
      </c>
      <c r="B397" s="417" t="n">
        <f aca="false">B396</f>
        <v>30</v>
      </c>
      <c r="C397" s="401"/>
      <c r="D397" s="402" t="n">
        <f aca="false">D396</f>
        <v>2</v>
      </c>
      <c r="E397" s="403"/>
      <c r="F397" s="390" t="n">
        <f aca="false">F392</f>
        <v>0</v>
      </c>
      <c r="G397" s="439"/>
      <c r="H397" s="392"/>
      <c r="I397" s="428" t="str">
        <f aca="false">CONCATENATE(G397,H397)</f>
        <v/>
      </c>
      <c r="J397" s="394" t="e">
        <f aca="false">VLOOKUP($I397,MASTER,9,0)</f>
        <v>#N/A</v>
      </c>
      <c r="K397" s="395" t="e">
        <f aca="false">VLOOKUP($I397,MASTER,10,0)</f>
        <v>#N/A</v>
      </c>
      <c r="L397" s="431" t="e">
        <f aca="false">VLOOKUP($I397,MASTER,10,0)</f>
        <v>#N/A</v>
      </c>
      <c r="M397" s="385" t="n">
        <f aca="false">COUNTIF($K$44:$K397,M$3)</f>
        <v>0</v>
      </c>
      <c r="N397" s="385" t="n">
        <f aca="false">COUNTIF($K$44:$K397,N$3)</f>
        <v>0</v>
      </c>
      <c r="O397" s="385" t="n">
        <f aca="false">COUNTIF($K$44:$K397,O$3)</f>
        <v>0</v>
      </c>
      <c r="P397" s="385" t="n">
        <f aca="false">COUNTIF($K$44:$K397,P$3)</f>
        <v>0</v>
      </c>
      <c r="Q397" s="385" t="n">
        <f aca="false">COUNTIF($K$44:$K397,Q$3)</f>
        <v>0</v>
      </c>
      <c r="R397" s="385" t="n">
        <f aca="false">COUNTIF($K$44:$K397,R$3)</f>
        <v>0</v>
      </c>
      <c r="S397" s="385" t="n">
        <f aca="false">COUNTIF($K$44:$K397,S$3)</f>
        <v>0</v>
      </c>
      <c r="T397" s="385" t="n">
        <f aca="false">COUNTIF($K$44:$K397,T$3)</f>
        <v>0</v>
      </c>
      <c r="U397" s="385" t="n">
        <f aca="false">COUNTIF($K$44:$K397,U$3)</f>
        <v>0</v>
      </c>
      <c r="V397" s="385" t="n">
        <f aca="false">COUNTIF($K$44:$K397,V$3)</f>
        <v>0</v>
      </c>
      <c r="W397" s="385" t="n">
        <f aca="false">COUNTIF($K$44:$K397,W$3)</f>
        <v>0</v>
      </c>
      <c r="X397" s="385" t="n">
        <f aca="false">COUNTIF($K$44:$K397,X$3)</f>
        <v>0</v>
      </c>
      <c r="Y397" s="385" t="n">
        <f aca="false">COUNTIF($J$44:$J397,Y$3)</f>
        <v>0</v>
      </c>
      <c r="Z397" s="385" t="n">
        <f aca="false">COUNTIF($J$44:$J397,Z$3)</f>
        <v>0</v>
      </c>
      <c r="AA397" s="385" t="n">
        <f aca="false">COUNTIF($J$44:$J397,AA$3)</f>
        <v>0</v>
      </c>
      <c r="AB397" s="385" t="n">
        <f aca="false">COUNTIF($J$44:$J397,AB$3)</f>
        <v>0</v>
      </c>
      <c r="AC397" s="385" t="n">
        <f aca="false">COUNTIF($J$44:$J397,AC$3)</f>
        <v>0</v>
      </c>
      <c r="AD397" s="385" t="n">
        <f aca="false">COUNTIF($J$44:$J397,AD$3)</f>
        <v>0</v>
      </c>
      <c r="AE397" s="385" t="n">
        <f aca="false">COUNTIF($J$44:$J397,AE$3)</f>
        <v>0</v>
      </c>
      <c r="AF397" s="385" t="n">
        <f aca="false">COUNTIF($J$44:$J397,AF$3)</f>
        <v>0</v>
      </c>
      <c r="AG397" s="385" t="n">
        <f aca="false">COUNTIF($K$44:$K397,AG$3)</f>
        <v>0</v>
      </c>
      <c r="AH397" s="385" t="n">
        <f aca="false">COUNTIF($K$44:$K397,AH$3)</f>
        <v>0</v>
      </c>
      <c r="AI397" s="385" t="n">
        <f aca="false">COUNTIF($K$44:$K397,AI$3)</f>
        <v>0</v>
      </c>
      <c r="AJ397" s="385" t="n">
        <f aca="false">COUNTIF($K$44:$K397,AJ$3)</f>
        <v>0</v>
      </c>
      <c r="AK397" s="385" t="n">
        <f aca="false">COUNTIF($K$44:$K397,AK$3)</f>
        <v>0</v>
      </c>
      <c r="AL397" s="385" t="n">
        <f aca="false">COUNTIF($K$44:$K397,AL$3)</f>
        <v>0</v>
      </c>
      <c r="AM397" s="385" t="n">
        <f aca="false">COUNTIF($K$44:$K397,AM$3)</f>
        <v>0</v>
      </c>
      <c r="AN397" s="385" t="n">
        <f aca="false">COUNTIF($K$44:$K397,AN$3)</f>
        <v>0</v>
      </c>
      <c r="AO397" s="385" t="n">
        <f aca="false">COUNTIF($K$44:$K397,AO$3)</f>
        <v>0</v>
      </c>
      <c r="AP397" s="385" t="n">
        <f aca="false">COUNTIF($K$44:$K397,AP$3)</f>
        <v>0</v>
      </c>
      <c r="AQ397" s="385" t="n">
        <f aca="false">COUNTIF($K$44:$K397,AQ$3)</f>
        <v>0</v>
      </c>
      <c r="AR397" s="385" t="n">
        <f aca="false">COUNTIF($K$44:$K397,AR$3)</f>
        <v>0</v>
      </c>
      <c r="AS397" s="385" t="n">
        <f aca="false">COUNTIF($K$44:$K397,AS$3)</f>
        <v>0</v>
      </c>
      <c r="AT397" s="385" t="n">
        <f aca="false">COUNTIF($K$44:$K397,AT$3)</f>
        <v>0</v>
      </c>
      <c r="AU397" s="385" t="n">
        <f aca="false">COUNTIF($K$44:$K397,AU$3)</f>
        <v>0</v>
      </c>
      <c r="AV397" s="385" t="n">
        <f aca="false">COUNTIF($K$44:$K397,AV$3)</f>
        <v>0</v>
      </c>
      <c r="AW397" s="385" t="n">
        <f aca="false">COUNTIF($K$44:$K397,AW$3)</f>
        <v>0</v>
      </c>
      <c r="AX397" s="385" t="n">
        <f aca="false">COUNTIF($K$44:$K397,AX$3)</f>
        <v>0</v>
      </c>
      <c r="AY397" s="385" t="n">
        <f aca="false">COUNTIF($K$44:$K397,AY$3)</f>
        <v>0</v>
      </c>
      <c r="AZ397" s="385" t="n">
        <f aca="false">COUNTIF($K$44:$K397,AZ$3)</f>
        <v>0</v>
      </c>
      <c r="BM397" s="355" t="s">
        <v>374</v>
      </c>
    </row>
    <row r="398" customFormat="false" ht="15.75" hidden="false" customHeight="true" outlineLevel="0" collapsed="false">
      <c r="A398" s="406" t="n">
        <v>355</v>
      </c>
      <c r="B398" s="407" t="n">
        <f aca="false">B397</f>
        <v>30</v>
      </c>
      <c r="C398" s="408" t="n">
        <f aca="false">C392+1</f>
        <v>30</v>
      </c>
      <c r="D398" s="409" t="n">
        <f aca="false">D397</f>
        <v>2</v>
      </c>
      <c r="E398" s="410"/>
      <c r="F398" s="390" t="n">
        <f aca="false">F392</f>
        <v>0</v>
      </c>
      <c r="G398" s="440"/>
      <c r="H398" s="412"/>
      <c r="I398" s="433" t="str">
        <f aca="false">CONCATENATE(G398,H398)</f>
        <v/>
      </c>
      <c r="J398" s="394" t="e">
        <f aca="false">VLOOKUP($I398,MASTER,9,0)</f>
        <v>#N/A</v>
      </c>
      <c r="K398" s="395" t="e">
        <f aca="false">VLOOKUP($I398,MASTER,10,0)</f>
        <v>#N/A</v>
      </c>
      <c r="L398" s="427" t="e">
        <f aca="false">VLOOKUP($I398,MASTER,10,0)</f>
        <v>#N/A</v>
      </c>
      <c r="M398" s="385" t="n">
        <f aca="false">COUNTIF($K$44:$K398,M$3)</f>
        <v>0</v>
      </c>
      <c r="N398" s="385" t="n">
        <f aca="false">COUNTIF($K$44:$K398,N$3)</f>
        <v>0</v>
      </c>
      <c r="O398" s="385" t="n">
        <f aca="false">COUNTIF($K$44:$K398,O$3)</f>
        <v>0</v>
      </c>
      <c r="P398" s="385" t="n">
        <f aca="false">COUNTIF($K$44:$K398,P$3)</f>
        <v>0</v>
      </c>
      <c r="Q398" s="385" t="n">
        <f aca="false">COUNTIF($K$44:$K398,Q$3)</f>
        <v>0</v>
      </c>
      <c r="R398" s="385" t="n">
        <f aca="false">COUNTIF($K$44:$K398,R$3)</f>
        <v>0</v>
      </c>
      <c r="S398" s="385" t="n">
        <f aca="false">COUNTIF($K$44:$K398,S$3)</f>
        <v>0</v>
      </c>
      <c r="T398" s="385" t="n">
        <f aca="false">COUNTIF($K$44:$K398,T$3)</f>
        <v>0</v>
      </c>
      <c r="U398" s="385" t="n">
        <f aca="false">COUNTIF($K$44:$K398,U$3)</f>
        <v>0</v>
      </c>
      <c r="V398" s="385" t="n">
        <f aca="false">COUNTIF($K$44:$K398,V$3)</f>
        <v>0</v>
      </c>
      <c r="W398" s="385" t="n">
        <f aca="false">COUNTIF($K$44:$K398,W$3)</f>
        <v>0</v>
      </c>
      <c r="X398" s="385" t="n">
        <f aca="false">COUNTIF($K$44:$K398,X$3)</f>
        <v>0</v>
      </c>
      <c r="Y398" s="385" t="n">
        <f aca="false">COUNTIF($J$44:$J398,Y$3)</f>
        <v>0</v>
      </c>
      <c r="Z398" s="385" t="n">
        <f aca="false">COUNTIF($J$44:$J398,Z$3)</f>
        <v>0</v>
      </c>
      <c r="AA398" s="385" t="n">
        <f aca="false">COUNTIF($J$44:$J398,AA$3)</f>
        <v>0</v>
      </c>
      <c r="AB398" s="385" t="n">
        <f aca="false">COUNTIF($J$44:$J398,AB$3)</f>
        <v>0</v>
      </c>
      <c r="AC398" s="385" t="n">
        <f aca="false">COUNTIF($J$44:$J398,AC$3)</f>
        <v>0</v>
      </c>
      <c r="AD398" s="385" t="n">
        <f aca="false">COUNTIF($J$44:$J398,AD$3)</f>
        <v>0</v>
      </c>
      <c r="AE398" s="385" t="n">
        <f aca="false">COUNTIF($J$44:$J398,AE$3)</f>
        <v>0</v>
      </c>
      <c r="AF398" s="385" t="n">
        <f aca="false">COUNTIF($J$44:$J398,AF$3)</f>
        <v>0</v>
      </c>
      <c r="AG398" s="385" t="n">
        <f aca="false">COUNTIF($K$44:$K398,AG$3)</f>
        <v>0</v>
      </c>
      <c r="AH398" s="385" t="n">
        <f aca="false">COUNTIF($K$44:$K398,AH$3)</f>
        <v>0</v>
      </c>
      <c r="AI398" s="385" t="n">
        <f aca="false">COUNTIF($K$44:$K398,AI$3)</f>
        <v>0</v>
      </c>
      <c r="AJ398" s="385" t="n">
        <f aca="false">COUNTIF($K$44:$K398,AJ$3)</f>
        <v>0</v>
      </c>
      <c r="AK398" s="385" t="n">
        <f aca="false">COUNTIF($K$44:$K398,AK$3)</f>
        <v>0</v>
      </c>
      <c r="AL398" s="385" t="n">
        <f aca="false">COUNTIF($K$44:$K398,AL$3)</f>
        <v>0</v>
      </c>
      <c r="AM398" s="385" t="n">
        <f aca="false">COUNTIF($K$44:$K398,AM$3)</f>
        <v>0</v>
      </c>
      <c r="AN398" s="385" t="n">
        <f aca="false">COUNTIF($K$44:$K398,AN$3)</f>
        <v>0</v>
      </c>
      <c r="AO398" s="385" t="n">
        <f aca="false">COUNTIF($K$44:$K398,AO$3)</f>
        <v>0</v>
      </c>
      <c r="AP398" s="385" t="n">
        <f aca="false">COUNTIF($K$44:$K398,AP$3)</f>
        <v>0</v>
      </c>
      <c r="AQ398" s="385" t="n">
        <f aca="false">COUNTIF($K$44:$K398,AQ$3)</f>
        <v>0</v>
      </c>
      <c r="AR398" s="385" t="n">
        <f aca="false">COUNTIF($K$44:$K398,AR$3)</f>
        <v>0</v>
      </c>
      <c r="AS398" s="385" t="n">
        <f aca="false">COUNTIF($K$44:$K398,AS$3)</f>
        <v>0</v>
      </c>
      <c r="AT398" s="385" t="n">
        <f aca="false">COUNTIF($K$44:$K398,AT$3)</f>
        <v>0</v>
      </c>
      <c r="AU398" s="385" t="n">
        <f aca="false">COUNTIF($K$44:$K398,AU$3)</f>
        <v>0</v>
      </c>
      <c r="AV398" s="385" t="n">
        <f aca="false">COUNTIF($K$44:$K398,AV$3)</f>
        <v>0</v>
      </c>
      <c r="AW398" s="385" t="n">
        <f aca="false">COUNTIF($K$44:$K398,AW$3)</f>
        <v>0</v>
      </c>
      <c r="AX398" s="385" t="n">
        <f aca="false">COUNTIF($K$44:$K398,AX$3)</f>
        <v>0</v>
      </c>
      <c r="AY398" s="385" t="n">
        <f aca="false">COUNTIF($K$44:$K398,AY$3)</f>
        <v>0</v>
      </c>
      <c r="AZ398" s="385" t="n">
        <f aca="false">COUNTIF($K$44:$K398,AZ$3)</f>
        <v>0</v>
      </c>
      <c r="BM398" s="355" t="s">
        <v>230</v>
      </c>
    </row>
    <row r="399" customFormat="false" ht="15.75" hidden="false" customHeight="true" outlineLevel="0" collapsed="false">
      <c r="A399" s="386" t="n">
        <v>356</v>
      </c>
      <c r="B399" s="387" t="n">
        <f aca="false">B398</f>
        <v>30</v>
      </c>
      <c r="C399" s="388"/>
      <c r="D399" s="387" t="n">
        <f aca="false">D398</f>
        <v>2</v>
      </c>
      <c r="E399" s="389"/>
      <c r="F399" s="390" t="n">
        <f aca="false">F392</f>
        <v>0</v>
      </c>
      <c r="G399" s="439"/>
      <c r="H399" s="414"/>
      <c r="I399" s="428" t="str">
        <f aca="false">CONCATENATE(G399,H399)</f>
        <v/>
      </c>
      <c r="J399" s="394" t="e">
        <f aca="false">VLOOKUP($I399,MASTER,9,0)</f>
        <v>#N/A</v>
      </c>
      <c r="K399" s="395" t="e">
        <f aca="false">VLOOKUP($I399,MASTER,10,0)</f>
        <v>#N/A</v>
      </c>
      <c r="L399" s="429" t="e">
        <f aca="false">VLOOKUP($I399,MASTER,10,0)</f>
        <v>#N/A</v>
      </c>
      <c r="M399" s="385" t="n">
        <f aca="false">COUNTIF($K$44:$K399,M$3)</f>
        <v>0</v>
      </c>
      <c r="N399" s="385" t="n">
        <f aca="false">COUNTIF($K$44:$K399,N$3)</f>
        <v>0</v>
      </c>
      <c r="O399" s="385" t="n">
        <f aca="false">COUNTIF($K$44:$K399,O$3)</f>
        <v>0</v>
      </c>
      <c r="P399" s="385" t="n">
        <f aca="false">COUNTIF($K$44:$K399,P$3)</f>
        <v>0</v>
      </c>
      <c r="Q399" s="385" t="n">
        <f aca="false">COUNTIF($K$44:$K399,Q$3)</f>
        <v>0</v>
      </c>
      <c r="R399" s="385" t="n">
        <f aca="false">COUNTIF($K$44:$K399,R$3)</f>
        <v>0</v>
      </c>
      <c r="S399" s="385" t="n">
        <f aca="false">COUNTIF($K$44:$K399,S$3)</f>
        <v>0</v>
      </c>
      <c r="T399" s="385" t="n">
        <f aca="false">COUNTIF($K$44:$K399,T$3)</f>
        <v>0</v>
      </c>
      <c r="U399" s="385" t="n">
        <f aca="false">COUNTIF($K$44:$K399,U$3)</f>
        <v>0</v>
      </c>
      <c r="V399" s="385" t="n">
        <f aca="false">COUNTIF($K$44:$K399,V$3)</f>
        <v>0</v>
      </c>
      <c r="W399" s="385" t="n">
        <f aca="false">COUNTIF($K$44:$K399,W$3)</f>
        <v>0</v>
      </c>
      <c r="X399" s="385" t="n">
        <f aca="false">COUNTIF($K$44:$K399,X$3)</f>
        <v>0</v>
      </c>
      <c r="Y399" s="385" t="n">
        <f aca="false">COUNTIF($J$44:$J399,Y$3)</f>
        <v>0</v>
      </c>
      <c r="Z399" s="385" t="n">
        <f aca="false">COUNTIF($J$44:$J399,Z$3)</f>
        <v>0</v>
      </c>
      <c r="AA399" s="385" t="n">
        <f aca="false">COUNTIF($J$44:$J399,AA$3)</f>
        <v>0</v>
      </c>
      <c r="AB399" s="385" t="n">
        <f aca="false">COUNTIF($J$44:$J399,AB$3)</f>
        <v>0</v>
      </c>
      <c r="AC399" s="385" t="n">
        <f aca="false">COUNTIF($J$44:$J399,AC$3)</f>
        <v>0</v>
      </c>
      <c r="AD399" s="385" t="n">
        <f aca="false">COUNTIF($J$44:$J399,AD$3)</f>
        <v>0</v>
      </c>
      <c r="AE399" s="385" t="n">
        <f aca="false">COUNTIF($J$44:$J399,AE$3)</f>
        <v>0</v>
      </c>
      <c r="AF399" s="385" t="n">
        <f aca="false">COUNTIF($J$44:$J399,AF$3)</f>
        <v>0</v>
      </c>
      <c r="AG399" s="385" t="n">
        <f aca="false">COUNTIF($K$44:$K399,AG$3)</f>
        <v>0</v>
      </c>
      <c r="AH399" s="385" t="n">
        <f aca="false">COUNTIF($K$44:$K399,AH$3)</f>
        <v>0</v>
      </c>
      <c r="AI399" s="385" t="n">
        <f aca="false">COUNTIF($K$44:$K399,AI$3)</f>
        <v>0</v>
      </c>
      <c r="AJ399" s="385" t="n">
        <f aca="false">COUNTIF($K$44:$K399,AJ$3)</f>
        <v>0</v>
      </c>
      <c r="AK399" s="385" t="n">
        <f aca="false">COUNTIF($K$44:$K399,AK$3)</f>
        <v>0</v>
      </c>
      <c r="AL399" s="385" t="n">
        <f aca="false">COUNTIF($K$44:$K399,AL$3)</f>
        <v>0</v>
      </c>
      <c r="AM399" s="385" t="n">
        <f aca="false">COUNTIF($K$44:$K399,AM$3)</f>
        <v>0</v>
      </c>
      <c r="AN399" s="385" t="n">
        <f aca="false">COUNTIF($K$44:$K399,AN$3)</f>
        <v>0</v>
      </c>
      <c r="AO399" s="385" t="n">
        <f aca="false">COUNTIF($K$44:$K399,AO$3)</f>
        <v>0</v>
      </c>
      <c r="AP399" s="385" t="n">
        <f aca="false">COUNTIF($K$44:$K399,AP$3)</f>
        <v>0</v>
      </c>
      <c r="AQ399" s="385" t="n">
        <f aca="false">COUNTIF($K$44:$K399,AQ$3)</f>
        <v>0</v>
      </c>
      <c r="AR399" s="385" t="n">
        <f aca="false">COUNTIF($K$44:$K399,AR$3)</f>
        <v>0</v>
      </c>
      <c r="AS399" s="385" t="n">
        <f aca="false">COUNTIF($K$44:$K399,AS$3)</f>
        <v>0</v>
      </c>
      <c r="AT399" s="385" t="n">
        <f aca="false">COUNTIF($K$44:$K399,AT$3)</f>
        <v>0</v>
      </c>
      <c r="AU399" s="385" t="n">
        <f aca="false">COUNTIF($K$44:$K399,AU$3)</f>
        <v>0</v>
      </c>
      <c r="AV399" s="385" t="n">
        <f aca="false">COUNTIF($K$44:$K399,AV$3)</f>
        <v>0</v>
      </c>
      <c r="AW399" s="385" t="n">
        <f aca="false">COUNTIF($K$44:$K399,AW$3)</f>
        <v>0</v>
      </c>
      <c r="AX399" s="385" t="n">
        <f aca="false">COUNTIF($K$44:$K399,AX$3)</f>
        <v>0</v>
      </c>
      <c r="AY399" s="385" t="n">
        <f aca="false">COUNTIF($K$44:$K399,AY$3)</f>
        <v>0</v>
      </c>
      <c r="AZ399" s="385" t="n">
        <f aca="false">COUNTIF($K$44:$K399,AZ$3)</f>
        <v>0</v>
      </c>
      <c r="BM399" s="355" t="s">
        <v>331</v>
      </c>
    </row>
    <row r="400" customFormat="false" ht="15.75" hidden="false" customHeight="true" outlineLevel="0" collapsed="false">
      <c r="A400" s="386" t="n">
        <v>357</v>
      </c>
      <c r="B400" s="387" t="n">
        <f aca="false">B399</f>
        <v>30</v>
      </c>
      <c r="C400" s="397"/>
      <c r="D400" s="387" t="n">
        <f aca="false">D399</f>
        <v>2</v>
      </c>
      <c r="E400" s="389"/>
      <c r="F400" s="390" t="n">
        <f aca="false">F392</f>
        <v>0</v>
      </c>
      <c r="G400" s="439"/>
      <c r="H400" s="414"/>
      <c r="I400" s="428" t="str">
        <f aca="false">CONCATENATE(G400,H400)</f>
        <v/>
      </c>
      <c r="J400" s="394" t="e">
        <f aca="false">VLOOKUP($I400,MASTER,9,0)</f>
        <v>#N/A</v>
      </c>
      <c r="K400" s="395" t="e">
        <f aca="false">VLOOKUP($I400,MASTER,10,0)</f>
        <v>#N/A</v>
      </c>
      <c r="L400" s="429" t="e">
        <f aca="false">VLOOKUP($I400,MASTER,10,0)</f>
        <v>#N/A</v>
      </c>
      <c r="M400" s="385" t="n">
        <f aca="false">COUNTIF($K$44:$K400,M$3)</f>
        <v>0</v>
      </c>
      <c r="N400" s="385" t="n">
        <f aca="false">COUNTIF($K$44:$K400,N$3)</f>
        <v>0</v>
      </c>
      <c r="O400" s="385" t="n">
        <f aca="false">COUNTIF($K$44:$K400,O$3)</f>
        <v>0</v>
      </c>
      <c r="P400" s="385" t="n">
        <f aca="false">COUNTIF($K$44:$K400,P$3)</f>
        <v>0</v>
      </c>
      <c r="Q400" s="385" t="n">
        <f aca="false">COUNTIF($K$44:$K400,Q$3)</f>
        <v>0</v>
      </c>
      <c r="R400" s="385" t="n">
        <f aca="false">COUNTIF($K$44:$K400,R$3)</f>
        <v>0</v>
      </c>
      <c r="S400" s="385" t="n">
        <f aca="false">COUNTIF($K$44:$K400,S$3)</f>
        <v>0</v>
      </c>
      <c r="T400" s="385" t="n">
        <f aca="false">COUNTIF($K$44:$K400,T$3)</f>
        <v>0</v>
      </c>
      <c r="U400" s="385" t="n">
        <f aca="false">COUNTIF($K$44:$K400,U$3)</f>
        <v>0</v>
      </c>
      <c r="V400" s="385" t="n">
        <f aca="false">COUNTIF($K$44:$K400,V$3)</f>
        <v>0</v>
      </c>
      <c r="W400" s="385" t="n">
        <f aca="false">COUNTIF($K$44:$K400,W$3)</f>
        <v>0</v>
      </c>
      <c r="X400" s="385" t="n">
        <f aca="false">COUNTIF($K$44:$K400,X$3)</f>
        <v>0</v>
      </c>
      <c r="Y400" s="385" t="n">
        <f aca="false">COUNTIF($J$44:$J400,Y$3)</f>
        <v>0</v>
      </c>
      <c r="Z400" s="385" t="n">
        <f aca="false">COUNTIF($J$44:$J400,Z$3)</f>
        <v>0</v>
      </c>
      <c r="AA400" s="385" t="n">
        <f aca="false">COUNTIF($J$44:$J400,AA$3)</f>
        <v>0</v>
      </c>
      <c r="AB400" s="385" t="n">
        <f aca="false">COUNTIF($J$44:$J400,AB$3)</f>
        <v>0</v>
      </c>
      <c r="AC400" s="385" t="n">
        <f aca="false">COUNTIF($J$44:$J400,AC$3)</f>
        <v>0</v>
      </c>
      <c r="AD400" s="385" t="n">
        <f aca="false">COUNTIF($J$44:$J400,AD$3)</f>
        <v>0</v>
      </c>
      <c r="AE400" s="385" t="n">
        <f aca="false">COUNTIF($J$44:$J400,AE$3)</f>
        <v>0</v>
      </c>
      <c r="AF400" s="385" t="n">
        <f aca="false">COUNTIF($J$44:$J400,AF$3)</f>
        <v>0</v>
      </c>
      <c r="AG400" s="385" t="n">
        <f aca="false">COUNTIF($K$44:$K400,AG$3)</f>
        <v>0</v>
      </c>
      <c r="AH400" s="385" t="n">
        <f aca="false">COUNTIF($K$44:$K400,AH$3)</f>
        <v>0</v>
      </c>
      <c r="AI400" s="385" t="n">
        <f aca="false">COUNTIF($K$44:$K400,AI$3)</f>
        <v>0</v>
      </c>
      <c r="AJ400" s="385" t="n">
        <f aca="false">COUNTIF($K$44:$K400,AJ$3)</f>
        <v>0</v>
      </c>
      <c r="AK400" s="385" t="n">
        <f aca="false">COUNTIF($K$44:$K400,AK$3)</f>
        <v>0</v>
      </c>
      <c r="AL400" s="385" t="n">
        <f aca="false">COUNTIF($K$44:$K400,AL$3)</f>
        <v>0</v>
      </c>
      <c r="AM400" s="385" t="n">
        <f aca="false">COUNTIF($K$44:$K400,AM$3)</f>
        <v>0</v>
      </c>
      <c r="AN400" s="385" t="n">
        <f aca="false">COUNTIF($K$44:$K400,AN$3)</f>
        <v>0</v>
      </c>
      <c r="AO400" s="385" t="n">
        <f aca="false">COUNTIF($K$44:$K400,AO$3)</f>
        <v>0</v>
      </c>
      <c r="AP400" s="385" t="n">
        <f aca="false">COUNTIF($K$44:$K400,AP$3)</f>
        <v>0</v>
      </c>
      <c r="AQ400" s="385" t="n">
        <f aca="false">COUNTIF($K$44:$K400,AQ$3)</f>
        <v>0</v>
      </c>
      <c r="AR400" s="385" t="n">
        <f aca="false">COUNTIF($K$44:$K400,AR$3)</f>
        <v>0</v>
      </c>
      <c r="AS400" s="385" t="n">
        <f aca="false">COUNTIF($K$44:$K400,AS$3)</f>
        <v>0</v>
      </c>
      <c r="AT400" s="385" t="n">
        <f aca="false">COUNTIF($K$44:$K400,AT$3)</f>
        <v>0</v>
      </c>
      <c r="AU400" s="385" t="n">
        <f aca="false">COUNTIF($K$44:$K400,AU$3)</f>
        <v>0</v>
      </c>
      <c r="AV400" s="385" t="n">
        <f aca="false">COUNTIF($K$44:$K400,AV$3)</f>
        <v>0</v>
      </c>
      <c r="AW400" s="385" t="n">
        <f aca="false">COUNTIF($K$44:$K400,AW$3)</f>
        <v>0</v>
      </c>
      <c r="AX400" s="385" t="n">
        <f aca="false">COUNTIF($K$44:$K400,AX$3)</f>
        <v>0</v>
      </c>
      <c r="AY400" s="385" t="n">
        <f aca="false">COUNTIF($K$44:$K400,AY$3)</f>
        <v>0</v>
      </c>
      <c r="AZ400" s="385" t="n">
        <f aca="false">COUNTIF($K$44:$K400,AZ$3)</f>
        <v>0</v>
      </c>
      <c r="BM400" s="355" t="s">
        <v>244</v>
      </c>
    </row>
    <row r="401" customFormat="false" ht="15.75" hidden="false" customHeight="true" outlineLevel="0" collapsed="false">
      <c r="A401" s="386" t="n">
        <v>358</v>
      </c>
      <c r="B401" s="387" t="n">
        <f aca="false">B400</f>
        <v>30</v>
      </c>
      <c r="C401" s="397"/>
      <c r="D401" s="387" t="n">
        <f aca="false">D400</f>
        <v>2</v>
      </c>
      <c r="E401" s="389"/>
      <c r="F401" s="390" t="n">
        <f aca="false">F392</f>
        <v>0</v>
      </c>
      <c r="G401" s="439"/>
      <c r="H401" s="414"/>
      <c r="I401" s="428" t="str">
        <f aca="false">CONCATENATE(G401,H401)</f>
        <v/>
      </c>
      <c r="J401" s="394" t="e">
        <f aca="false">VLOOKUP($I401,MASTER,9,0)</f>
        <v>#N/A</v>
      </c>
      <c r="K401" s="395" t="e">
        <f aca="false">VLOOKUP($I401,MASTER,10,0)</f>
        <v>#N/A</v>
      </c>
      <c r="L401" s="429" t="e">
        <f aca="false">VLOOKUP($I401,MASTER,10,0)</f>
        <v>#N/A</v>
      </c>
      <c r="M401" s="385" t="n">
        <f aca="false">COUNTIF($K$44:$K401,M$3)</f>
        <v>0</v>
      </c>
      <c r="N401" s="385" t="n">
        <f aca="false">COUNTIF($K$44:$K401,N$3)</f>
        <v>0</v>
      </c>
      <c r="O401" s="385" t="n">
        <f aca="false">COUNTIF($K$44:$K401,O$3)</f>
        <v>0</v>
      </c>
      <c r="P401" s="385" t="n">
        <f aca="false">COUNTIF($K$44:$K401,P$3)</f>
        <v>0</v>
      </c>
      <c r="Q401" s="385" t="n">
        <f aca="false">COUNTIF($K$44:$K401,Q$3)</f>
        <v>0</v>
      </c>
      <c r="R401" s="385" t="n">
        <f aca="false">COUNTIF($K$44:$K401,R$3)</f>
        <v>0</v>
      </c>
      <c r="S401" s="385" t="n">
        <f aca="false">COUNTIF($K$44:$K401,S$3)</f>
        <v>0</v>
      </c>
      <c r="T401" s="385" t="n">
        <f aca="false">COUNTIF($K$44:$K401,T$3)</f>
        <v>0</v>
      </c>
      <c r="U401" s="385" t="n">
        <f aca="false">COUNTIF($K$44:$K401,U$3)</f>
        <v>0</v>
      </c>
      <c r="V401" s="385" t="n">
        <f aca="false">COUNTIF($K$44:$K401,V$3)</f>
        <v>0</v>
      </c>
      <c r="W401" s="385" t="n">
        <f aca="false">COUNTIF($K$44:$K401,W$3)</f>
        <v>0</v>
      </c>
      <c r="X401" s="385" t="n">
        <f aca="false">COUNTIF($K$44:$K401,X$3)</f>
        <v>0</v>
      </c>
      <c r="Y401" s="385" t="n">
        <f aca="false">COUNTIF($J$44:$J401,Y$3)</f>
        <v>0</v>
      </c>
      <c r="Z401" s="385" t="n">
        <f aca="false">COUNTIF($J$44:$J401,Z$3)</f>
        <v>0</v>
      </c>
      <c r="AA401" s="385" t="n">
        <f aca="false">COUNTIF($J$44:$J401,AA$3)</f>
        <v>0</v>
      </c>
      <c r="AB401" s="385" t="n">
        <f aca="false">COUNTIF($J$44:$J401,AB$3)</f>
        <v>0</v>
      </c>
      <c r="AC401" s="385" t="n">
        <f aca="false">COUNTIF($J$44:$J401,AC$3)</f>
        <v>0</v>
      </c>
      <c r="AD401" s="385" t="n">
        <f aca="false">COUNTIF($J$44:$J401,AD$3)</f>
        <v>0</v>
      </c>
      <c r="AE401" s="385" t="n">
        <f aca="false">COUNTIF($J$44:$J401,AE$3)</f>
        <v>0</v>
      </c>
      <c r="AF401" s="385" t="n">
        <f aca="false">COUNTIF($J$44:$J401,AF$3)</f>
        <v>0</v>
      </c>
      <c r="AG401" s="385" t="n">
        <f aca="false">COUNTIF($K$44:$K401,AG$3)</f>
        <v>0</v>
      </c>
      <c r="AH401" s="385" t="n">
        <f aca="false">COUNTIF($K$44:$K401,AH$3)</f>
        <v>0</v>
      </c>
      <c r="AI401" s="385" t="n">
        <f aca="false">COUNTIF($K$44:$K401,AI$3)</f>
        <v>0</v>
      </c>
      <c r="AJ401" s="385" t="n">
        <f aca="false">COUNTIF($K$44:$K401,AJ$3)</f>
        <v>0</v>
      </c>
      <c r="AK401" s="385" t="n">
        <f aca="false">COUNTIF($K$44:$K401,AK$3)</f>
        <v>0</v>
      </c>
      <c r="AL401" s="385" t="n">
        <f aca="false">COUNTIF($K$44:$K401,AL$3)</f>
        <v>0</v>
      </c>
      <c r="AM401" s="385" t="n">
        <f aca="false">COUNTIF($K$44:$K401,AM$3)</f>
        <v>0</v>
      </c>
      <c r="AN401" s="385" t="n">
        <f aca="false">COUNTIF($K$44:$K401,AN$3)</f>
        <v>0</v>
      </c>
      <c r="AO401" s="385" t="n">
        <f aca="false">COUNTIF($K$44:$K401,AO$3)</f>
        <v>0</v>
      </c>
      <c r="AP401" s="385" t="n">
        <f aca="false">COUNTIF($K$44:$K401,AP$3)</f>
        <v>0</v>
      </c>
      <c r="AQ401" s="385" t="n">
        <f aca="false">COUNTIF($K$44:$K401,AQ$3)</f>
        <v>0</v>
      </c>
      <c r="AR401" s="385" t="n">
        <f aca="false">COUNTIF($K$44:$K401,AR$3)</f>
        <v>0</v>
      </c>
      <c r="AS401" s="385" t="n">
        <f aca="false">COUNTIF($K$44:$K401,AS$3)</f>
        <v>0</v>
      </c>
      <c r="AT401" s="385" t="n">
        <f aca="false">COUNTIF($K$44:$K401,AT$3)</f>
        <v>0</v>
      </c>
      <c r="AU401" s="385" t="n">
        <f aca="false">COUNTIF($K$44:$K401,AU$3)</f>
        <v>0</v>
      </c>
      <c r="AV401" s="385" t="n">
        <f aca="false">COUNTIF($K$44:$K401,AV$3)</f>
        <v>0</v>
      </c>
      <c r="AW401" s="385" t="n">
        <f aca="false">COUNTIF($K$44:$K401,AW$3)</f>
        <v>0</v>
      </c>
      <c r="AX401" s="385" t="n">
        <f aca="false">COUNTIF($K$44:$K401,AX$3)</f>
        <v>0</v>
      </c>
      <c r="AY401" s="385" t="n">
        <f aca="false">COUNTIF($K$44:$K401,AY$3)</f>
        <v>0</v>
      </c>
      <c r="AZ401" s="385" t="n">
        <f aca="false">COUNTIF($K$44:$K401,AZ$3)</f>
        <v>0</v>
      </c>
      <c r="BM401" s="355" t="s">
        <v>339</v>
      </c>
    </row>
    <row r="402" customFormat="false" ht="15.75" hidden="false" customHeight="true" outlineLevel="0" collapsed="false">
      <c r="A402" s="386" t="n">
        <v>359</v>
      </c>
      <c r="B402" s="387" t="n">
        <f aca="false">B401</f>
        <v>30</v>
      </c>
      <c r="C402" s="397"/>
      <c r="D402" s="387" t="n">
        <f aca="false">D401</f>
        <v>2</v>
      </c>
      <c r="E402" s="389"/>
      <c r="F402" s="390" t="n">
        <f aca="false">F392</f>
        <v>0</v>
      </c>
      <c r="G402" s="439"/>
      <c r="H402" s="414"/>
      <c r="I402" s="428" t="str">
        <f aca="false">CONCATENATE(G402,H402)</f>
        <v/>
      </c>
      <c r="J402" s="394" t="e">
        <f aca="false">VLOOKUP($I402,MASTER,9,0)</f>
        <v>#N/A</v>
      </c>
      <c r="K402" s="395" t="e">
        <f aca="false">VLOOKUP($I402,MASTER,10,0)</f>
        <v>#N/A</v>
      </c>
      <c r="L402" s="429" t="e">
        <f aca="false">VLOOKUP($I402,MASTER,10,0)</f>
        <v>#N/A</v>
      </c>
      <c r="M402" s="385" t="n">
        <f aca="false">COUNTIF($K$44:$K402,M$3)</f>
        <v>0</v>
      </c>
      <c r="N402" s="385" t="n">
        <f aca="false">COUNTIF($K$44:$K402,N$3)</f>
        <v>0</v>
      </c>
      <c r="O402" s="385" t="n">
        <f aca="false">COUNTIF($K$44:$K402,O$3)</f>
        <v>0</v>
      </c>
      <c r="P402" s="385" t="n">
        <f aca="false">COUNTIF($K$44:$K402,P$3)</f>
        <v>0</v>
      </c>
      <c r="Q402" s="385" t="n">
        <f aca="false">COUNTIF($K$44:$K402,Q$3)</f>
        <v>0</v>
      </c>
      <c r="R402" s="385" t="n">
        <f aca="false">COUNTIF($K$44:$K402,R$3)</f>
        <v>0</v>
      </c>
      <c r="S402" s="385" t="n">
        <f aca="false">COUNTIF($K$44:$K402,S$3)</f>
        <v>0</v>
      </c>
      <c r="T402" s="385" t="n">
        <f aca="false">COUNTIF($K$44:$K402,T$3)</f>
        <v>0</v>
      </c>
      <c r="U402" s="385" t="n">
        <f aca="false">COUNTIF($K$44:$K402,U$3)</f>
        <v>0</v>
      </c>
      <c r="V402" s="385" t="n">
        <f aca="false">COUNTIF($K$44:$K402,V$3)</f>
        <v>0</v>
      </c>
      <c r="W402" s="385" t="n">
        <f aca="false">COUNTIF($K$44:$K402,W$3)</f>
        <v>0</v>
      </c>
      <c r="X402" s="385" t="n">
        <f aca="false">COUNTIF($K$44:$K402,X$3)</f>
        <v>0</v>
      </c>
      <c r="Y402" s="385" t="n">
        <f aca="false">COUNTIF($J$44:$J402,Y$3)</f>
        <v>0</v>
      </c>
      <c r="Z402" s="385" t="n">
        <f aca="false">COUNTIF($J$44:$J402,Z$3)</f>
        <v>0</v>
      </c>
      <c r="AA402" s="385" t="n">
        <f aca="false">COUNTIF($J$44:$J402,AA$3)</f>
        <v>0</v>
      </c>
      <c r="AB402" s="385" t="n">
        <f aca="false">COUNTIF($J$44:$J402,AB$3)</f>
        <v>0</v>
      </c>
      <c r="AC402" s="385" t="n">
        <f aca="false">COUNTIF($J$44:$J402,AC$3)</f>
        <v>0</v>
      </c>
      <c r="AD402" s="385" t="n">
        <f aca="false">COUNTIF($J$44:$J402,AD$3)</f>
        <v>0</v>
      </c>
      <c r="AE402" s="385" t="n">
        <f aca="false">COUNTIF($J$44:$J402,AE$3)</f>
        <v>0</v>
      </c>
      <c r="AF402" s="385" t="n">
        <f aca="false">COUNTIF($J$44:$J402,AF$3)</f>
        <v>0</v>
      </c>
      <c r="AG402" s="385" t="n">
        <f aca="false">COUNTIF($K$44:$K402,AG$3)</f>
        <v>0</v>
      </c>
      <c r="AH402" s="385" t="n">
        <f aca="false">COUNTIF($K$44:$K402,AH$3)</f>
        <v>0</v>
      </c>
      <c r="AI402" s="385" t="n">
        <f aca="false">COUNTIF($K$44:$K402,AI$3)</f>
        <v>0</v>
      </c>
      <c r="AJ402" s="385" t="n">
        <f aca="false">COUNTIF($K$44:$K402,AJ$3)</f>
        <v>0</v>
      </c>
      <c r="AK402" s="385" t="n">
        <f aca="false">COUNTIF($K$44:$K402,AK$3)</f>
        <v>0</v>
      </c>
      <c r="AL402" s="385" t="n">
        <f aca="false">COUNTIF($K$44:$K402,AL$3)</f>
        <v>0</v>
      </c>
      <c r="AM402" s="385" t="n">
        <f aca="false">COUNTIF($K$44:$K402,AM$3)</f>
        <v>0</v>
      </c>
      <c r="AN402" s="385" t="n">
        <f aca="false">COUNTIF($K$44:$K402,AN$3)</f>
        <v>0</v>
      </c>
      <c r="AO402" s="385" t="n">
        <f aca="false">COUNTIF($K$44:$K402,AO$3)</f>
        <v>0</v>
      </c>
      <c r="AP402" s="385" t="n">
        <f aca="false">COUNTIF($K$44:$K402,AP$3)</f>
        <v>0</v>
      </c>
      <c r="AQ402" s="385" t="n">
        <f aca="false">COUNTIF($K$44:$K402,AQ$3)</f>
        <v>0</v>
      </c>
      <c r="AR402" s="385" t="n">
        <f aca="false">COUNTIF($K$44:$K402,AR$3)</f>
        <v>0</v>
      </c>
      <c r="AS402" s="385" t="n">
        <f aca="false">COUNTIF($K$44:$K402,AS$3)</f>
        <v>0</v>
      </c>
      <c r="AT402" s="385" t="n">
        <f aca="false">COUNTIF($K$44:$K402,AT$3)</f>
        <v>0</v>
      </c>
      <c r="AU402" s="385" t="n">
        <f aca="false">COUNTIF($K$44:$K402,AU$3)</f>
        <v>0</v>
      </c>
      <c r="AV402" s="385" t="n">
        <f aca="false">COUNTIF($K$44:$K402,AV$3)</f>
        <v>0</v>
      </c>
      <c r="AW402" s="385" t="n">
        <f aca="false">COUNTIF($K$44:$K402,AW$3)</f>
        <v>0</v>
      </c>
      <c r="AX402" s="385" t="n">
        <f aca="false">COUNTIF($K$44:$K402,AX$3)</f>
        <v>0</v>
      </c>
      <c r="AY402" s="385" t="n">
        <f aca="false">COUNTIF($K$44:$K402,AY$3)</f>
        <v>0</v>
      </c>
      <c r="AZ402" s="385" t="n">
        <f aca="false">COUNTIF($K$44:$K402,AZ$3)</f>
        <v>0</v>
      </c>
      <c r="BM402" s="355" t="s">
        <v>338</v>
      </c>
    </row>
    <row r="403" customFormat="false" ht="15.75" hidden="false" customHeight="true" outlineLevel="0" collapsed="false">
      <c r="A403" s="416" t="n">
        <v>360</v>
      </c>
      <c r="B403" s="417" t="n">
        <f aca="false">B402</f>
        <v>30</v>
      </c>
      <c r="C403" s="401"/>
      <c r="D403" s="418" t="n">
        <f aca="false">D402</f>
        <v>2</v>
      </c>
      <c r="E403" s="419"/>
      <c r="F403" s="420" t="n">
        <f aca="false">F392</f>
        <v>0</v>
      </c>
      <c r="G403" s="441"/>
      <c r="H403" s="421"/>
      <c r="I403" s="436" t="str">
        <f aca="false">CONCATENATE(G403,H403)</f>
        <v/>
      </c>
      <c r="J403" s="423" t="e">
        <f aca="false">VLOOKUP($I403,MASTER,9,0)</f>
        <v>#N/A</v>
      </c>
      <c r="K403" s="424" t="e">
        <f aca="false">VLOOKUP($I403,MASTER,10,0)</f>
        <v>#N/A</v>
      </c>
      <c r="L403" s="431" t="e">
        <f aca="false">VLOOKUP($I403,MASTER,10,0)</f>
        <v>#N/A</v>
      </c>
      <c r="M403" s="385" t="n">
        <f aca="false">COUNTIF($K$44:$K403,M$3)</f>
        <v>0</v>
      </c>
      <c r="N403" s="385" t="n">
        <f aca="false">COUNTIF($K$44:$K403,N$3)</f>
        <v>0</v>
      </c>
      <c r="O403" s="385" t="n">
        <f aca="false">COUNTIF($K$44:$K403,O$3)</f>
        <v>0</v>
      </c>
      <c r="P403" s="385" t="n">
        <f aca="false">COUNTIF($K$44:$K403,P$3)</f>
        <v>0</v>
      </c>
      <c r="Q403" s="385" t="n">
        <f aca="false">COUNTIF($K$44:$K403,Q$3)</f>
        <v>0</v>
      </c>
      <c r="R403" s="385" t="n">
        <f aca="false">COUNTIF($K$44:$K403,R$3)</f>
        <v>0</v>
      </c>
      <c r="S403" s="385" t="n">
        <f aca="false">COUNTIF($K$44:$K403,S$3)</f>
        <v>0</v>
      </c>
      <c r="T403" s="385" t="n">
        <f aca="false">COUNTIF($K$44:$K403,T$3)</f>
        <v>0</v>
      </c>
      <c r="U403" s="385" t="n">
        <f aca="false">COUNTIF($K$44:$K403,U$3)</f>
        <v>0</v>
      </c>
      <c r="V403" s="385" t="n">
        <f aca="false">COUNTIF($K$44:$K403,V$3)</f>
        <v>0</v>
      </c>
      <c r="W403" s="385" t="n">
        <f aca="false">COUNTIF($K$44:$K403,W$3)</f>
        <v>0</v>
      </c>
      <c r="X403" s="385" t="n">
        <f aca="false">COUNTIF($K$44:$K403,X$3)</f>
        <v>0</v>
      </c>
      <c r="Y403" s="385" t="n">
        <f aca="false">COUNTIF($J$44:$J403,Y$3)</f>
        <v>0</v>
      </c>
      <c r="Z403" s="385" t="n">
        <f aca="false">COUNTIF($J$44:$J403,Z$3)</f>
        <v>0</v>
      </c>
      <c r="AA403" s="385" t="n">
        <f aca="false">COUNTIF($J$44:$J403,AA$3)</f>
        <v>0</v>
      </c>
      <c r="AB403" s="385" t="n">
        <f aca="false">COUNTIF($J$44:$J403,AB$3)</f>
        <v>0</v>
      </c>
      <c r="AC403" s="385" t="n">
        <f aca="false">COUNTIF($J$44:$J403,AC$3)</f>
        <v>0</v>
      </c>
      <c r="AD403" s="385" t="n">
        <f aca="false">COUNTIF($J$44:$J403,AD$3)</f>
        <v>0</v>
      </c>
      <c r="AE403" s="385" t="n">
        <f aca="false">COUNTIF($J$44:$J403,AE$3)</f>
        <v>0</v>
      </c>
      <c r="AF403" s="385" t="n">
        <f aca="false">COUNTIF($J$44:$J403,AF$3)</f>
        <v>0</v>
      </c>
      <c r="AG403" s="385" t="n">
        <f aca="false">COUNTIF($K$44:$K403,AG$3)</f>
        <v>0</v>
      </c>
      <c r="AH403" s="385" t="n">
        <f aca="false">COUNTIF($K$44:$K403,AH$3)</f>
        <v>0</v>
      </c>
      <c r="AI403" s="385" t="n">
        <f aca="false">COUNTIF($K$44:$K403,AI$3)</f>
        <v>0</v>
      </c>
      <c r="AJ403" s="385" t="n">
        <f aca="false">COUNTIF($K$44:$K403,AJ$3)</f>
        <v>0</v>
      </c>
      <c r="AK403" s="385" t="n">
        <f aca="false">COUNTIF($K$44:$K403,AK$3)</f>
        <v>0</v>
      </c>
      <c r="AL403" s="385" t="n">
        <f aca="false">COUNTIF($K$44:$K403,AL$3)</f>
        <v>0</v>
      </c>
      <c r="AM403" s="385" t="n">
        <f aca="false">COUNTIF($K$44:$K403,AM$3)</f>
        <v>0</v>
      </c>
      <c r="AN403" s="385" t="n">
        <f aca="false">COUNTIF($K$44:$K403,AN$3)</f>
        <v>0</v>
      </c>
      <c r="AO403" s="385" t="n">
        <f aca="false">COUNTIF($K$44:$K403,AO$3)</f>
        <v>0</v>
      </c>
      <c r="AP403" s="385" t="n">
        <f aca="false">COUNTIF($K$44:$K403,AP$3)</f>
        <v>0</v>
      </c>
      <c r="AQ403" s="385" t="n">
        <f aca="false">COUNTIF($K$44:$K403,AQ$3)</f>
        <v>0</v>
      </c>
      <c r="AR403" s="385" t="n">
        <f aca="false">COUNTIF($K$44:$K403,AR$3)</f>
        <v>0</v>
      </c>
      <c r="AS403" s="385" t="n">
        <f aca="false">COUNTIF($K$44:$K403,AS$3)</f>
        <v>0</v>
      </c>
      <c r="AT403" s="385" t="n">
        <f aca="false">COUNTIF($K$44:$K403,AT$3)</f>
        <v>0</v>
      </c>
      <c r="AU403" s="385" t="n">
        <f aca="false">COUNTIF($K$44:$K403,AU$3)</f>
        <v>0</v>
      </c>
      <c r="AV403" s="385" t="n">
        <f aca="false">COUNTIF($K$44:$K403,AV$3)</f>
        <v>0</v>
      </c>
      <c r="AW403" s="385" t="n">
        <f aca="false">COUNTIF($K$44:$K403,AW$3)</f>
        <v>0</v>
      </c>
      <c r="AX403" s="385" t="n">
        <f aca="false">COUNTIF($K$44:$K403,AX$3)</f>
        <v>0</v>
      </c>
      <c r="AY403" s="385" t="n">
        <f aca="false">COUNTIF($K$44:$K403,AY$3)</f>
        <v>0</v>
      </c>
      <c r="AZ403" s="385" t="n">
        <f aca="false">COUNTIF($K$44:$K403,AZ$3)</f>
        <v>0</v>
      </c>
      <c r="BM403" s="355" t="s">
        <v>375</v>
      </c>
    </row>
    <row r="404" customFormat="false" ht="15.75" hidden="false" customHeight="true" outlineLevel="0" collapsed="false">
      <c r="A404" s="406" t="n">
        <v>361</v>
      </c>
      <c r="B404" s="407" t="n">
        <v>31</v>
      </c>
      <c r="C404" s="374" t="n">
        <v>31</v>
      </c>
      <c r="D404" s="376" t="n">
        <v>1</v>
      </c>
      <c r="E404" s="377"/>
      <c r="F404" s="378" t="n">
        <v>0</v>
      </c>
      <c r="G404" s="439"/>
      <c r="H404" s="380"/>
      <c r="I404" s="426" t="str">
        <f aca="false">CONCATENATE(G404,H404)</f>
        <v/>
      </c>
      <c r="J404" s="382" t="e">
        <f aca="false">VLOOKUP($I404,MASTER,9,0)</f>
        <v>#N/A</v>
      </c>
      <c r="K404" s="383" t="e">
        <f aca="false">VLOOKUP($I404,MASTER,10,0)</f>
        <v>#N/A</v>
      </c>
      <c r="L404" s="427" t="e">
        <f aca="false">VLOOKUP($I404,MASTER,10,0)</f>
        <v>#N/A</v>
      </c>
      <c r="M404" s="385" t="n">
        <f aca="false">COUNTIF($K$44:$K404,M$3)</f>
        <v>0</v>
      </c>
      <c r="N404" s="385" t="n">
        <f aca="false">COUNTIF($K$44:$K404,N$3)</f>
        <v>0</v>
      </c>
      <c r="O404" s="385" t="n">
        <f aca="false">COUNTIF($K$44:$K404,O$3)</f>
        <v>0</v>
      </c>
      <c r="P404" s="385" t="n">
        <f aca="false">COUNTIF($K$44:$K404,P$3)</f>
        <v>0</v>
      </c>
      <c r="Q404" s="385" t="n">
        <f aca="false">COUNTIF($K$44:$K404,Q$3)</f>
        <v>0</v>
      </c>
      <c r="R404" s="385" t="n">
        <f aca="false">COUNTIF($K$44:$K404,R$3)</f>
        <v>0</v>
      </c>
      <c r="S404" s="385" t="n">
        <f aca="false">COUNTIF($K$44:$K404,S$3)</f>
        <v>0</v>
      </c>
      <c r="T404" s="385" t="n">
        <f aca="false">COUNTIF($K$44:$K404,T$3)</f>
        <v>0</v>
      </c>
      <c r="U404" s="385" t="n">
        <f aca="false">COUNTIF($K$44:$K404,U$3)</f>
        <v>0</v>
      </c>
      <c r="V404" s="385" t="n">
        <f aca="false">COUNTIF($K$44:$K404,V$3)</f>
        <v>0</v>
      </c>
      <c r="W404" s="385" t="n">
        <f aca="false">COUNTIF($K$44:$K404,W$3)</f>
        <v>0</v>
      </c>
      <c r="X404" s="385" t="n">
        <f aca="false">COUNTIF($K$44:$K404,X$3)</f>
        <v>0</v>
      </c>
      <c r="Y404" s="385" t="n">
        <f aca="false">COUNTIF($J$44:$J404,Y$3)</f>
        <v>0</v>
      </c>
      <c r="Z404" s="385" t="n">
        <f aca="false">COUNTIF($J$44:$J404,Z$3)</f>
        <v>0</v>
      </c>
      <c r="AA404" s="385" t="n">
        <f aca="false">COUNTIF($J$44:$J404,AA$3)</f>
        <v>0</v>
      </c>
      <c r="AB404" s="385" t="n">
        <f aca="false">COUNTIF($J$44:$J404,AB$3)</f>
        <v>0</v>
      </c>
      <c r="AC404" s="385" t="n">
        <f aca="false">COUNTIF($J$44:$J404,AC$3)</f>
        <v>0</v>
      </c>
      <c r="AD404" s="385" t="n">
        <f aca="false">COUNTIF($J$44:$J404,AD$3)</f>
        <v>0</v>
      </c>
      <c r="AE404" s="385" t="n">
        <f aca="false">COUNTIF($J$44:$J404,AE$3)</f>
        <v>0</v>
      </c>
      <c r="AF404" s="385" t="n">
        <f aca="false">COUNTIF($J$44:$J404,AF$3)</f>
        <v>0</v>
      </c>
      <c r="AG404" s="385" t="n">
        <f aca="false">COUNTIF($K$44:$K404,AG$3)</f>
        <v>0</v>
      </c>
      <c r="AH404" s="385" t="n">
        <f aca="false">COUNTIF($K$44:$K404,AH$3)</f>
        <v>0</v>
      </c>
      <c r="AI404" s="385" t="n">
        <f aca="false">COUNTIF($K$44:$K404,AI$3)</f>
        <v>0</v>
      </c>
      <c r="AJ404" s="385" t="n">
        <f aca="false">COUNTIF($K$44:$K404,AJ$3)</f>
        <v>0</v>
      </c>
      <c r="AK404" s="385" t="n">
        <f aca="false">COUNTIF($K$44:$K404,AK$3)</f>
        <v>0</v>
      </c>
      <c r="AL404" s="385" t="n">
        <f aca="false">COUNTIF($K$44:$K404,AL$3)</f>
        <v>0</v>
      </c>
      <c r="AM404" s="385" t="n">
        <f aca="false">COUNTIF($K$44:$K404,AM$3)</f>
        <v>0</v>
      </c>
      <c r="AN404" s="385" t="n">
        <f aca="false">COUNTIF($K$44:$K404,AN$3)</f>
        <v>0</v>
      </c>
      <c r="AO404" s="385" t="n">
        <f aca="false">COUNTIF($K$44:$K404,AO$3)</f>
        <v>0</v>
      </c>
      <c r="AP404" s="385" t="n">
        <f aca="false">COUNTIF($K$44:$K404,AP$3)</f>
        <v>0</v>
      </c>
      <c r="AQ404" s="385" t="n">
        <f aca="false">COUNTIF($K$44:$K404,AQ$3)</f>
        <v>0</v>
      </c>
      <c r="AR404" s="385" t="n">
        <f aca="false">COUNTIF($K$44:$K404,AR$3)</f>
        <v>0</v>
      </c>
      <c r="AS404" s="385" t="n">
        <f aca="false">COUNTIF($K$44:$K404,AS$3)</f>
        <v>0</v>
      </c>
      <c r="AT404" s="385" t="n">
        <f aca="false">COUNTIF($K$44:$K404,AT$3)</f>
        <v>0</v>
      </c>
      <c r="AU404" s="385" t="n">
        <f aca="false">COUNTIF($K$44:$K404,AU$3)</f>
        <v>0</v>
      </c>
      <c r="AV404" s="385" t="n">
        <f aca="false">COUNTIF($K$44:$K404,AV$3)</f>
        <v>0</v>
      </c>
      <c r="AW404" s="385" t="n">
        <f aca="false">COUNTIF($K$44:$K404,AW$3)</f>
        <v>0</v>
      </c>
      <c r="AX404" s="385" t="n">
        <f aca="false">COUNTIF($K$44:$K404,AX$3)</f>
        <v>0</v>
      </c>
      <c r="AY404" s="385" t="n">
        <f aca="false">COUNTIF($K$44:$K404,AY$3)</f>
        <v>0</v>
      </c>
      <c r="AZ404" s="385" t="n">
        <f aca="false">COUNTIF($K$44:$K404,AZ$3)</f>
        <v>0</v>
      </c>
      <c r="BM404" s="355" t="s">
        <v>230</v>
      </c>
    </row>
    <row r="405" customFormat="false" ht="15.75" hidden="false" customHeight="true" outlineLevel="0" collapsed="false">
      <c r="A405" s="386" t="n">
        <v>362</v>
      </c>
      <c r="B405" s="387" t="n">
        <f aca="false">B404</f>
        <v>31</v>
      </c>
      <c r="C405" s="388"/>
      <c r="D405" s="387" t="n">
        <f aca="false">D404</f>
        <v>1</v>
      </c>
      <c r="E405" s="389"/>
      <c r="F405" s="390" t="n">
        <f aca="false">F404</f>
        <v>0</v>
      </c>
      <c r="G405" s="439"/>
      <c r="H405" s="392"/>
      <c r="I405" s="428" t="str">
        <f aca="false">CONCATENATE(G405,H405)</f>
        <v/>
      </c>
      <c r="J405" s="394" t="e">
        <f aca="false">VLOOKUP($I405,MASTER,9,0)</f>
        <v>#N/A</v>
      </c>
      <c r="K405" s="395" t="e">
        <f aca="false">VLOOKUP($I405,MASTER,10,0)</f>
        <v>#N/A</v>
      </c>
      <c r="L405" s="429" t="e">
        <f aca="false">VLOOKUP($I405,MASTER,10,0)</f>
        <v>#N/A</v>
      </c>
      <c r="M405" s="385" t="n">
        <f aca="false">COUNTIF($K$44:$K405,M$3)</f>
        <v>0</v>
      </c>
      <c r="N405" s="385" t="n">
        <f aca="false">COUNTIF($K$44:$K405,N$3)</f>
        <v>0</v>
      </c>
      <c r="O405" s="385" t="n">
        <f aca="false">COUNTIF($K$44:$K405,O$3)</f>
        <v>0</v>
      </c>
      <c r="P405" s="385" t="n">
        <f aca="false">COUNTIF($K$44:$K405,P$3)</f>
        <v>0</v>
      </c>
      <c r="Q405" s="385" t="n">
        <f aca="false">COUNTIF($K$44:$K405,Q$3)</f>
        <v>0</v>
      </c>
      <c r="R405" s="385" t="n">
        <f aca="false">COUNTIF($K$44:$K405,R$3)</f>
        <v>0</v>
      </c>
      <c r="S405" s="385" t="n">
        <f aca="false">COUNTIF($K$44:$K405,S$3)</f>
        <v>0</v>
      </c>
      <c r="T405" s="385" t="n">
        <f aca="false">COUNTIF($K$44:$K405,T$3)</f>
        <v>0</v>
      </c>
      <c r="U405" s="385" t="n">
        <f aca="false">COUNTIF($K$44:$K405,U$3)</f>
        <v>0</v>
      </c>
      <c r="V405" s="385" t="n">
        <f aca="false">COUNTIF($K$44:$K405,V$3)</f>
        <v>0</v>
      </c>
      <c r="W405" s="385" t="n">
        <f aca="false">COUNTIF($K$44:$K405,W$3)</f>
        <v>0</v>
      </c>
      <c r="X405" s="385" t="n">
        <f aca="false">COUNTIF($K$44:$K405,X$3)</f>
        <v>0</v>
      </c>
      <c r="Y405" s="385" t="n">
        <f aca="false">COUNTIF($J$44:$J405,Y$3)</f>
        <v>0</v>
      </c>
      <c r="Z405" s="385" t="n">
        <f aca="false">COUNTIF($J$44:$J405,Z$3)</f>
        <v>0</v>
      </c>
      <c r="AA405" s="385" t="n">
        <f aca="false">COUNTIF($J$44:$J405,AA$3)</f>
        <v>0</v>
      </c>
      <c r="AB405" s="385" t="n">
        <f aca="false">COUNTIF($J$44:$J405,AB$3)</f>
        <v>0</v>
      </c>
      <c r="AC405" s="385" t="n">
        <f aca="false">COUNTIF($J$44:$J405,AC$3)</f>
        <v>0</v>
      </c>
      <c r="AD405" s="385" t="n">
        <f aca="false">COUNTIF($J$44:$J405,AD$3)</f>
        <v>0</v>
      </c>
      <c r="AE405" s="385" t="n">
        <f aca="false">COUNTIF($J$44:$J405,AE$3)</f>
        <v>0</v>
      </c>
      <c r="AF405" s="385" t="n">
        <f aca="false">COUNTIF($J$44:$J405,AF$3)</f>
        <v>0</v>
      </c>
      <c r="AG405" s="385" t="n">
        <f aca="false">COUNTIF($K$44:$K405,AG$3)</f>
        <v>0</v>
      </c>
      <c r="AH405" s="385" t="n">
        <f aca="false">COUNTIF($K$44:$K405,AH$3)</f>
        <v>0</v>
      </c>
      <c r="AI405" s="385" t="n">
        <f aca="false">COUNTIF($K$44:$K405,AI$3)</f>
        <v>0</v>
      </c>
      <c r="AJ405" s="385" t="n">
        <f aca="false">COUNTIF($K$44:$K405,AJ$3)</f>
        <v>0</v>
      </c>
      <c r="AK405" s="385" t="n">
        <f aca="false">COUNTIF($K$44:$K405,AK$3)</f>
        <v>0</v>
      </c>
      <c r="AL405" s="385" t="n">
        <f aca="false">COUNTIF($K$44:$K405,AL$3)</f>
        <v>0</v>
      </c>
      <c r="AM405" s="385" t="n">
        <f aca="false">COUNTIF($K$44:$K405,AM$3)</f>
        <v>0</v>
      </c>
      <c r="AN405" s="385" t="n">
        <f aca="false">COUNTIF($K$44:$K405,AN$3)</f>
        <v>0</v>
      </c>
      <c r="AO405" s="385" t="n">
        <f aca="false">COUNTIF($K$44:$K405,AO$3)</f>
        <v>0</v>
      </c>
      <c r="AP405" s="385" t="n">
        <f aca="false">COUNTIF($K$44:$K405,AP$3)</f>
        <v>0</v>
      </c>
      <c r="AQ405" s="385" t="n">
        <f aca="false">COUNTIF($K$44:$K405,AQ$3)</f>
        <v>0</v>
      </c>
      <c r="AR405" s="385" t="n">
        <f aca="false">COUNTIF($K$44:$K405,AR$3)</f>
        <v>0</v>
      </c>
      <c r="AS405" s="385" t="n">
        <f aca="false">COUNTIF($K$44:$K405,AS$3)</f>
        <v>0</v>
      </c>
      <c r="AT405" s="385" t="n">
        <f aca="false">COUNTIF($K$44:$K405,AT$3)</f>
        <v>0</v>
      </c>
      <c r="AU405" s="385" t="n">
        <f aca="false">COUNTIF($K$44:$K405,AU$3)</f>
        <v>0</v>
      </c>
      <c r="AV405" s="385" t="n">
        <f aca="false">COUNTIF($K$44:$K405,AV$3)</f>
        <v>0</v>
      </c>
      <c r="AW405" s="385" t="n">
        <f aca="false">COUNTIF($K$44:$K405,AW$3)</f>
        <v>0</v>
      </c>
      <c r="AX405" s="385" t="n">
        <f aca="false">COUNTIF($K$44:$K405,AX$3)</f>
        <v>0</v>
      </c>
      <c r="AY405" s="385" t="n">
        <f aca="false">COUNTIF($K$44:$K405,AY$3)</f>
        <v>0</v>
      </c>
      <c r="AZ405" s="385" t="n">
        <f aca="false">COUNTIF($K$44:$K405,AZ$3)</f>
        <v>0</v>
      </c>
      <c r="BM405" s="355" t="s">
        <v>358</v>
      </c>
    </row>
    <row r="406" customFormat="false" ht="15.75" hidden="false" customHeight="true" outlineLevel="0" collapsed="false">
      <c r="A406" s="386" t="n">
        <v>363</v>
      </c>
      <c r="B406" s="387" t="n">
        <f aca="false">B405</f>
        <v>31</v>
      </c>
      <c r="C406" s="397"/>
      <c r="D406" s="387" t="n">
        <f aca="false">D405</f>
        <v>1</v>
      </c>
      <c r="E406" s="389"/>
      <c r="F406" s="390" t="n">
        <f aca="false">F404</f>
        <v>0</v>
      </c>
      <c r="G406" s="439"/>
      <c r="H406" s="392"/>
      <c r="I406" s="428" t="str">
        <f aca="false">CONCATENATE(G406,H406)</f>
        <v/>
      </c>
      <c r="J406" s="394" t="e">
        <f aca="false">VLOOKUP($I406,MASTER,9,0)</f>
        <v>#N/A</v>
      </c>
      <c r="K406" s="395" t="e">
        <f aca="false">VLOOKUP($I406,MASTER,10,0)</f>
        <v>#N/A</v>
      </c>
      <c r="L406" s="429" t="e">
        <f aca="false">VLOOKUP($I406,MASTER,10,0)</f>
        <v>#N/A</v>
      </c>
      <c r="M406" s="385" t="n">
        <f aca="false">COUNTIF($K$44:$K406,M$3)</f>
        <v>0</v>
      </c>
      <c r="N406" s="385" t="n">
        <f aca="false">COUNTIF($K$44:$K406,N$3)</f>
        <v>0</v>
      </c>
      <c r="O406" s="385" t="n">
        <f aca="false">COUNTIF($K$44:$K406,O$3)</f>
        <v>0</v>
      </c>
      <c r="P406" s="385" t="n">
        <f aca="false">COUNTIF($K$44:$K406,P$3)</f>
        <v>0</v>
      </c>
      <c r="Q406" s="385" t="n">
        <f aca="false">COUNTIF($K$44:$K406,Q$3)</f>
        <v>0</v>
      </c>
      <c r="R406" s="385" t="n">
        <f aca="false">COUNTIF($K$44:$K406,R$3)</f>
        <v>0</v>
      </c>
      <c r="S406" s="385" t="n">
        <f aca="false">COUNTIF($K$44:$K406,S$3)</f>
        <v>0</v>
      </c>
      <c r="T406" s="385" t="n">
        <f aca="false">COUNTIF($K$44:$K406,T$3)</f>
        <v>0</v>
      </c>
      <c r="U406" s="385" t="n">
        <f aca="false">COUNTIF($K$44:$K406,U$3)</f>
        <v>0</v>
      </c>
      <c r="V406" s="385" t="n">
        <f aca="false">COUNTIF($K$44:$K406,V$3)</f>
        <v>0</v>
      </c>
      <c r="W406" s="385" t="n">
        <f aca="false">COUNTIF($K$44:$K406,W$3)</f>
        <v>0</v>
      </c>
      <c r="X406" s="385" t="n">
        <f aca="false">COUNTIF($K$44:$K406,X$3)</f>
        <v>0</v>
      </c>
      <c r="Y406" s="385" t="n">
        <f aca="false">COUNTIF($J$44:$J406,Y$3)</f>
        <v>0</v>
      </c>
      <c r="Z406" s="385" t="n">
        <f aca="false">COUNTIF($J$44:$J406,Z$3)</f>
        <v>0</v>
      </c>
      <c r="AA406" s="385" t="n">
        <f aca="false">COUNTIF($J$44:$J406,AA$3)</f>
        <v>0</v>
      </c>
      <c r="AB406" s="385" t="n">
        <f aca="false">COUNTIF($J$44:$J406,AB$3)</f>
        <v>0</v>
      </c>
      <c r="AC406" s="385" t="n">
        <f aca="false">COUNTIF($J$44:$J406,AC$3)</f>
        <v>0</v>
      </c>
      <c r="AD406" s="385" t="n">
        <f aca="false">COUNTIF($J$44:$J406,AD$3)</f>
        <v>0</v>
      </c>
      <c r="AE406" s="385" t="n">
        <f aca="false">COUNTIF($J$44:$J406,AE$3)</f>
        <v>0</v>
      </c>
      <c r="AF406" s="385" t="n">
        <f aca="false">COUNTIF($J$44:$J406,AF$3)</f>
        <v>0</v>
      </c>
      <c r="AG406" s="385" t="n">
        <f aca="false">COUNTIF($K$44:$K406,AG$3)</f>
        <v>0</v>
      </c>
      <c r="AH406" s="385" t="n">
        <f aca="false">COUNTIF($K$44:$K406,AH$3)</f>
        <v>0</v>
      </c>
      <c r="AI406" s="385" t="n">
        <f aca="false">COUNTIF($K$44:$K406,AI$3)</f>
        <v>0</v>
      </c>
      <c r="AJ406" s="385" t="n">
        <f aca="false">COUNTIF($K$44:$K406,AJ$3)</f>
        <v>0</v>
      </c>
      <c r="AK406" s="385" t="n">
        <f aca="false">COUNTIF($K$44:$K406,AK$3)</f>
        <v>0</v>
      </c>
      <c r="AL406" s="385" t="n">
        <f aca="false">COUNTIF($K$44:$K406,AL$3)</f>
        <v>0</v>
      </c>
      <c r="AM406" s="385" t="n">
        <f aca="false">COUNTIF($K$44:$K406,AM$3)</f>
        <v>0</v>
      </c>
      <c r="AN406" s="385" t="n">
        <f aca="false">COUNTIF($K$44:$K406,AN$3)</f>
        <v>0</v>
      </c>
      <c r="AO406" s="385" t="n">
        <f aca="false">COUNTIF($K$44:$K406,AO$3)</f>
        <v>0</v>
      </c>
      <c r="AP406" s="385" t="n">
        <f aca="false">COUNTIF($K$44:$K406,AP$3)</f>
        <v>0</v>
      </c>
      <c r="AQ406" s="385" t="n">
        <f aca="false">COUNTIF($K$44:$K406,AQ$3)</f>
        <v>0</v>
      </c>
      <c r="AR406" s="385" t="n">
        <f aca="false">COUNTIF($K$44:$K406,AR$3)</f>
        <v>0</v>
      </c>
      <c r="AS406" s="385" t="n">
        <f aca="false">COUNTIF($K$44:$K406,AS$3)</f>
        <v>0</v>
      </c>
      <c r="AT406" s="385" t="n">
        <f aca="false">COUNTIF($K$44:$K406,AT$3)</f>
        <v>0</v>
      </c>
      <c r="AU406" s="385" t="n">
        <f aca="false">COUNTIF($K$44:$K406,AU$3)</f>
        <v>0</v>
      </c>
      <c r="AV406" s="385" t="n">
        <f aca="false">COUNTIF($K$44:$K406,AV$3)</f>
        <v>0</v>
      </c>
      <c r="AW406" s="385" t="n">
        <f aca="false">COUNTIF($K$44:$K406,AW$3)</f>
        <v>0</v>
      </c>
      <c r="AX406" s="385" t="n">
        <f aca="false">COUNTIF($K$44:$K406,AX$3)</f>
        <v>0</v>
      </c>
      <c r="AY406" s="385" t="n">
        <f aca="false">COUNTIF($K$44:$K406,AY$3)</f>
        <v>0</v>
      </c>
      <c r="AZ406" s="385" t="n">
        <f aca="false">COUNTIF($K$44:$K406,AZ$3)</f>
        <v>0</v>
      </c>
      <c r="BM406" s="355" t="s">
        <v>336</v>
      </c>
    </row>
    <row r="407" customFormat="false" ht="15.75" hidden="false" customHeight="true" outlineLevel="0" collapsed="false">
      <c r="A407" s="386" t="n">
        <v>364</v>
      </c>
      <c r="B407" s="387" t="n">
        <f aca="false">B406</f>
        <v>31</v>
      </c>
      <c r="C407" s="397"/>
      <c r="D407" s="387" t="n">
        <f aca="false">D406</f>
        <v>1</v>
      </c>
      <c r="E407" s="389"/>
      <c r="F407" s="390" t="n">
        <f aca="false">F404</f>
        <v>0</v>
      </c>
      <c r="G407" s="439"/>
      <c r="H407" s="392"/>
      <c r="I407" s="428" t="str">
        <f aca="false">CONCATENATE(G407,H407)</f>
        <v/>
      </c>
      <c r="J407" s="394" t="e">
        <f aca="false">VLOOKUP($I407,MASTER,9,0)</f>
        <v>#N/A</v>
      </c>
      <c r="K407" s="395" t="e">
        <f aca="false">VLOOKUP($I407,MASTER,10,0)</f>
        <v>#N/A</v>
      </c>
      <c r="L407" s="429" t="e">
        <f aca="false">VLOOKUP($I407,MASTER,10,0)</f>
        <v>#N/A</v>
      </c>
      <c r="M407" s="385" t="n">
        <f aca="false">COUNTIF($K$44:$K407,M$3)</f>
        <v>0</v>
      </c>
      <c r="N407" s="385" t="n">
        <f aca="false">COUNTIF($K$44:$K407,N$3)</f>
        <v>0</v>
      </c>
      <c r="O407" s="385" t="n">
        <f aca="false">COUNTIF($K$44:$K407,O$3)</f>
        <v>0</v>
      </c>
      <c r="P407" s="385" t="n">
        <f aca="false">COUNTIF($K$44:$K407,P$3)</f>
        <v>0</v>
      </c>
      <c r="Q407" s="385" t="n">
        <f aca="false">COUNTIF($K$44:$K407,Q$3)</f>
        <v>0</v>
      </c>
      <c r="R407" s="385" t="n">
        <f aca="false">COUNTIF($K$44:$K407,R$3)</f>
        <v>0</v>
      </c>
      <c r="S407" s="385" t="n">
        <f aca="false">COUNTIF($K$44:$K407,S$3)</f>
        <v>0</v>
      </c>
      <c r="T407" s="385" t="n">
        <f aca="false">COUNTIF($K$44:$K407,T$3)</f>
        <v>0</v>
      </c>
      <c r="U407" s="385" t="n">
        <f aca="false">COUNTIF($K$44:$K407,U$3)</f>
        <v>0</v>
      </c>
      <c r="V407" s="385" t="n">
        <f aca="false">COUNTIF($K$44:$K407,V$3)</f>
        <v>0</v>
      </c>
      <c r="W407" s="385" t="n">
        <f aca="false">COUNTIF($K$44:$K407,W$3)</f>
        <v>0</v>
      </c>
      <c r="X407" s="385" t="n">
        <f aca="false">COUNTIF($K$44:$K407,X$3)</f>
        <v>0</v>
      </c>
      <c r="Y407" s="385" t="n">
        <f aca="false">COUNTIF($J$44:$J407,Y$3)</f>
        <v>0</v>
      </c>
      <c r="Z407" s="385" t="n">
        <f aca="false">COUNTIF($J$44:$J407,Z$3)</f>
        <v>0</v>
      </c>
      <c r="AA407" s="385" t="n">
        <f aca="false">COUNTIF($J$44:$J407,AA$3)</f>
        <v>0</v>
      </c>
      <c r="AB407" s="385" t="n">
        <f aca="false">COUNTIF($J$44:$J407,AB$3)</f>
        <v>0</v>
      </c>
      <c r="AC407" s="385" t="n">
        <f aca="false">COUNTIF($J$44:$J407,AC$3)</f>
        <v>0</v>
      </c>
      <c r="AD407" s="385" t="n">
        <f aca="false">COUNTIF($J$44:$J407,AD$3)</f>
        <v>0</v>
      </c>
      <c r="AE407" s="385" t="n">
        <f aca="false">COUNTIF($J$44:$J407,AE$3)</f>
        <v>0</v>
      </c>
      <c r="AF407" s="385" t="n">
        <f aca="false">COUNTIF($J$44:$J407,AF$3)</f>
        <v>0</v>
      </c>
      <c r="AG407" s="385" t="n">
        <f aca="false">COUNTIF($K$44:$K407,AG$3)</f>
        <v>0</v>
      </c>
      <c r="AH407" s="385" t="n">
        <f aca="false">COUNTIF($K$44:$K407,AH$3)</f>
        <v>0</v>
      </c>
      <c r="AI407" s="385" t="n">
        <f aca="false">COUNTIF($K$44:$K407,AI$3)</f>
        <v>0</v>
      </c>
      <c r="AJ407" s="385" t="n">
        <f aca="false">COUNTIF($K$44:$K407,AJ$3)</f>
        <v>0</v>
      </c>
      <c r="AK407" s="385" t="n">
        <f aca="false">COUNTIF($K$44:$K407,AK$3)</f>
        <v>0</v>
      </c>
      <c r="AL407" s="385" t="n">
        <f aca="false">COUNTIF($K$44:$K407,AL$3)</f>
        <v>0</v>
      </c>
      <c r="AM407" s="385" t="n">
        <f aca="false">COUNTIF($K$44:$K407,AM$3)</f>
        <v>0</v>
      </c>
      <c r="AN407" s="385" t="n">
        <f aca="false">COUNTIF($K$44:$K407,AN$3)</f>
        <v>0</v>
      </c>
      <c r="AO407" s="385" t="n">
        <f aca="false">COUNTIF($K$44:$K407,AO$3)</f>
        <v>0</v>
      </c>
      <c r="AP407" s="385" t="n">
        <f aca="false">COUNTIF($K$44:$K407,AP$3)</f>
        <v>0</v>
      </c>
      <c r="AQ407" s="385" t="n">
        <f aca="false">COUNTIF($K$44:$K407,AQ$3)</f>
        <v>0</v>
      </c>
      <c r="AR407" s="385" t="n">
        <f aca="false">COUNTIF($K$44:$K407,AR$3)</f>
        <v>0</v>
      </c>
      <c r="AS407" s="385" t="n">
        <f aca="false">COUNTIF($K$44:$K407,AS$3)</f>
        <v>0</v>
      </c>
      <c r="AT407" s="385" t="n">
        <f aca="false">COUNTIF($K$44:$K407,AT$3)</f>
        <v>0</v>
      </c>
      <c r="AU407" s="385" t="n">
        <f aca="false">COUNTIF($K$44:$K407,AU$3)</f>
        <v>0</v>
      </c>
      <c r="AV407" s="385" t="n">
        <f aca="false">COUNTIF($K$44:$K407,AV$3)</f>
        <v>0</v>
      </c>
      <c r="AW407" s="385" t="n">
        <f aca="false">COUNTIF($K$44:$K407,AW$3)</f>
        <v>0</v>
      </c>
      <c r="AX407" s="385" t="n">
        <f aca="false">COUNTIF($K$44:$K407,AX$3)</f>
        <v>0</v>
      </c>
      <c r="AY407" s="385" t="n">
        <f aca="false">COUNTIF($K$44:$K407,AY$3)</f>
        <v>0</v>
      </c>
      <c r="AZ407" s="385" t="n">
        <f aca="false">COUNTIF($K$44:$K407,AZ$3)</f>
        <v>0</v>
      </c>
      <c r="BM407" s="355" t="s">
        <v>376</v>
      </c>
    </row>
    <row r="408" customFormat="false" ht="15.75" hidden="false" customHeight="true" outlineLevel="0" collapsed="false">
      <c r="A408" s="386" t="n">
        <v>365</v>
      </c>
      <c r="B408" s="387" t="n">
        <f aca="false">B407</f>
        <v>31</v>
      </c>
      <c r="C408" s="397"/>
      <c r="D408" s="387" t="n">
        <f aca="false">D407</f>
        <v>1</v>
      </c>
      <c r="E408" s="389"/>
      <c r="F408" s="390" t="n">
        <f aca="false">F404</f>
        <v>0</v>
      </c>
      <c r="G408" s="439"/>
      <c r="H408" s="392"/>
      <c r="I408" s="428" t="str">
        <f aca="false">CONCATENATE(G408,H408)</f>
        <v/>
      </c>
      <c r="J408" s="394" t="e">
        <f aca="false">VLOOKUP($I408,MASTER,9,0)</f>
        <v>#N/A</v>
      </c>
      <c r="K408" s="395" t="e">
        <f aca="false">VLOOKUP($I408,MASTER,10,0)</f>
        <v>#N/A</v>
      </c>
      <c r="L408" s="429" t="e">
        <f aca="false">VLOOKUP($I408,MASTER,10,0)</f>
        <v>#N/A</v>
      </c>
      <c r="M408" s="385" t="n">
        <f aca="false">COUNTIF($K$44:$K408,M$3)</f>
        <v>0</v>
      </c>
      <c r="N408" s="385" t="n">
        <f aca="false">COUNTIF($K$44:$K408,N$3)</f>
        <v>0</v>
      </c>
      <c r="O408" s="385" t="n">
        <f aca="false">COUNTIF($K$44:$K408,O$3)</f>
        <v>0</v>
      </c>
      <c r="P408" s="385" t="n">
        <f aca="false">COUNTIF($K$44:$K408,P$3)</f>
        <v>0</v>
      </c>
      <c r="Q408" s="385" t="n">
        <f aca="false">COUNTIF($K$44:$K408,Q$3)</f>
        <v>0</v>
      </c>
      <c r="R408" s="385" t="n">
        <f aca="false">COUNTIF($K$44:$K408,R$3)</f>
        <v>0</v>
      </c>
      <c r="S408" s="385" t="n">
        <f aca="false">COUNTIF($K$44:$K408,S$3)</f>
        <v>0</v>
      </c>
      <c r="T408" s="385" t="n">
        <f aca="false">COUNTIF($K$44:$K408,T$3)</f>
        <v>0</v>
      </c>
      <c r="U408" s="385" t="n">
        <f aca="false">COUNTIF($K$44:$K408,U$3)</f>
        <v>0</v>
      </c>
      <c r="V408" s="385" t="n">
        <f aca="false">COUNTIF($K$44:$K408,V$3)</f>
        <v>0</v>
      </c>
      <c r="W408" s="385" t="n">
        <f aca="false">COUNTIF($K$44:$K408,W$3)</f>
        <v>0</v>
      </c>
      <c r="X408" s="385" t="n">
        <f aca="false">COUNTIF($K$44:$K408,X$3)</f>
        <v>0</v>
      </c>
      <c r="Y408" s="385" t="n">
        <f aca="false">COUNTIF($J$44:$J408,Y$3)</f>
        <v>0</v>
      </c>
      <c r="Z408" s="385" t="n">
        <f aca="false">COUNTIF($J$44:$J408,Z$3)</f>
        <v>0</v>
      </c>
      <c r="AA408" s="385" t="n">
        <f aca="false">COUNTIF($J$44:$J408,AA$3)</f>
        <v>0</v>
      </c>
      <c r="AB408" s="385" t="n">
        <f aca="false">COUNTIF($J$44:$J408,AB$3)</f>
        <v>0</v>
      </c>
      <c r="AC408" s="385" t="n">
        <f aca="false">COUNTIF($J$44:$J408,AC$3)</f>
        <v>0</v>
      </c>
      <c r="AD408" s="385" t="n">
        <f aca="false">COUNTIF($J$44:$J408,AD$3)</f>
        <v>0</v>
      </c>
      <c r="AE408" s="385" t="n">
        <f aca="false">COUNTIF($J$44:$J408,AE$3)</f>
        <v>0</v>
      </c>
      <c r="AF408" s="385" t="n">
        <f aca="false">COUNTIF($J$44:$J408,AF$3)</f>
        <v>0</v>
      </c>
      <c r="AG408" s="385" t="n">
        <f aca="false">COUNTIF($K$44:$K408,AG$3)</f>
        <v>0</v>
      </c>
      <c r="AH408" s="385" t="n">
        <f aca="false">COUNTIF($K$44:$K408,AH$3)</f>
        <v>0</v>
      </c>
      <c r="AI408" s="385" t="n">
        <f aca="false">COUNTIF($K$44:$K408,AI$3)</f>
        <v>0</v>
      </c>
      <c r="AJ408" s="385" t="n">
        <f aca="false">COUNTIF($K$44:$K408,AJ$3)</f>
        <v>0</v>
      </c>
      <c r="AK408" s="385" t="n">
        <f aca="false">COUNTIF($K$44:$K408,AK$3)</f>
        <v>0</v>
      </c>
      <c r="AL408" s="385" t="n">
        <f aca="false">COUNTIF($K$44:$K408,AL$3)</f>
        <v>0</v>
      </c>
      <c r="AM408" s="385" t="n">
        <f aca="false">COUNTIF($K$44:$K408,AM$3)</f>
        <v>0</v>
      </c>
      <c r="AN408" s="385" t="n">
        <f aca="false">COUNTIF($K$44:$K408,AN$3)</f>
        <v>0</v>
      </c>
      <c r="AO408" s="385" t="n">
        <f aca="false">COUNTIF($K$44:$K408,AO$3)</f>
        <v>0</v>
      </c>
      <c r="AP408" s="385" t="n">
        <f aca="false">COUNTIF($K$44:$K408,AP$3)</f>
        <v>0</v>
      </c>
      <c r="AQ408" s="385" t="n">
        <f aca="false">COUNTIF($K$44:$K408,AQ$3)</f>
        <v>0</v>
      </c>
      <c r="AR408" s="385" t="n">
        <f aca="false">COUNTIF($K$44:$K408,AR$3)</f>
        <v>0</v>
      </c>
      <c r="AS408" s="385" t="n">
        <f aca="false">COUNTIF($K$44:$K408,AS$3)</f>
        <v>0</v>
      </c>
      <c r="AT408" s="385" t="n">
        <f aca="false">COUNTIF($K$44:$K408,AT$3)</f>
        <v>0</v>
      </c>
      <c r="AU408" s="385" t="n">
        <f aca="false">COUNTIF($K$44:$K408,AU$3)</f>
        <v>0</v>
      </c>
      <c r="AV408" s="385" t="n">
        <f aca="false">COUNTIF($K$44:$K408,AV$3)</f>
        <v>0</v>
      </c>
      <c r="AW408" s="385" t="n">
        <f aca="false">COUNTIF($K$44:$K408,AW$3)</f>
        <v>0</v>
      </c>
      <c r="AX408" s="385" t="n">
        <f aca="false">COUNTIF($K$44:$K408,AX$3)</f>
        <v>0</v>
      </c>
      <c r="AY408" s="385" t="n">
        <f aca="false">COUNTIF($K$44:$K408,AY$3)</f>
        <v>0</v>
      </c>
      <c r="AZ408" s="385" t="n">
        <f aca="false">COUNTIF($K$44:$K408,AZ$3)</f>
        <v>0</v>
      </c>
      <c r="BM408" s="355" t="s">
        <v>266</v>
      </c>
    </row>
    <row r="409" customFormat="false" ht="15.75" hidden="false" customHeight="true" outlineLevel="0" collapsed="false">
      <c r="A409" s="416" t="n">
        <v>366</v>
      </c>
      <c r="B409" s="417" t="n">
        <f aca="false">B408</f>
        <v>31</v>
      </c>
      <c r="C409" s="401"/>
      <c r="D409" s="402" t="n">
        <f aca="false">D408</f>
        <v>1</v>
      </c>
      <c r="E409" s="403"/>
      <c r="F409" s="390" t="n">
        <f aca="false">F404</f>
        <v>0</v>
      </c>
      <c r="G409" s="439"/>
      <c r="H409" s="392"/>
      <c r="I409" s="428" t="str">
        <f aca="false">CONCATENATE(G409,H409)</f>
        <v/>
      </c>
      <c r="J409" s="394" t="e">
        <f aca="false">VLOOKUP($I409,MASTER,9,0)</f>
        <v>#N/A</v>
      </c>
      <c r="K409" s="395" t="e">
        <f aca="false">VLOOKUP($I409,MASTER,10,0)</f>
        <v>#N/A</v>
      </c>
      <c r="L409" s="431" t="e">
        <f aca="false">VLOOKUP($I409,MASTER,10,0)</f>
        <v>#N/A</v>
      </c>
      <c r="M409" s="385" t="n">
        <f aca="false">COUNTIF($K$44:$K409,M$3)</f>
        <v>0</v>
      </c>
      <c r="N409" s="385" t="n">
        <f aca="false">COUNTIF($K$44:$K409,N$3)</f>
        <v>0</v>
      </c>
      <c r="O409" s="385" t="n">
        <f aca="false">COUNTIF($K$44:$K409,O$3)</f>
        <v>0</v>
      </c>
      <c r="P409" s="385" t="n">
        <f aca="false">COUNTIF($K$44:$K409,P$3)</f>
        <v>0</v>
      </c>
      <c r="Q409" s="385" t="n">
        <f aca="false">COUNTIF($K$44:$K409,Q$3)</f>
        <v>0</v>
      </c>
      <c r="R409" s="385" t="n">
        <f aca="false">COUNTIF($K$44:$K409,R$3)</f>
        <v>0</v>
      </c>
      <c r="S409" s="385" t="n">
        <f aca="false">COUNTIF($K$44:$K409,S$3)</f>
        <v>0</v>
      </c>
      <c r="T409" s="385" t="n">
        <f aca="false">COUNTIF($K$44:$K409,T$3)</f>
        <v>0</v>
      </c>
      <c r="U409" s="385" t="n">
        <f aca="false">COUNTIF($K$44:$K409,U$3)</f>
        <v>0</v>
      </c>
      <c r="V409" s="385" t="n">
        <f aca="false">COUNTIF($K$44:$K409,V$3)</f>
        <v>0</v>
      </c>
      <c r="W409" s="385" t="n">
        <f aca="false">COUNTIF($K$44:$K409,W$3)</f>
        <v>0</v>
      </c>
      <c r="X409" s="385" t="n">
        <f aca="false">COUNTIF($K$44:$K409,X$3)</f>
        <v>0</v>
      </c>
      <c r="Y409" s="385" t="n">
        <f aca="false">COUNTIF($J$44:$J409,Y$3)</f>
        <v>0</v>
      </c>
      <c r="Z409" s="385" t="n">
        <f aca="false">COUNTIF($J$44:$J409,Z$3)</f>
        <v>0</v>
      </c>
      <c r="AA409" s="385" t="n">
        <f aca="false">COUNTIF($J$44:$J409,AA$3)</f>
        <v>0</v>
      </c>
      <c r="AB409" s="385" t="n">
        <f aca="false">COUNTIF($J$44:$J409,AB$3)</f>
        <v>0</v>
      </c>
      <c r="AC409" s="385" t="n">
        <f aca="false">COUNTIF($J$44:$J409,AC$3)</f>
        <v>0</v>
      </c>
      <c r="AD409" s="385" t="n">
        <f aca="false">COUNTIF($J$44:$J409,AD$3)</f>
        <v>0</v>
      </c>
      <c r="AE409" s="385" t="n">
        <f aca="false">COUNTIF($J$44:$J409,AE$3)</f>
        <v>0</v>
      </c>
      <c r="AF409" s="385" t="n">
        <f aca="false">COUNTIF($J$44:$J409,AF$3)</f>
        <v>0</v>
      </c>
      <c r="AG409" s="385" t="n">
        <f aca="false">COUNTIF($K$44:$K409,AG$3)</f>
        <v>0</v>
      </c>
      <c r="AH409" s="385" t="n">
        <f aca="false">COUNTIF($K$44:$K409,AH$3)</f>
        <v>0</v>
      </c>
      <c r="AI409" s="385" t="n">
        <f aca="false">COUNTIF($K$44:$K409,AI$3)</f>
        <v>0</v>
      </c>
      <c r="AJ409" s="385" t="n">
        <f aca="false">COUNTIF($K$44:$K409,AJ$3)</f>
        <v>0</v>
      </c>
      <c r="AK409" s="385" t="n">
        <f aca="false">COUNTIF($K$44:$K409,AK$3)</f>
        <v>0</v>
      </c>
      <c r="AL409" s="385" t="n">
        <f aca="false">COUNTIF($K$44:$K409,AL$3)</f>
        <v>0</v>
      </c>
      <c r="AM409" s="385" t="n">
        <f aca="false">COUNTIF($K$44:$K409,AM$3)</f>
        <v>0</v>
      </c>
      <c r="AN409" s="385" t="n">
        <f aca="false">COUNTIF($K$44:$K409,AN$3)</f>
        <v>0</v>
      </c>
      <c r="AO409" s="385" t="n">
        <f aca="false">COUNTIF($K$44:$K409,AO$3)</f>
        <v>0</v>
      </c>
      <c r="AP409" s="385" t="n">
        <f aca="false">COUNTIF($K$44:$K409,AP$3)</f>
        <v>0</v>
      </c>
      <c r="AQ409" s="385" t="n">
        <f aca="false">COUNTIF($K$44:$K409,AQ$3)</f>
        <v>0</v>
      </c>
      <c r="AR409" s="385" t="n">
        <f aca="false">COUNTIF($K$44:$K409,AR$3)</f>
        <v>0</v>
      </c>
      <c r="AS409" s="385" t="n">
        <f aca="false">COUNTIF($K$44:$K409,AS$3)</f>
        <v>0</v>
      </c>
      <c r="AT409" s="385" t="n">
        <f aca="false">COUNTIF($K$44:$K409,AT$3)</f>
        <v>0</v>
      </c>
      <c r="AU409" s="385" t="n">
        <f aca="false">COUNTIF($K$44:$K409,AU$3)</f>
        <v>0</v>
      </c>
      <c r="AV409" s="385" t="n">
        <f aca="false">COUNTIF($K$44:$K409,AV$3)</f>
        <v>0</v>
      </c>
      <c r="AW409" s="385" t="n">
        <f aca="false">COUNTIF($K$44:$K409,AW$3)</f>
        <v>0</v>
      </c>
      <c r="AX409" s="385" t="n">
        <f aca="false">COUNTIF($K$44:$K409,AX$3)</f>
        <v>0</v>
      </c>
      <c r="AY409" s="385" t="n">
        <f aca="false">COUNTIF($K$44:$K409,AY$3)</f>
        <v>0</v>
      </c>
      <c r="AZ409" s="385" t="n">
        <f aca="false">COUNTIF($K$44:$K409,AZ$3)</f>
        <v>0</v>
      </c>
      <c r="BM409" s="355" t="s">
        <v>260</v>
      </c>
    </row>
    <row r="410" customFormat="false" ht="15.75" hidden="false" customHeight="true" outlineLevel="0" collapsed="false">
      <c r="A410" s="406" t="n">
        <v>367</v>
      </c>
      <c r="B410" s="407" t="n">
        <f aca="false">B409</f>
        <v>31</v>
      </c>
      <c r="C410" s="408" t="n">
        <f aca="false">C404+1</f>
        <v>32</v>
      </c>
      <c r="D410" s="409" t="n">
        <f aca="false">D409</f>
        <v>1</v>
      </c>
      <c r="E410" s="410"/>
      <c r="F410" s="390" t="n">
        <f aca="false">F404</f>
        <v>0</v>
      </c>
      <c r="G410" s="440"/>
      <c r="H410" s="412"/>
      <c r="I410" s="433" t="str">
        <f aca="false">CONCATENATE(G410,H410)</f>
        <v/>
      </c>
      <c r="J410" s="394" t="e">
        <f aca="false">VLOOKUP($I410,MASTER,9,0)</f>
        <v>#N/A</v>
      </c>
      <c r="K410" s="395" t="e">
        <f aca="false">VLOOKUP($I410,MASTER,10,0)</f>
        <v>#N/A</v>
      </c>
      <c r="L410" s="427" t="e">
        <f aca="false">VLOOKUP($I410,MASTER,10,0)</f>
        <v>#N/A</v>
      </c>
      <c r="M410" s="385" t="n">
        <f aca="false">COUNTIF($K$44:$K410,M$3)</f>
        <v>0</v>
      </c>
      <c r="N410" s="385" t="n">
        <f aca="false">COUNTIF($K$44:$K410,N$3)</f>
        <v>0</v>
      </c>
      <c r="O410" s="385" t="n">
        <f aca="false">COUNTIF($K$44:$K410,O$3)</f>
        <v>0</v>
      </c>
      <c r="P410" s="385" t="n">
        <f aca="false">COUNTIF($K$44:$K410,P$3)</f>
        <v>0</v>
      </c>
      <c r="Q410" s="385" t="n">
        <f aca="false">COUNTIF($K$44:$K410,Q$3)</f>
        <v>0</v>
      </c>
      <c r="R410" s="385" t="n">
        <f aca="false">COUNTIF($K$44:$K410,R$3)</f>
        <v>0</v>
      </c>
      <c r="S410" s="385" t="n">
        <f aca="false">COUNTIF($K$44:$K410,S$3)</f>
        <v>0</v>
      </c>
      <c r="T410" s="385" t="n">
        <f aca="false">COUNTIF($K$44:$K410,T$3)</f>
        <v>0</v>
      </c>
      <c r="U410" s="385" t="n">
        <f aca="false">COUNTIF($K$44:$K410,U$3)</f>
        <v>0</v>
      </c>
      <c r="V410" s="385" t="n">
        <f aca="false">COUNTIF($K$44:$K410,V$3)</f>
        <v>0</v>
      </c>
      <c r="W410" s="385" t="n">
        <f aca="false">COUNTIF($K$44:$K410,W$3)</f>
        <v>0</v>
      </c>
      <c r="X410" s="385" t="n">
        <f aca="false">COUNTIF($K$44:$K410,X$3)</f>
        <v>0</v>
      </c>
      <c r="Y410" s="385" t="n">
        <f aca="false">COUNTIF($J$44:$J410,Y$3)</f>
        <v>0</v>
      </c>
      <c r="Z410" s="385" t="n">
        <f aca="false">COUNTIF($J$44:$J410,Z$3)</f>
        <v>0</v>
      </c>
      <c r="AA410" s="385" t="n">
        <f aca="false">COUNTIF($J$44:$J410,AA$3)</f>
        <v>0</v>
      </c>
      <c r="AB410" s="385" t="n">
        <f aca="false">COUNTIF($J$44:$J410,AB$3)</f>
        <v>0</v>
      </c>
      <c r="AC410" s="385" t="n">
        <f aca="false">COUNTIF($J$44:$J410,AC$3)</f>
        <v>0</v>
      </c>
      <c r="AD410" s="385" t="n">
        <f aca="false">COUNTIF($J$44:$J410,AD$3)</f>
        <v>0</v>
      </c>
      <c r="AE410" s="385" t="n">
        <f aca="false">COUNTIF($J$44:$J410,AE$3)</f>
        <v>0</v>
      </c>
      <c r="AF410" s="385" t="n">
        <f aca="false">COUNTIF($J$44:$J410,AF$3)</f>
        <v>0</v>
      </c>
      <c r="AG410" s="385" t="n">
        <f aca="false">COUNTIF($K$44:$K410,AG$3)</f>
        <v>0</v>
      </c>
      <c r="AH410" s="385" t="n">
        <f aca="false">COUNTIF($K$44:$K410,AH$3)</f>
        <v>0</v>
      </c>
      <c r="AI410" s="385" t="n">
        <f aca="false">COUNTIF($K$44:$K410,AI$3)</f>
        <v>0</v>
      </c>
      <c r="AJ410" s="385" t="n">
        <f aca="false">COUNTIF($K$44:$K410,AJ$3)</f>
        <v>0</v>
      </c>
      <c r="AK410" s="385" t="n">
        <f aca="false">COUNTIF($K$44:$K410,AK$3)</f>
        <v>0</v>
      </c>
      <c r="AL410" s="385" t="n">
        <f aca="false">COUNTIF($K$44:$K410,AL$3)</f>
        <v>0</v>
      </c>
      <c r="AM410" s="385" t="n">
        <f aca="false">COUNTIF($K$44:$K410,AM$3)</f>
        <v>0</v>
      </c>
      <c r="AN410" s="385" t="n">
        <f aca="false">COUNTIF($K$44:$K410,AN$3)</f>
        <v>0</v>
      </c>
      <c r="AO410" s="385" t="n">
        <f aca="false">COUNTIF($K$44:$K410,AO$3)</f>
        <v>0</v>
      </c>
      <c r="AP410" s="385" t="n">
        <f aca="false">COUNTIF($K$44:$K410,AP$3)</f>
        <v>0</v>
      </c>
      <c r="AQ410" s="385" t="n">
        <f aca="false">COUNTIF($K$44:$K410,AQ$3)</f>
        <v>0</v>
      </c>
      <c r="AR410" s="385" t="n">
        <f aca="false">COUNTIF($K$44:$K410,AR$3)</f>
        <v>0</v>
      </c>
      <c r="AS410" s="385" t="n">
        <f aca="false">COUNTIF($K$44:$K410,AS$3)</f>
        <v>0</v>
      </c>
      <c r="AT410" s="385" t="n">
        <f aca="false">COUNTIF($K$44:$K410,AT$3)</f>
        <v>0</v>
      </c>
      <c r="AU410" s="385" t="n">
        <f aca="false">COUNTIF($K$44:$K410,AU$3)</f>
        <v>0</v>
      </c>
      <c r="AV410" s="385" t="n">
        <f aca="false">COUNTIF($K$44:$K410,AV$3)</f>
        <v>0</v>
      </c>
      <c r="AW410" s="385" t="n">
        <f aca="false">COUNTIF($K$44:$K410,AW$3)</f>
        <v>0</v>
      </c>
      <c r="AX410" s="385" t="n">
        <f aca="false">COUNTIF($K$44:$K410,AX$3)</f>
        <v>0</v>
      </c>
      <c r="AY410" s="385" t="n">
        <f aca="false">COUNTIF($K$44:$K410,AY$3)</f>
        <v>0</v>
      </c>
      <c r="AZ410" s="385" t="n">
        <f aca="false">COUNTIF($K$44:$K410,AZ$3)</f>
        <v>0</v>
      </c>
      <c r="BM410" s="355" t="s">
        <v>377</v>
      </c>
    </row>
    <row r="411" customFormat="false" ht="15.75" hidden="false" customHeight="true" outlineLevel="0" collapsed="false">
      <c r="A411" s="386" t="n">
        <v>368</v>
      </c>
      <c r="B411" s="387" t="n">
        <f aca="false">B410</f>
        <v>31</v>
      </c>
      <c r="C411" s="388"/>
      <c r="D411" s="387" t="n">
        <f aca="false">D410</f>
        <v>1</v>
      </c>
      <c r="E411" s="389"/>
      <c r="F411" s="390" t="n">
        <f aca="false">F404</f>
        <v>0</v>
      </c>
      <c r="G411" s="439"/>
      <c r="H411" s="414"/>
      <c r="I411" s="428" t="str">
        <f aca="false">CONCATENATE(G411,H411)</f>
        <v/>
      </c>
      <c r="J411" s="394" t="e">
        <f aca="false">VLOOKUP($I411,MASTER,9,0)</f>
        <v>#N/A</v>
      </c>
      <c r="K411" s="395" t="e">
        <f aca="false">VLOOKUP($I411,MASTER,10,0)</f>
        <v>#N/A</v>
      </c>
      <c r="L411" s="429" t="e">
        <f aca="false">VLOOKUP($I411,MASTER,10,0)</f>
        <v>#N/A</v>
      </c>
      <c r="M411" s="385" t="n">
        <f aca="false">COUNTIF($K$44:$K411,M$3)</f>
        <v>0</v>
      </c>
      <c r="N411" s="385" t="n">
        <f aca="false">COUNTIF($K$44:$K411,N$3)</f>
        <v>0</v>
      </c>
      <c r="O411" s="385" t="n">
        <f aca="false">COUNTIF($K$44:$K411,O$3)</f>
        <v>0</v>
      </c>
      <c r="P411" s="385" t="n">
        <f aca="false">COUNTIF($K$44:$K411,P$3)</f>
        <v>0</v>
      </c>
      <c r="Q411" s="385" t="n">
        <f aca="false">COUNTIF($K$44:$K411,Q$3)</f>
        <v>0</v>
      </c>
      <c r="R411" s="385" t="n">
        <f aca="false">COUNTIF($K$44:$K411,R$3)</f>
        <v>0</v>
      </c>
      <c r="S411" s="385" t="n">
        <f aca="false">COUNTIF($K$44:$K411,S$3)</f>
        <v>0</v>
      </c>
      <c r="T411" s="385" t="n">
        <f aca="false">COUNTIF($K$44:$K411,T$3)</f>
        <v>0</v>
      </c>
      <c r="U411" s="385" t="n">
        <f aca="false">COUNTIF($K$44:$K411,U$3)</f>
        <v>0</v>
      </c>
      <c r="V411" s="385" t="n">
        <f aca="false">COUNTIF($K$44:$K411,V$3)</f>
        <v>0</v>
      </c>
      <c r="W411" s="385" t="n">
        <f aca="false">COUNTIF($K$44:$K411,W$3)</f>
        <v>0</v>
      </c>
      <c r="X411" s="385" t="n">
        <f aca="false">COUNTIF($K$44:$K411,X$3)</f>
        <v>0</v>
      </c>
      <c r="Y411" s="385" t="n">
        <f aca="false">COUNTIF($J$44:$J411,Y$3)</f>
        <v>0</v>
      </c>
      <c r="Z411" s="385" t="n">
        <f aca="false">COUNTIF($J$44:$J411,Z$3)</f>
        <v>0</v>
      </c>
      <c r="AA411" s="385" t="n">
        <f aca="false">COUNTIF($J$44:$J411,AA$3)</f>
        <v>0</v>
      </c>
      <c r="AB411" s="385" t="n">
        <f aca="false">COUNTIF($J$44:$J411,AB$3)</f>
        <v>0</v>
      </c>
      <c r="AC411" s="385" t="n">
        <f aca="false">COUNTIF($J$44:$J411,AC$3)</f>
        <v>0</v>
      </c>
      <c r="AD411" s="385" t="n">
        <f aca="false">COUNTIF($J$44:$J411,AD$3)</f>
        <v>0</v>
      </c>
      <c r="AE411" s="385" t="n">
        <f aca="false">COUNTIF($J$44:$J411,AE$3)</f>
        <v>0</v>
      </c>
      <c r="AF411" s="385" t="n">
        <f aca="false">COUNTIF($J$44:$J411,AF$3)</f>
        <v>0</v>
      </c>
      <c r="AG411" s="385" t="n">
        <f aca="false">COUNTIF($K$44:$K411,AG$3)</f>
        <v>0</v>
      </c>
      <c r="AH411" s="385" t="n">
        <f aca="false">COUNTIF($K$44:$K411,AH$3)</f>
        <v>0</v>
      </c>
      <c r="AI411" s="385" t="n">
        <f aca="false">COUNTIF($K$44:$K411,AI$3)</f>
        <v>0</v>
      </c>
      <c r="AJ411" s="385" t="n">
        <f aca="false">COUNTIF($K$44:$K411,AJ$3)</f>
        <v>0</v>
      </c>
      <c r="AK411" s="385" t="n">
        <f aca="false">COUNTIF($K$44:$K411,AK$3)</f>
        <v>0</v>
      </c>
      <c r="AL411" s="385" t="n">
        <f aca="false">COUNTIF($K$44:$K411,AL$3)</f>
        <v>0</v>
      </c>
      <c r="AM411" s="385" t="n">
        <f aca="false">COUNTIF($K$44:$K411,AM$3)</f>
        <v>0</v>
      </c>
      <c r="AN411" s="385" t="n">
        <f aca="false">COUNTIF($K$44:$K411,AN$3)</f>
        <v>0</v>
      </c>
      <c r="AO411" s="385" t="n">
        <f aca="false">COUNTIF($K$44:$K411,AO$3)</f>
        <v>0</v>
      </c>
      <c r="AP411" s="385" t="n">
        <f aca="false">COUNTIF($K$44:$K411,AP$3)</f>
        <v>0</v>
      </c>
      <c r="AQ411" s="385" t="n">
        <f aca="false">COUNTIF($K$44:$K411,AQ$3)</f>
        <v>0</v>
      </c>
      <c r="AR411" s="385" t="n">
        <f aca="false">COUNTIF($K$44:$K411,AR$3)</f>
        <v>0</v>
      </c>
      <c r="AS411" s="385" t="n">
        <f aca="false">COUNTIF($K$44:$K411,AS$3)</f>
        <v>0</v>
      </c>
      <c r="AT411" s="385" t="n">
        <f aca="false">COUNTIF($K$44:$K411,AT$3)</f>
        <v>0</v>
      </c>
      <c r="AU411" s="385" t="n">
        <f aca="false">COUNTIF($K$44:$K411,AU$3)</f>
        <v>0</v>
      </c>
      <c r="AV411" s="385" t="n">
        <f aca="false">COUNTIF($K$44:$K411,AV$3)</f>
        <v>0</v>
      </c>
      <c r="AW411" s="385" t="n">
        <f aca="false">COUNTIF($K$44:$K411,AW$3)</f>
        <v>0</v>
      </c>
      <c r="AX411" s="385" t="n">
        <f aca="false">COUNTIF($K$44:$K411,AX$3)</f>
        <v>0</v>
      </c>
      <c r="AY411" s="385" t="n">
        <f aca="false">COUNTIF($K$44:$K411,AY$3)</f>
        <v>0</v>
      </c>
      <c r="AZ411" s="385" t="n">
        <f aca="false">COUNTIF($K$44:$K411,AZ$3)</f>
        <v>0</v>
      </c>
      <c r="BM411" s="355" t="s">
        <v>266</v>
      </c>
    </row>
    <row r="412" customFormat="false" ht="15.75" hidden="false" customHeight="true" outlineLevel="0" collapsed="false">
      <c r="A412" s="386" t="n">
        <v>369</v>
      </c>
      <c r="B412" s="387" t="n">
        <f aca="false">B411</f>
        <v>31</v>
      </c>
      <c r="C412" s="397"/>
      <c r="D412" s="387" t="n">
        <f aca="false">D411</f>
        <v>1</v>
      </c>
      <c r="E412" s="389"/>
      <c r="F412" s="390" t="n">
        <f aca="false">F404</f>
        <v>0</v>
      </c>
      <c r="G412" s="439"/>
      <c r="H412" s="414"/>
      <c r="I412" s="428" t="str">
        <f aca="false">CONCATENATE(G412,H412)</f>
        <v/>
      </c>
      <c r="J412" s="394" t="e">
        <f aca="false">VLOOKUP($I412,MASTER,9,0)</f>
        <v>#N/A</v>
      </c>
      <c r="K412" s="395" t="e">
        <f aca="false">VLOOKUP($I412,MASTER,10,0)</f>
        <v>#N/A</v>
      </c>
      <c r="L412" s="429" t="e">
        <f aca="false">VLOOKUP($I412,MASTER,10,0)</f>
        <v>#N/A</v>
      </c>
      <c r="M412" s="385" t="n">
        <f aca="false">COUNTIF($K$44:$K412,M$3)</f>
        <v>0</v>
      </c>
      <c r="N412" s="385" t="n">
        <f aca="false">COUNTIF($K$44:$K412,N$3)</f>
        <v>0</v>
      </c>
      <c r="O412" s="385" t="n">
        <f aca="false">COUNTIF($K$44:$K412,O$3)</f>
        <v>0</v>
      </c>
      <c r="P412" s="385" t="n">
        <f aca="false">COUNTIF($K$44:$K412,P$3)</f>
        <v>0</v>
      </c>
      <c r="Q412" s="385" t="n">
        <f aca="false">COUNTIF($K$44:$K412,Q$3)</f>
        <v>0</v>
      </c>
      <c r="R412" s="385" t="n">
        <f aca="false">COUNTIF($K$44:$K412,R$3)</f>
        <v>0</v>
      </c>
      <c r="S412" s="385" t="n">
        <f aca="false">COUNTIF($K$44:$K412,S$3)</f>
        <v>0</v>
      </c>
      <c r="T412" s="385" t="n">
        <f aca="false">COUNTIF($K$44:$K412,T$3)</f>
        <v>0</v>
      </c>
      <c r="U412" s="385" t="n">
        <f aca="false">COUNTIF($K$44:$K412,U$3)</f>
        <v>0</v>
      </c>
      <c r="V412" s="385" t="n">
        <f aca="false">COUNTIF($K$44:$K412,V$3)</f>
        <v>0</v>
      </c>
      <c r="W412" s="385" t="n">
        <f aca="false">COUNTIF($K$44:$K412,W$3)</f>
        <v>0</v>
      </c>
      <c r="X412" s="385" t="n">
        <f aca="false">COUNTIF($K$44:$K412,X$3)</f>
        <v>0</v>
      </c>
      <c r="Y412" s="385" t="n">
        <f aca="false">COUNTIF($J$44:$J412,Y$3)</f>
        <v>0</v>
      </c>
      <c r="Z412" s="385" t="n">
        <f aca="false">COUNTIF($J$44:$J412,Z$3)</f>
        <v>0</v>
      </c>
      <c r="AA412" s="385" t="n">
        <f aca="false">COUNTIF($J$44:$J412,AA$3)</f>
        <v>0</v>
      </c>
      <c r="AB412" s="385" t="n">
        <f aca="false">COUNTIF($J$44:$J412,AB$3)</f>
        <v>0</v>
      </c>
      <c r="AC412" s="385" t="n">
        <f aca="false">COUNTIF($J$44:$J412,AC$3)</f>
        <v>0</v>
      </c>
      <c r="AD412" s="385" t="n">
        <f aca="false">COUNTIF($J$44:$J412,AD$3)</f>
        <v>0</v>
      </c>
      <c r="AE412" s="385" t="n">
        <f aca="false">COUNTIF($J$44:$J412,AE$3)</f>
        <v>0</v>
      </c>
      <c r="AF412" s="385" t="n">
        <f aca="false">COUNTIF($J$44:$J412,AF$3)</f>
        <v>0</v>
      </c>
      <c r="AG412" s="385" t="n">
        <f aca="false">COUNTIF($K$44:$K412,AG$3)</f>
        <v>0</v>
      </c>
      <c r="AH412" s="385" t="n">
        <f aca="false">COUNTIF($K$44:$K412,AH$3)</f>
        <v>0</v>
      </c>
      <c r="AI412" s="385" t="n">
        <f aca="false">COUNTIF($K$44:$K412,AI$3)</f>
        <v>0</v>
      </c>
      <c r="AJ412" s="385" t="n">
        <f aca="false">COUNTIF($K$44:$K412,AJ$3)</f>
        <v>0</v>
      </c>
      <c r="AK412" s="385" t="n">
        <f aca="false">COUNTIF($K$44:$K412,AK$3)</f>
        <v>0</v>
      </c>
      <c r="AL412" s="385" t="n">
        <f aca="false">COUNTIF($K$44:$K412,AL$3)</f>
        <v>0</v>
      </c>
      <c r="AM412" s="385" t="n">
        <f aca="false">COUNTIF($K$44:$K412,AM$3)</f>
        <v>0</v>
      </c>
      <c r="AN412" s="385" t="n">
        <f aca="false">COUNTIF($K$44:$K412,AN$3)</f>
        <v>0</v>
      </c>
      <c r="AO412" s="385" t="n">
        <f aca="false">COUNTIF($K$44:$K412,AO$3)</f>
        <v>0</v>
      </c>
      <c r="AP412" s="385" t="n">
        <f aca="false">COUNTIF($K$44:$K412,AP$3)</f>
        <v>0</v>
      </c>
      <c r="AQ412" s="385" t="n">
        <f aca="false">COUNTIF($K$44:$K412,AQ$3)</f>
        <v>0</v>
      </c>
      <c r="AR412" s="385" t="n">
        <f aca="false">COUNTIF($K$44:$K412,AR$3)</f>
        <v>0</v>
      </c>
      <c r="AS412" s="385" t="n">
        <f aca="false">COUNTIF($K$44:$K412,AS$3)</f>
        <v>0</v>
      </c>
      <c r="AT412" s="385" t="n">
        <f aca="false">COUNTIF($K$44:$K412,AT$3)</f>
        <v>0</v>
      </c>
      <c r="AU412" s="385" t="n">
        <f aca="false">COUNTIF($K$44:$K412,AU$3)</f>
        <v>0</v>
      </c>
      <c r="AV412" s="385" t="n">
        <f aca="false">COUNTIF($K$44:$K412,AV$3)</f>
        <v>0</v>
      </c>
      <c r="AW412" s="385" t="n">
        <f aca="false">COUNTIF($K$44:$K412,AW$3)</f>
        <v>0</v>
      </c>
      <c r="AX412" s="385" t="n">
        <f aca="false">COUNTIF($K$44:$K412,AX$3)</f>
        <v>0</v>
      </c>
      <c r="AY412" s="385" t="n">
        <f aca="false">COUNTIF($K$44:$K412,AY$3)</f>
        <v>0</v>
      </c>
      <c r="AZ412" s="385" t="n">
        <f aca="false">COUNTIF($K$44:$K412,AZ$3)</f>
        <v>0</v>
      </c>
      <c r="BM412" s="355" t="s">
        <v>230</v>
      </c>
    </row>
    <row r="413" customFormat="false" ht="15.75" hidden="false" customHeight="true" outlineLevel="0" collapsed="false">
      <c r="A413" s="386" t="n">
        <v>370</v>
      </c>
      <c r="B413" s="387" t="n">
        <f aca="false">B412</f>
        <v>31</v>
      </c>
      <c r="C413" s="397"/>
      <c r="D413" s="387" t="n">
        <f aca="false">D412</f>
        <v>1</v>
      </c>
      <c r="E413" s="389"/>
      <c r="F413" s="390" t="n">
        <f aca="false">F404</f>
        <v>0</v>
      </c>
      <c r="G413" s="439"/>
      <c r="H413" s="414"/>
      <c r="I413" s="428" t="str">
        <f aca="false">CONCATENATE(G413,H413)</f>
        <v/>
      </c>
      <c r="J413" s="394" t="e">
        <f aca="false">VLOOKUP($I413,MASTER,9,0)</f>
        <v>#N/A</v>
      </c>
      <c r="K413" s="395" t="e">
        <f aca="false">VLOOKUP($I413,MASTER,10,0)</f>
        <v>#N/A</v>
      </c>
      <c r="L413" s="429" t="e">
        <f aca="false">VLOOKUP($I413,MASTER,10,0)</f>
        <v>#N/A</v>
      </c>
      <c r="M413" s="385" t="n">
        <f aca="false">COUNTIF($K$44:$K413,M$3)</f>
        <v>0</v>
      </c>
      <c r="N413" s="385" t="n">
        <f aca="false">COUNTIF($K$44:$K413,N$3)</f>
        <v>0</v>
      </c>
      <c r="O413" s="385" t="n">
        <f aca="false">COUNTIF($K$44:$K413,O$3)</f>
        <v>0</v>
      </c>
      <c r="P413" s="385" t="n">
        <f aca="false">COUNTIF($K$44:$K413,P$3)</f>
        <v>0</v>
      </c>
      <c r="Q413" s="385" t="n">
        <f aca="false">COUNTIF($K$44:$K413,Q$3)</f>
        <v>0</v>
      </c>
      <c r="R413" s="385" t="n">
        <f aca="false">COUNTIF($K$44:$K413,R$3)</f>
        <v>0</v>
      </c>
      <c r="S413" s="385" t="n">
        <f aca="false">COUNTIF($K$44:$K413,S$3)</f>
        <v>0</v>
      </c>
      <c r="T413" s="385" t="n">
        <f aca="false">COUNTIF($K$44:$K413,T$3)</f>
        <v>0</v>
      </c>
      <c r="U413" s="385" t="n">
        <f aca="false">COUNTIF($K$44:$K413,U$3)</f>
        <v>0</v>
      </c>
      <c r="V413" s="385" t="n">
        <f aca="false">COUNTIF($K$44:$K413,V$3)</f>
        <v>0</v>
      </c>
      <c r="W413" s="385" t="n">
        <f aca="false">COUNTIF($K$44:$K413,W$3)</f>
        <v>0</v>
      </c>
      <c r="X413" s="385" t="n">
        <f aca="false">COUNTIF($K$44:$K413,X$3)</f>
        <v>0</v>
      </c>
      <c r="Y413" s="385" t="n">
        <f aca="false">COUNTIF($J$44:$J413,Y$3)</f>
        <v>0</v>
      </c>
      <c r="Z413" s="385" t="n">
        <f aca="false">COUNTIF($J$44:$J413,Z$3)</f>
        <v>0</v>
      </c>
      <c r="AA413" s="385" t="n">
        <f aca="false">COUNTIF($J$44:$J413,AA$3)</f>
        <v>0</v>
      </c>
      <c r="AB413" s="385" t="n">
        <f aca="false">COUNTIF($J$44:$J413,AB$3)</f>
        <v>0</v>
      </c>
      <c r="AC413" s="385" t="n">
        <f aca="false">COUNTIF($J$44:$J413,AC$3)</f>
        <v>0</v>
      </c>
      <c r="AD413" s="385" t="n">
        <f aca="false">COUNTIF($J$44:$J413,AD$3)</f>
        <v>0</v>
      </c>
      <c r="AE413" s="385" t="n">
        <f aca="false">COUNTIF($J$44:$J413,AE$3)</f>
        <v>0</v>
      </c>
      <c r="AF413" s="385" t="n">
        <f aca="false">COUNTIF($J$44:$J413,AF$3)</f>
        <v>0</v>
      </c>
      <c r="AG413" s="385" t="n">
        <f aca="false">COUNTIF($K$44:$K413,AG$3)</f>
        <v>0</v>
      </c>
      <c r="AH413" s="385" t="n">
        <f aca="false">COUNTIF($K$44:$K413,AH$3)</f>
        <v>0</v>
      </c>
      <c r="AI413" s="385" t="n">
        <f aca="false">COUNTIF($K$44:$K413,AI$3)</f>
        <v>0</v>
      </c>
      <c r="AJ413" s="385" t="n">
        <f aca="false">COUNTIF($K$44:$K413,AJ$3)</f>
        <v>0</v>
      </c>
      <c r="AK413" s="385" t="n">
        <f aca="false">COUNTIF($K$44:$K413,AK$3)</f>
        <v>0</v>
      </c>
      <c r="AL413" s="385" t="n">
        <f aca="false">COUNTIF($K$44:$K413,AL$3)</f>
        <v>0</v>
      </c>
      <c r="AM413" s="385" t="n">
        <f aca="false">COUNTIF($K$44:$K413,AM$3)</f>
        <v>0</v>
      </c>
      <c r="AN413" s="385" t="n">
        <f aca="false">COUNTIF($K$44:$K413,AN$3)</f>
        <v>0</v>
      </c>
      <c r="AO413" s="385" t="n">
        <f aca="false">COUNTIF($K$44:$K413,AO$3)</f>
        <v>0</v>
      </c>
      <c r="AP413" s="385" t="n">
        <f aca="false">COUNTIF($K$44:$K413,AP$3)</f>
        <v>0</v>
      </c>
      <c r="AQ413" s="385" t="n">
        <f aca="false">COUNTIF($K$44:$K413,AQ$3)</f>
        <v>0</v>
      </c>
      <c r="AR413" s="385" t="n">
        <f aca="false">COUNTIF($K$44:$K413,AR$3)</f>
        <v>0</v>
      </c>
      <c r="AS413" s="385" t="n">
        <f aca="false">COUNTIF($K$44:$K413,AS$3)</f>
        <v>0</v>
      </c>
      <c r="AT413" s="385" t="n">
        <f aca="false">COUNTIF($K$44:$K413,AT$3)</f>
        <v>0</v>
      </c>
      <c r="AU413" s="385" t="n">
        <f aca="false">COUNTIF($K$44:$K413,AU$3)</f>
        <v>0</v>
      </c>
      <c r="AV413" s="385" t="n">
        <f aca="false">COUNTIF($K$44:$K413,AV$3)</f>
        <v>0</v>
      </c>
      <c r="AW413" s="385" t="n">
        <f aca="false">COUNTIF($K$44:$K413,AW$3)</f>
        <v>0</v>
      </c>
      <c r="AX413" s="385" t="n">
        <f aca="false">COUNTIF($K$44:$K413,AX$3)</f>
        <v>0</v>
      </c>
      <c r="AY413" s="385" t="n">
        <f aca="false">COUNTIF($K$44:$K413,AY$3)</f>
        <v>0</v>
      </c>
      <c r="AZ413" s="385" t="n">
        <f aca="false">COUNTIF($K$44:$K413,AZ$3)</f>
        <v>0</v>
      </c>
      <c r="BM413" s="355" t="s">
        <v>230</v>
      </c>
    </row>
    <row r="414" customFormat="false" ht="15.75" hidden="false" customHeight="true" outlineLevel="0" collapsed="false">
      <c r="A414" s="386" t="n">
        <v>371</v>
      </c>
      <c r="B414" s="387" t="n">
        <f aca="false">B413</f>
        <v>31</v>
      </c>
      <c r="C414" s="397"/>
      <c r="D414" s="387" t="n">
        <f aca="false">D413</f>
        <v>1</v>
      </c>
      <c r="E414" s="389"/>
      <c r="F414" s="390" t="n">
        <f aca="false">F404</f>
        <v>0</v>
      </c>
      <c r="G414" s="439"/>
      <c r="H414" s="414"/>
      <c r="I414" s="428" t="str">
        <f aca="false">CONCATENATE(G414,H414)</f>
        <v/>
      </c>
      <c r="J414" s="394" t="e">
        <f aca="false">VLOOKUP($I414,MASTER,9,0)</f>
        <v>#N/A</v>
      </c>
      <c r="K414" s="395" t="e">
        <f aca="false">VLOOKUP($I414,MASTER,10,0)</f>
        <v>#N/A</v>
      </c>
      <c r="L414" s="429" t="e">
        <f aca="false">VLOOKUP($I414,MASTER,10,0)</f>
        <v>#N/A</v>
      </c>
      <c r="M414" s="385" t="n">
        <f aca="false">COUNTIF($K$44:$K414,M$3)</f>
        <v>0</v>
      </c>
      <c r="N414" s="385" t="n">
        <f aca="false">COUNTIF($K$44:$K414,N$3)</f>
        <v>0</v>
      </c>
      <c r="O414" s="385" t="n">
        <f aca="false">COUNTIF($K$44:$K414,O$3)</f>
        <v>0</v>
      </c>
      <c r="P414" s="385" t="n">
        <f aca="false">COUNTIF($K$44:$K414,P$3)</f>
        <v>0</v>
      </c>
      <c r="Q414" s="385" t="n">
        <f aca="false">COUNTIF($K$44:$K414,Q$3)</f>
        <v>0</v>
      </c>
      <c r="R414" s="385" t="n">
        <f aca="false">COUNTIF($K$44:$K414,R$3)</f>
        <v>0</v>
      </c>
      <c r="S414" s="385" t="n">
        <f aca="false">COUNTIF($K$44:$K414,S$3)</f>
        <v>0</v>
      </c>
      <c r="T414" s="385" t="n">
        <f aca="false">COUNTIF($K$44:$K414,T$3)</f>
        <v>0</v>
      </c>
      <c r="U414" s="385" t="n">
        <f aca="false">COUNTIF($K$44:$K414,U$3)</f>
        <v>0</v>
      </c>
      <c r="V414" s="385" t="n">
        <f aca="false">COUNTIF($K$44:$K414,V$3)</f>
        <v>0</v>
      </c>
      <c r="W414" s="385" t="n">
        <f aca="false">COUNTIF($K$44:$K414,W$3)</f>
        <v>0</v>
      </c>
      <c r="X414" s="385" t="n">
        <f aca="false">COUNTIF($K$44:$K414,X$3)</f>
        <v>0</v>
      </c>
      <c r="Y414" s="385" t="n">
        <f aca="false">COUNTIF($J$44:$J414,Y$3)</f>
        <v>0</v>
      </c>
      <c r="Z414" s="385" t="n">
        <f aca="false">COUNTIF($J$44:$J414,Z$3)</f>
        <v>0</v>
      </c>
      <c r="AA414" s="385" t="n">
        <f aca="false">COUNTIF($J$44:$J414,AA$3)</f>
        <v>0</v>
      </c>
      <c r="AB414" s="385" t="n">
        <f aca="false">COUNTIF($J$44:$J414,AB$3)</f>
        <v>0</v>
      </c>
      <c r="AC414" s="385" t="n">
        <f aca="false">COUNTIF($J$44:$J414,AC$3)</f>
        <v>0</v>
      </c>
      <c r="AD414" s="385" t="n">
        <f aca="false">COUNTIF($J$44:$J414,AD$3)</f>
        <v>0</v>
      </c>
      <c r="AE414" s="385" t="n">
        <f aca="false">COUNTIF($J$44:$J414,AE$3)</f>
        <v>0</v>
      </c>
      <c r="AF414" s="385" t="n">
        <f aca="false">COUNTIF($J$44:$J414,AF$3)</f>
        <v>0</v>
      </c>
      <c r="AG414" s="385" t="n">
        <f aca="false">COUNTIF($K$44:$K414,AG$3)</f>
        <v>0</v>
      </c>
      <c r="AH414" s="385" t="n">
        <f aca="false">COUNTIF($K$44:$K414,AH$3)</f>
        <v>0</v>
      </c>
      <c r="AI414" s="385" t="n">
        <f aca="false">COUNTIF($K$44:$K414,AI$3)</f>
        <v>0</v>
      </c>
      <c r="AJ414" s="385" t="n">
        <f aca="false">COUNTIF($K$44:$K414,AJ$3)</f>
        <v>0</v>
      </c>
      <c r="AK414" s="385" t="n">
        <f aca="false">COUNTIF($K$44:$K414,AK$3)</f>
        <v>0</v>
      </c>
      <c r="AL414" s="385" t="n">
        <f aca="false">COUNTIF($K$44:$K414,AL$3)</f>
        <v>0</v>
      </c>
      <c r="AM414" s="385" t="n">
        <f aca="false">COUNTIF($K$44:$K414,AM$3)</f>
        <v>0</v>
      </c>
      <c r="AN414" s="385" t="n">
        <f aca="false">COUNTIF($K$44:$K414,AN$3)</f>
        <v>0</v>
      </c>
      <c r="AO414" s="385" t="n">
        <f aca="false">COUNTIF($K$44:$K414,AO$3)</f>
        <v>0</v>
      </c>
      <c r="AP414" s="385" t="n">
        <f aca="false">COUNTIF($K$44:$K414,AP$3)</f>
        <v>0</v>
      </c>
      <c r="AQ414" s="385" t="n">
        <f aca="false">COUNTIF($K$44:$K414,AQ$3)</f>
        <v>0</v>
      </c>
      <c r="AR414" s="385" t="n">
        <f aca="false">COUNTIF($K$44:$K414,AR$3)</f>
        <v>0</v>
      </c>
      <c r="AS414" s="385" t="n">
        <f aca="false">COUNTIF($K$44:$K414,AS$3)</f>
        <v>0</v>
      </c>
      <c r="AT414" s="385" t="n">
        <f aca="false">COUNTIF($K$44:$K414,AT$3)</f>
        <v>0</v>
      </c>
      <c r="AU414" s="385" t="n">
        <f aca="false">COUNTIF($K$44:$K414,AU$3)</f>
        <v>0</v>
      </c>
      <c r="AV414" s="385" t="n">
        <f aca="false">COUNTIF($K$44:$K414,AV$3)</f>
        <v>0</v>
      </c>
      <c r="AW414" s="385" t="n">
        <f aca="false">COUNTIF($K$44:$K414,AW$3)</f>
        <v>0</v>
      </c>
      <c r="AX414" s="385" t="n">
        <f aca="false">COUNTIF($K$44:$K414,AX$3)</f>
        <v>0</v>
      </c>
      <c r="AY414" s="385" t="n">
        <f aca="false">COUNTIF($K$44:$K414,AY$3)</f>
        <v>0</v>
      </c>
      <c r="AZ414" s="385" t="n">
        <f aca="false">COUNTIF($K$44:$K414,AZ$3)</f>
        <v>0</v>
      </c>
      <c r="BM414" s="355" t="s">
        <v>322</v>
      </c>
    </row>
    <row r="415" customFormat="false" ht="15.75" hidden="false" customHeight="true" outlineLevel="0" collapsed="false">
      <c r="A415" s="416" t="n">
        <v>372</v>
      </c>
      <c r="B415" s="417" t="n">
        <f aca="false">B414</f>
        <v>31</v>
      </c>
      <c r="C415" s="401"/>
      <c r="D415" s="418" t="n">
        <f aca="false">D414</f>
        <v>1</v>
      </c>
      <c r="E415" s="419"/>
      <c r="F415" s="420" t="n">
        <f aca="false">F404</f>
        <v>0</v>
      </c>
      <c r="G415" s="441"/>
      <c r="H415" s="421"/>
      <c r="I415" s="436" t="str">
        <f aca="false">CONCATENATE(G415,H415)</f>
        <v/>
      </c>
      <c r="J415" s="423" t="e">
        <f aca="false">VLOOKUP($I415,MASTER,9,0)</f>
        <v>#N/A</v>
      </c>
      <c r="K415" s="424" t="e">
        <f aca="false">VLOOKUP($I415,MASTER,10,0)</f>
        <v>#N/A</v>
      </c>
      <c r="L415" s="431" t="e">
        <f aca="false">VLOOKUP($I415,MASTER,10,0)</f>
        <v>#N/A</v>
      </c>
      <c r="M415" s="385" t="n">
        <f aca="false">COUNTIF($K$44:$K415,M$3)</f>
        <v>0</v>
      </c>
      <c r="N415" s="385" t="n">
        <f aca="false">COUNTIF($K$44:$K415,N$3)</f>
        <v>0</v>
      </c>
      <c r="O415" s="385" t="n">
        <f aca="false">COUNTIF($K$44:$K415,O$3)</f>
        <v>0</v>
      </c>
      <c r="P415" s="385" t="n">
        <f aca="false">COUNTIF($K$44:$K415,P$3)</f>
        <v>0</v>
      </c>
      <c r="Q415" s="385" t="n">
        <f aca="false">COUNTIF($K$44:$K415,Q$3)</f>
        <v>0</v>
      </c>
      <c r="R415" s="385" t="n">
        <f aca="false">COUNTIF($K$44:$K415,R$3)</f>
        <v>0</v>
      </c>
      <c r="S415" s="385" t="n">
        <f aca="false">COUNTIF($K$44:$K415,S$3)</f>
        <v>0</v>
      </c>
      <c r="T415" s="385" t="n">
        <f aca="false">COUNTIF($K$44:$K415,T$3)</f>
        <v>0</v>
      </c>
      <c r="U415" s="385" t="n">
        <f aca="false">COUNTIF($K$44:$K415,U$3)</f>
        <v>0</v>
      </c>
      <c r="V415" s="385" t="n">
        <f aca="false">COUNTIF($K$44:$K415,V$3)</f>
        <v>0</v>
      </c>
      <c r="W415" s="385" t="n">
        <f aca="false">COUNTIF($K$44:$K415,W$3)</f>
        <v>0</v>
      </c>
      <c r="X415" s="385" t="n">
        <f aca="false">COUNTIF($K$44:$K415,X$3)</f>
        <v>0</v>
      </c>
      <c r="Y415" s="385" t="n">
        <f aca="false">COUNTIF($J$44:$J415,Y$3)</f>
        <v>0</v>
      </c>
      <c r="Z415" s="385" t="n">
        <f aca="false">COUNTIF($J$44:$J415,Z$3)</f>
        <v>0</v>
      </c>
      <c r="AA415" s="385" t="n">
        <f aca="false">COUNTIF($J$44:$J415,AA$3)</f>
        <v>0</v>
      </c>
      <c r="AB415" s="385" t="n">
        <f aca="false">COUNTIF($J$44:$J415,AB$3)</f>
        <v>0</v>
      </c>
      <c r="AC415" s="385" t="n">
        <f aca="false">COUNTIF($J$44:$J415,AC$3)</f>
        <v>0</v>
      </c>
      <c r="AD415" s="385" t="n">
        <f aca="false">COUNTIF($J$44:$J415,AD$3)</f>
        <v>0</v>
      </c>
      <c r="AE415" s="385" t="n">
        <f aca="false">COUNTIF($J$44:$J415,AE$3)</f>
        <v>0</v>
      </c>
      <c r="AF415" s="385" t="n">
        <f aca="false">COUNTIF($J$44:$J415,AF$3)</f>
        <v>0</v>
      </c>
      <c r="AG415" s="385" t="n">
        <f aca="false">COUNTIF($K$44:$K415,AG$3)</f>
        <v>0</v>
      </c>
      <c r="AH415" s="385" t="n">
        <f aca="false">COUNTIF($K$44:$K415,AH$3)</f>
        <v>0</v>
      </c>
      <c r="AI415" s="385" t="n">
        <f aca="false">COUNTIF($K$44:$K415,AI$3)</f>
        <v>0</v>
      </c>
      <c r="AJ415" s="385" t="n">
        <f aca="false">COUNTIF($K$44:$K415,AJ$3)</f>
        <v>0</v>
      </c>
      <c r="AK415" s="385" t="n">
        <f aca="false">COUNTIF($K$44:$K415,AK$3)</f>
        <v>0</v>
      </c>
      <c r="AL415" s="385" t="n">
        <f aca="false">COUNTIF($K$44:$K415,AL$3)</f>
        <v>0</v>
      </c>
      <c r="AM415" s="385" t="n">
        <f aca="false">COUNTIF($K$44:$K415,AM$3)</f>
        <v>0</v>
      </c>
      <c r="AN415" s="385" t="n">
        <f aca="false">COUNTIF($K$44:$K415,AN$3)</f>
        <v>0</v>
      </c>
      <c r="AO415" s="385" t="n">
        <f aca="false">COUNTIF($K$44:$K415,AO$3)</f>
        <v>0</v>
      </c>
      <c r="AP415" s="385" t="n">
        <f aca="false">COUNTIF($K$44:$K415,AP$3)</f>
        <v>0</v>
      </c>
      <c r="AQ415" s="385" t="n">
        <f aca="false">COUNTIF($K$44:$K415,AQ$3)</f>
        <v>0</v>
      </c>
      <c r="AR415" s="385" t="n">
        <f aca="false">COUNTIF($K$44:$K415,AR$3)</f>
        <v>0</v>
      </c>
      <c r="AS415" s="385" t="n">
        <f aca="false">COUNTIF($K$44:$K415,AS$3)</f>
        <v>0</v>
      </c>
      <c r="AT415" s="385" t="n">
        <f aca="false">COUNTIF($K$44:$K415,AT$3)</f>
        <v>0</v>
      </c>
      <c r="AU415" s="385" t="n">
        <f aca="false">COUNTIF($K$44:$K415,AU$3)</f>
        <v>0</v>
      </c>
      <c r="AV415" s="385" t="n">
        <f aca="false">COUNTIF($K$44:$K415,AV$3)</f>
        <v>0</v>
      </c>
      <c r="AW415" s="385" t="n">
        <f aca="false">COUNTIF($K$44:$K415,AW$3)</f>
        <v>0</v>
      </c>
      <c r="AX415" s="385" t="n">
        <f aca="false">COUNTIF($K$44:$K415,AX$3)</f>
        <v>0</v>
      </c>
      <c r="AY415" s="385" t="n">
        <f aca="false">COUNTIF($K$44:$K415,AY$3)</f>
        <v>0</v>
      </c>
      <c r="AZ415" s="385" t="n">
        <f aca="false">COUNTIF($K$44:$K415,AZ$3)</f>
        <v>0</v>
      </c>
      <c r="BM415" s="355" t="s">
        <v>260</v>
      </c>
    </row>
    <row r="416" customFormat="false" ht="15.75" hidden="false" customHeight="true" outlineLevel="0" collapsed="false">
      <c r="A416" s="406" t="n">
        <v>373</v>
      </c>
      <c r="B416" s="407" t="n">
        <v>32</v>
      </c>
      <c r="C416" s="374" t="n">
        <v>31</v>
      </c>
      <c r="D416" s="376" t="n">
        <v>2</v>
      </c>
      <c r="E416" s="377"/>
      <c r="F416" s="378" t="n">
        <v>0</v>
      </c>
      <c r="G416" s="439"/>
      <c r="H416" s="380"/>
      <c r="I416" s="426" t="str">
        <f aca="false">CONCATENATE(G416,H416)</f>
        <v/>
      </c>
      <c r="J416" s="382" t="e">
        <f aca="false">VLOOKUP($I416,MASTER,9,0)</f>
        <v>#N/A</v>
      </c>
      <c r="K416" s="383" t="e">
        <f aca="false">VLOOKUP($I416,MASTER,10,0)</f>
        <v>#N/A</v>
      </c>
      <c r="L416" s="427" t="e">
        <f aca="false">VLOOKUP($I416,MASTER,10,0)</f>
        <v>#N/A</v>
      </c>
      <c r="M416" s="385" t="n">
        <f aca="false">COUNTIF($K$44:$K416,M$3)</f>
        <v>0</v>
      </c>
      <c r="N416" s="385" t="n">
        <f aca="false">COUNTIF($K$44:$K416,N$3)</f>
        <v>0</v>
      </c>
      <c r="O416" s="385" t="n">
        <f aca="false">COUNTIF($K$44:$K416,O$3)</f>
        <v>0</v>
      </c>
      <c r="P416" s="385" t="n">
        <f aca="false">COUNTIF($K$44:$K416,P$3)</f>
        <v>0</v>
      </c>
      <c r="Q416" s="385" t="n">
        <f aca="false">COUNTIF($K$44:$K416,Q$3)</f>
        <v>0</v>
      </c>
      <c r="R416" s="385" t="n">
        <f aca="false">COUNTIF($K$44:$K416,R$3)</f>
        <v>0</v>
      </c>
      <c r="S416" s="385" t="n">
        <f aca="false">COUNTIF($K$44:$K416,S$3)</f>
        <v>0</v>
      </c>
      <c r="T416" s="385" t="n">
        <f aca="false">COUNTIF($K$44:$K416,T$3)</f>
        <v>0</v>
      </c>
      <c r="U416" s="385" t="n">
        <f aca="false">COUNTIF($K$44:$K416,U$3)</f>
        <v>0</v>
      </c>
      <c r="V416" s="385" t="n">
        <f aca="false">COUNTIF($K$44:$K416,V$3)</f>
        <v>0</v>
      </c>
      <c r="W416" s="385" t="n">
        <f aca="false">COUNTIF($K$44:$K416,W$3)</f>
        <v>0</v>
      </c>
      <c r="X416" s="385" t="n">
        <f aca="false">COUNTIF($K$44:$K416,X$3)</f>
        <v>0</v>
      </c>
      <c r="Y416" s="385" t="n">
        <f aca="false">COUNTIF($J$44:$J416,Y$3)</f>
        <v>0</v>
      </c>
      <c r="Z416" s="385" t="n">
        <f aca="false">COUNTIF($J$44:$J416,Z$3)</f>
        <v>0</v>
      </c>
      <c r="AA416" s="385" t="n">
        <f aca="false">COUNTIF($J$44:$J416,AA$3)</f>
        <v>0</v>
      </c>
      <c r="AB416" s="385" t="n">
        <f aca="false">COUNTIF($J$44:$J416,AB$3)</f>
        <v>0</v>
      </c>
      <c r="AC416" s="385" t="n">
        <f aca="false">COUNTIF($J$44:$J416,AC$3)</f>
        <v>0</v>
      </c>
      <c r="AD416" s="385" t="n">
        <f aca="false">COUNTIF($J$44:$J416,AD$3)</f>
        <v>0</v>
      </c>
      <c r="AE416" s="385" t="n">
        <f aca="false">COUNTIF($J$44:$J416,AE$3)</f>
        <v>0</v>
      </c>
      <c r="AF416" s="385" t="n">
        <f aca="false">COUNTIF($J$44:$J416,AF$3)</f>
        <v>0</v>
      </c>
      <c r="AG416" s="385" t="n">
        <f aca="false">COUNTIF($K$44:$K416,AG$3)</f>
        <v>0</v>
      </c>
      <c r="AH416" s="385" t="n">
        <f aca="false">COUNTIF($K$44:$K416,AH$3)</f>
        <v>0</v>
      </c>
      <c r="AI416" s="385" t="n">
        <f aca="false">COUNTIF($K$44:$K416,AI$3)</f>
        <v>0</v>
      </c>
      <c r="AJ416" s="385" t="n">
        <f aca="false">COUNTIF($K$44:$K416,AJ$3)</f>
        <v>0</v>
      </c>
      <c r="AK416" s="385" t="n">
        <f aca="false">COUNTIF($K$44:$K416,AK$3)</f>
        <v>0</v>
      </c>
      <c r="AL416" s="385" t="n">
        <f aca="false">COUNTIF($K$44:$K416,AL$3)</f>
        <v>0</v>
      </c>
      <c r="AM416" s="385" t="n">
        <f aca="false">COUNTIF($K$44:$K416,AM$3)</f>
        <v>0</v>
      </c>
      <c r="AN416" s="385" t="n">
        <f aca="false">COUNTIF($K$44:$K416,AN$3)</f>
        <v>0</v>
      </c>
      <c r="AO416" s="385" t="n">
        <f aca="false">COUNTIF($K$44:$K416,AO$3)</f>
        <v>0</v>
      </c>
      <c r="AP416" s="385" t="n">
        <f aca="false">COUNTIF($K$44:$K416,AP$3)</f>
        <v>0</v>
      </c>
      <c r="AQ416" s="385" t="n">
        <f aca="false">COUNTIF($K$44:$K416,AQ$3)</f>
        <v>0</v>
      </c>
      <c r="AR416" s="385" t="n">
        <f aca="false">COUNTIF($K$44:$K416,AR$3)</f>
        <v>0</v>
      </c>
      <c r="AS416" s="385" t="n">
        <f aca="false">COUNTIF($K$44:$K416,AS$3)</f>
        <v>0</v>
      </c>
      <c r="AT416" s="385" t="n">
        <f aca="false">COUNTIF($K$44:$K416,AT$3)</f>
        <v>0</v>
      </c>
      <c r="AU416" s="385" t="n">
        <f aca="false">COUNTIF($K$44:$K416,AU$3)</f>
        <v>0</v>
      </c>
      <c r="AV416" s="385" t="n">
        <f aca="false">COUNTIF($K$44:$K416,AV$3)</f>
        <v>0</v>
      </c>
      <c r="AW416" s="385" t="n">
        <f aca="false">COUNTIF($K$44:$K416,AW$3)</f>
        <v>0</v>
      </c>
      <c r="AX416" s="385" t="n">
        <f aca="false">COUNTIF($K$44:$K416,AX$3)</f>
        <v>0</v>
      </c>
      <c r="AY416" s="385" t="n">
        <f aca="false">COUNTIF($K$44:$K416,AY$3)</f>
        <v>0</v>
      </c>
      <c r="AZ416" s="385" t="n">
        <f aca="false">COUNTIF($K$44:$K416,AZ$3)</f>
        <v>0</v>
      </c>
      <c r="BM416" s="355" t="s">
        <v>260</v>
      </c>
    </row>
    <row r="417" customFormat="false" ht="15.75" hidden="false" customHeight="true" outlineLevel="0" collapsed="false">
      <c r="A417" s="386" t="n">
        <v>374</v>
      </c>
      <c r="B417" s="387" t="n">
        <f aca="false">B416</f>
        <v>32</v>
      </c>
      <c r="C417" s="388"/>
      <c r="D417" s="387" t="n">
        <f aca="false">D416</f>
        <v>2</v>
      </c>
      <c r="E417" s="389"/>
      <c r="F417" s="390" t="n">
        <f aca="false">F416</f>
        <v>0</v>
      </c>
      <c r="G417" s="439"/>
      <c r="H417" s="392"/>
      <c r="I417" s="428" t="str">
        <f aca="false">CONCATENATE(G417,H417)</f>
        <v/>
      </c>
      <c r="J417" s="394" t="e">
        <f aca="false">VLOOKUP($I417,MASTER,9,0)</f>
        <v>#N/A</v>
      </c>
      <c r="K417" s="395" t="e">
        <f aca="false">VLOOKUP($I417,MASTER,10,0)</f>
        <v>#N/A</v>
      </c>
      <c r="L417" s="429" t="e">
        <f aca="false">VLOOKUP($I417,MASTER,10,0)</f>
        <v>#N/A</v>
      </c>
      <c r="M417" s="385" t="n">
        <f aca="false">COUNTIF($K$44:$K417,M$3)</f>
        <v>0</v>
      </c>
      <c r="N417" s="385" t="n">
        <f aca="false">COUNTIF($K$44:$K417,N$3)</f>
        <v>0</v>
      </c>
      <c r="O417" s="385" t="n">
        <f aca="false">COUNTIF($K$44:$K417,O$3)</f>
        <v>0</v>
      </c>
      <c r="P417" s="385" t="n">
        <f aca="false">COUNTIF($K$44:$K417,P$3)</f>
        <v>0</v>
      </c>
      <c r="Q417" s="385" t="n">
        <f aca="false">COUNTIF($K$44:$K417,Q$3)</f>
        <v>0</v>
      </c>
      <c r="R417" s="385" t="n">
        <f aca="false">COUNTIF($K$44:$K417,R$3)</f>
        <v>0</v>
      </c>
      <c r="S417" s="385" t="n">
        <f aca="false">COUNTIF($K$44:$K417,S$3)</f>
        <v>0</v>
      </c>
      <c r="T417" s="385" t="n">
        <f aca="false">COUNTIF($K$44:$K417,T$3)</f>
        <v>0</v>
      </c>
      <c r="U417" s="385" t="n">
        <f aca="false">COUNTIF($K$44:$K417,U$3)</f>
        <v>0</v>
      </c>
      <c r="V417" s="385" t="n">
        <f aca="false">COUNTIF($K$44:$K417,V$3)</f>
        <v>0</v>
      </c>
      <c r="W417" s="385" t="n">
        <f aca="false">COUNTIF($K$44:$K417,W$3)</f>
        <v>0</v>
      </c>
      <c r="X417" s="385" t="n">
        <f aca="false">COUNTIF($K$44:$K417,X$3)</f>
        <v>0</v>
      </c>
      <c r="Y417" s="385" t="n">
        <f aca="false">COUNTIF($J$44:$J417,Y$3)</f>
        <v>0</v>
      </c>
      <c r="Z417" s="385" t="n">
        <f aca="false">COUNTIF($J$44:$J417,Z$3)</f>
        <v>0</v>
      </c>
      <c r="AA417" s="385" t="n">
        <f aca="false">COUNTIF($J$44:$J417,AA$3)</f>
        <v>0</v>
      </c>
      <c r="AB417" s="385" t="n">
        <f aca="false">COUNTIF($J$44:$J417,AB$3)</f>
        <v>0</v>
      </c>
      <c r="AC417" s="385" t="n">
        <f aca="false">COUNTIF($J$44:$J417,AC$3)</f>
        <v>0</v>
      </c>
      <c r="AD417" s="385" t="n">
        <f aca="false">COUNTIF($J$44:$J417,AD$3)</f>
        <v>0</v>
      </c>
      <c r="AE417" s="385" t="n">
        <f aca="false">COUNTIF($J$44:$J417,AE$3)</f>
        <v>0</v>
      </c>
      <c r="AF417" s="385" t="n">
        <f aca="false">COUNTIF($J$44:$J417,AF$3)</f>
        <v>0</v>
      </c>
      <c r="AG417" s="385" t="n">
        <f aca="false">COUNTIF($K$44:$K417,AG$3)</f>
        <v>0</v>
      </c>
      <c r="AH417" s="385" t="n">
        <f aca="false">COUNTIF($K$44:$K417,AH$3)</f>
        <v>0</v>
      </c>
      <c r="AI417" s="385" t="n">
        <f aca="false">COUNTIF($K$44:$K417,AI$3)</f>
        <v>0</v>
      </c>
      <c r="AJ417" s="385" t="n">
        <f aca="false">COUNTIF($K$44:$K417,AJ$3)</f>
        <v>0</v>
      </c>
      <c r="AK417" s="385" t="n">
        <f aca="false">COUNTIF($K$44:$K417,AK$3)</f>
        <v>0</v>
      </c>
      <c r="AL417" s="385" t="n">
        <f aca="false">COUNTIF($K$44:$K417,AL$3)</f>
        <v>0</v>
      </c>
      <c r="AM417" s="385" t="n">
        <f aca="false">COUNTIF($K$44:$K417,AM$3)</f>
        <v>0</v>
      </c>
      <c r="AN417" s="385" t="n">
        <f aca="false">COUNTIF($K$44:$K417,AN$3)</f>
        <v>0</v>
      </c>
      <c r="AO417" s="385" t="n">
        <f aca="false">COUNTIF($K$44:$K417,AO$3)</f>
        <v>0</v>
      </c>
      <c r="AP417" s="385" t="n">
        <f aca="false">COUNTIF($K$44:$K417,AP$3)</f>
        <v>0</v>
      </c>
      <c r="AQ417" s="385" t="n">
        <f aca="false">COUNTIF($K$44:$K417,AQ$3)</f>
        <v>0</v>
      </c>
      <c r="AR417" s="385" t="n">
        <f aca="false">COUNTIF($K$44:$K417,AR$3)</f>
        <v>0</v>
      </c>
      <c r="AS417" s="385" t="n">
        <f aca="false">COUNTIF($K$44:$K417,AS$3)</f>
        <v>0</v>
      </c>
      <c r="AT417" s="385" t="n">
        <f aca="false">COUNTIF($K$44:$K417,AT$3)</f>
        <v>0</v>
      </c>
      <c r="AU417" s="385" t="n">
        <f aca="false">COUNTIF($K$44:$K417,AU$3)</f>
        <v>0</v>
      </c>
      <c r="AV417" s="385" t="n">
        <f aca="false">COUNTIF($K$44:$K417,AV$3)</f>
        <v>0</v>
      </c>
      <c r="AW417" s="385" t="n">
        <f aca="false">COUNTIF($K$44:$K417,AW$3)</f>
        <v>0</v>
      </c>
      <c r="AX417" s="385" t="n">
        <f aca="false">COUNTIF($K$44:$K417,AX$3)</f>
        <v>0</v>
      </c>
      <c r="AY417" s="385" t="n">
        <f aca="false">COUNTIF($K$44:$K417,AY$3)</f>
        <v>0</v>
      </c>
      <c r="AZ417" s="385" t="n">
        <f aca="false">COUNTIF($K$44:$K417,AZ$3)</f>
        <v>0</v>
      </c>
      <c r="BM417" s="355" t="s">
        <v>378</v>
      </c>
    </row>
    <row r="418" customFormat="false" ht="15.75" hidden="false" customHeight="true" outlineLevel="0" collapsed="false">
      <c r="A418" s="386" t="n">
        <v>375</v>
      </c>
      <c r="B418" s="387" t="n">
        <f aca="false">B417</f>
        <v>32</v>
      </c>
      <c r="C418" s="397"/>
      <c r="D418" s="387" t="n">
        <f aca="false">D417</f>
        <v>2</v>
      </c>
      <c r="E418" s="389"/>
      <c r="F418" s="390" t="n">
        <f aca="false">F416</f>
        <v>0</v>
      </c>
      <c r="G418" s="439"/>
      <c r="H418" s="392"/>
      <c r="I418" s="428" t="str">
        <f aca="false">CONCATENATE(G418,H418)</f>
        <v/>
      </c>
      <c r="J418" s="394" t="e">
        <f aca="false">VLOOKUP($I418,MASTER,9,0)</f>
        <v>#N/A</v>
      </c>
      <c r="K418" s="395" t="e">
        <f aca="false">VLOOKUP($I418,MASTER,10,0)</f>
        <v>#N/A</v>
      </c>
      <c r="L418" s="429" t="e">
        <f aca="false">VLOOKUP($I418,MASTER,10,0)</f>
        <v>#N/A</v>
      </c>
      <c r="M418" s="385" t="n">
        <f aca="false">COUNTIF($K$44:$K418,M$3)</f>
        <v>0</v>
      </c>
      <c r="N418" s="385" t="n">
        <f aca="false">COUNTIF($K$44:$K418,N$3)</f>
        <v>0</v>
      </c>
      <c r="O418" s="385" t="n">
        <f aca="false">COUNTIF($K$44:$K418,O$3)</f>
        <v>0</v>
      </c>
      <c r="P418" s="385" t="n">
        <f aca="false">COUNTIF($K$44:$K418,P$3)</f>
        <v>0</v>
      </c>
      <c r="Q418" s="385" t="n">
        <f aca="false">COUNTIF($K$44:$K418,Q$3)</f>
        <v>0</v>
      </c>
      <c r="R418" s="385" t="n">
        <f aca="false">COUNTIF($K$44:$K418,R$3)</f>
        <v>0</v>
      </c>
      <c r="S418" s="385" t="n">
        <f aca="false">COUNTIF($K$44:$K418,S$3)</f>
        <v>0</v>
      </c>
      <c r="T418" s="385" t="n">
        <f aca="false">COUNTIF($K$44:$K418,T$3)</f>
        <v>0</v>
      </c>
      <c r="U418" s="385" t="n">
        <f aca="false">COUNTIF($K$44:$K418,U$3)</f>
        <v>0</v>
      </c>
      <c r="V418" s="385" t="n">
        <f aca="false">COUNTIF($K$44:$K418,V$3)</f>
        <v>0</v>
      </c>
      <c r="W418" s="385" t="n">
        <f aca="false">COUNTIF($K$44:$K418,W$3)</f>
        <v>0</v>
      </c>
      <c r="X418" s="385" t="n">
        <f aca="false">COUNTIF($K$44:$K418,X$3)</f>
        <v>0</v>
      </c>
      <c r="Y418" s="385" t="n">
        <f aca="false">COUNTIF($J$44:$J418,Y$3)</f>
        <v>0</v>
      </c>
      <c r="Z418" s="385" t="n">
        <f aca="false">COUNTIF($J$44:$J418,Z$3)</f>
        <v>0</v>
      </c>
      <c r="AA418" s="385" t="n">
        <f aca="false">COUNTIF($J$44:$J418,AA$3)</f>
        <v>0</v>
      </c>
      <c r="AB418" s="385" t="n">
        <f aca="false">COUNTIF($J$44:$J418,AB$3)</f>
        <v>0</v>
      </c>
      <c r="AC418" s="385" t="n">
        <f aca="false">COUNTIF($J$44:$J418,AC$3)</f>
        <v>0</v>
      </c>
      <c r="AD418" s="385" t="n">
        <f aca="false">COUNTIF($J$44:$J418,AD$3)</f>
        <v>0</v>
      </c>
      <c r="AE418" s="385" t="n">
        <f aca="false">COUNTIF($J$44:$J418,AE$3)</f>
        <v>0</v>
      </c>
      <c r="AF418" s="385" t="n">
        <f aca="false">COUNTIF($J$44:$J418,AF$3)</f>
        <v>0</v>
      </c>
      <c r="AG418" s="385" t="n">
        <f aca="false">COUNTIF($K$44:$K418,AG$3)</f>
        <v>0</v>
      </c>
      <c r="AH418" s="385" t="n">
        <f aca="false">COUNTIF($K$44:$K418,AH$3)</f>
        <v>0</v>
      </c>
      <c r="AI418" s="385" t="n">
        <f aca="false">COUNTIF($K$44:$K418,AI$3)</f>
        <v>0</v>
      </c>
      <c r="AJ418" s="385" t="n">
        <f aca="false">COUNTIF($K$44:$K418,AJ$3)</f>
        <v>0</v>
      </c>
      <c r="AK418" s="385" t="n">
        <f aca="false">COUNTIF($K$44:$K418,AK$3)</f>
        <v>0</v>
      </c>
      <c r="AL418" s="385" t="n">
        <f aca="false">COUNTIF($K$44:$K418,AL$3)</f>
        <v>0</v>
      </c>
      <c r="AM418" s="385" t="n">
        <f aca="false">COUNTIF($K$44:$K418,AM$3)</f>
        <v>0</v>
      </c>
      <c r="AN418" s="385" t="n">
        <f aca="false">COUNTIF($K$44:$K418,AN$3)</f>
        <v>0</v>
      </c>
      <c r="AO418" s="385" t="n">
        <f aca="false">COUNTIF($K$44:$K418,AO$3)</f>
        <v>0</v>
      </c>
      <c r="AP418" s="385" t="n">
        <f aca="false">COUNTIF($K$44:$K418,AP$3)</f>
        <v>0</v>
      </c>
      <c r="AQ418" s="385" t="n">
        <f aca="false">COUNTIF($K$44:$K418,AQ$3)</f>
        <v>0</v>
      </c>
      <c r="AR418" s="385" t="n">
        <f aca="false">COUNTIF($K$44:$K418,AR$3)</f>
        <v>0</v>
      </c>
      <c r="AS418" s="385" t="n">
        <f aca="false">COUNTIF($K$44:$K418,AS$3)</f>
        <v>0</v>
      </c>
      <c r="AT418" s="385" t="n">
        <f aca="false">COUNTIF($K$44:$K418,AT$3)</f>
        <v>0</v>
      </c>
      <c r="AU418" s="385" t="n">
        <f aca="false">COUNTIF($K$44:$K418,AU$3)</f>
        <v>0</v>
      </c>
      <c r="AV418" s="385" t="n">
        <f aca="false">COUNTIF($K$44:$K418,AV$3)</f>
        <v>0</v>
      </c>
      <c r="AW418" s="385" t="n">
        <f aca="false">COUNTIF($K$44:$K418,AW$3)</f>
        <v>0</v>
      </c>
      <c r="AX418" s="385" t="n">
        <f aca="false">COUNTIF($K$44:$K418,AX$3)</f>
        <v>0</v>
      </c>
      <c r="AY418" s="385" t="n">
        <f aca="false">COUNTIF($K$44:$K418,AY$3)</f>
        <v>0</v>
      </c>
      <c r="AZ418" s="385" t="n">
        <f aca="false">COUNTIF($K$44:$K418,AZ$3)</f>
        <v>0</v>
      </c>
      <c r="BM418" s="355" t="s">
        <v>260</v>
      </c>
    </row>
    <row r="419" customFormat="false" ht="15.75" hidden="false" customHeight="true" outlineLevel="0" collapsed="false">
      <c r="A419" s="386" t="n">
        <v>376</v>
      </c>
      <c r="B419" s="387" t="n">
        <f aca="false">B418</f>
        <v>32</v>
      </c>
      <c r="C419" s="397"/>
      <c r="D419" s="387" t="n">
        <f aca="false">D418</f>
        <v>2</v>
      </c>
      <c r="E419" s="389"/>
      <c r="F419" s="390" t="n">
        <f aca="false">F416</f>
        <v>0</v>
      </c>
      <c r="G419" s="439"/>
      <c r="H419" s="392"/>
      <c r="I419" s="428" t="str">
        <f aca="false">CONCATENATE(G419,H419)</f>
        <v/>
      </c>
      <c r="J419" s="394" t="e">
        <f aca="false">VLOOKUP($I419,MASTER,9,0)</f>
        <v>#N/A</v>
      </c>
      <c r="K419" s="395" t="e">
        <f aca="false">VLOOKUP($I419,MASTER,10,0)</f>
        <v>#N/A</v>
      </c>
      <c r="L419" s="429" t="e">
        <f aca="false">VLOOKUP($I419,MASTER,10,0)</f>
        <v>#N/A</v>
      </c>
      <c r="M419" s="385" t="n">
        <f aca="false">COUNTIF($K$44:$K419,M$3)</f>
        <v>0</v>
      </c>
      <c r="N419" s="385" t="n">
        <f aca="false">COUNTIF($K$44:$K419,N$3)</f>
        <v>0</v>
      </c>
      <c r="O419" s="385" t="n">
        <f aca="false">COUNTIF($K$44:$K419,O$3)</f>
        <v>0</v>
      </c>
      <c r="P419" s="385" t="n">
        <f aca="false">COUNTIF($K$44:$K419,P$3)</f>
        <v>0</v>
      </c>
      <c r="Q419" s="385" t="n">
        <f aca="false">COUNTIF($K$44:$K419,Q$3)</f>
        <v>0</v>
      </c>
      <c r="R419" s="385" t="n">
        <f aca="false">COUNTIF($K$44:$K419,R$3)</f>
        <v>0</v>
      </c>
      <c r="S419" s="385" t="n">
        <f aca="false">COUNTIF($K$44:$K419,S$3)</f>
        <v>0</v>
      </c>
      <c r="T419" s="385" t="n">
        <f aca="false">COUNTIF($K$44:$K419,T$3)</f>
        <v>0</v>
      </c>
      <c r="U419" s="385" t="n">
        <f aca="false">COUNTIF($K$44:$K419,U$3)</f>
        <v>0</v>
      </c>
      <c r="V419" s="385" t="n">
        <f aca="false">COUNTIF($K$44:$K419,V$3)</f>
        <v>0</v>
      </c>
      <c r="W419" s="385" t="n">
        <f aca="false">COUNTIF($K$44:$K419,W$3)</f>
        <v>0</v>
      </c>
      <c r="X419" s="385" t="n">
        <f aca="false">COUNTIF($K$44:$K419,X$3)</f>
        <v>0</v>
      </c>
      <c r="Y419" s="385" t="n">
        <f aca="false">COUNTIF($J$44:$J419,Y$3)</f>
        <v>0</v>
      </c>
      <c r="Z419" s="385" t="n">
        <f aca="false">COUNTIF($J$44:$J419,Z$3)</f>
        <v>0</v>
      </c>
      <c r="AA419" s="385" t="n">
        <f aca="false">COUNTIF($J$44:$J419,AA$3)</f>
        <v>0</v>
      </c>
      <c r="AB419" s="385" t="n">
        <f aca="false">COUNTIF($J$44:$J419,AB$3)</f>
        <v>0</v>
      </c>
      <c r="AC419" s="385" t="n">
        <f aca="false">COUNTIF($J$44:$J419,AC$3)</f>
        <v>0</v>
      </c>
      <c r="AD419" s="385" t="n">
        <f aca="false">COUNTIF($J$44:$J419,AD$3)</f>
        <v>0</v>
      </c>
      <c r="AE419" s="385" t="n">
        <f aca="false">COUNTIF($J$44:$J419,AE$3)</f>
        <v>0</v>
      </c>
      <c r="AF419" s="385" t="n">
        <f aca="false">COUNTIF($J$44:$J419,AF$3)</f>
        <v>0</v>
      </c>
      <c r="AG419" s="385" t="n">
        <f aca="false">COUNTIF($K$44:$K419,AG$3)</f>
        <v>0</v>
      </c>
      <c r="AH419" s="385" t="n">
        <f aca="false">COUNTIF($K$44:$K419,AH$3)</f>
        <v>0</v>
      </c>
      <c r="AI419" s="385" t="n">
        <f aca="false">COUNTIF($K$44:$K419,AI$3)</f>
        <v>0</v>
      </c>
      <c r="AJ419" s="385" t="n">
        <f aca="false">COUNTIF($K$44:$K419,AJ$3)</f>
        <v>0</v>
      </c>
      <c r="AK419" s="385" t="n">
        <f aca="false">COUNTIF($K$44:$K419,AK$3)</f>
        <v>0</v>
      </c>
      <c r="AL419" s="385" t="n">
        <f aca="false">COUNTIF($K$44:$K419,AL$3)</f>
        <v>0</v>
      </c>
      <c r="AM419" s="385" t="n">
        <f aca="false">COUNTIF($K$44:$K419,AM$3)</f>
        <v>0</v>
      </c>
      <c r="AN419" s="385" t="n">
        <f aca="false">COUNTIF($K$44:$K419,AN$3)</f>
        <v>0</v>
      </c>
      <c r="AO419" s="385" t="n">
        <f aca="false">COUNTIF($K$44:$K419,AO$3)</f>
        <v>0</v>
      </c>
      <c r="AP419" s="385" t="n">
        <f aca="false">COUNTIF($K$44:$K419,AP$3)</f>
        <v>0</v>
      </c>
      <c r="AQ419" s="385" t="n">
        <f aca="false">COUNTIF($K$44:$K419,AQ$3)</f>
        <v>0</v>
      </c>
      <c r="AR419" s="385" t="n">
        <f aca="false">COUNTIF($K$44:$K419,AR$3)</f>
        <v>0</v>
      </c>
      <c r="AS419" s="385" t="n">
        <f aca="false">COUNTIF($K$44:$K419,AS$3)</f>
        <v>0</v>
      </c>
      <c r="AT419" s="385" t="n">
        <f aca="false">COUNTIF($K$44:$K419,AT$3)</f>
        <v>0</v>
      </c>
      <c r="AU419" s="385" t="n">
        <f aca="false">COUNTIF($K$44:$K419,AU$3)</f>
        <v>0</v>
      </c>
      <c r="AV419" s="385" t="n">
        <f aca="false">COUNTIF($K$44:$K419,AV$3)</f>
        <v>0</v>
      </c>
      <c r="AW419" s="385" t="n">
        <f aca="false">COUNTIF($K$44:$K419,AW$3)</f>
        <v>0</v>
      </c>
      <c r="AX419" s="385" t="n">
        <f aca="false">COUNTIF($K$44:$K419,AX$3)</f>
        <v>0</v>
      </c>
      <c r="AY419" s="385" t="n">
        <f aca="false">COUNTIF($K$44:$K419,AY$3)</f>
        <v>0</v>
      </c>
      <c r="AZ419" s="385" t="n">
        <f aca="false">COUNTIF($K$44:$K419,AZ$3)</f>
        <v>0</v>
      </c>
      <c r="BM419" s="355" t="s">
        <v>230</v>
      </c>
    </row>
    <row r="420" customFormat="false" ht="15.75" hidden="false" customHeight="true" outlineLevel="0" collapsed="false">
      <c r="A420" s="386" t="n">
        <v>377</v>
      </c>
      <c r="B420" s="387" t="n">
        <f aca="false">B419</f>
        <v>32</v>
      </c>
      <c r="C420" s="397"/>
      <c r="D420" s="387" t="n">
        <f aca="false">D419</f>
        <v>2</v>
      </c>
      <c r="E420" s="389"/>
      <c r="F420" s="390" t="n">
        <f aca="false">F416</f>
        <v>0</v>
      </c>
      <c r="G420" s="439"/>
      <c r="H420" s="392"/>
      <c r="I420" s="428" t="str">
        <f aca="false">CONCATENATE(G420,H420)</f>
        <v/>
      </c>
      <c r="J420" s="394" t="e">
        <f aca="false">VLOOKUP($I420,MASTER,9,0)</f>
        <v>#N/A</v>
      </c>
      <c r="K420" s="395" t="e">
        <f aca="false">VLOOKUP($I420,MASTER,10,0)</f>
        <v>#N/A</v>
      </c>
      <c r="L420" s="429" t="e">
        <f aca="false">VLOOKUP($I420,MASTER,10,0)</f>
        <v>#N/A</v>
      </c>
      <c r="M420" s="385" t="n">
        <f aca="false">COUNTIF($K$44:$K420,M$3)</f>
        <v>0</v>
      </c>
      <c r="N420" s="385" t="n">
        <f aca="false">COUNTIF($K$44:$K420,N$3)</f>
        <v>0</v>
      </c>
      <c r="O420" s="385" t="n">
        <f aca="false">COUNTIF($K$44:$K420,O$3)</f>
        <v>0</v>
      </c>
      <c r="P420" s="385" t="n">
        <f aca="false">COUNTIF($K$44:$K420,P$3)</f>
        <v>0</v>
      </c>
      <c r="Q420" s="385" t="n">
        <f aca="false">COUNTIF($K$44:$K420,Q$3)</f>
        <v>0</v>
      </c>
      <c r="R420" s="385" t="n">
        <f aca="false">COUNTIF($K$44:$K420,R$3)</f>
        <v>0</v>
      </c>
      <c r="S420" s="385" t="n">
        <f aca="false">COUNTIF($K$44:$K420,S$3)</f>
        <v>0</v>
      </c>
      <c r="T420" s="385" t="n">
        <f aca="false">COUNTIF($K$44:$K420,T$3)</f>
        <v>0</v>
      </c>
      <c r="U420" s="385" t="n">
        <f aca="false">COUNTIF($K$44:$K420,U$3)</f>
        <v>0</v>
      </c>
      <c r="V420" s="385" t="n">
        <f aca="false">COUNTIF($K$44:$K420,V$3)</f>
        <v>0</v>
      </c>
      <c r="W420" s="385" t="n">
        <f aca="false">COUNTIF($K$44:$K420,W$3)</f>
        <v>0</v>
      </c>
      <c r="X420" s="385" t="n">
        <f aca="false">COUNTIF($K$44:$K420,X$3)</f>
        <v>0</v>
      </c>
      <c r="Y420" s="385" t="n">
        <f aca="false">COUNTIF($J$44:$J420,Y$3)</f>
        <v>0</v>
      </c>
      <c r="Z420" s="385" t="n">
        <f aca="false">COUNTIF($J$44:$J420,Z$3)</f>
        <v>0</v>
      </c>
      <c r="AA420" s="385" t="n">
        <f aca="false">COUNTIF($J$44:$J420,AA$3)</f>
        <v>0</v>
      </c>
      <c r="AB420" s="385" t="n">
        <f aca="false">COUNTIF($J$44:$J420,AB$3)</f>
        <v>0</v>
      </c>
      <c r="AC420" s="385" t="n">
        <f aca="false">COUNTIF($J$44:$J420,AC$3)</f>
        <v>0</v>
      </c>
      <c r="AD420" s="385" t="n">
        <f aca="false">COUNTIF($J$44:$J420,AD$3)</f>
        <v>0</v>
      </c>
      <c r="AE420" s="385" t="n">
        <f aca="false">COUNTIF($J$44:$J420,AE$3)</f>
        <v>0</v>
      </c>
      <c r="AF420" s="385" t="n">
        <f aca="false">COUNTIF($J$44:$J420,AF$3)</f>
        <v>0</v>
      </c>
      <c r="AG420" s="385" t="n">
        <f aca="false">COUNTIF($K$44:$K420,AG$3)</f>
        <v>0</v>
      </c>
      <c r="AH420" s="385" t="n">
        <f aca="false">COUNTIF($K$44:$K420,AH$3)</f>
        <v>0</v>
      </c>
      <c r="AI420" s="385" t="n">
        <f aca="false">COUNTIF($K$44:$K420,AI$3)</f>
        <v>0</v>
      </c>
      <c r="AJ420" s="385" t="n">
        <f aca="false">COUNTIF($K$44:$K420,AJ$3)</f>
        <v>0</v>
      </c>
      <c r="AK420" s="385" t="n">
        <f aca="false">COUNTIF($K$44:$K420,AK$3)</f>
        <v>0</v>
      </c>
      <c r="AL420" s="385" t="n">
        <f aca="false">COUNTIF($K$44:$K420,AL$3)</f>
        <v>0</v>
      </c>
      <c r="AM420" s="385" t="n">
        <f aca="false">COUNTIF($K$44:$K420,AM$3)</f>
        <v>0</v>
      </c>
      <c r="AN420" s="385" t="n">
        <f aca="false">COUNTIF($K$44:$K420,AN$3)</f>
        <v>0</v>
      </c>
      <c r="AO420" s="385" t="n">
        <f aca="false">COUNTIF($K$44:$K420,AO$3)</f>
        <v>0</v>
      </c>
      <c r="AP420" s="385" t="n">
        <f aca="false">COUNTIF($K$44:$K420,AP$3)</f>
        <v>0</v>
      </c>
      <c r="AQ420" s="385" t="n">
        <f aca="false">COUNTIF($K$44:$K420,AQ$3)</f>
        <v>0</v>
      </c>
      <c r="AR420" s="385" t="n">
        <f aca="false">COUNTIF($K$44:$K420,AR$3)</f>
        <v>0</v>
      </c>
      <c r="AS420" s="385" t="n">
        <f aca="false">COUNTIF($K$44:$K420,AS$3)</f>
        <v>0</v>
      </c>
      <c r="AT420" s="385" t="n">
        <f aca="false">COUNTIF($K$44:$K420,AT$3)</f>
        <v>0</v>
      </c>
      <c r="AU420" s="385" t="n">
        <f aca="false">COUNTIF($K$44:$K420,AU$3)</f>
        <v>0</v>
      </c>
      <c r="AV420" s="385" t="n">
        <f aca="false">COUNTIF($K$44:$K420,AV$3)</f>
        <v>0</v>
      </c>
      <c r="AW420" s="385" t="n">
        <f aca="false">COUNTIF($K$44:$K420,AW$3)</f>
        <v>0</v>
      </c>
      <c r="AX420" s="385" t="n">
        <f aca="false">COUNTIF($K$44:$K420,AX$3)</f>
        <v>0</v>
      </c>
      <c r="AY420" s="385" t="n">
        <f aca="false">COUNTIF($K$44:$K420,AY$3)</f>
        <v>0</v>
      </c>
      <c r="AZ420" s="385" t="n">
        <f aca="false">COUNTIF($K$44:$K420,AZ$3)</f>
        <v>0</v>
      </c>
      <c r="BM420" s="355" t="s">
        <v>244</v>
      </c>
    </row>
    <row r="421" customFormat="false" ht="15.75" hidden="false" customHeight="true" outlineLevel="0" collapsed="false">
      <c r="A421" s="416" t="n">
        <v>378</v>
      </c>
      <c r="B421" s="417" t="n">
        <f aca="false">B420</f>
        <v>32</v>
      </c>
      <c r="C421" s="401"/>
      <c r="D421" s="402" t="n">
        <f aca="false">D420</f>
        <v>2</v>
      </c>
      <c r="E421" s="403"/>
      <c r="F421" s="390" t="n">
        <f aca="false">F416</f>
        <v>0</v>
      </c>
      <c r="G421" s="439"/>
      <c r="H421" s="392"/>
      <c r="I421" s="428" t="str">
        <f aca="false">CONCATENATE(G421,H421)</f>
        <v/>
      </c>
      <c r="J421" s="394" t="e">
        <f aca="false">VLOOKUP($I421,MASTER,9,0)</f>
        <v>#N/A</v>
      </c>
      <c r="K421" s="395" t="e">
        <f aca="false">VLOOKUP($I421,MASTER,10,0)</f>
        <v>#N/A</v>
      </c>
      <c r="L421" s="431" t="e">
        <f aca="false">VLOOKUP($I421,MASTER,10,0)</f>
        <v>#N/A</v>
      </c>
      <c r="M421" s="385" t="n">
        <f aca="false">COUNTIF($K$44:$K421,M$3)</f>
        <v>0</v>
      </c>
      <c r="N421" s="385" t="n">
        <f aca="false">COUNTIF($K$44:$K421,N$3)</f>
        <v>0</v>
      </c>
      <c r="O421" s="385" t="n">
        <f aca="false">COUNTIF($K$44:$K421,O$3)</f>
        <v>0</v>
      </c>
      <c r="P421" s="385" t="n">
        <f aca="false">COUNTIF($K$44:$K421,P$3)</f>
        <v>0</v>
      </c>
      <c r="Q421" s="385" t="n">
        <f aca="false">COUNTIF($K$44:$K421,Q$3)</f>
        <v>0</v>
      </c>
      <c r="R421" s="385" t="n">
        <f aca="false">COUNTIF($K$44:$K421,R$3)</f>
        <v>0</v>
      </c>
      <c r="S421" s="385" t="n">
        <f aca="false">COUNTIF($K$44:$K421,S$3)</f>
        <v>0</v>
      </c>
      <c r="T421" s="385" t="n">
        <f aca="false">COUNTIF($K$44:$K421,T$3)</f>
        <v>0</v>
      </c>
      <c r="U421" s="385" t="n">
        <f aca="false">COUNTIF($K$44:$K421,U$3)</f>
        <v>0</v>
      </c>
      <c r="V421" s="385" t="n">
        <f aca="false">COUNTIF($K$44:$K421,V$3)</f>
        <v>0</v>
      </c>
      <c r="W421" s="385" t="n">
        <f aca="false">COUNTIF($K$44:$K421,W$3)</f>
        <v>0</v>
      </c>
      <c r="X421" s="385" t="n">
        <f aca="false">COUNTIF($K$44:$K421,X$3)</f>
        <v>0</v>
      </c>
      <c r="Y421" s="385" t="n">
        <f aca="false">COUNTIF($J$44:$J421,Y$3)</f>
        <v>0</v>
      </c>
      <c r="Z421" s="385" t="n">
        <f aca="false">COUNTIF($J$44:$J421,Z$3)</f>
        <v>0</v>
      </c>
      <c r="AA421" s="385" t="n">
        <f aca="false">COUNTIF($J$44:$J421,AA$3)</f>
        <v>0</v>
      </c>
      <c r="AB421" s="385" t="n">
        <f aca="false">COUNTIF($J$44:$J421,AB$3)</f>
        <v>0</v>
      </c>
      <c r="AC421" s="385" t="n">
        <f aca="false">COUNTIF($J$44:$J421,AC$3)</f>
        <v>0</v>
      </c>
      <c r="AD421" s="385" t="n">
        <f aca="false">COUNTIF($J$44:$J421,AD$3)</f>
        <v>0</v>
      </c>
      <c r="AE421" s="385" t="n">
        <f aca="false">COUNTIF($J$44:$J421,AE$3)</f>
        <v>0</v>
      </c>
      <c r="AF421" s="385" t="n">
        <f aca="false">COUNTIF($J$44:$J421,AF$3)</f>
        <v>0</v>
      </c>
      <c r="AG421" s="385" t="n">
        <f aca="false">COUNTIF($K$44:$K421,AG$3)</f>
        <v>0</v>
      </c>
      <c r="AH421" s="385" t="n">
        <f aca="false">COUNTIF($K$44:$K421,AH$3)</f>
        <v>0</v>
      </c>
      <c r="AI421" s="385" t="n">
        <f aca="false">COUNTIF($K$44:$K421,AI$3)</f>
        <v>0</v>
      </c>
      <c r="AJ421" s="385" t="n">
        <f aca="false">COUNTIF($K$44:$K421,AJ$3)</f>
        <v>0</v>
      </c>
      <c r="AK421" s="385" t="n">
        <f aca="false">COUNTIF($K$44:$K421,AK$3)</f>
        <v>0</v>
      </c>
      <c r="AL421" s="385" t="n">
        <f aca="false">COUNTIF($K$44:$K421,AL$3)</f>
        <v>0</v>
      </c>
      <c r="AM421" s="385" t="n">
        <f aca="false">COUNTIF($K$44:$K421,AM$3)</f>
        <v>0</v>
      </c>
      <c r="AN421" s="385" t="n">
        <f aca="false">COUNTIF($K$44:$K421,AN$3)</f>
        <v>0</v>
      </c>
      <c r="AO421" s="385" t="n">
        <f aca="false">COUNTIF($K$44:$K421,AO$3)</f>
        <v>0</v>
      </c>
      <c r="AP421" s="385" t="n">
        <f aca="false">COUNTIF($K$44:$K421,AP$3)</f>
        <v>0</v>
      </c>
      <c r="AQ421" s="385" t="n">
        <f aca="false">COUNTIF($K$44:$K421,AQ$3)</f>
        <v>0</v>
      </c>
      <c r="AR421" s="385" t="n">
        <f aca="false">COUNTIF($K$44:$K421,AR$3)</f>
        <v>0</v>
      </c>
      <c r="AS421" s="385" t="n">
        <f aca="false">COUNTIF($K$44:$K421,AS$3)</f>
        <v>0</v>
      </c>
      <c r="AT421" s="385" t="n">
        <f aca="false">COUNTIF($K$44:$K421,AT$3)</f>
        <v>0</v>
      </c>
      <c r="AU421" s="385" t="n">
        <f aca="false">COUNTIF($K$44:$K421,AU$3)</f>
        <v>0</v>
      </c>
      <c r="AV421" s="385" t="n">
        <f aca="false">COUNTIF($K$44:$K421,AV$3)</f>
        <v>0</v>
      </c>
      <c r="AW421" s="385" t="n">
        <f aca="false">COUNTIF($K$44:$K421,AW$3)</f>
        <v>0</v>
      </c>
      <c r="AX421" s="385" t="n">
        <f aca="false">COUNTIF($K$44:$K421,AX$3)</f>
        <v>0</v>
      </c>
      <c r="AY421" s="385" t="n">
        <f aca="false">COUNTIF($K$44:$K421,AY$3)</f>
        <v>0</v>
      </c>
      <c r="AZ421" s="385" t="n">
        <f aca="false">COUNTIF($K$44:$K421,AZ$3)</f>
        <v>0</v>
      </c>
      <c r="BM421" s="355" t="s">
        <v>332</v>
      </c>
    </row>
    <row r="422" customFormat="false" ht="15.75" hidden="false" customHeight="true" outlineLevel="0" collapsed="false">
      <c r="A422" s="406" t="n">
        <v>379</v>
      </c>
      <c r="B422" s="407" t="n">
        <f aca="false">B421</f>
        <v>32</v>
      </c>
      <c r="C422" s="408" t="n">
        <f aca="false">C416+1</f>
        <v>32</v>
      </c>
      <c r="D422" s="409" t="n">
        <f aca="false">D421</f>
        <v>2</v>
      </c>
      <c r="E422" s="410"/>
      <c r="F422" s="390" t="n">
        <f aca="false">F416</f>
        <v>0</v>
      </c>
      <c r="G422" s="440"/>
      <c r="H422" s="412"/>
      <c r="I422" s="433" t="str">
        <f aca="false">CONCATENATE(G422,H422)</f>
        <v/>
      </c>
      <c r="J422" s="394" t="e">
        <f aca="false">VLOOKUP($I422,MASTER,9,0)</f>
        <v>#N/A</v>
      </c>
      <c r="K422" s="395" t="e">
        <f aca="false">VLOOKUP($I422,MASTER,10,0)</f>
        <v>#N/A</v>
      </c>
      <c r="L422" s="427" t="e">
        <f aca="false">VLOOKUP($I422,MASTER,10,0)</f>
        <v>#N/A</v>
      </c>
      <c r="M422" s="385" t="n">
        <f aca="false">COUNTIF($K$44:$K422,M$3)</f>
        <v>0</v>
      </c>
      <c r="N422" s="385" t="n">
        <f aca="false">COUNTIF($K$44:$K422,N$3)</f>
        <v>0</v>
      </c>
      <c r="O422" s="385" t="n">
        <f aca="false">COUNTIF($K$44:$K422,O$3)</f>
        <v>0</v>
      </c>
      <c r="P422" s="385" t="n">
        <f aca="false">COUNTIF($K$44:$K422,P$3)</f>
        <v>0</v>
      </c>
      <c r="Q422" s="385" t="n">
        <f aca="false">COUNTIF($K$44:$K422,Q$3)</f>
        <v>0</v>
      </c>
      <c r="R422" s="385" t="n">
        <f aca="false">COUNTIF($K$44:$K422,R$3)</f>
        <v>0</v>
      </c>
      <c r="S422" s="385" t="n">
        <f aca="false">COUNTIF($K$44:$K422,S$3)</f>
        <v>0</v>
      </c>
      <c r="T422" s="385" t="n">
        <f aca="false">COUNTIF($K$44:$K422,T$3)</f>
        <v>0</v>
      </c>
      <c r="U422" s="385" t="n">
        <f aca="false">COUNTIF($K$44:$K422,U$3)</f>
        <v>0</v>
      </c>
      <c r="V422" s="385" t="n">
        <f aca="false">COUNTIF($K$44:$K422,V$3)</f>
        <v>0</v>
      </c>
      <c r="W422" s="385" t="n">
        <f aca="false">COUNTIF($K$44:$K422,W$3)</f>
        <v>0</v>
      </c>
      <c r="X422" s="385" t="n">
        <f aca="false">COUNTIF($K$44:$K422,X$3)</f>
        <v>0</v>
      </c>
      <c r="Y422" s="385" t="n">
        <f aca="false">COUNTIF($J$44:$J422,Y$3)</f>
        <v>0</v>
      </c>
      <c r="Z422" s="385" t="n">
        <f aca="false">COUNTIF($J$44:$J422,Z$3)</f>
        <v>0</v>
      </c>
      <c r="AA422" s="385" t="n">
        <f aca="false">COUNTIF($J$44:$J422,AA$3)</f>
        <v>0</v>
      </c>
      <c r="AB422" s="385" t="n">
        <f aca="false">COUNTIF($J$44:$J422,AB$3)</f>
        <v>0</v>
      </c>
      <c r="AC422" s="385" t="n">
        <f aca="false">COUNTIF($J$44:$J422,AC$3)</f>
        <v>0</v>
      </c>
      <c r="AD422" s="385" t="n">
        <f aca="false">COUNTIF($J$44:$J422,AD$3)</f>
        <v>0</v>
      </c>
      <c r="AE422" s="385" t="n">
        <f aca="false">COUNTIF($J$44:$J422,AE$3)</f>
        <v>0</v>
      </c>
      <c r="AF422" s="385" t="n">
        <f aca="false">COUNTIF($J$44:$J422,AF$3)</f>
        <v>0</v>
      </c>
      <c r="AG422" s="385" t="n">
        <f aca="false">COUNTIF($K$44:$K422,AG$3)</f>
        <v>0</v>
      </c>
      <c r="AH422" s="385" t="n">
        <f aca="false">COUNTIF($K$44:$K422,AH$3)</f>
        <v>0</v>
      </c>
      <c r="AI422" s="385" t="n">
        <f aca="false">COUNTIF($K$44:$K422,AI$3)</f>
        <v>0</v>
      </c>
      <c r="AJ422" s="385" t="n">
        <f aca="false">COUNTIF($K$44:$K422,AJ$3)</f>
        <v>0</v>
      </c>
      <c r="AK422" s="385" t="n">
        <f aca="false">COUNTIF($K$44:$K422,AK$3)</f>
        <v>0</v>
      </c>
      <c r="AL422" s="385" t="n">
        <f aca="false">COUNTIF($K$44:$K422,AL$3)</f>
        <v>0</v>
      </c>
      <c r="AM422" s="385" t="n">
        <f aca="false">COUNTIF($K$44:$K422,AM$3)</f>
        <v>0</v>
      </c>
      <c r="AN422" s="385" t="n">
        <f aca="false">COUNTIF($K$44:$K422,AN$3)</f>
        <v>0</v>
      </c>
      <c r="AO422" s="385" t="n">
        <f aca="false">COUNTIF($K$44:$K422,AO$3)</f>
        <v>0</v>
      </c>
      <c r="AP422" s="385" t="n">
        <f aca="false">COUNTIF($K$44:$K422,AP$3)</f>
        <v>0</v>
      </c>
      <c r="AQ422" s="385" t="n">
        <f aca="false">COUNTIF($K$44:$K422,AQ$3)</f>
        <v>0</v>
      </c>
      <c r="AR422" s="385" t="n">
        <f aca="false">COUNTIF($K$44:$K422,AR$3)</f>
        <v>0</v>
      </c>
      <c r="AS422" s="385" t="n">
        <f aca="false">COUNTIF($K$44:$K422,AS$3)</f>
        <v>0</v>
      </c>
      <c r="AT422" s="385" t="n">
        <f aca="false">COUNTIF($K$44:$K422,AT$3)</f>
        <v>0</v>
      </c>
      <c r="AU422" s="385" t="n">
        <f aca="false">COUNTIF($K$44:$K422,AU$3)</f>
        <v>0</v>
      </c>
      <c r="AV422" s="385" t="n">
        <f aca="false">COUNTIF($K$44:$K422,AV$3)</f>
        <v>0</v>
      </c>
      <c r="AW422" s="385" t="n">
        <f aca="false">COUNTIF($K$44:$K422,AW$3)</f>
        <v>0</v>
      </c>
      <c r="AX422" s="385" t="n">
        <f aca="false">COUNTIF($K$44:$K422,AX$3)</f>
        <v>0</v>
      </c>
      <c r="AY422" s="385" t="n">
        <f aca="false">COUNTIF($K$44:$K422,AY$3)</f>
        <v>0</v>
      </c>
      <c r="AZ422" s="385" t="n">
        <f aca="false">COUNTIF($K$44:$K422,AZ$3)</f>
        <v>0</v>
      </c>
      <c r="BM422" s="355" t="s">
        <v>260</v>
      </c>
    </row>
    <row r="423" customFormat="false" ht="15.75" hidden="false" customHeight="true" outlineLevel="0" collapsed="false">
      <c r="A423" s="386" t="n">
        <v>380</v>
      </c>
      <c r="B423" s="387" t="n">
        <f aca="false">B422</f>
        <v>32</v>
      </c>
      <c r="C423" s="388"/>
      <c r="D423" s="387" t="n">
        <f aca="false">D422</f>
        <v>2</v>
      </c>
      <c r="E423" s="389"/>
      <c r="F423" s="390" t="n">
        <f aca="false">F416</f>
        <v>0</v>
      </c>
      <c r="G423" s="439"/>
      <c r="H423" s="414"/>
      <c r="I423" s="428" t="str">
        <f aca="false">CONCATENATE(G423,H423)</f>
        <v/>
      </c>
      <c r="J423" s="394" t="e">
        <f aca="false">VLOOKUP($I423,MASTER,9,0)</f>
        <v>#N/A</v>
      </c>
      <c r="K423" s="395" t="e">
        <f aca="false">VLOOKUP($I423,MASTER,10,0)</f>
        <v>#N/A</v>
      </c>
      <c r="L423" s="429" t="e">
        <f aca="false">VLOOKUP($I423,MASTER,10,0)</f>
        <v>#N/A</v>
      </c>
      <c r="M423" s="385" t="n">
        <f aca="false">COUNTIF($K$44:$K423,M$3)</f>
        <v>0</v>
      </c>
      <c r="N423" s="385" t="n">
        <f aca="false">COUNTIF($K$44:$K423,N$3)</f>
        <v>0</v>
      </c>
      <c r="O423" s="385" t="n">
        <f aca="false">COUNTIF($K$44:$K423,O$3)</f>
        <v>0</v>
      </c>
      <c r="P423" s="385" t="n">
        <f aca="false">COUNTIF($K$44:$K423,P$3)</f>
        <v>0</v>
      </c>
      <c r="Q423" s="385" t="n">
        <f aca="false">COUNTIF($K$44:$K423,Q$3)</f>
        <v>0</v>
      </c>
      <c r="R423" s="385" t="n">
        <f aca="false">COUNTIF($K$44:$K423,R$3)</f>
        <v>0</v>
      </c>
      <c r="S423" s="385" t="n">
        <f aca="false">COUNTIF($K$44:$K423,S$3)</f>
        <v>0</v>
      </c>
      <c r="T423" s="385" t="n">
        <f aca="false">COUNTIF($K$44:$K423,T$3)</f>
        <v>0</v>
      </c>
      <c r="U423" s="385" t="n">
        <f aca="false">COUNTIF($K$44:$K423,U$3)</f>
        <v>0</v>
      </c>
      <c r="V423" s="385" t="n">
        <f aca="false">COUNTIF($K$44:$K423,V$3)</f>
        <v>0</v>
      </c>
      <c r="W423" s="385" t="n">
        <f aca="false">COUNTIF($K$44:$K423,W$3)</f>
        <v>0</v>
      </c>
      <c r="X423" s="385" t="n">
        <f aca="false">COUNTIF($K$44:$K423,X$3)</f>
        <v>0</v>
      </c>
      <c r="Y423" s="385" t="n">
        <f aca="false">COUNTIF($J$44:$J423,Y$3)</f>
        <v>0</v>
      </c>
      <c r="Z423" s="385" t="n">
        <f aca="false">COUNTIF($J$44:$J423,Z$3)</f>
        <v>0</v>
      </c>
      <c r="AA423" s="385" t="n">
        <f aca="false">COUNTIF($J$44:$J423,AA$3)</f>
        <v>0</v>
      </c>
      <c r="AB423" s="385" t="n">
        <f aca="false">COUNTIF($J$44:$J423,AB$3)</f>
        <v>0</v>
      </c>
      <c r="AC423" s="385" t="n">
        <f aca="false">COUNTIF($J$44:$J423,AC$3)</f>
        <v>0</v>
      </c>
      <c r="AD423" s="385" t="n">
        <f aca="false">COUNTIF($J$44:$J423,AD$3)</f>
        <v>0</v>
      </c>
      <c r="AE423" s="385" t="n">
        <f aca="false">COUNTIF($J$44:$J423,AE$3)</f>
        <v>0</v>
      </c>
      <c r="AF423" s="385" t="n">
        <f aca="false">COUNTIF($J$44:$J423,AF$3)</f>
        <v>0</v>
      </c>
      <c r="AG423" s="385" t="n">
        <f aca="false">COUNTIF($K$44:$K423,AG$3)</f>
        <v>0</v>
      </c>
      <c r="AH423" s="385" t="n">
        <f aca="false">COUNTIF($K$44:$K423,AH$3)</f>
        <v>0</v>
      </c>
      <c r="AI423" s="385" t="n">
        <f aca="false">COUNTIF($K$44:$K423,AI$3)</f>
        <v>0</v>
      </c>
      <c r="AJ423" s="385" t="n">
        <f aca="false">COUNTIF($K$44:$K423,AJ$3)</f>
        <v>0</v>
      </c>
      <c r="AK423" s="385" t="n">
        <f aca="false">COUNTIF($K$44:$K423,AK$3)</f>
        <v>0</v>
      </c>
      <c r="AL423" s="385" t="n">
        <f aca="false">COUNTIF($K$44:$K423,AL$3)</f>
        <v>0</v>
      </c>
      <c r="AM423" s="385" t="n">
        <f aca="false">COUNTIF($K$44:$K423,AM$3)</f>
        <v>0</v>
      </c>
      <c r="AN423" s="385" t="n">
        <f aca="false">COUNTIF($K$44:$K423,AN$3)</f>
        <v>0</v>
      </c>
      <c r="AO423" s="385" t="n">
        <f aca="false">COUNTIF($K$44:$K423,AO$3)</f>
        <v>0</v>
      </c>
      <c r="AP423" s="385" t="n">
        <f aca="false">COUNTIF($K$44:$K423,AP$3)</f>
        <v>0</v>
      </c>
      <c r="AQ423" s="385" t="n">
        <f aca="false">COUNTIF($K$44:$K423,AQ$3)</f>
        <v>0</v>
      </c>
      <c r="AR423" s="385" t="n">
        <f aca="false">COUNTIF($K$44:$K423,AR$3)</f>
        <v>0</v>
      </c>
      <c r="AS423" s="385" t="n">
        <f aca="false">COUNTIF($K$44:$K423,AS$3)</f>
        <v>0</v>
      </c>
      <c r="AT423" s="385" t="n">
        <f aca="false">COUNTIF($K$44:$K423,AT$3)</f>
        <v>0</v>
      </c>
      <c r="AU423" s="385" t="n">
        <f aca="false">COUNTIF($K$44:$K423,AU$3)</f>
        <v>0</v>
      </c>
      <c r="AV423" s="385" t="n">
        <f aca="false">COUNTIF($K$44:$K423,AV$3)</f>
        <v>0</v>
      </c>
      <c r="AW423" s="385" t="n">
        <f aca="false">COUNTIF($K$44:$K423,AW$3)</f>
        <v>0</v>
      </c>
      <c r="AX423" s="385" t="n">
        <f aca="false">COUNTIF($K$44:$K423,AX$3)</f>
        <v>0</v>
      </c>
      <c r="AY423" s="385" t="n">
        <f aca="false">COUNTIF($K$44:$K423,AY$3)</f>
        <v>0</v>
      </c>
      <c r="AZ423" s="385" t="n">
        <f aca="false">COUNTIF($K$44:$K423,AZ$3)</f>
        <v>0</v>
      </c>
      <c r="BM423" s="355" t="s">
        <v>230</v>
      </c>
    </row>
    <row r="424" customFormat="false" ht="15.75" hidden="false" customHeight="true" outlineLevel="0" collapsed="false">
      <c r="A424" s="386" t="n">
        <v>381</v>
      </c>
      <c r="B424" s="387" t="n">
        <f aca="false">B423</f>
        <v>32</v>
      </c>
      <c r="C424" s="397"/>
      <c r="D424" s="387" t="n">
        <f aca="false">D423</f>
        <v>2</v>
      </c>
      <c r="E424" s="389"/>
      <c r="F424" s="390" t="n">
        <f aca="false">F416</f>
        <v>0</v>
      </c>
      <c r="G424" s="439"/>
      <c r="H424" s="414"/>
      <c r="I424" s="428" t="str">
        <f aca="false">CONCATENATE(G424,H424)</f>
        <v/>
      </c>
      <c r="J424" s="394" t="e">
        <f aca="false">VLOOKUP($I424,MASTER,9,0)</f>
        <v>#N/A</v>
      </c>
      <c r="K424" s="395" t="e">
        <f aca="false">VLOOKUP($I424,MASTER,10,0)</f>
        <v>#N/A</v>
      </c>
      <c r="L424" s="429" t="e">
        <f aca="false">VLOOKUP($I424,MASTER,10,0)</f>
        <v>#N/A</v>
      </c>
      <c r="M424" s="385" t="n">
        <f aca="false">COUNTIF($K$44:$K424,M$3)</f>
        <v>0</v>
      </c>
      <c r="N424" s="385" t="n">
        <f aca="false">COUNTIF($K$44:$K424,N$3)</f>
        <v>0</v>
      </c>
      <c r="O424" s="385" t="n">
        <f aca="false">COUNTIF($K$44:$K424,O$3)</f>
        <v>0</v>
      </c>
      <c r="P424" s="385" t="n">
        <f aca="false">COUNTIF($K$44:$K424,P$3)</f>
        <v>0</v>
      </c>
      <c r="Q424" s="385" t="n">
        <f aca="false">COUNTIF($K$44:$K424,Q$3)</f>
        <v>0</v>
      </c>
      <c r="R424" s="385" t="n">
        <f aca="false">COUNTIF($K$44:$K424,R$3)</f>
        <v>0</v>
      </c>
      <c r="S424" s="385" t="n">
        <f aca="false">COUNTIF($K$44:$K424,S$3)</f>
        <v>0</v>
      </c>
      <c r="T424" s="385" t="n">
        <f aca="false">COUNTIF($K$44:$K424,T$3)</f>
        <v>0</v>
      </c>
      <c r="U424" s="385" t="n">
        <f aca="false">COUNTIF($K$44:$K424,U$3)</f>
        <v>0</v>
      </c>
      <c r="V424" s="385" t="n">
        <f aca="false">COUNTIF($K$44:$K424,V$3)</f>
        <v>0</v>
      </c>
      <c r="W424" s="385" t="n">
        <f aca="false">COUNTIF($K$44:$K424,W$3)</f>
        <v>0</v>
      </c>
      <c r="X424" s="385" t="n">
        <f aca="false">COUNTIF($K$44:$K424,X$3)</f>
        <v>0</v>
      </c>
      <c r="Y424" s="385" t="n">
        <f aca="false">COUNTIF($J$44:$J424,Y$3)</f>
        <v>0</v>
      </c>
      <c r="Z424" s="385" t="n">
        <f aca="false">COUNTIF($J$44:$J424,Z$3)</f>
        <v>0</v>
      </c>
      <c r="AA424" s="385" t="n">
        <f aca="false">COUNTIF($J$44:$J424,AA$3)</f>
        <v>0</v>
      </c>
      <c r="AB424" s="385" t="n">
        <f aca="false">COUNTIF($J$44:$J424,AB$3)</f>
        <v>0</v>
      </c>
      <c r="AC424" s="385" t="n">
        <f aca="false">COUNTIF($J$44:$J424,AC$3)</f>
        <v>0</v>
      </c>
      <c r="AD424" s="385" t="n">
        <f aca="false">COUNTIF($J$44:$J424,AD$3)</f>
        <v>0</v>
      </c>
      <c r="AE424" s="385" t="n">
        <f aca="false">COUNTIF($J$44:$J424,AE$3)</f>
        <v>0</v>
      </c>
      <c r="AF424" s="385" t="n">
        <f aca="false">COUNTIF($J$44:$J424,AF$3)</f>
        <v>0</v>
      </c>
      <c r="AG424" s="385" t="n">
        <f aca="false">COUNTIF($K$44:$K424,AG$3)</f>
        <v>0</v>
      </c>
      <c r="AH424" s="385" t="n">
        <f aca="false">COUNTIF($K$44:$K424,AH$3)</f>
        <v>0</v>
      </c>
      <c r="AI424" s="385" t="n">
        <f aca="false">COUNTIF($K$44:$K424,AI$3)</f>
        <v>0</v>
      </c>
      <c r="AJ424" s="385" t="n">
        <f aca="false">COUNTIF($K$44:$K424,AJ$3)</f>
        <v>0</v>
      </c>
      <c r="AK424" s="385" t="n">
        <f aca="false">COUNTIF($K$44:$K424,AK$3)</f>
        <v>0</v>
      </c>
      <c r="AL424" s="385" t="n">
        <f aca="false">COUNTIF($K$44:$K424,AL$3)</f>
        <v>0</v>
      </c>
      <c r="AM424" s="385" t="n">
        <f aca="false">COUNTIF($K$44:$K424,AM$3)</f>
        <v>0</v>
      </c>
      <c r="AN424" s="385" t="n">
        <f aca="false">COUNTIF($K$44:$K424,AN$3)</f>
        <v>0</v>
      </c>
      <c r="AO424" s="385" t="n">
        <f aca="false">COUNTIF($K$44:$K424,AO$3)</f>
        <v>0</v>
      </c>
      <c r="AP424" s="385" t="n">
        <f aca="false">COUNTIF($K$44:$K424,AP$3)</f>
        <v>0</v>
      </c>
      <c r="AQ424" s="385" t="n">
        <f aca="false">COUNTIF($K$44:$K424,AQ$3)</f>
        <v>0</v>
      </c>
      <c r="AR424" s="385" t="n">
        <f aca="false">COUNTIF($K$44:$K424,AR$3)</f>
        <v>0</v>
      </c>
      <c r="AS424" s="385" t="n">
        <f aca="false">COUNTIF($K$44:$K424,AS$3)</f>
        <v>0</v>
      </c>
      <c r="AT424" s="385" t="n">
        <f aca="false">COUNTIF($K$44:$K424,AT$3)</f>
        <v>0</v>
      </c>
      <c r="AU424" s="385" t="n">
        <f aca="false">COUNTIF($K$44:$K424,AU$3)</f>
        <v>0</v>
      </c>
      <c r="AV424" s="385" t="n">
        <f aca="false">COUNTIF($K$44:$K424,AV$3)</f>
        <v>0</v>
      </c>
      <c r="AW424" s="385" t="n">
        <f aca="false">COUNTIF($K$44:$K424,AW$3)</f>
        <v>0</v>
      </c>
      <c r="AX424" s="385" t="n">
        <f aca="false">COUNTIF($K$44:$K424,AX$3)</f>
        <v>0</v>
      </c>
      <c r="AY424" s="385" t="n">
        <f aca="false">COUNTIF($K$44:$K424,AY$3)</f>
        <v>0</v>
      </c>
      <c r="AZ424" s="385" t="n">
        <f aca="false">COUNTIF($K$44:$K424,AZ$3)</f>
        <v>0</v>
      </c>
      <c r="BM424" s="355" t="s">
        <v>244</v>
      </c>
    </row>
    <row r="425" customFormat="false" ht="15.75" hidden="false" customHeight="true" outlineLevel="0" collapsed="false">
      <c r="A425" s="386" t="n">
        <v>382</v>
      </c>
      <c r="B425" s="387" t="n">
        <f aca="false">B424</f>
        <v>32</v>
      </c>
      <c r="C425" s="397"/>
      <c r="D425" s="387" t="n">
        <f aca="false">D424</f>
        <v>2</v>
      </c>
      <c r="E425" s="389"/>
      <c r="F425" s="390" t="n">
        <f aca="false">F416</f>
        <v>0</v>
      </c>
      <c r="G425" s="439"/>
      <c r="H425" s="414"/>
      <c r="I425" s="428" t="str">
        <f aca="false">CONCATENATE(G425,H425)</f>
        <v/>
      </c>
      <c r="J425" s="394" t="e">
        <f aca="false">VLOOKUP($I425,MASTER,9,0)</f>
        <v>#N/A</v>
      </c>
      <c r="K425" s="395" t="e">
        <f aca="false">VLOOKUP($I425,MASTER,10,0)</f>
        <v>#N/A</v>
      </c>
      <c r="L425" s="429" t="e">
        <f aca="false">VLOOKUP($I425,MASTER,10,0)</f>
        <v>#N/A</v>
      </c>
      <c r="M425" s="385" t="n">
        <f aca="false">COUNTIF($K$44:$K425,M$3)</f>
        <v>0</v>
      </c>
      <c r="N425" s="385" t="n">
        <f aca="false">COUNTIF($K$44:$K425,N$3)</f>
        <v>0</v>
      </c>
      <c r="O425" s="385" t="n">
        <f aca="false">COUNTIF($K$44:$K425,O$3)</f>
        <v>0</v>
      </c>
      <c r="P425" s="385" t="n">
        <f aca="false">COUNTIF($K$44:$K425,P$3)</f>
        <v>0</v>
      </c>
      <c r="Q425" s="385" t="n">
        <f aca="false">COUNTIF($K$44:$K425,Q$3)</f>
        <v>0</v>
      </c>
      <c r="R425" s="385" t="n">
        <f aca="false">COUNTIF($K$44:$K425,R$3)</f>
        <v>0</v>
      </c>
      <c r="S425" s="385" t="n">
        <f aca="false">COUNTIF($K$44:$K425,S$3)</f>
        <v>0</v>
      </c>
      <c r="T425" s="385" t="n">
        <f aca="false">COUNTIF($K$44:$K425,T$3)</f>
        <v>0</v>
      </c>
      <c r="U425" s="385" t="n">
        <f aca="false">COUNTIF($K$44:$K425,U$3)</f>
        <v>0</v>
      </c>
      <c r="V425" s="385" t="n">
        <f aca="false">COUNTIF($K$44:$K425,V$3)</f>
        <v>0</v>
      </c>
      <c r="W425" s="385" t="n">
        <f aca="false">COUNTIF($K$44:$K425,W$3)</f>
        <v>0</v>
      </c>
      <c r="X425" s="385" t="n">
        <f aca="false">COUNTIF($K$44:$K425,X$3)</f>
        <v>0</v>
      </c>
      <c r="Y425" s="385" t="n">
        <f aca="false">COUNTIF($J$44:$J425,Y$3)</f>
        <v>0</v>
      </c>
      <c r="Z425" s="385" t="n">
        <f aca="false">COUNTIF($J$44:$J425,Z$3)</f>
        <v>0</v>
      </c>
      <c r="AA425" s="385" t="n">
        <f aca="false">COUNTIF($J$44:$J425,AA$3)</f>
        <v>0</v>
      </c>
      <c r="AB425" s="385" t="n">
        <f aca="false">COUNTIF($J$44:$J425,AB$3)</f>
        <v>0</v>
      </c>
      <c r="AC425" s="385" t="n">
        <f aca="false">COUNTIF($J$44:$J425,AC$3)</f>
        <v>0</v>
      </c>
      <c r="AD425" s="385" t="n">
        <f aca="false">COUNTIF($J$44:$J425,AD$3)</f>
        <v>0</v>
      </c>
      <c r="AE425" s="385" t="n">
        <f aca="false">COUNTIF($J$44:$J425,AE$3)</f>
        <v>0</v>
      </c>
      <c r="AF425" s="385" t="n">
        <f aca="false">COUNTIF($J$44:$J425,AF$3)</f>
        <v>0</v>
      </c>
      <c r="AG425" s="385" t="n">
        <f aca="false">COUNTIF($K$44:$K425,AG$3)</f>
        <v>0</v>
      </c>
      <c r="AH425" s="385" t="n">
        <f aca="false">COUNTIF($K$44:$K425,AH$3)</f>
        <v>0</v>
      </c>
      <c r="AI425" s="385" t="n">
        <f aca="false">COUNTIF($K$44:$K425,AI$3)</f>
        <v>0</v>
      </c>
      <c r="AJ425" s="385" t="n">
        <f aca="false">COUNTIF($K$44:$K425,AJ$3)</f>
        <v>0</v>
      </c>
      <c r="AK425" s="385" t="n">
        <f aca="false">COUNTIF($K$44:$K425,AK$3)</f>
        <v>0</v>
      </c>
      <c r="AL425" s="385" t="n">
        <f aca="false">COUNTIF($K$44:$K425,AL$3)</f>
        <v>0</v>
      </c>
      <c r="AM425" s="385" t="n">
        <f aca="false">COUNTIF($K$44:$K425,AM$3)</f>
        <v>0</v>
      </c>
      <c r="AN425" s="385" t="n">
        <f aca="false">COUNTIF($K$44:$K425,AN$3)</f>
        <v>0</v>
      </c>
      <c r="AO425" s="385" t="n">
        <f aca="false">COUNTIF($K$44:$K425,AO$3)</f>
        <v>0</v>
      </c>
      <c r="AP425" s="385" t="n">
        <f aca="false">COUNTIF($K$44:$K425,AP$3)</f>
        <v>0</v>
      </c>
      <c r="AQ425" s="385" t="n">
        <f aca="false">COUNTIF($K$44:$K425,AQ$3)</f>
        <v>0</v>
      </c>
      <c r="AR425" s="385" t="n">
        <f aca="false">COUNTIF($K$44:$K425,AR$3)</f>
        <v>0</v>
      </c>
      <c r="AS425" s="385" t="n">
        <f aca="false">COUNTIF($K$44:$K425,AS$3)</f>
        <v>0</v>
      </c>
      <c r="AT425" s="385" t="n">
        <f aca="false">COUNTIF($K$44:$K425,AT$3)</f>
        <v>0</v>
      </c>
      <c r="AU425" s="385" t="n">
        <f aca="false">COUNTIF($K$44:$K425,AU$3)</f>
        <v>0</v>
      </c>
      <c r="AV425" s="385" t="n">
        <f aca="false">COUNTIF($K$44:$K425,AV$3)</f>
        <v>0</v>
      </c>
      <c r="AW425" s="385" t="n">
        <f aca="false">COUNTIF($K$44:$K425,AW$3)</f>
        <v>0</v>
      </c>
      <c r="AX425" s="385" t="n">
        <f aca="false">COUNTIF($K$44:$K425,AX$3)</f>
        <v>0</v>
      </c>
      <c r="AY425" s="385" t="n">
        <f aca="false">COUNTIF($K$44:$K425,AY$3)</f>
        <v>0</v>
      </c>
      <c r="AZ425" s="385" t="n">
        <f aca="false">COUNTIF($K$44:$K425,AZ$3)</f>
        <v>0</v>
      </c>
      <c r="BM425" s="355" t="s">
        <v>379</v>
      </c>
    </row>
    <row r="426" customFormat="false" ht="15.75" hidden="false" customHeight="true" outlineLevel="0" collapsed="false">
      <c r="A426" s="386" t="n">
        <v>383</v>
      </c>
      <c r="B426" s="387" t="n">
        <f aca="false">B425</f>
        <v>32</v>
      </c>
      <c r="C426" s="397"/>
      <c r="D426" s="387" t="n">
        <f aca="false">D425</f>
        <v>2</v>
      </c>
      <c r="E426" s="389"/>
      <c r="F426" s="390" t="n">
        <f aca="false">F416</f>
        <v>0</v>
      </c>
      <c r="G426" s="439"/>
      <c r="H426" s="414"/>
      <c r="I426" s="428" t="str">
        <f aca="false">CONCATENATE(G426,H426)</f>
        <v/>
      </c>
      <c r="J426" s="394" t="e">
        <f aca="false">VLOOKUP($I426,MASTER,9,0)</f>
        <v>#N/A</v>
      </c>
      <c r="K426" s="395" t="e">
        <f aca="false">VLOOKUP($I426,MASTER,10,0)</f>
        <v>#N/A</v>
      </c>
      <c r="L426" s="429" t="e">
        <f aca="false">VLOOKUP($I426,MASTER,10,0)</f>
        <v>#N/A</v>
      </c>
      <c r="M426" s="385" t="n">
        <f aca="false">COUNTIF($K$44:$K426,M$3)</f>
        <v>0</v>
      </c>
      <c r="N426" s="385" t="n">
        <f aca="false">COUNTIF($K$44:$K426,N$3)</f>
        <v>0</v>
      </c>
      <c r="O426" s="385" t="n">
        <f aca="false">COUNTIF($K$44:$K426,O$3)</f>
        <v>0</v>
      </c>
      <c r="P426" s="385" t="n">
        <f aca="false">COUNTIF($K$44:$K426,P$3)</f>
        <v>0</v>
      </c>
      <c r="Q426" s="385" t="n">
        <f aca="false">COUNTIF($K$44:$K426,Q$3)</f>
        <v>0</v>
      </c>
      <c r="R426" s="385" t="n">
        <f aca="false">COUNTIF($K$44:$K426,R$3)</f>
        <v>0</v>
      </c>
      <c r="S426" s="385" t="n">
        <f aca="false">COUNTIF($K$44:$K426,S$3)</f>
        <v>0</v>
      </c>
      <c r="T426" s="385" t="n">
        <f aca="false">COUNTIF($K$44:$K426,T$3)</f>
        <v>0</v>
      </c>
      <c r="U426" s="385" t="n">
        <f aca="false">COUNTIF($K$44:$K426,U$3)</f>
        <v>0</v>
      </c>
      <c r="V426" s="385" t="n">
        <f aca="false">COUNTIF($K$44:$K426,V$3)</f>
        <v>0</v>
      </c>
      <c r="W426" s="385" t="n">
        <f aca="false">COUNTIF($K$44:$K426,W$3)</f>
        <v>0</v>
      </c>
      <c r="X426" s="385" t="n">
        <f aca="false">COUNTIF($K$44:$K426,X$3)</f>
        <v>0</v>
      </c>
      <c r="Y426" s="385" t="n">
        <f aca="false">COUNTIF($J$44:$J426,Y$3)</f>
        <v>0</v>
      </c>
      <c r="Z426" s="385" t="n">
        <f aca="false">COUNTIF($J$44:$J426,Z$3)</f>
        <v>0</v>
      </c>
      <c r="AA426" s="385" t="n">
        <f aca="false">COUNTIF($J$44:$J426,AA$3)</f>
        <v>0</v>
      </c>
      <c r="AB426" s="385" t="n">
        <f aca="false">COUNTIF($J$44:$J426,AB$3)</f>
        <v>0</v>
      </c>
      <c r="AC426" s="385" t="n">
        <f aca="false">COUNTIF($J$44:$J426,AC$3)</f>
        <v>0</v>
      </c>
      <c r="AD426" s="385" t="n">
        <f aca="false">COUNTIF($J$44:$J426,AD$3)</f>
        <v>0</v>
      </c>
      <c r="AE426" s="385" t="n">
        <f aca="false">COUNTIF($J$44:$J426,AE$3)</f>
        <v>0</v>
      </c>
      <c r="AF426" s="385" t="n">
        <f aca="false">COUNTIF($J$44:$J426,AF$3)</f>
        <v>0</v>
      </c>
      <c r="AG426" s="385" t="n">
        <f aca="false">COUNTIF($K$44:$K426,AG$3)</f>
        <v>0</v>
      </c>
      <c r="AH426" s="385" t="n">
        <f aca="false">COUNTIF($K$44:$K426,AH$3)</f>
        <v>0</v>
      </c>
      <c r="AI426" s="385" t="n">
        <f aca="false">COUNTIF($K$44:$K426,AI$3)</f>
        <v>0</v>
      </c>
      <c r="AJ426" s="385" t="n">
        <f aca="false">COUNTIF($K$44:$K426,AJ$3)</f>
        <v>0</v>
      </c>
      <c r="AK426" s="385" t="n">
        <f aca="false">COUNTIF($K$44:$K426,AK$3)</f>
        <v>0</v>
      </c>
      <c r="AL426" s="385" t="n">
        <f aca="false">COUNTIF($K$44:$K426,AL$3)</f>
        <v>0</v>
      </c>
      <c r="AM426" s="385" t="n">
        <f aca="false">COUNTIF($K$44:$K426,AM$3)</f>
        <v>0</v>
      </c>
      <c r="AN426" s="385" t="n">
        <f aca="false">COUNTIF($K$44:$K426,AN$3)</f>
        <v>0</v>
      </c>
      <c r="AO426" s="385" t="n">
        <f aca="false">COUNTIF($K$44:$K426,AO$3)</f>
        <v>0</v>
      </c>
      <c r="AP426" s="385" t="n">
        <f aca="false">COUNTIF($K$44:$K426,AP$3)</f>
        <v>0</v>
      </c>
      <c r="AQ426" s="385" t="n">
        <f aca="false">COUNTIF($K$44:$K426,AQ$3)</f>
        <v>0</v>
      </c>
      <c r="AR426" s="385" t="n">
        <f aca="false">COUNTIF($K$44:$K426,AR$3)</f>
        <v>0</v>
      </c>
      <c r="AS426" s="385" t="n">
        <f aca="false">COUNTIF($K$44:$K426,AS$3)</f>
        <v>0</v>
      </c>
      <c r="AT426" s="385" t="n">
        <f aca="false">COUNTIF($K$44:$K426,AT$3)</f>
        <v>0</v>
      </c>
      <c r="AU426" s="385" t="n">
        <f aca="false">COUNTIF($K$44:$K426,AU$3)</f>
        <v>0</v>
      </c>
      <c r="AV426" s="385" t="n">
        <f aca="false">COUNTIF($K$44:$K426,AV$3)</f>
        <v>0</v>
      </c>
      <c r="AW426" s="385" t="n">
        <f aca="false">COUNTIF($K$44:$K426,AW$3)</f>
        <v>0</v>
      </c>
      <c r="AX426" s="385" t="n">
        <f aca="false">COUNTIF($K$44:$K426,AX$3)</f>
        <v>0</v>
      </c>
      <c r="AY426" s="385" t="n">
        <f aca="false">COUNTIF($K$44:$K426,AY$3)</f>
        <v>0</v>
      </c>
      <c r="AZ426" s="385" t="n">
        <f aca="false">COUNTIF($K$44:$K426,AZ$3)</f>
        <v>0</v>
      </c>
      <c r="BM426" s="355" t="s">
        <v>336</v>
      </c>
    </row>
    <row r="427" customFormat="false" ht="15.75" hidden="false" customHeight="true" outlineLevel="0" collapsed="false">
      <c r="A427" s="416" t="n">
        <v>384</v>
      </c>
      <c r="B427" s="417" t="n">
        <f aca="false">B426</f>
        <v>32</v>
      </c>
      <c r="C427" s="401"/>
      <c r="D427" s="418" t="n">
        <f aca="false">D426</f>
        <v>2</v>
      </c>
      <c r="E427" s="419"/>
      <c r="F427" s="420" t="n">
        <f aca="false">F416</f>
        <v>0</v>
      </c>
      <c r="G427" s="441"/>
      <c r="H427" s="421"/>
      <c r="I427" s="436" t="str">
        <f aca="false">CONCATENATE(G427,H427)</f>
        <v/>
      </c>
      <c r="J427" s="423" t="e">
        <f aca="false">VLOOKUP($I427,MASTER,9,0)</f>
        <v>#N/A</v>
      </c>
      <c r="K427" s="424" t="e">
        <f aca="false">VLOOKUP($I427,MASTER,10,0)</f>
        <v>#N/A</v>
      </c>
      <c r="L427" s="431" t="e">
        <f aca="false">VLOOKUP($I427,MASTER,10,0)</f>
        <v>#N/A</v>
      </c>
      <c r="M427" s="385" t="n">
        <f aca="false">COUNTIF($K$44:$K427,M$3)</f>
        <v>0</v>
      </c>
      <c r="N427" s="385" t="n">
        <f aca="false">COUNTIF($K$44:$K427,N$3)</f>
        <v>0</v>
      </c>
      <c r="O427" s="385" t="n">
        <f aca="false">COUNTIF($K$44:$K427,O$3)</f>
        <v>0</v>
      </c>
      <c r="P427" s="385" t="n">
        <f aca="false">COUNTIF($K$44:$K427,P$3)</f>
        <v>0</v>
      </c>
      <c r="Q427" s="385" t="n">
        <f aca="false">COUNTIF($K$44:$K427,Q$3)</f>
        <v>0</v>
      </c>
      <c r="R427" s="385" t="n">
        <f aca="false">COUNTIF($K$44:$K427,R$3)</f>
        <v>0</v>
      </c>
      <c r="S427" s="385" t="n">
        <f aca="false">COUNTIF($K$44:$K427,S$3)</f>
        <v>0</v>
      </c>
      <c r="T427" s="385" t="n">
        <f aca="false">COUNTIF($K$44:$K427,T$3)</f>
        <v>0</v>
      </c>
      <c r="U427" s="385" t="n">
        <f aca="false">COUNTIF($K$44:$K427,U$3)</f>
        <v>0</v>
      </c>
      <c r="V427" s="385" t="n">
        <f aca="false">COUNTIF($K$44:$K427,V$3)</f>
        <v>0</v>
      </c>
      <c r="W427" s="385" t="n">
        <f aca="false">COUNTIF($K$44:$K427,W$3)</f>
        <v>0</v>
      </c>
      <c r="X427" s="385" t="n">
        <f aca="false">COUNTIF($K$44:$K427,X$3)</f>
        <v>0</v>
      </c>
      <c r="Y427" s="385" t="n">
        <f aca="false">COUNTIF($J$44:$J427,Y$3)</f>
        <v>0</v>
      </c>
      <c r="Z427" s="385" t="n">
        <f aca="false">COUNTIF($J$44:$J427,Z$3)</f>
        <v>0</v>
      </c>
      <c r="AA427" s="385" t="n">
        <f aca="false">COUNTIF($J$44:$J427,AA$3)</f>
        <v>0</v>
      </c>
      <c r="AB427" s="385" t="n">
        <f aca="false">COUNTIF($J$44:$J427,AB$3)</f>
        <v>0</v>
      </c>
      <c r="AC427" s="385" t="n">
        <f aca="false">COUNTIF($J$44:$J427,AC$3)</f>
        <v>0</v>
      </c>
      <c r="AD427" s="385" t="n">
        <f aca="false">COUNTIF($J$44:$J427,AD$3)</f>
        <v>0</v>
      </c>
      <c r="AE427" s="385" t="n">
        <f aca="false">COUNTIF($J$44:$J427,AE$3)</f>
        <v>0</v>
      </c>
      <c r="AF427" s="385" t="n">
        <f aca="false">COUNTIF($J$44:$J427,AF$3)</f>
        <v>0</v>
      </c>
      <c r="AG427" s="385" t="n">
        <f aca="false">COUNTIF($K$44:$K427,AG$3)</f>
        <v>0</v>
      </c>
      <c r="AH427" s="385" t="n">
        <f aca="false">COUNTIF($K$44:$K427,AH$3)</f>
        <v>0</v>
      </c>
      <c r="AI427" s="385" t="n">
        <f aca="false">COUNTIF($K$44:$K427,AI$3)</f>
        <v>0</v>
      </c>
      <c r="AJ427" s="385" t="n">
        <f aca="false">COUNTIF($K$44:$K427,AJ$3)</f>
        <v>0</v>
      </c>
      <c r="AK427" s="385" t="n">
        <f aca="false">COUNTIF($K$44:$K427,AK$3)</f>
        <v>0</v>
      </c>
      <c r="AL427" s="385" t="n">
        <f aca="false">COUNTIF($K$44:$K427,AL$3)</f>
        <v>0</v>
      </c>
      <c r="AM427" s="385" t="n">
        <f aca="false">COUNTIF($K$44:$K427,AM$3)</f>
        <v>0</v>
      </c>
      <c r="AN427" s="385" t="n">
        <f aca="false">COUNTIF($K$44:$K427,AN$3)</f>
        <v>0</v>
      </c>
      <c r="AO427" s="385" t="n">
        <f aca="false">COUNTIF($K$44:$K427,AO$3)</f>
        <v>0</v>
      </c>
      <c r="AP427" s="385" t="n">
        <f aca="false">COUNTIF($K$44:$K427,AP$3)</f>
        <v>0</v>
      </c>
      <c r="AQ427" s="385" t="n">
        <f aca="false">COUNTIF($K$44:$K427,AQ$3)</f>
        <v>0</v>
      </c>
      <c r="AR427" s="385" t="n">
        <f aca="false">COUNTIF($K$44:$K427,AR$3)</f>
        <v>0</v>
      </c>
      <c r="AS427" s="385" t="n">
        <f aca="false">COUNTIF($K$44:$K427,AS$3)</f>
        <v>0</v>
      </c>
      <c r="AT427" s="385" t="n">
        <f aca="false">COUNTIF($K$44:$K427,AT$3)</f>
        <v>0</v>
      </c>
      <c r="AU427" s="385" t="n">
        <f aca="false">COUNTIF($K$44:$K427,AU$3)</f>
        <v>0</v>
      </c>
      <c r="AV427" s="385" t="n">
        <f aca="false">COUNTIF($K$44:$K427,AV$3)</f>
        <v>0</v>
      </c>
      <c r="AW427" s="385" t="n">
        <f aca="false">COUNTIF($K$44:$K427,AW$3)</f>
        <v>0</v>
      </c>
      <c r="AX427" s="385" t="n">
        <f aca="false">COUNTIF($K$44:$K427,AX$3)</f>
        <v>0</v>
      </c>
      <c r="AY427" s="385" t="n">
        <f aca="false">COUNTIF($K$44:$K427,AY$3)</f>
        <v>0</v>
      </c>
      <c r="AZ427" s="385" t="n">
        <f aca="false">COUNTIF($K$44:$K427,AZ$3)</f>
        <v>0</v>
      </c>
      <c r="BM427" s="355" t="s">
        <v>230</v>
      </c>
    </row>
    <row r="428" customFormat="false" ht="15.75" hidden="false" customHeight="true" outlineLevel="0" collapsed="false">
      <c r="A428" s="406" t="n">
        <v>385</v>
      </c>
      <c r="B428" s="407" t="n">
        <v>33</v>
      </c>
      <c r="C428" s="374" t="n">
        <v>33</v>
      </c>
      <c r="D428" s="376" t="n">
        <v>1</v>
      </c>
      <c r="E428" s="377"/>
      <c r="F428" s="378" t="n">
        <v>0</v>
      </c>
      <c r="G428" s="439"/>
      <c r="H428" s="380"/>
      <c r="I428" s="426" t="str">
        <f aca="false">CONCATENATE(G428,H428)</f>
        <v/>
      </c>
      <c r="J428" s="382" t="e">
        <f aca="false">VLOOKUP($I428,MASTER,9,0)</f>
        <v>#N/A</v>
      </c>
      <c r="K428" s="383" t="e">
        <f aca="false">VLOOKUP($I428,MASTER,10,0)</f>
        <v>#N/A</v>
      </c>
      <c r="L428" s="427" t="e">
        <f aca="false">VLOOKUP($I428,MASTER,10,0)</f>
        <v>#N/A</v>
      </c>
      <c r="M428" s="385" t="n">
        <f aca="false">COUNTIF($K$44:$K428,M$3)</f>
        <v>0</v>
      </c>
      <c r="N428" s="385" t="n">
        <f aca="false">COUNTIF($K$44:$K428,N$3)</f>
        <v>0</v>
      </c>
      <c r="O428" s="385" t="n">
        <f aca="false">COUNTIF($K$44:$K428,O$3)</f>
        <v>0</v>
      </c>
      <c r="P428" s="385" t="n">
        <f aca="false">COUNTIF($K$44:$K428,P$3)</f>
        <v>0</v>
      </c>
      <c r="Q428" s="385" t="n">
        <f aca="false">COUNTIF($K$44:$K428,Q$3)</f>
        <v>0</v>
      </c>
      <c r="R428" s="385" t="n">
        <f aca="false">COUNTIF($K$44:$K428,R$3)</f>
        <v>0</v>
      </c>
      <c r="S428" s="385" t="n">
        <f aca="false">COUNTIF($K$44:$K428,S$3)</f>
        <v>0</v>
      </c>
      <c r="T428" s="385" t="n">
        <f aca="false">COUNTIF($K$44:$K428,T$3)</f>
        <v>0</v>
      </c>
      <c r="U428" s="385" t="n">
        <f aca="false">COUNTIF($K$44:$K428,U$3)</f>
        <v>0</v>
      </c>
      <c r="V428" s="385" t="n">
        <f aca="false">COUNTIF($K$44:$K428,V$3)</f>
        <v>0</v>
      </c>
      <c r="W428" s="385" t="n">
        <f aca="false">COUNTIF($K$44:$K428,W$3)</f>
        <v>0</v>
      </c>
      <c r="X428" s="385" t="n">
        <f aca="false">COUNTIF($K$44:$K428,X$3)</f>
        <v>0</v>
      </c>
      <c r="Y428" s="385" t="n">
        <f aca="false">COUNTIF($J$44:$J428,Y$3)</f>
        <v>0</v>
      </c>
      <c r="Z428" s="385" t="n">
        <f aca="false">COUNTIF($J$44:$J428,Z$3)</f>
        <v>0</v>
      </c>
      <c r="AA428" s="385" t="n">
        <f aca="false">COUNTIF($J$44:$J428,AA$3)</f>
        <v>0</v>
      </c>
      <c r="AB428" s="385" t="n">
        <f aca="false">COUNTIF($J$44:$J428,AB$3)</f>
        <v>0</v>
      </c>
      <c r="AC428" s="385" t="n">
        <f aca="false">COUNTIF($J$44:$J428,AC$3)</f>
        <v>0</v>
      </c>
      <c r="AD428" s="385" t="n">
        <f aca="false">COUNTIF($J$44:$J428,AD$3)</f>
        <v>0</v>
      </c>
      <c r="AE428" s="385" t="n">
        <f aca="false">COUNTIF($J$44:$J428,AE$3)</f>
        <v>0</v>
      </c>
      <c r="AF428" s="385" t="n">
        <f aca="false">COUNTIF($J$44:$J428,AF$3)</f>
        <v>0</v>
      </c>
      <c r="AG428" s="385" t="n">
        <f aca="false">COUNTIF($K$44:$K428,AG$3)</f>
        <v>0</v>
      </c>
      <c r="AH428" s="385" t="n">
        <f aca="false">COUNTIF($K$44:$K428,AH$3)</f>
        <v>0</v>
      </c>
      <c r="AI428" s="385" t="n">
        <f aca="false">COUNTIF($K$44:$K428,AI$3)</f>
        <v>0</v>
      </c>
      <c r="AJ428" s="385" t="n">
        <f aca="false">COUNTIF($K$44:$K428,AJ$3)</f>
        <v>0</v>
      </c>
      <c r="AK428" s="385" t="n">
        <f aca="false">COUNTIF($K$44:$K428,AK$3)</f>
        <v>0</v>
      </c>
      <c r="AL428" s="385" t="n">
        <f aca="false">COUNTIF($K$44:$K428,AL$3)</f>
        <v>0</v>
      </c>
      <c r="AM428" s="385" t="n">
        <f aca="false">COUNTIF($K$44:$K428,AM$3)</f>
        <v>0</v>
      </c>
      <c r="AN428" s="385" t="n">
        <f aca="false">COUNTIF($K$44:$K428,AN$3)</f>
        <v>0</v>
      </c>
      <c r="AO428" s="385" t="n">
        <f aca="false">COUNTIF($K$44:$K428,AO$3)</f>
        <v>0</v>
      </c>
      <c r="AP428" s="385" t="n">
        <f aca="false">COUNTIF($K$44:$K428,AP$3)</f>
        <v>0</v>
      </c>
      <c r="AQ428" s="385" t="n">
        <f aca="false">COUNTIF($K$44:$K428,AQ$3)</f>
        <v>0</v>
      </c>
      <c r="AR428" s="385" t="n">
        <f aca="false">COUNTIF($K$44:$K428,AR$3)</f>
        <v>0</v>
      </c>
      <c r="AS428" s="385" t="n">
        <f aca="false">COUNTIF($K$44:$K428,AS$3)</f>
        <v>0</v>
      </c>
      <c r="AT428" s="385" t="n">
        <f aca="false">COUNTIF($K$44:$K428,AT$3)</f>
        <v>0</v>
      </c>
      <c r="AU428" s="385" t="n">
        <f aca="false">COUNTIF($K$44:$K428,AU$3)</f>
        <v>0</v>
      </c>
      <c r="AV428" s="385" t="n">
        <f aca="false">COUNTIF($K$44:$K428,AV$3)</f>
        <v>0</v>
      </c>
      <c r="AW428" s="385" t="n">
        <f aca="false">COUNTIF($K$44:$K428,AW$3)</f>
        <v>0</v>
      </c>
      <c r="AX428" s="385" t="n">
        <f aca="false">COUNTIF($K$44:$K428,AX$3)</f>
        <v>0</v>
      </c>
      <c r="AY428" s="385" t="n">
        <f aca="false">COUNTIF($K$44:$K428,AY$3)</f>
        <v>0</v>
      </c>
      <c r="AZ428" s="385" t="n">
        <f aca="false">COUNTIF($K$44:$K428,AZ$3)</f>
        <v>0</v>
      </c>
      <c r="BM428" s="355" t="s">
        <v>380</v>
      </c>
    </row>
    <row r="429" customFormat="false" ht="15.75" hidden="false" customHeight="true" outlineLevel="0" collapsed="false">
      <c r="A429" s="386" t="n">
        <v>386</v>
      </c>
      <c r="B429" s="387" t="n">
        <f aca="false">B428</f>
        <v>33</v>
      </c>
      <c r="C429" s="388"/>
      <c r="D429" s="387" t="n">
        <f aca="false">D428</f>
        <v>1</v>
      </c>
      <c r="E429" s="389"/>
      <c r="F429" s="390" t="n">
        <f aca="false">F428</f>
        <v>0</v>
      </c>
      <c r="G429" s="439"/>
      <c r="H429" s="392"/>
      <c r="I429" s="428" t="str">
        <f aca="false">CONCATENATE(G429,H429)</f>
        <v/>
      </c>
      <c r="J429" s="394" t="e">
        <f aca="false">VLOOKUP($I429,MASTER,9,0)</f>
        <v>#N/A</v>
      </c>
      <c r="K429" s="395" t="e">
        <f aca="false">VLOOKUP($I429,MASTER,10,0)</f>
        <v>#N/A</v>
      </c>
      <c r="L429" s="429" t="e">
        <f aca="false">VLOOKUP($I429,MASTER,10,0)</f>
        <v>#N/A</v>
      </c>
      <c r="M429" s="385" t="n">
        <f aca="false">COUNTIF($K$44:$K429,M$3)</f>
        <v>0</v>
      </c>
      <c r="N429" s="385" t="n">
        <f aca="false">COUNTIF($K$44:$K429,N$3)</f>
        <v>0</v>
      </c>
      <c r="O429" s="385" t="n">
        <f aca="false">COUNTIF($K$44:$K429,O$3)</f>
        <v>0</v>
      </c>
      <c r="P429" s="385" t="n">
        <f aca="false">COUNTIF($K$44:$K429,P$3)</f>
        <v>0</v>
      </c>
      <c r="Q429" s="385" t="n">
        <f aca="false">COUNTIF($K$44:$K429,Q$3)</f>
        <v>0</v>
      </c>
      <c r="R429" s="385" t="n">
        <f aca="false">COUNTIF($K$44:$K429,R$3)</f>
        <v>0</v>
      </c>
      <c r="S429" s="385" t="n">
        <f aca="false">COUNTIF($K$44:$K429,S$3)</f>
        <v>0</v>
      </c>
      <c r="T429" s="385" t="n">
        <f aca="false">COUNTIF($K$44:$K429,T$3)</f>
        <v>0</v>
      </c>
      <c r="U429" s="385" t="n">
        <f aca="false">COUNTIF($K$44:$K429,U$3)</f>
        <v>0</v>
      </c>
      <c r="V429" s="385" t="n">
        <f aca="false">COUNTIF($K$44:$K429,V$3)</f>
        <v>0</v>
      </c>
      <c r="W429" s="385" t="n">
        <f aca="false">COUNTIF($K$44:$K429,W$3)</f>
        <v>0</v>
      </c>
      <c r="X429" s="385" t="n">
        <f aca="false">COUNTIF($K$44:$K429,X$3)</f>
        <v>0</v>
      </c>
      <c r="Y429" s="385" t="n">
        <f aca="false">COUNTIF($J$44:$J429,Y$3)</f>
        <v>0</v>
      </c>
      <c r="Z429" s="385" t="n">
        <f aca="false">COUNTIF($J$44:$J429,Z$3)</f>
        <v>0</v>
      </c>
      <c r="AA429" s="385" t="n">
        <f aca="false">COUNTIF($J$44:$J429,AA$3)</f>
        <v>0</v>
      </c>
      <c r="AB429" s="385" t="n">
        <f aca="false">COUNTIF($J$44:$J429,AB$3)</f>
        <v>0</v>
      </c>
      <c r="AC429" s="385" t="n">
        <f aca="false">COUNTIF($J$44:$J429,AC$3)</f>
        <v>0</v>
      </c>
      <c r="AD429" s="385" t="n">
        <f aca="false">COUNTIF($J$44:$J429,AD$3)</f>
        <v>0</v>
      </c>
      <c r="AE429" s="385" t="n">
        <f aca="false">COUNTIF($J$44:$J429,AE$3)</f>
        <v>0</v>
      </c>
      <c r="AF429" s="385" t="n">
        <f aca="false">COUNTIF($J$44:$J429,AF$3)</f>
        <v>0</v>
      </c>
      <c r="AG429" s="385" t="n">
        <f aca="false">COUNTIF($K$44:$K429,AG$3)</f>
        <v>0</v>
      </c>
      <c r="AH429" s="385" t="n">
        <f aca="false">COUNTIF($K$44:$K429,AH$3)</f>
        <v>0</v>
      </c>
      <c r="AI429" s="385" t="n">
        <f aca="false">COUNTIF($K$44:$K429,AI$3)</f>
        <v>0</v>
      </c>
      <c r="AJ429" s="385" t="n">
        <f aca="false">COUNTIF($K$44:$K429,AJ$3)</f>
        <v>0</v>
      </c>
      <c r="AK429" s="385" t="n">
        <f aca="false">COUNTIF($K$44:$K429,AK$3)</f>
        <v>0</v>
      </c>
      <c r="AL429" s="385" t="n">
        <f aca="false">COUNTIF($K$44:$K429,AL$3)</f>
        <v>0</v>
      </c>
      <c r="AM429" s="385" t="n">
        <f aca="false">COUNTIF($K$44:$K429,AM$3)</f>
        <v>0</v>
      </c>
      <c r="AN429" s="385" t="n">
        <f aca="false">COUNTIF($K$44:$K429,AN$3)</f>
        <v>0</v>
      </c>
      <c r="AO429" s="385" t="n">
        <f aca="false">COUNTIF($K$44:$K429,AO$3)</f>
        <v>0</v>
      </c>
      <c r="AP429" s="385" t="n">
        <f aca="false">COUNTIF($K$44:$K429,AP$3)</f>
        <v>0</v>
      </c>
      <c r="AQ429" s="385" t="n">
        <f aca="false">COUNTIF($K$44:$K429,AQ$3)</f>
        <v>0</v>
      </c>
      <c r="AR429" s="385" t="n">
        <f aca="false">COUNTIF($K$44:$K429,AR$3)</f>
        <v>0</v>
      </c>
      <c r="AS429" s="385" t="n">
        <f aca="false">COUNTIF($K$44:$K429,AS$3)</f>
        <v>0</v>
      </c>
      <c r="AT429" s="385" t="n">
        <f aca="false">COUNTIF($K$44:$K429,AT$3)</f>
        <v>0</v>
      </c>
      <c r="AU429" s="385" t="n">
        <f aca="false">COUNTIF($K$44:$K429,AU$3)</f>
        <v>0</v>
      </c>
      <c r="AV429" s="385" t="n">
        <f aca="false">COUNTIF($K$44:$K429,AV$3)</f>
        <v>0</v>
      </c>
      <c r="AW429" s="385" t="n">
        <f aca="false">COUNTIF($K$44:$K429,AW$3)</f>
        <v>0</v>
      </c>
      <c r="AX429" s="385" t="n">
        <f aca="false">COUNTIF($K$44:$K429,AX$3)</f>
        <v>0</v>
      </c>
      <c r="AY429" s="385" t="n">
        <f aca="false">COUNTIF($K$44:$K429,AY$3)</f>
        <v>0</v>
      </c>
      <c r="AZ429" s="385" t="n">
        <f aca="false">COUNTIF($K$44:$K429,AZ$3)</f>
        <v>0</v>
      </c>
      <c r="BM429" s="355" t="s">
        <v>337</v>
      </c>
    </row>
    <row r="430" customFormat="false" ht="15.75" hidden="false" customHeight="true" outlineLevel="0" collapsed="false">
      <c r="A430" s="386" t="n">
        <v>387</v>
      </c>
      <c r="B430" s="387" t="n">
        <f aca="false">B429</f>
        <v>33</v>
      </c>
      <c r="C430" s="397"/>
      <c r="D430" s="387" t="n">
        <f aca="false">D429</f>
        <v>1</v>
      </c>
      <c r="E430" s="389"/>
      <c r="F430" s="390" t="n">
        <f aca="false">F428</f>
        <v>0</v>
      </c>
      <c r="G430" s="439"/>
      <c r="H430" s="392"/>
      <c r="I430" s="428" t="str">
        <f aca="false">CONCATENATE(G430,H430)</f>
        <v/>
      </c>
      <c r="J430" s="394" t="e">
        <f aca="false">VLOOKUP($I430,MASTER,9,0)</f>
        <v>#N/A</v>
      </c>
      <c r="K430" s="395" t="e">
        <f aca="false">VLOOKUP($I430,MASTER,10,0)</f>
        <v>#N/A</v>
      </c>
      <c r="L430" s="429" t="e">
        <f aca="false">VLOOKUP($I430,MASTER,10,0)</f>
        <v>#N/A</v>
      </c>
      <c r="M430" s="385" t="n">
        <f aca="false">COUNTIF($K$44:$K430,M$3)</f>
        <v>0</v>
      </c>
      <c r="N430" s="385" t="n">
        <f aca="false">COUNTIF($K$44:$K430,N$3)</f>
        <v>0</v>
      </c>
      <c r="O430" s="385" t="n">
        <f aca="false">COUNTIF($K$44:$K430,O$3)</f>
        <v>0</v>
      </c>
      <c r="P430" s="385" t="n">
        <f aca="false">COUNTIF($K$44:$K430,P$3)</f>
        <v>0</v>
      </c>
      <c r="Q430" s="385" t="n">
        <f aca="false">COUNTIF($K$44:$K430,Q$3)</f>
        <v>0</v>
      </c>
      <c r="R430" s="385" t="n">
        <f aca="false">COUNTIF($K$44:$K430,R$3)</f>
        <v>0</v>
      </c>
      <c r="S430" s="385" t="n">
        <f aca="false">COUNTIF($K$44:$K430,S$3)</f>
        <v>0</v>
      </c>
      <c r="T430" s="385" t="n">
        <f aca="false">COUNTIF($K$44:$K430,T$3)</f>
        <v>0</v>
      </c>
      <c r="U430" s="385" t="n">
        <f aca="false">COUNTIF($K$44:$K430,U$3)</f>
        <v>0</v>
      </c>
      <c r="V430" s="385" t="n">
        <f aca="false">COUNTIF($K$44:$K430,V$3)</f>
        <v>0</v>
      </c>
      <c r="W430" s="385" t="n">
        <f aca="false">COUNTIF($K$44:$K430,W$3)</f>
        <v>0</v>
      </c>
      <c r="X430" s="385" t="n">
        <f aca="false">COUNTIF($K$44:$K430,X$3)</f>
        <v>0</v>
      </c>
      <c r="Y430" s="385" t="n">
        <f aca="false">COUNTIF($J$44:$J430,Y$3)</f>
        <v>0</v>
      </c>
      <c r="Z430" s="385" t="n">
        <f aca="false">COUNTIF($J$44:$J430,Z$3)</f>
        <v>0</v>
      </c>
      <c r="AA430" s="385" t="n">
        <f aca="false">COUNTIF($J$44:$J430,AA$3)</f>
        <v>0</v>
      </c>
      <c r="AB430" s="385" t="n">
        <f aca="false">COUNTIF($J$44:$J430,AB$3)</f>
        <v>0</v>
      </c>
      <c r="AC430" s="385" t="n">
        <f aca="false">COUNTIF($J$44:$J430,AC$3)</f>
        <v>0</v>
      </c>
      <c r="AD430" s="385" t="n">
        <f aca="false">COUNTIF($J$44:$J430,AD$3)</f>
        <v>0</v>
      </c>
      <c r="AE430" s="385" t="n">
        <f aca="false">COUNTIF($J$44:$J430,AE$3)</f>
        <v>0</v>
      </c>
      <c r="AF430" s="385" t="n">
        <f aca="false">COUNTIF($J$44:$J430,AF$3)</f>
        <v>0</v>
      </c>
      <c r="AG430" s="385" t="n">
        <f aca="false">COUNTIF($K$44:$K430,AG$3)</f>
        <v>0</v>
      </c>
      <c r="AH430" s="385" t="n">
        <f aca="false">COUNTIF($K$44:$K430,AH$3)</f>
        <v>0</v>
      </c>
      <c r="AI430" s="385" t="n">
        <f aca="false">COUNTIF($K$44:$K430,AI$3)</f>
        <v>0</v>
      </c>
      <c r="AJ430" s="385" t="n">
        <f aca="false">COUNTIF($K$44:$K430,AJ$3)</f>
        <v>0</v>
      </c>
      <c r="AK430" s="385" t="n">
        <f aca="false">COUNTIF($K$44:$K430,AK$3)</f>
        <v>0</v>
      </c>
      <c r="AL430" s="385" t="n">
        <f aca="false">COUNTIF($K$44:$K430,AL$3)</f>
        <v>0</v>
      </c>
      <c r="AM430" s="385" t="n">
        <f aca="false">COUNTIF($K$44:$K430,AM$3)</f>
        <v>0</v>
      </c>
      <c r="AN430" s="385" t="n">
        <f aca="false">COUNTIF($K$44:$K430,AN$3)</f>
        <v>0</v>
      </c>
      <c r="AO430" s="385" t="n">
        <f aca="false">COUNTIF($K$44:$K430,AO$3)</f>
        <v>0</v>
      </c>
      <c r="AP430" s="385" t="n">
        <f aca="false">COUNTIF($K$44:$K430,AP$3)</f>
        <v>0</v>
      </c>
      <c r="AQ430" s="385" t="n">
        <f aca="false">COUNTIF($K$44:$K430,AQ$3)</f>
        <v>0</v>
      </c>
      <c r="AR430" s="385" t="n">
        <f aca="false">COUNTIF($K$44:$K430,AR$3)</f>
        <v>0</v>
      </c>
      <c r="AS430" s="385" t="n">
        <f aca="false">COUNTIF($K$44:$K430,AS$3)</f>
        <v>0</v>
      </c>
      <c r="AT430" s="385" t="n">
        <f aca="false">COUNTIF($K$44:$K430,AT$3)</f>
        <v>0</v>
      </c>
      <c r="AU430" s="385" t="n">
        <f aca="false">COUNTIF($K$44:$K430,AU$3)</f>
        <v>0</v>
      </c>
      <c r="AV430" s="385" t="n">
        <f aca="false">COUNTIF($K$44:$K430,AV$3)</f>
        <v>0</v>
      </c>
      <c r="AW430" s="385" t="n">
        <f aca="false">COUNTIF($K$44:$K430,AW$3)</f>
        <v>0</v>
      </c>
      <c r="AX430" s="385" t="n">
        <f aca="false">COUNTIF($K$44:$K430,AX$3)</f>
        <v>0</v>
      </c>
      <c r="AY430" s="385" t="n">
        <f aca="false">COUNTIF($K$44:$K430,AY$3)</f>
        <v>0</v>
      </c>
      <c r="AZ430" s="385" t="n">
        <f aca="false">COUNTIF($K$44:$K430,AZ$3)</f>
        <v>0</v>
      </c>
      <c r="BM430" s="355" t="s">
        <v>260</v>
      </c>
    </row>
    <row r="431" customFormat="false" ht="15.75" hidden="false" customHeight="true" outlineLevel="0" collapsed="false">
      <c r="A431" s="386" t="n">
        <v>388</v>
      </c>
      <c r="B431" s="387" t="n">
        <f aca="false">B430</f>
        <v>33</v>
      </c>
      <c r="C431" s="397"/>
      <c r="D431" s="387" t="n">
        <f aca="false">D430</f>
        <v>1</v>
      </c>
      <c r="E431" s="389"/>
      <c r="F431" s="390" t="n">
        <f aca="false">F428</f>
        <v>0</v>
      </c>
      <c r="G431" s="439"/>
      <c r="H431" s="392"/>
      <c r="I431" s="428" t="str">
        <f aca="false">CONCATENATE(G431,H431)</f>
        <v/>
      </c>
      <c r="J431" s="394" t="e">
        <f aca="false">VLOOKUP($I431,MASTER,9,0)</f>
        <v>#N/A</v>
      </c>
      <c r="K431" s="395" t="e">
        <f aca="false">VLOOKUP($I431,MASTER,10,0)</f>
        <v>#N/A</v>
      </c>
      <c r="L431" s="429" t="e">
        <f aca="false">VLOOKUP($I431,MASTER,10,0)</f>
        <v>#N/A</v>
      </c>
      <c r="M431" s="385" t="n">
        <f aca="false">COUNTIF($K$44:$K431,M$3)</f>
        <v>0</v>
      </c>
      <c r="N431" s="385" t="n">
        <f aca="false">COUNTIF($K$44:$K431,N$3)</f>
        <v>0</v>
      </c>
      <c r="O431" s="385" t="n">
        <f aca="false">COUNTIF($K$44:$K431,O$3)</f>
        <v>0</v>
      </c>
      <c r="P431" s="385" t="n">
        <f aca="false">COUNTIF($K$44:$K431,P$3)</f>
        <v>0</v>
      </c>
      <c r="Q431" s="385" t="n">
        <f aca="false">COUNTIF($K$44:$K431,Q$3)</f>
        <v>0</v>
      </c>
      <c r="R431" s="385" t="n">
        <f aca="false">COUNTIF($K$44:$K431,R$3)</f>
        <v>0</v>
      </c>
      <c r="S431" s="385" t="n">
        <f aca="false">COUNTIF($K$44:$K431,S$3)</f>
        <v>0</v>
      </c>
      <c r="T431" s="385" t="n">
        <f aca="false">COUNTIF($K$44:$K431,T$3)</f>
        <v>0</v>
      </c>
      <c r="U431" s="385" t="n">
        <f aca="false">COUNTIF($K$44:$K431,U$3)</f>
        <v>0</v>
      </c>
      <c r="V431" s="385" t="n">
        <f aca="false">COUNTIF($K$44:$K431,V$3)</f>
        <v>0</v>
      </c>
      <c r="W431" s="385" t="n">
        <f aca="false">COUNTIF($K$44:$K431,W$3)</f>
        <v>0</v>
      </c>
      <c r="X431" s="385" t="n">
        <f aca="false">COUNTIF($K$44:$K431,X$3)</f>
        <v>0</v>
      </c>
      <c r="Y431" s="385" t="n">
        <f aca="false">COUNTIF($J$44:$J431,Y$3)</f>
        <v>0</v>
      </c>
      <c r="Z431" s="385" t="n">
        <f aca="false">COUNTIF($J$44:$J431,Z$3)</f>
        <v>0</v>
      </c>
      <c r="AA431" s="385" t="n">
        <f aca="false">COUNTIF($J$44:$J431,AA$3)</f>
        <v>0</v>
      </c>
      <c r="AB431" s="385" t="n">
        <f aca="false">COUNTIF($J$44:$J431,AB$3)</f>
        <v>0</v>
      </c>
      <c r="AC431" s="385" t="n">
        <f aca="false">COUNTIF($J$44:$J431,AC$3)</f>
        <v>0</v>
      </c>
      <c r="AD431" s="385" t="n">
        <f aca="false">COUNTIF($J$44:$J431,AD$3)</f>
        <v>0</v>
      </c>
      <c r="AE431" s="385" t="n">
        <f aca="false">COUNTIF($J$44:$J431,AE$3)</f>
        <v>0</v>
      </c>
      <c r="AF431" s="385" t="n">
        <f aca="false">COUNTIF($J$44:$J431,AF$3)</f>
        <v>0</v>
      </c>
      <c r="AG431" s="385" t="n">
        <f aca="false">COUNTIF($K$44:$K431,AG$3)</f>
        <v>0</v>
      </c>
      <c r="AH431" s="385" t="n">
        <f aca="false">COUNTIF($K$44:$K431,AH$3)</f>
        <v>0</v>
      </c>
      <c r="AI431" s="385" t="n">
        <f aca="false">COUNTIF($K$44:$K431,AI$3)</f>
        <v>0</v>
      </c>
      <c r="AJ431" s="385" t="n">
        <f aca="false">COUNTIF($K$44:$K431,AJ$3)</f>
        <v>0</v>
      </c>
      <c r="AK431" s="385" t="n">
        <f aca="false">COUNTIF($K$44:$K431,AK$3)</f>
        <v>0</v>
      </c>
      <c r="AL431" s="385" t="n">
        <f aca="false">COUNTIF($K$44:$K431,AL$3)</f>
        <v>0</v>
      </c>
      <c r="AM431" s="385" t="n">
        <f aca="false">COUNTIF($K$44:$K431,AM$3)</f>
        <v>0</v>
      </c>
      <c r="AN431" s="385" t="n">
        <f aca="false">COUNTIF($K$44:$K431,AN$3)</f>
        <v>0</v>
      </c>
      <c r="AO431" s="385" t="n">
        <f aca="false">COUNTIF($K$44:$K431,AO$3)</f>
        <v>0</v>
      </c>
      <c r="AP431" s="385" t="n">
        <f aca="false">COUNTIF($K$44:$K431,AP$3)</f>
        <v>0</v>
      </c>
      <c r="AQ431" s="385" t="n">
        <f aca="false">COUNTIF($K$44:$K431,AQ$3)</f>
        <v>0</v>
      </c>
      <c r="AR431" s="385" t="n">
        <f aca="false">COUNTIF($K$44:$K431,AR$3)</f>
        <v>0</v>
      </c>
      <c r="AS431" s="385" t="n">
        <f aca="false">COUNTIF($K$44:$K431,AS$3)</f>
        <v>0</v>
      </c>
      <c r="AT431" s="385" t="n">
        <f aca="false">COUNTIF($K$44:$K431,AT$3)</f>
        <v>0</v>
      </c>
      <c r="AU431" s="385" t="n">
        <f aca="false">COUNTIF($K$44:$K431,AU$3)</f>
        <v>0</v>
      </c>
      <c r="AV431" s="385" t="n">
        <f aca="false">COUNTIF($K$44:$K431,AV$3)</f>
        <v>0</v>
      </c>
      <c r="AW431" s="385" t="n">
        <f aca="false">COUNTIF($K$44:$K431,AW$3)</f>
        <v>0</v>
      </c>
      <c r="AX431" s="385" t="n">
        <f aca="false">COUNTIF($K$44:$K431,AX$3)</f>
        <v>0</v>
      </c>
      <c r="AY431" s="385" t="n">
        <f aca="false">COUNTIF($K$44:$K431,AY$3)</f>
        <v>0</v>
      </c>
      <c r="AZ431" s="385" t="n">
        <f aca="false">COUNTIF($K$44:$K431,AZ$3)</f>
        <v>0</v>
      </c>
      <c r="BM431" s="355" t="s">
        <v>372</v>
      </c>
    </row>
    <row r="432" customFormat="false" ht="15.75" hidden="false" customHeight="true" outlineLevel="0" collapsed="false">
      <c r="A432" s="386" t="n">
        <v>389</v>
      </c>
      <c r="B432" s="387" t="n">
        <f aca="false">B431</f>
        <v>33</v>
      </c>
      <c r="C432" s="397"/>
      <c r="D432" s="387" t="n">
        <f aca="false">D431</f>
        <v>1</v>
      </c>
      <c r="E432" s="389"/>
      <c r="F432" s="390" t="n">
        <f aca="false">F428</f>
        <v>0</v>
      </c>
      <c r="G432" s="439"/>
      <c r="H432" s="392"/>
      <c r="I432" s="428" t="str">
        <f aca="false">CONCATENATE(G432,H432)</f>
        <v/>
      </c>
      <c r="J432" s="394" t="e">
        <f aca="false">VLOOKUP($I432,MASTER,9,0)</f>
        <v>#N/A</v>
      </c>
      <c r="K432" s="395" t="e">
        <f aca="false">VLOOKUP($I432,MASTER,10,0)</f>
        <v>#N/A</v>
      </c>
      <c r="L432" s="429" t="e">
        <f aca="false">VLOOKUP($I432,MASTER,10,0)</f>
        <v>#N/A</v>
      </c>
      <c r="M432" s="385" t="n">
        <f aca="false">COUNTIF($K$44:$K432,M$3)</f>
        <v>0</v>
      </c>
      <c r="N432" s="385" t="n">
        <f aca="false">COUNTIF($K$44:$K432,N$3)</f>
        <v>0</v>
      </c>
      <c r="O432" s="385" t="n">
        <f aca="false">COUNTIF($K$44:$K432,O$3)</f>
        <v>0</v>
      </c>
      <c r="P432" s="385" t="n">
        <f aca="false">COUNTIF($K$44:$K432,P$3)</f>
        <v>0</v>
      </c>
      <c r="Q432" s="385" t="n">
        <f aca="false">COUNTIF($K$44:$K432,Q$3)</f>
        <v>0</v>
      </c>
      <c r="R432" s="385" t="n">
        <f aca="false">COUNTIF($K$44:$K432,R$3)</f>
        <v>0</v>
      </c>
      <c r="S432" s="385" t="n">
        <f aca="false">COUNTIF($K$44:$K432,S$3)</f>
        <v>0</v>
      </c>
      <c r="T432" s="385" t="n">
        <f aca="false">COUNTIF($K$44:$K432,T$3)</f>
        <v>0</v>
      </c>
      <c r="U432" s="385" t="n">
        <f aca="false">COUNTIF($K$44:$K432,U$3)</f>
        <v>0</v>
      </c>
      <c r="V432" s="385" t="n">
        <f aca="false">COUNTIF($K$44:$K432,V$3)</f>
        <v>0</v>
      </c>
      <c r="W432" s="385" t="n">
        <f aca="false">COUNTIF($K$44:$K432,W$3)</f>
        <v>0</v>
      </c>
      <c r="X432" s="385" t="n">
        <f aca="false">COUNTIF($K$44:$K432,X$3)</f>
        <v>0</v>
      </c>
      <c r="Y432" s="385" t="n">
        <f aca="false">COUNTIF($J$44:$J432,Y$3)</f>
        <v>0</v>
      </c>
      <c r="Z432" s="385" t="n">
        <f aca="false">COUNTIF($J$44:$J432,Z$3)</f>
        <v>0</v>
      </c>
      <c r="AA432" s="385" t="n">
        <f aca="false">COUNTIF($J$44:$J432,AA$3)</f>
        <v>0</v>
      </c>
      <c r="AB432" s="385" t="n">
        <f aca="false">COUNTIF($J$44:$J432,AB$3)</f>
        <v>0</v>
      </c>
      <c r="AC432" s="385" t="n">
        <f aca="false">COUNTIF($J$44:$J432,AC$3)</f>
        <v>0</v>
      </c>
      <c r="AD432" s="385" t="n">
        <f aca="false">COUNTIF($J$44:$J432,AD$3)</f>
        <v>0</v>
      </c>
      <c r="AE432" s="385" t="n">
        <f aca="false">COUNTIF($J$44:$J432,AE$3)</f>
        <v>0</v>
      </c>
      <c r="AF432" s="385" t="n">
        <f aca="false">COUNTIF($J$44:$J432,AF$3)</f>
        <v>0</v>
      </c>
      <c r="AG432" s="385" t="n">
        <f aca="false">COUNTIF($K$44:$K432,AG$3)</f>
        <v>0</v>
      </c>
      <c r="AH432" s="385" t="n">
        <f aca="false">COUNTIF($K$44:$K432,AH$3)</f>
        <v>0</v>
      </c>
      <c r="AI432" s="385" t="n">
        <f aca="false">COUNTIF($K$44:$K432,AI$3)</f>
        <v>0</v>
      </c>
      <c r="AJ432" s="385" t="n">
        <f aca="false">COUNTIF($K$44:$K432,AJ$3)</f>
        <v>0</v>
      </c>
      <c r="AK432" s="385" t="n">
        <f aca="false">COUNTIF($K$44:$K432,AK$3)</f>
        <v>0</v>
      </c>
      <c r="AL432" s="385" t="n">
        <f aca="false">COUNTIF($K$44:$K432,AL$3)</f>
        <v>0</v>
      </c>
      <c r="AM432" s="385" t="n">
        <f aca="false">COUNTIF($K$44:$K432,AM$3)</f>
        <v>0</v>
      </c>
      <c r="AN432" s="385" t="n">
        <f aca="false">COUNTIF($K$44:$K432,AN$3)</f>
        <v>0</v>
      </c>
      <c r="AO432" s="385" t="n">
        <f aca="false">COUNTIF($K$44:$K432,AO$3)</f>
        <v>0</v>
      </c>
      <c r="AP432" s="385" t="n">
        <f aca="false">COUNTIF($K$44:$K432,AP$3)</f>
        <v>0</v>
      </c>
      <c r="AQ432" s="385" t="n">
        <f aca="false">COUNTIF($K$44:$K432,AQ$3)</f>
        <v>0</v>
      </c>
      <c r="AR432" s="385" t="n">
        <f aca="false">COUNTIF($K$44:$K432,AR$3)</f>
        <v>0</v>
      </c>
      <c r="AS432" s="385" t="n">
        <f aca="false">COUNTIF($K$44:$K432,AS$3)</f>
        <v>0</v>
      </c>
      <c r="AT432" s="385" t="n">
        <f aca="false">COUNTIF($K$44:$K432,AT$3)</f>
        <v>0</v>
      </c>
      <c r="AU432" s="385" t="n">
        <f aca="false">COUNTIF($K$44:$K432,AU$3)</f>
        <v>0</v>
      </c>
      <c r="AV432" s="385" t="n">
        <f aca="false">COUNTIF($K$44:$K432,AV$3)</f>
        <v>0</v>
      </c>
      <c r="AW432" s="385" t="n">
        <f aca="false">COUNTIF($K$44:$K432,AW$3)</f>
        <v>0</v>
      </c>
      <c r="AX432" s="385" t="n">
        <f aca="false">COUNTIF($K$44:$K432,AX$3)</f>
        <v>0</v>
      </c>
      <c r="AY432" s="385" t="n">
        <f aca="false">COUNTIF($K$44:$K432,AY$3)</f>
        <v>0</v>
      </c>
      <c r="AZ432" s="385" t="n">
        <f aca="false">COUNTIF($K$44:$K432,AZ$3)</f>
        <v>0</v>
      </c>
      <c r="BM432" s="355" t="s">
        <v>230</v>
      </c>
    </row>
    <row r="433" customFormat="false" ht="15.75" hidden="false" customHeight="true" outlineLevel="0" collapsed="false">
      <c r="A433" s="416" t="n">
        <v>390</v>
      </c>
      <c r="B433" s="417" t="n">
        <f aca="false">B432</f>
        <v>33</v>
      </c>
      <c r="C433" s="401"/>
      <c r="D433" s="402" t="n">
        <f aca="false">D432</f>
        <v>1</v>
      </c>
      <c r="E433" s="403"/>
      <c r="F433" s="390" t="n">
        <f aca="false">F428</f>
        <v>0</v>
      </c>
      <c r="G433" s="439"/>
      <c r="H433" s="392"/>
      <c r="I433" s="428" t="str">
        <f aca="false">CONCATENATE(G433,H433)</f>
        <v/>
      </c>
      <c r="J433" s="394" t="e">
        <f aca="false">VLOOKUP($I433,MASTER,9,0)</f>
        <v>#N/A</v>
      </c>
      <c r="K433" s="395" t="e">
        <f aca="false">VLOOKUP($I433,MASTER,10,0)</f>
        <v>#N/A</v>
      </c>
      <c r="L433" s="431" t="e">
        <f aca="false">VLOOKUP($I433,MASTER,10,0)</f>
        <v>#N/A</v>
      </c>
      <c r="M433" s="385" t="n">
        <f aca="false">COUNTIF($K$44:$K433,M$3)</f>
        <v>0</v>
      </c>
      <c r="N433" s="385" t="n">
        <f aca="false">COUNTIF($K$44:$K433,N$3)</f>
        <v>0</v>
      </c>
      <c r="O433" s="385" t="n">
        <f aca="false">COUNTIF($K$44:$K433,O$3)</f>
        <v>0</v>
      </c>
      <c r="P433" s="385" t="n">
        <f aca="false">COUNTIF($K$44:$K433,P$3)</f>
        <v>0</v>
      </c>
      <c r="Q433" s="385" t="n">
        <f aca="false">COUNTIF($K$44:$K433,Q$3)</f>
        <v>0</v>
      </c>
      <c r="R433" s="385" t="n">
        <f aca="false">COUNTIF($K$44:$K433,R$3)</f>
        <v>0</v>
      </c>
      <c r="S433" s="385" t="n">
        <f aca="false">COUNTIF($K$44:$K433,S$3)</f>
        <v>0</v>
      </c>
      <c r="T433" s="385" t="n">
        <f aca="false">COUNTIF($K$44:$K433,T$3)</f>
        <v>0</v>
      </c>
      <c r="U433" s="385" t="n">
        <f aca="false">COUNTIF($K$44:$K433,U$3)</f>
        <v>0</v>
      </c>
      <c r="V433" s="385" t="n">
        <f aca="false">COUNTIF($K$44:$K433,V$3)</f>
        <v>0</v>
      </c>
      <c r="W433" s="385" t="n">
        <f aca="false">COUNTIF($K$44:$K433,W$3)</f>
        <v>0</v>
      </c>
      <c r="X433" s="385" t="n">
        <f aca="false">COUNTIF($K$44:$K433,X$3)</f>
        <v>0</v>
      </c>
      <c r="Y433" s="385" t="n">
        <f aca="false">COUNTIF($J$44:$J433,Y$3)</f>
        <v>0</v>
      </c>
      <c r="Z433" s="385" t="n">
        <f aca="false">COUNTIF($J$44:$J433,Z$3)</f>
        <v>0</v>
      </c>
      <c r="AA433" s="385" t="n">
        <f aca="false">COUNTIF($J$44:$J433,AA$3)</f>
        <v>0</v>
      </c>
      <c r="AB433" s="385" t="n">
        <f aca="false">COUNTIF($J$44:$J433,AB$3)</f>
        <v>0</v>
      </c>
      <c r="AC433" s="385" t="n">
        <f aca="false">COUNTIF($J$44:$J433,AC$3)</f>
        <v>0</v>
      </c>
      <c r="AD433" s="385" t="n">
        <f aca="false">COUNTIF($J$44:$J433,AD$3)</f>
        <v>0</v>
      </c>
      <c r="AE433" s="385" t="n">
        <f aca="false">COUNTIF($J$44:$J433,AE$3)</f>
        <v>0</v>
      </c>
      <c r="AF433" s="385" t="n">
        <f aca="false">COUNTIF($J$44:$J433,AF$3)</f>
        <v>0</v>
      </c>
      <c r="AG433" s="385" t="n">
        <f aca="false">COUNTIF($K$44:$K433,AG$3)</f>
        <v>0</v>
      </c>
      <c r="AH433" s="385" t="n">
        <f aca="false">COUNTIF($K$44:$K433,AH$3)</f>
        <v>0</v>
      </c>
      <c r="AI433" s="385" t="n">
        <f aca="false">COUNTIF($K$44:$K433,AI$3)</f>
        <v>0</v>
      </c>
      <c r="AJ433" s="385" t="n">
        <f aca="false">COUNTIF($K$44:$K433,AJ$3)</f>
        <v>0</v>
      </c>
      <c r="AK433" s="385" t="n">
        <f aca="false">COUNTIF($K$44:$K433,AK$3)</f>
        <v>0</v>
      </c>
      <c r="AL433" s="385" t="n">
        <f aca="false">COUNTIF($K$44:$K433,AL$3)</f>
        <v>0</v>
      </c>
      <c r="AM433" s="385" t="n">
        <f aca="false">COUNTIF($K$44:$K433,AM$3)</f>
        <v>0</v>
      </c>
      <c r="AN433" s="385" t="n">
        <f aca="false">COUNTIF($K$44:$K433,AN$3)</f>
        <v>0</v>
      </c>
      <c r="AO433" s="385" t="n">
        <f aca="false">COUNTIF($K$44:$K433,AO$3)</f>
        <v>0</v>
      </c>
      <c r="AP433" s="385" t="n">
        <f aca="false">COUNTIF($K$44:$K433,AP$3)</f>
        <v>0</v>
      </c>
      <c r="AQ433" s="385" t="n">
        <f aca="false">COUNTIF($K$44:$K433,AQ$3)</f>
        <v>0</v>
      </c>
      <c r="AR433" s="385" t="n">
        <f aca="false">COUNTIF($K$44:$K433,AR$3)</f>
        <v>0</v>
      </c>
      <c r="AS433" s="385" t="n">
        <f aca="false">COUNTIF($K$44:$K433,AS$3)</f>
        <v>0</v>
      </c>
      <c r="AT433" s="385" t="n">
        <f aca="false">COUNTIF($K$44:$K433,AT$3)</f>
        <v>0</v>
      </c>
      <c r="AU433" s="385" t="n">
        <f aca="false">COUNTIF($K$44:$K433,AU$3)</f>
        <v>0</v>
      </c>
      <c r="AV433" s="385" t="n">
        <f aca="false">COUNTIF($K$44:$K433,AV$3)</f>
        <v>0</v>
      </c>
      <c r="AW433" s="385" t="n">
        <f aca="false">COUNTIF($K$44:$K433,AW$3)</f>
        <v>0</v>
      </c>
      <c r="AX433" s="385" t="n">
        <f aca="false">COUNTIF($K$44:$K433,AX$3)</f>
        <v>0</v>
      </c>
      <c r="AY433" s="385" t="n">
        <f aca="false">COUNTIF($K$44:$K433,AY$3)</f>
        <v>0</v>
      </c>
      <c r="AZ433" s="385" t="n">
        <f aca="false">COUNTIF($K$44:$K433,AZ$3)</f>
        <v>0</v>
      </c>
      <c r="BM433" s="355" t="s">
        <v>342</v>
      </c>
    </row>
    <row r="434" customFormat="false" ht="15.75" hidden="false" customHeight="true" outlineLevel="0" collapsed="false">
      <c r="A434" s="406" t="n">
        <v>391</v>
      </c>
      <c r="B434" s="407" t="n">
        <f aca="false">B433</f>
        <v>33</v>
      </c>
      <c r="C434" s="408" t="n">
        <f aca="false">C428+1</f>
        <v>34</v>
      </c>
      <c r="D434" s="409" t="n">
        <f aca="false">D433</f>
        <v>1</v>
      </c>
      <c r="E434" s="410"/>
      <c r="F434" s="390" t="n">
        <f aca="false">F428</f>
        <v>0</v>
      </c>
      <c r="G434" s="440"/>
      <c r="H434" s="412"/>
      <c r="I434" s="433" t="str">
        <f aca="false">CONCATENATE(G434,H434)</f>
        <v/>
      </c>
      <c r="J434" s="394" t="e">
        <f aca="false">VLOOKUP($I434,MASTER,9,0)</f>
        <v>#N/A</v>
      </c>
      <c r="K434" s="395" t="e">
        <f aca="false">VLOOKUP($I434,MASTER,10,0)</f>
        <v>#N/A</v>
      </c>
      <c r="L434" s="427" t="e">
        <f aca="false">VLOOKUP($I434,MASTER,10,0)</f>
        <v>#N/A</v>
      </c>
      <c r="M434" s="385" t="n">
        <f aca="false">COUNTIF($K$44:$K434,M$3)</f>
        <v>0</v>
      </c>
      <c r="N434" s="385" t="n">
        <f aca="false">COUNTIF($K$44:$K434,N$3)</f>
        <v>0</v>
      </c>
      <c r="O434" s="385" t="n">
        <f aca="false">COUNTIF($K$44:$K434,O$3)</f>
        <v>0</v>
      </c>
      <c r="P434" s="385" t="n">
        <f aca="false">COUNTIF($K$44:$K434,P$3)</f>
        <v>0</v>
      </c>
      <c r="Q434" s="385" t="n">
        <f aca="false">COUNTIF($K$44:$K434,Q$3)</f>
        <v>0</v>
      </c>
      <c r="R434" s="385" t="n">
        <f aca="false">COUNTIF($K$44:$K434,R$3)</f>
        <v>0</v>
      </c>
      <c r="S434" s="385" t="n">
        <f aca="false">COUNTIF($K$44:$K434,S$3)</f>
        <v>0</v>
      </c>
      <c r="T434" s="385" t="n">
        <f aca="false">COUNTIF($K$44:$K434,T$3)</f>
        <v>0</v>
      </c>
      <c r="U434" s="385" t="n">
        <f aca="false">COUNTIF($K$44:$K434,U$3)</f>
        <v>0</v>
      </c>
      <c r="V434" s="385" t="n">
        <f aca="false">COUNTIF($K$44:$K434,V$3)</f>
        <v>0</v>
      </c>
      <c r="W434" s="385" t="n">
        <f aca="false">COUNTIF($K$44:$K434,W$3)</f>
        <v>0</v>
      </c>
      <c r="X434" s="385" t="n">
        <f aca="false">COUNTIF($K$44:$K434,X$3)</f>
        <v>0</v>
      </c>
      <c r="Y434" s="385" t="n">
        <f aca="false">COUNTIF($J$44:$J434,Y$3)</f>
        <v>0</v>
      </c>
      <c r="Z434" s="385" t="n">
        <f aca="false">COUNTIF($J$44:$J434,Z$3)</f>
        <v>0</v>
      </c>
      <c r="AA434" s="385" t="n">
        <f aca="false">COUNTIF($J$44:$J434,AA$3)</f>
        <v>0</v>
      </c>
      <c r="AB434" s="385" t="n">
        <f aca="false">COUNTIF($J$44:$J434,AB$3)</f>
        <v>0</v>
      </c>
      <c r="AC434" s="385" t="n">
        <f aca="false">COUNTIF($J$44:$J434,AC$3)</f>
        <v>0</v>
      </c>
      <c r="AD434" s="385" t="n">
        <f aca="false">COUNTIF($J$44:$J434,AD$3)</f>
        <v>0</v>
      </c>
      <c r="AE434" s="385" t="n">
        <f aca="false">COUNTIF($J$44:$J434,AE$3)</f>
        <v>0</v>
      </c>
      <c r="AF434" s="385" t="n">
        <f aca="false">COUNTIF($J$44:$J434,AF$3)</f>
        <v>0</v>
      </c>
      <c r="AG434" s="385" t="n">
        <f aca="false">COUNTIF($K$44:$K434,AG$3)</f>
        <v>0</v>
      </c>
      <c r="AH434" s="385" t="n">
        <f aca="false">COUNTIF($K$44:$K434,AH$3)</f>
        <v>0</v>
      </c>
      <c r="AI434" s="385" t="n">
        <f aca="false">COUNTIF($K$44:$K434,AI$3)</f>
        <v>0</v>
      </c>
      <c r="AJ434" s="385" t="n">
        <f aca="false">COUNTIF($K$44:$K434,AJ$3)</f>
        <v>0</v>
      </c>
      <c r="AK434" s="385" t="n">
        <f aca="false">COUNTIF($K$44:$K434,AK$3)</f>
        <v>0</v>
      </c>
      <c r="AL434" s="385" t="n">
        <f aca="false">COUNTIF($K$44:$K434,AL$3)</f>
        <v>0</v>
      </c>
      <c r="AM434" s="385" t="n">
        <f aca="false">COUNTIF($K$44:$K434,AM$3)</f>
        <v>0</v>
      </c>
      <c r="AN434" s="385" t="n">
        <f aca="false">COUNTIF($K$44:$K434,AN$3)</f>
        <v>0</v>
      </c>
      <c r="AO434" s="385" t="n">
        <f aca="false">COUNTIF($K$44:$K434,AO$3)</f>
        <v>0</v>
      </c>
      <c r="AP434" s="385" t="n">
        <f aca="false">COUNTIF($K$44:$K434,AP$3)</f>
        <v>0</v>
      </c>
      <c r="AQ434" s="385" t="n">
        <f aca="false">COUNTIF($K$44:$K434,AQ$3)</f>
        <v>0</v>
      </c>
      <c r="AR434" s="385" t="n">
        <f aca="false">COUNTIF($K$44:$K434,AR$3)</f>
        <v>0</v>
      </c>
      <c r="AS434" s="385" t="n">
        <f aca="false">COUNTIF($K$44:$K434,AS$3)</f>
        <v>0</v>
      </c>
      <c r="AT434" s="385" t="n">
        <f aca="false">COUNTIF($K$44:$K434,AT$3)</f>
        <v>0</v>
      </c>
      <c r="AU434" s="385" t="n">
        <f aca="false">COUNTIF($K$44:$K434,AU$3)</f>
        <v>0</v>
      </c>
      <c r="AV434" s="385" t="n">
        <f aca="false">COUNTIF($K$44:$K434,AV$3)</f>
        <v>0</v>
      </c>
      <c r="AW434" s="385" t="n">
        <f aca="false">COUNTIF($K$44:$K434,AW$3)</f>
        <v>0</v>
      </c>
      <c r="AX434" s="385" t="n">
        <f aca="false">COUNTIF($K$44:$K434,AX$3)</f>
        <v>0</v>
      </c>
      <c r="AY434" s="385" t="n">
        <f aca="false">COUNTIF($K$44:$K434,AY$3)</f>
        <v>0</v>
      </c>
      <c r="AZ434" s="385" t="n">
        <f aca="false">COUNTIF($K$44:$K434,AZ$3)</f>
        <v>0</v>
      </c>
      <c r="BM434" s="355" t="s">
        <v>381</v>
      </c>
    </row>
    <row r="435" customFormat="false" ht="15.75" hidden="false" customHeight="true" outlineLevel="0" collapsed="false">
      <c r="A435" s="386" t="n">
        <v>392</v>
      </c>
      <c r="B435" s="387" t="n">
        <f aca="false">B434</f>
        <v>33</v>
      </c>
      <c r="C435" s="388"/>
      <c r="D435" s="387" t="n">
        <f aca="false">D434</f>
        <v>1</v>
      </c>
      <c r="E435" s="389"/>
      <c r="F435" s="390" t="n">
        <f aca="false">F428</f>
        <v>0</v>
      </c>
      <c r="G435" s="439"/>
      <c r="H435" s="414"/>
      <c r="I435" s="428" t="str">
        <f aca="false">CONCATENATE(G435,H435)</f>
        <v/>
      </c>
      <c r="J435" s="394" t="e">
        <f aca="false">VLOOKUP($I435,MASTER,9,0)</f>
        <v>#N/A</v>
      </c>
      <c r="K435" s="395" t="e">
        <f aca="false">VLOOKUP($I435,MASTER,10,0)</f>
        <v>#N/A</v>
      </c>
      <c r="L435" s="429" t="e">
        <f aca="false">VLOOKUP($I435,MASTER,10,0)</f>
        <v>#N/A</v>
      </c>
      <c r="M435" s="385" t="n">
        <f aca="false">COUNTIF($K$44:$K435,M$3)</f>
        <v>0</v>
      </c>
      <c r="N435" s="385" t="n">
        <f aca="false">COUNTIF($K$44:$K435,N$3)</f>
        <v>0</v>
      </c>
      <c r="O435" s="385" t="n">
        <f aca="false">COUNTIF($K$44:$K435,O$3)</f>
        <v>0</v>
      </c>
      <c r="P435" s="385" t="n">
        <f aca="false">COUNTIF($K$44:$K435,P$3)</f>
        <v>0</v>
      </c>
      <c r="Q435" s="385" t="n">
        <f aca="false">COUNTIF($K$44:$K435,Q$3)</f>
        <v>0</v>
      </c>
      <c r="R435" s="385" t="n">
        <f aca="false">COUNTIF($K$44:$K435,R$3)</f>
        <v>0</v>
      </c>
      <c r="S435" s="385" t="n">
        <f aca="false">COUNTIF($K$44:$K435,S$3)</f>
        <v>0</v>
      </c>
      <c r="T435" s="385" t="n">
        <f aca="false">COUNTIF($K$44:$K435,T$3)</f>
        <v>0</v>
      </c>
      <c r="U435" s="385" t="n">
        <f aca="false">COUNTIF($K$44:$K435,U$3)</f>
        <v>0</v>
      </c>
      <c r="V435" s="385" t="n">
        <f aca="false">COUNTIF($K$44:$K435,V$3)</f>
        <v>0</v>
      </c>
      <c r="W435" s="385" t="n">
        <f aca="false">COUNTIF($K$44:$K435,W$3)</f>
        <v>0</v>
      </c>
      <c r="X435" s="385" t="n">
        <f aca="false">COUNTIF($K$44:$K435,X$3)</f>
        <v>0</v>
      </c>
      <c r="Y435" s="385" t="n">
        <f aca="false">COUNTIF($J$44:$J435,Y$3)</f>
        <v>0</v>
      </c>
      <c r="Z435" s="385" t="n">
        <f aca="false">COUNTIF($J$44:$J435,Z$3)</f>
        <v>0</v>
      </c>
      <c r="AA435" s="385" t="n">
        <f aca="false">COUNTIF($J$44:$J435,AA$3)</f>
        <v>0</v>
      </c>
      <c r="AB435" s="385" t="n">
        <f aca="false">COUNTIF($J$44:$J435,AB$3)</f>
        <v>0</v>
      </c>
      <c r="AC435" s="385" t="n">
        <f aca="false">COUNTIF($J$44:$J435,AC$3)</f>
        <v>0</v>
      </c>
      <c r="AD435" s="385" t="n">
        <f aca="false">COUNTIF($J$44:$J435,AD$3)</f>
        <v>0</v>
      </c>
      <c r="AE435" s="385" t="n">
        <f aca="false">COUNTIF($J$44:$J435,AE$3)</f>
        <v>0</v>
      </c>
      <c r="AF435" s="385" t="n">
        <f aca="false">COUNTIF($J$44:$J435,AF$3)</f>
        <v>0</v>
      </c>
      <c r="AG435" s="385" t="n">
        <f aca="false">COUNTIF($K$44:$K435,AG$3)</f>
        <v>0</v>
      </c>
      <c r="AH435" s="385" t="n">
        <f aca="false">COUNTIF($K$44:$K435,AH$3)</f>
        <v>0</v>
      </c>
      <c r="AI435" s="385" t="n">
        <f aca="false">COUNTIF($K$44:$K435,AI$3)</f>
        <v>0</v>
      </c>
      <c r="AJ435" s="385" t="n">
        <f aca="false">COUNTIF($K$44:$K435,AJ$3)</f>
        <v>0</v>
      </c>
      <c r="AK435" s="385" t="n">
        <f aca="false">COUNTIF($K$44:$K435,AK$3)</f>
        <v>0</v>
      </c>
      <c r="AL435" s="385" t="n">
        <f aca="false">COUNTIF($K$44:$K435,AL$3)</f>
        <v>0</v>
      </c>
      <c r="AM435" s="385" t="n">
        <f aca="false">COUNTIF($K$44:$K435,AM$3)</f>
        <v>0</v>
      </c>
      <c r="AN435" s="385" t="n">
        <f aca="false">COUNTIF($K$44:$K435,AN$3)</f>
        <v>0</v>
      </c>
      <c r="AO435" s="385" t="n">
        <f aca="false">COUNTIF($K$44:$K435,AO$3)</f>
        <v>0</v>
      </c>
      <c r="AP435" s="385" t="n">
        <f aca="false">COUNTIF($K$44:$K435,AP$3)</f>
        <v>0</v>
      </c>
      <c r="AQ435" s="385" t="n">
        <f aca="false">COUNTIF($K$44:$K435,AQ$3)</f>
        <v>0</v>
      </c>
      <c r="AR435" s="385" t="n">
        <f aca="false">COUNTIF($K$44:$K435,AR$3)</f>
        <v>0</v>
      </c>
      <c r="AS435" s="385" t="n">
        <f aca="false">COUNTIF($K$44:$K435,AS$3)</f>
        <v>0</v>
      </c>
      <c r="AT435" s="385" t="n">
        <f aca="false">COUNTIF($K$44:$K435,AT$3)</f>
        <v>0</v>
      </c>
      <c r="AU435" s="385" t="n">
        <f aca="false">COUNTIF($K$44:$K435,AU$3)</f>
        <v>0</v>
      </c>
      <c r="AV435" s="385" t="n">
        <f aca="false">COUNTIF($K$44:$K435,AV$3)</f>
        <v>0</v>
      </c>
      <c r="AW435" s="385" t="n">
        <f aca="false">COUNTIF($K$44:$K435,AW$3)</f>
        <v>0</v>
      </c>
      <c r="AX435" s="385" t="n">
        <f aca="false">COUNTIF($K$44:$K435,AX$3)</f>
        <v>0</v>
      </c>
      <c r="AY435" s="385" t="n">
        <f aca="false">COUNTIF($K$44:$K435,AY$3)</f>
        <v>0</v>
      </c>
      <c r="AZ435" s="385" t="n">
        <f aca="false">COUNTIF($K$44:$K435,AZ$3)</f>
        <v>0</v>
      </c>
      <c r="BM435" s="355" t="s">
        <v>260</v>
      </c>
    </row>
    <row r="436" customFormat="false" ht="15.75" hidden="false" customHeight="true" outlineLevel="0" collapsed="false">
      <c r="A436" s="386" t="n">
        <v>393</v>
      </c>
      <c r="B436" s="387" t="n">
        <f aca="false">B435</f>
        <v>33</v>
      </c>
      <c r="C436" s="397"/>
      <c r="D436" s="387" t="n">
        <f aca="false">D435</f>
        <v>1</v>
      </c>
      <c r="E436" s="389"/>
      <c r="F436" s="390" t="n">
        <f aca="false">F428</f>
        <v>0</v>
      </c>
      <c r="G436" s="439"/>
      <c r="H436" s="414"/>
      <c r="I436" s="428" t="str">
        <f aca="false">CONCATENATE(G436,H436)</f>
        <v/>
      </c>
      <c r="J436" s="394" t="e">
        <f aca="false">VLOOKUP($I436,MASTER,9,0)</f>
        <v>#N/A</v>
      </c>
      <c r="K436" s="395" t="e">
        <f aca="false">VLOOKUP($I436,MASTER,10,0)</f>
        <v>#N/A</v>
      </c>
      <c r="L436" s="429" t="e">
        <f aca="false">VLOOKUP($I436,MASTER,10,0)</f>
        <v>#N/A</v>
      </c>
      <c r="M436" s="385" t="n">
        <f aca="false">COUNTIF($K$44:$K436,M$3)</f>
        <v>0</v>
      </c>
      <c r="N436" s="385" t="n">
        <f aca="false">COUNTIF($K$44:$K436,N$3)</f>
        <v>0</v>
      </c>
      <c r="O436" s="385" t="n">
        <f aca="false">COUNTIF($K$44:$K436,O$3)</f>
        <v>0</v>
      </c>
      <c r="P436" s="385" t="n">
        <f aca="false">COUNTIF($K$44:$K436,P$3)</f>
        <v>0</v>
      </c>
      <c r="Q436" s="385" t="n">
        <f aca="false">COUNTIF($K$44:$K436,Q$3)</f>
        <v>0</v>
      </c>
      <c r="R436" s="385" t="n">
        <f aca="false">COUNTIF($K$44:$K436,R$3)</f>
        <v>0</v>
      </c>
      <c r="S436" s="385" t="n">
        <f aca="false">COUNTIF($K$44:$K436,S$3)</f>
        <v>0</v>
      </c>
      <c r="T436" s="385" t="n">
        <f aca="false">COUNTIF($K$44:$K436,T$3)</f>
        <v>0</v>
      </c>
      <c r="U436" s="385" t="n">
        <f aca="false">COUNTIF($K$44:$K436,U$3)</f>
        <v>0</v>
      </c>
      <c r="V436" s="385" t="n">
        <f aca="false">COUNTIF($K$44:$K436,V$3)</f>
        <v>0</v>
      </c>
      <c r="W436" s="385" t="n">
        <f aca="false">COUNTIF($K$44:$K436,W$3)</f>
        <v>0</v>
      </c>
      <c r="X436" s="385" t="n">
        <f aca="false">COUNTIF($K$44:$K436,X$3)</f>
        <v>0</v>
      </c>
      <c r="Y436" s="385" t="n">
        <f aca="false">COUNTIF($J$44:$J436,Y$3)</f>
        <v>0</v>
      </c>
      <c r="Z436" s="385" t="n">
        <f aca="false">COUNTIF($J$44:$J436,Z$3)</f>
        <v>0</v>
      </c>
      <c r="AA436" s="385" t="n">
        <f aca="false">COUNTIF($J$44:$J436,AA$3)</f>
        <v>0</v>
      </c>
      <c r="AB436" s="385" t="n">
        <f aca="false">COUNTIF($J$44:$J436,AB$3)</f>
        <v>0</v>
      </c>
      <c r="AC436" s="385" t="n">
        <f aca="false">COUNTIF($J$44:$J436,AC$3)</f>
        <v>0</v>
      </c>
      <c r="AD436" s="385" t="n">
        <f aca="false">COUNTIF($J$44:$J436,AD$3)</f>
        <v>0</v>
      </c>
      <c r="AE436" s="385" t="n">
        <f aca="false">COUNTIF($J$44:$J436,AE$3)</f>
        <v>0</v>
      </c>
      <c r="AF436" s="385" t="n">
        <f aca="false">COUNTIF($J$44:$J436,AF$3)</f>
        <v>0</v>
      </c>
      <c r="AG436" s="385" t="n">
        <f aca="false">COUNTIF($K$44:$K436,AG$3)</f>
        <v>0</v>
      </c>
      <c r="AH436" s="385" t="n">
        <f aca="false">COUNTIF($K$44:$K436,AH$3)</f>
        <v>0</v>
      </c>
      <c r="AI436" s="385" t="n">
        <f aca="false">COUNTIF($K$44:$K436,AI$3)</f>
        <v>0</v>
      </c>
      <c r="AJ436" s="385" t="n">
        <f aca="false">COUNTIF($K$44:$K436,AJ$3)</f>
        <v>0</v>
      </c>
      <c r="AK436" s="385" t="n">
        <f aca="false">COUNTIF($K$44:$K436,AK$3)</f>
        <v>0</v>
      </c>
      <c r="AL436" s="385" t="n">
        <f aca="false">COUNTIF($K$44:$K436,AL$3)</f>
        <v>0</v>
      </c>
      <c r="AM436" s="385" t="n">
        <f aca="false">COUNTIF($K$44:$K436,AM$3)</f>
        <v>0</v>
      </c>
      <c r="AN436" s="385" t="n">
        <f aca="false">COUNTIF($K$44:$K436,AN$3)</f>
        <v>0</v>
      </c>
      <c r="AO436" s="385" t="n">
        <f aca="false">COUNTIF($K$44:$K436,AO$3)</f>
        <v>0</v>
      </c>
      <c r="AP436" s="385" t="n">
        <f aca="false">COUNTIF($K$44:$K436,AP$3)</f>
        <v>0</v>
      </c>
      <c r="AQ436" s="385" t="n">
        <f aca="false">COUNTIF($K$44:$K436,AQ$3)</f>
        <v>0</v>
      </c>
      <c r="AR436" s="385" t="n">
        <f aca="false">COUNTIF($K$44:$K436,AR$3)</f>
        <v>0</v>
      </c>
      <c r="AS436" s="385" t="n">
        <f aca="false">COUNTIF($K$44:$K436,AS$3)</f>
        <v>0</v>
      </c>
      <c r="AT436" s="385" t="n">
        <f aca="false">COUNTIF($K$44:$K436,AT$3)</f>
        <v>0</v>
      </c>
      <c r="AU436" s="385" t="n">
        <f aca="false">COUNTIF($K$44:$K436,AU$3)</f>
        <v>0</v>
      </c>
      <c r="AV436" s="385" t="n">
        <f aca="false">COUNTIF($K$44:$K436,AV$3)</f>
        <v>0</v>
      </c>
      <c r="AW436" s="385" t="n">
        <f aca="false">COUNTIF($K$44:$K436,AW$3)</f>
        <v>0</v>
      </c>
      <c r="AX436" s="385" t="n">
        <f aca="false">COUNTIF($K$44:$K436,AX$3)</f>
        <v>0</v>
      </c>
      <c r="AY436" s="385" t="n">
        <f aca="false">COUNTIF($K$44:$K436,AY$3)</f>
        <v>0</v>
      </c>
      <c r="AZ436" s="385" t="n">
        <f aca="false">COUNTIF($K$44:$K436,AZ$3)</f>
        <v>0</v>
      </c>
      <c r="BM436" s="355" t="s">
        <v>324</v>
      </c>
    </row>
    <row r="437" customFormat="false" ht="15.75" hidden="false" customHeight="true" outlineLevel="0" collapsed="false">
      <c r="A437" s="386" t="n">
        <v>394</v>
      </c>
      <c r="B437" s="387" t="n">
        <f aca="false">B436</f>
        <v>33</v>
      </c>
      <c r="C437" s="397"/>
      <c r="D437" s="387" t="n">
        <f aca="false">D436</f>
        <v>1</v>
      </c>
      <c r="E437" s="389"/>
      <c r="F437" s="390" t="n">
        <f aca="false">F428</f>
        <v>0</v>
      </c>
      <c r="G437" s="439"/>
      <c r="H437" s="414"/>
      <c r="I437" s="428" t="str">
        <f aca="false">CONCATENATE(G437,H437)</f>
        <v/>
      </c>
      <c r="J437" s="394" t="e">
        <f aca="false">VLOOKUP($I437,MASTER,9,0)</f>
        <v>#N/A</v>
      </c>
      <c r="K437" s="395" t="e">
        <f aca="false">VLOOKUP($I437,MASTER,10,0)</f>
        <v>#N/A</v>
      </c>
      <c r="L437" s="429" t="e">
        <f aca="false">VLOOKUP($I437,MASTER,10,0)</f>
        <v>#N/A</v>
      </c>
      <c r="M437" s="385" t="n">
        <f aca="false">COUNTIF($K$44:$K437,M$3)</f>
        <v>0</v>
      </c>
      <c r="N437" s="385" t="n">
        <f aca="false">COUNTIF($K$44:$K437,N$3)</f>
        <v>0</v>
      </c>
      <c r="O437" s="385" t="n">
        <f aca="false">COUNTIF($K$44:$K437,O$3)</f>
        <v>0</v>
      </c>
      <c r="P437" s="385" t="n">
        <f aca="false">COUNTIF($K$44:$K437,P$3)</f>
        <v>0</v>
      </c>
      <c r="Q437" s="385" t="n">
        <f aca="false">COUNTIF($K$44:$K437,Q$3)</f>
        <v>0</v>
      </c>
      <c r="R437" s="385" t="n">
        <f aca="false">COUNTIF($K$44:$K437,R$3)</f>
        <v>0</v>
      </c>
      <c r="S437" s="385" t="n">
        <f aca="false">COUNTIF($K$44:$K437,S$3)</f>
        <v>0</v>
      </c>
      <c r="T437" s="385" t="n">
        <f aca="false">COUNTIF($K$44:$K437,T$3)</f>
        <v>0</v>
      </c>
      <c r="U437" s="385" t="n">
        <f aca="false">COUNTIF($K$44:$K437,U$3)</f>
        <v>0</v>
      </c>
      <c r="V437" s="385" t="n">
        <f aca="false">COUNTIF($K$44:$K437,V$3)</f>
        <v>0</v>
      </c>
      <c r="W437" s="385" t="n">
        <f aca="false">COUNTIF($K$44:$K437,W$3)</f>
        <v>0</v>
      </c>
      <c r="X437" s="385" t="n">
        <f aca="false">COUNTIF($K$44:$K437,X$3)</f>
        <v>0</v>
      </c>
      <c r="Y437" s="385" t="n">
        <f aca="false">COUNTIF($J$44:$J437,Y$3)</f>
        <v>0</v>
      </c>
      <c r="Z437" s="385" t="n">
        <f aca="false">COUNTIF($J$44:$J437,Z$3)</f>
        <v>0</v>
      </c>
      <c r="AA437" s="385" t="n">
        <f aca="false">COUNTIF($J$44:$J437,AA$3)</f>
        <v>0</v>
      </c>
      <c r="AB437" s="385" t="n">
        <f aca="false">COUNTIF($J$44:$J437,AB$3)</f>
        <v>0</v>
      </c>
      <c r="AC437" s="385" t="n">
        <f aca="false">COUNTIF($J$44:$J437,AC$3)</f>
        <v>0</v>
      </c>
      <c r="AD437" s="385" t="n">
        <f aca="false">COUNTIF($J$44:$J437,AD$3)</f>
        <v>0</v>
      </c>
      <c r="AE437" s="385" t="n">
        <f aca="false">COUNTIF($J$44:$J437,AE$3)</f>
        <v>0</v>
      </c>
      <c r="AF437" s="385" t="n">
        <f aca="false">COUNTIF($J$44:$J437,AF$3)</f>
        <v>0</v>
      </c>
      <c r="AG437" s="385" t="n">
        <f aca="false">COUNTIF($K$44:$K437,AG$3)</f>
        <v>0</v>
      </c>
      <c r="AH437" s="385" t="n">
        <f aca="false">COUNTIF($K$44:$K437,AH$3)</f>
        <v>0</v>
      </c>
      <c r="AI437" s="385" t="n">
        <f aca="false">COUNTIF($K$44:$K437,AI$3)</f>
        <v>0</v>
      </c>
      <c r="AJ437" s="385" t="n">
        <f aca="false">COUNTIF($K$44:$K437,AJ$3)</f>
        <v>0</v>
      </c>
      <c r="AK437" s="385" t="n">
        <f aca="false">COUNTIF($K$44:$K437,AK$3)</f>
        <v>0</v>
      </c>
      <c r="AL437" s="385" t="n">
        <f aca="false">COUNTIF($K$44:$K437,AL$3)</f>
        <v>0</v>
      </c>
      <c r="AM437" s="385" t="n">
        <f aca="false">COUNTIF($K$44:$K437,AM$3)</f>
        <v>0</v>
      </c>
      <c r="AN437" s="385" t="n">
        <f aca="false">COUNTIF($K$44:$K437,AN$3)</f>
        <v>0</v>
      </c>
      <c r="AO437" s="385" t="n">
        <f aca="false">COUNTIF($K$44:$K437,AO$3)</f>
        <v>0</v>
      </c>
      <c r="AP437" s="385" t="n">
        <f aca="false">COUNTIF($K$44:$K437,AP$3)</f>
        <v>0</v>
      </c>
      <c r="AQ437" s="385" t="n">
        <f aca="false">COUNTIF($K$44:$K437,AQ$3)</f>
        <v>0</v>
      </c>
      <c r="AR437" s="385" t="n">
        <f aca="false">COUNTIF($K$44:$K437,AR$3)</f>
        <v>0</v>
      </c>
      <c r="AS437" s="385" t="n">
        <f aca="false">COUNTIF($K$44:$K437,AS$3)</f>
        <v>0</v>
      </c>
      <c r="AT437" s="385" t="n">
        <f aca="false">COUNTIF($K$44:$K437,AT$3)</f>
        <v>0</v>
      </c>
      <c r="AU437" s="385" t="n">
        <f aca="false">COUNTIF($K$44:$K437,AU$3)</f>
        <v>0</v>
      </c>
      <c r="AV437" s="385" t="n">
        <f aca="false">COUNTIF($K$44:$K437,AV$3)</f>
        <v>0</v>
      </c>
      <c r="AW437" s="385" t="n">
        <f aca="false">COUNTIF($K$44:$K437,AW$3)</f>
        <v>0</v>
      </c>
      <c r="AX437" s="385" t="n">
        <f aca="false">COUNTIF($K$44:$K437,AX$3)</f>
        <v>0</v>
      </c>
      <c r="AY437" s="385" t="n">
        <f aca="false">COUNTIF($K$44:$K437,AY$3)</f>
        <v>0</v>
      </c>
      <c r="AZ437" s="385" t="n">
        <f aca="false">COUNTIF($K$44:$K437,AZ$3)</f>
        <v>0</v>
      </c>
      <c r="BM437" s="355" t="s">
        <v>370</v>
      </c>
    </row>
    <row r="438" customFormat="false" ht="15.75" hidden="false" customHeight="true" outlineLevel="0" collapsed="false">
      <c r="A438" s="386" t="n">
        <v>395</v>
      </c>
      <c r="B438" s="387" t="n">
        <f aca="false">B437</f>
        <v>33</v>
      </c>
      <c r="C438" s="397"/>
      <c r="D438" s="387" t="n">
        <f aca="false">D437</f>
        <v>1</v>
      </c>
      <c r="E438" s="389"/>
      <c r="F438" s="390" t="n">
        <f aca="false">F428</f>
        <v>0</v>
      </c>
      <c r="G438" s="439"/>
      <c r="H438" s="414"/>
      <c r="I438" s="428" t="str">
        <f aca="false">CONCATENATE(G438,H438)</f>
        <v/>
      </c>
      <c r="J438" s="394" t="e">
        <f aca="false">VLOOKUP($I438,MASTER,9,0)</f>
        <v>#N/A</v>
      </c>
      <c r="K438" s="395" t="e">
        <f aca="false">VLOOKUP($I438,MASTER,10,0)</f>
        <v>#N/A</v>
      </c>
      <c r="L438" s="429" t="e">
        <f aca="false">VLOOKUP($I438,MASTER,10,0)</f>
        <v>#N/A</v>
      </c>
      <c r="M438" s="385" t="n">
        <f aca="false">COUNTIF($K$44:$K438,M$3)</f>
        <v>0</v>
      </c>
      <c r="N438" s="385" t="n">
        <f aca="false">COUNTIF($K$44:$K438,N$3)</f>
        <v>0</v>
      </c>
      <c r="O438" s="385" t="n">
        <f aca="false">COUNTIF($K$44:$K438,O$3)</f>
        <v>0</v>
      </c>
      <c r="P438" s="385" t="n">
        <f aca="false">COUNTIF($K$44:$K438,P$3)</f>
        <v>0</v>
      </c>
      <c r="Q438" s="385" t="n">
        <f aca="false">COUNTIF($K$44:$K438,Q$3)</f>
        <v>0</v>
      </c>
      <c r="R438" s="385" t="n">
        <f aca="false">COUNTIF($K$44:$K438,R$3)</f>
        <v>0</v>
      </c>
      <c r="S438" s="385" t="n">
        <f aca="false">COUNTIF($K$44:$K438,S$3)</f>
        <v>0</v>
      </c>
      <c r="T438" s="385" t="n">
        <f aca="false">COUNTIF($K$44:$K438,T$3)</f>
        <v>0</v>
      </c>
      <c r="U438" s="385" t="n">
        <f aca="false">COUNTIF($K$44:$K438,U$3)</f>
        <v>0</v>
      </c>
      <c r="V438" s="385" t="n">
        <f aca="false">COUNTIF($K$44:$K438,V$3)</f>
        <v>0</v>
      </c>
      <c r="W438" s="385" t="n">
        <f aca="false">COUNTIF($K$44:$K438,W$3)</f>
        <v>0</v>
      </c>
      <c r="X438" s="385" t="n">
        <f aca="false">COUNTIF($K$44:$K438,X$3)</f>
        <v>0</v>
      </c>
      <c r="Y438" s="385" t="n">
        <f aca="false">COUNTIF($J$44:$J438,Y$3)</f>
        <v>0</v>
      </c>
      <c r="Z438" s="385" t="n">
        <f aca="false">COUNTIF($J$44:$J438,Z$3)</f>
        <v>0</v>
      </c>
      <c r="AA438" s="385" t="n">
        <f aca="false">COUNTIF($J$44:$J438,AA$3)</f>
        <v>0</v>
      </c>
      <c r="AB438" s="385" t="n">
        <f aca="false">COUNTIF($J$44:$J438,AB$3)</f>
        <v>0</v>
      </c>
      <c r="AC438" s="385" t="n">
        <f aca="false">COUNTIF($J$44:$J438,AC$3)</f>
        <v>0</v>
      </c>
      <c r="AD438" s="385" t="n">
        <f aca="false">COUNTIF($J$44:$J438,AD$3)</f>
        <v>0</v>
      </c>
      <c r="AE438" s="385" t="n">
        <f aca="false">COUNTIF($J$44:$J438,AE$3)</f>
        <v>0</v>
      </c>
      <c r="AF438" s="385" t="n">
        <f aca="false">COUNTIF($J$44:$J438,AF$3)</f>
        <v>0</v>
      </c>
      <c r="AG438" s="385" t="n">
        <f aca="false">COUNTIF($K$44:$K438,AG$3)</f>
        <v>0</v>
      </c>
      <c r="AH438" s="385" t="n">
        <f aca="false">COUNTIF($K$44:$K438,AH$3)</f>
        <v>0</v>
      </c>
      <c r="AI438" s="385" t="n">
        <f aca="false">COUNTIF($K$44:$K438,AI$3)</f>
        <v>0</v>
      </c>
      <c r="AJ438" s="385" t="n">
        <f aca="false">COUNTIF($K$44:$K438,AJ$3)</f>
        <v>0</v>
      </c>
      <c r="AK438" s="385" t="n">
        <f aca="false">COUNTIF($K$44:$K438,AK$3)</f>
        <v>0</v>
      </c>
      <c r="AL438" s="385" t="n">
        <f aca="false">COUNTIF($K$44:$K438,AL$3)</f>
        <v>0</v>
      </c>
      <c r="AM438" s="385" t="n">
        <f aca="false">COUNTIF($K$44:$K438,AM$3)</f>
        <v>0</v>
      </c>
      <c r="AN438" s="385" t="n">
        <f aca="false">COUNTIF($K$44:$K438,AN$3)</f>
        <v>0</v>
      </c>
      <c r="AO438" s="385" t="n">
        <f aca="false">COUNTIF($K$44:$K438,AO$3)</f>
        <v>0</v>
      </c>
      <c r="AP438" s="385" t="n">
        <f aca="false">COUNTIF($K$44:$K438,AP$3)</f>
        <v>0</v>
      </c>
      <c r="AQ438" s="385" t="n">
        <f aca="false">COUNTIF($K$44:$K438,AQ$3)</f>
        <v>0</v>
      </c>
      <c r="AR438" s="385" t="n">
        <f aca="false">COUNTIF($K$44:$K438,AR$3)</f>
        <v>0</v>
      </c>
      <c r="AS438" s="385" t="n">
        <f aca="false">COUNTIF($K$44:$K438,AS$3)</f>
        <v>0</v>
      </c>
      <c r="AT438" s="385" t="n">
        <f aca="false">COUNTIF($K$44:$K438,AT$3)</f>
        <v>0</v>
      </c>
      <c r="AU438" s="385" t="n">
        <f aca="false">COUNTIF($K$44:$K438,AU$3)</f>
        <v>0</v>
      </c>
      <c r="AV438" s="385" t="n">
        <f aca="false">COUNTIF($K$44:$K438,AV$3)</f>
        <v>0</v>
      </c>
      <c r="AW438" s="385" t="n">
        <f aca="false">COUNTIF($K$44:$K438,AW$3)</f>
        <v>0</v>
      </c>
      <c r="AX438" s="385" t="n">
        <f aca="false">COUNTIF($K$44:$K438,AX$3)</f>
        <v>0</v>
      </c>
      <c r="AY438" s="385" t="n">
        <f aca="false">COUNTIF($K$44:$K438,AY$3)</f>
        <v>0</v>
      </c>
      <c r="AZ438" s="385" t="n">
        <f aca="false">COUNTIF($K$44:$K438,AZ$3)</f>
        <v>0</v>
      </c>
      <c r="BM438" s="355" t="s">
        <v>230</v>
      </c>
    </row>
    <row r="439" customFormat="false" ht="15.75" hidden="false" customHeight="true" outlineLevel="0" collapsed="false">
      <c r="A439" s="416" t="n">
        <v>396</v>
      </c>
      <c r="B439" s="417" t="n">
        <f aca="false">B438</f>
        <v>33</v>
      </c>
      <c r="C439" s="401"/>
      <c r="D439" s="418" t="n">
        <f aca="false">D438</f>
        <v>1</v>
      </c>
      <c r="E439" s="419"/>
      <c r="F439" s="420" t="n">
        <f aca="false">F428</f>
        <v>0</v>
      </c>
      <c r="G439" s="441"/>
      <c r="H439" s="421"/>
      <c r="I439" s="436" t="str">
        <f aca="false">CONCATENATE(G439,H439)</f>
        <v/>
      </c>
      <c r="J439" s="423" t="e">
        <f aca="false">VLOOKUP($I439,MASTER,9,0)</f>
        <v>#N/A</v>
      </c>
      <c r="K439" s="424" t="e">
        <f aca="false">VLOOKUP($I439,MASTER,10,0)</f>
        <v>#N/A</v>
      </c>
      <c r="L439" s="431" t="e">
        <f aca="false">VLOOKUP($I439,MASTER,10,0)</f>
        <v>#N/A</v>
      </c>
      <c r="M439" s="385" t="n">
        <f aca="false">COUNTIF($K$44:$K439,M$3)</f>
        <v>0</v>
      </c>
      <c r="N439" s="385" t="n">
        <f aca="false">COUNTIF($K$44:$K439,N$3)</f>
        <v>0</v>
      </c>
      <c r="O439" s="385" t="n">
        <f aca="false">COUNTIF($K$44:$K439,O$3)</f>
        <v>0</v>
      </c>
      <c r="P439" s="385" t="n">
        <f aca="false">COUNTIF($K$44:$K439,P$3)</f>
        <v>0</v>
      </c>
      <c r="Q439" s="385" t="n">
        <f aca="false">COUNTIF($K$44:$K439,Q$3)</f>
        <v>0</v>
      </c>
      <c r="R439" s="385" t="n">
        <f aca="false">COUNTIF($K$44:$K439,R$3)</f>
        <v>0</v>
      </c>
      <c r="S439" s="385" t="n">
        <f aca="false">COUNTIF($K$44:$K439,S$3)</f>
        <v>0</v>
      </c>
      <c r="T439" s="385" t="n">
        <f aca="false">COUNTIF($K$44:$K439,T$3)</f>
        <v>0</v>
      </c>
      <c r="U439" s="385" t="n">
        <f aca="false">COUNTIF($K$44:$K439,U$3)</f>
        <v>0</v>
      </c>
      <c r="V439" s="385" t="n">
        <f aca="false">COUNTIF($K$44:$K439,V$3)</f>
        <v>0</v>
      </c>
      <c r="W439" s="385" t="n">
        <f aca="false">COUNTIF($K$44:$K439,W$3)</f>
        <v>0</v>
      </c>
      <c r="X439" s="385" t="n">
        <f aca="false">COUNTIF($K$44:$K439,X$3)</f>
        <v>0</v>
      </c>
      <c r="Y439" s="385" t="n">
        <f aca="false">COUNTIF($J$44:$J439,Y$3)</f>
        <v>0</v>
      </c>
      <c r="Z439" s="385" t="n">
        <f aca="false">COUNTIF($J$44:$J439,Z$3)</f>
        <v>0</v>
      </c>
      <c r="AA439" s="385" t="n">
        <f aca="false">COUNTIF($J$44:$J439,AA$3)</f>
        <v>0</v>
      </c>
      <c r="AB439" s="385" t="n">
        <f aca="false">COUNTIF($J$44:$J439,AB$3)</f>
        <v>0</v>
      </c>
      <c r="AC439" s="385" t="n">
        <f aca="false">COUNTIF($J$44:$J439,AC$3)</f>
        <v>0</v>
      </c>
      <c r="AD439" s="385" t="n">
        <f aca="false">COUNTIF($J$44:$J439,AD$3)</f>
        <v>0</v>
      </c>
      <c r="AE439" s="385" t="n">
        <f aca="false">COUNTIF($J$44:$J439,AE$3)</f>
        <v>0</v>
      </c>
      <c r="AF439" s="385" t="n">
        <f aca="false">COUNTIF($J$44:$J439,AF$3)</f>
        <v>0</v>
      </c>
      <c r="AG439" s="385" t="n">
        <f aca="false">COUNTIF($K$44:$K439,AG$3)</f>
        <v>0</v>
      </c>
      <c r="AH439" s="385" t="n">
        <f aca="false">COUNTIF($K$44:$K439,AH$3)</f>
        <v>0</v>
      </c>
      <c r="AI439" s="385" t="n">
        <f aca="false">COUNTIF($K$44:$K439,AI$3)</f>
        <v>0</v>
      </c>
      <c r="AJ439" s="385" t="n">
        <f aca="false">COUNTIF($K$44:$K439,AJ$3)</f>
        <v>0</v>
      </c>
      <c r="AK439" s="385" t="n">
        <f aca="false">COUNTIF($K$44:$K439,AK$3)</f>
        <v>0</v>
      </c>
      <c r="AL439" s="385" t="n">
        <f aca="false">COUNTIF($K$44:$K439,AL$3)</f>
        <v>0</v>
      </c>
      <c r="AM439" s="385" t="n">
        <f aca="false">COUNTIF($K$44:$K439,AM$3)</f>
        <v>0</v>
      </c>
      <c r="AN439" s="385" t="n">
        <f aca="false">COUNTIF($K$44:$K439,AN$3)</f>
        <v>0</v>
      </c>
      <c r="AO439" s="385" t="n">
        <f aca="false">COUNTIF($K$44:$K439,AO$3)</f>
        <v>0</v>
      </c>
      <c r="AP439" s="385" t="n">
        <f aca="false">COUNTIF($K$44:$K439,AP$3)</f>
        <v>0</v>
      </c>
      <c r="AQ439" s="385" t="n">
        <f aca="false">COUNTIF($K$44:$K439,AQ$3)</f>
        <v>0</v>
      </c>
      <c r="AR439" s="385" t="n">
        <f aca="false">COUNTIF($K$44:$K439,AR$3)</f>
        <v>0</v>
      </c>
      <c r="AS439" s="385" t="n">
        <f aca="false">COUNTIF($K$44:$K439,AS$3)</f>
        <v>0</v>
      </c>
      <c r="AT439" s="385" t="n">
        <f aca="false">COUNTIF($K$44:$K439,AT$3)</f>
        <v>0</v>
      </c>
      <c r="AU439" s="385" t="n">
        <f aca="false">COUNTIF($K$44:$K439,AU$3)</f>
        <v>0</v>
      </c>
      <c r="AV439" s="385" t="n">
        <f aca="false">COUNTIF($K$44:$K439,AV$3)</f>
        <v>0</v>
      </c>
      <c r="AW439" s="385" t="n">
        <f aca="false">COUNTIF($K$44:$K439,AW$3)</f>
        <v>0</v>
      </c>
      <c r="AX439" s="385" t="n">
        <f aca="false">COUNTIF($K$44:$K439,AX$3)</f>
        <v>0</v>
      </c>
      <c r="AY439" s="385" t="n">
        <f aca="false">COUNTIF($K$44:$K439,AY$3)</f>
        <v>0</v>
      </c>
      <c r="AZ439" s="385" t="n">
        <f aca="false">COUNTIF($K$44:$K439,AZ$3)</f>
        <v>0</v>
      </c>
      <c r="BM439" s="355" t="s">
        <v>250</v>
      </c>
    </row>
    <row r="440" customFormat="false" ht="15.75" hidden="false" customHeight="true" outlineLevel="0" collapsed="false">
      <c r="A440" s="406" t="n">
        <v>397</v>
      </c>
      <c r="B440" s="407" t="n">
        <v>34</v>
      </c>
      <c r="C440" s="374" t="n">
        <v>33</v>
      </c>
      <c r="D440" s="376" t="n">
        <v>2</v>
      </c>
      <c r="E440" s="377"/>
      <c r="F440" s="378" t="n">
        <v>0</v>
      </c>
      <c r="G440" s="439"/>
      <c r="H440" s="380"/>
      <c r="I440" s="426" t="str">
        <f aca="false">CONCATENATE(G440,H440)</f>
        <v/>
      </c>
      <c r="J440" s="382" t="e">
        <f aca="false">VLOOKUP($I440,MASTER,9,0)</f>
        <v>#N/A</v>
      </c>
      <c r="K440" s="383" t="e">
        <f aca="false">VLOOKUP($I440,MASTER,10,0)</f>
        <v>#N/A</v>
      </c>
      <c r="L440" s="427" t="e">
        <f aca="false">VLOOKUP($I440,MASTER,10,0)</f>
        <v>#N/A</v>
      </c>
      <c r="M440" s="385" t="n">
        <f aca="false">COUNTIF($K$44:$K440,M$3)</f>
        <v>0</v>
      </c>
      <c r="N440" s="385" t="n">
        <f aca="false">COUNTIF($K$44:$K440,N$3)</f>
        <v>0</v>
      </c>
      <c r="O440" s="385" t="n">
        <f aca="false">COUNTIF($K$44:$K440,O$3)</f>
        <v>0</v>
      </c>
      <c r="P440" s="385" t="n">
        <f aca="false">COUNTIF($K$44:$K440,P$3)</f>
        <v>0</v>
      </c>
      <c r="Q440" s="385" t="n">
        <f aca="false">COUNTIF($K$44:$K440,Q$3)</f>
        <v>0</v>
      </c>
      <c r="R440" s="385" t="n">
        <f aca="false">COUNTIF($K$44:$K440,R$3)</f>
        <v>0</v>
      </c>
      <c r="S440" s="385" t="n">
        <f aca="false">COUNTIF($K$44:$K440,S$3)</f>
        <v>0</v>
      </c>
      <c r="T440" s="385" t="n">
        <f aca="false">COUNTIF($K$44:$K440,T$3)</f>
        <v>0</v>
      </c>
      <c r="U440" s="385" t="n">
        <f aca="false">COUNTIF($K$44:$K440,U$3)</f>
        <v>0</v>
      </c>
      <c r="V440" s="385" t="n">
        <f aca="false">COUNTIF($K$44:$K440,V$3)</f>
        <v>0</v>
      </c>
      <c r="W440" s="385" t="n">
        <f aca="false">COUNTIF($K$44:$K440,W$3)</f>
        <v>0</v>
      </c>
      <c r="X440" s="385" t="n">
        <f aca="false">COUNTIF($K$44:$K440,X$3)</f>
        <v>0</v>
      </c>
      <c r="Y440" s="385" t="n">
        <f aca="false">COUNTIF($J$44:$J440,Y$3)</f>
        <v>0</v>
      </c>
      <c r="Z440" s="385" t="n">
        <f aca="false">COUNTIF($J$44:$J440,Z$3)</f>
        <v>0</v>
      </c>
      <c r="AA440" s="385" t="n">
        <f aca="false">COUNTIF($J$44:$J440,AA$3)</f>
        <v>0</v>
      </c>
      <c r="AB440" s="385" t="n">
        <f aca="false">COUNTIF($J$44:$J440,AB$3)</f>
        <v>0</v>
      </c>
      <c r="AC440" s="385" t="n">
        <f aca="false">COUNTIF($J$44:$J440,AC$3)</f>
        <v>0</v>
      </c>
      <c r="AD440" s="385" t="n">
        <f aca="false">COUNTIF($J$44:$J440,AD$3)</f>
        <v>0</v>
      </c>
      <c r="AE440" s="385" t="n">
        <f aca="false">COUNTIF($J$44:$J440,AE$3)</f>
        <v>0</v>
      </c>
      <c r="AF440" s="385" t="n">
        <f aca="false">COUNTIF($J$44:$J440,AF$3)</f>
        <v>0</v>
      </c>
      <c r="AG440" s="385" t="n">
        <f aca="false">COUNTIF($K$44:$K440,AG$3)</f>
        <v>0</v>
      </c>
      <c r="AH440" s="385" t="n">
        <f aca="false">COUNTIF($K$44:$K440,AH$3)</f>
        <v>0</v>
      </c>
      <c r="AI440" s="385" t="n">
        <f aca="false">COUNTIF($K$44:$K440,AI$3)</f>
        <v>0</v>
      </c>
      <c r="AJ440" s="385" t="n">
        <f aca="false">COUNTIF($K$44:$K440,AJ$3)</f>
        <v>0</v>
      </c>
      <c r="AK440" s="385" t="n">
        <f aca="false">COUNTIF($K$44:$K440,AK$3)</f>
        <v>0</v>
      </c>
      <c r="AL440" s="385" t="n">
        <f aca="false">COUNTIF($K$44:$K440,AL$3)</f>
        <v>0</v>
      </c>
      <c r="AM440" s="385" t="n">
        <f aca="false">COUNTIF($K$44:$K440,AM$3)</f>
        <v>0</v>
      </c>
      <c r="AN440" s="385" t="n">
        <f aca="false">COUNTIF($K$44:$K440,AN$3)</f>
        <v>0</v>
      </c>
      <c r="AO440" s="385" t="n">
        <f aca="false">COUNTIF($K$44:$K440,AO$3)</f>
        <v>0</v>
      </c>
      <c r="AP440" s="385" t="n">
        <f aca="false">COUNTIF($K$44:$K440,AP$3)</f>
        <v>0</v>
      </c>
      <c r="AQ440" s="385" t="n">
        <f aca="false">COUNTIF($K$44:$K440,AQ$3)</f>
        <v>0</v>
      </c>
      <c r="AR440" s="385" t="n">
        <f aca="false">COUNTIF($K$44:$K440,AR$3)</f>
        <v>0</v>
      </c>
      <c r="AS440" s="385" t="n">
        <f aca="false">COUNTIF($K$44:$K440,AS$3)</f>
        <v>0</v>
      </c>
      <c r="AT440" s="385" t="n">
        <f aca="false">COUNTIF($K$44:$K440,AT$3)</f>
        <v>0</v>
      </c>
      <c r="AU440" s="385" t="n">
        <f aca="false">COUNTIF($K$44:$K440,AU$3)</f>
        <v>0</v>
      </c>
      <c r="AV440" s="385" t="n">
        <f aca="false">COUNTIF($K$44:$K440,AV$3)</f>
        <v>0</v>
      </c>
      <c r="AW440" s="385" t="n">
        <f aca="false">COUNTIF($K$44:$K440,AW$3)</f>
        <v>0</v>
      </c>
      <c r="AX440" s="385" t="n">
        <f aca="false">COUNTIF($K$44:$K440,AX$3)</f>
        <v>0</v>
      </c>
      <c r="AY440" s="385" t="n">
        <f aca="false">COUNTIF($K$44:$K440,AY$3)</f>
        <v>0</v>
      </c>
      <c r="AZ440" s="385" t="n">
        <f aca="false">COUNTIF($K$44:$K440,AZ$3)</f>
        <v>0</v>
      </c>
      <c r="BM440" s="355" t="s">
        <v>382</v>
      </c>
    </row>
    <row r="441" customFormat="false" ht="15.75" hidden="false" customHeight="true" outlineLevel="0" collapsed="false">
      <c r="A441" s="386" t="n">
        <v>398</v>
      </c>
      <c r="B441" s="387" t="n">
        <f aca="false">B440</f>
        <v>34</v>
      </c>
      <c r="C441" s="388"/>
      <c r="D441" s="387" t="n">
        <f aca="false">D440</f>
        <v>2</v>
      </c>
      <c r="E441" s="389"/>
      <c r="F441" s="390" t="n">
        <f aca="false">F440</f>
        <v>0</v>
      </c>
      <c r="G441" s="439"/>
      <c r="H441" s="392"/>
      <c r="I441" s="428" t="str">
        <f aca="false">CONCATENATE(G441,H441)</f>
        <v/>
      </c>
      <c r="J441" s="394" t="e">
        <f aca="false">VLOOKUP($I441,MASTER,9,0)</f>
        <v>#N/A</v>
      </c>
      <c r="K441" s="395" t="e">
        <f aca="false">VLOOKUP($I441,MASTER,10,0)</f>
        <v>#N/A</v>
      </c>
      <c r="L441" s="429" t="e">
        <f aca="false">VLOOKUP($I441,MASTER,10,0)</f>
        <v>#N/A</v>
      </c>
      <c r="M441" s="385" t="n">
        <f aca="false">COUNTIF($K$44:$K441,M$3)</f>
        <v>0</v>
      </c>
      <c r="N441" s="385" t="n">
        <f aca="false">COUNTIF($K$44:$K441,N$3)</f>
        <v>0</v>
      </c>
      <c r="O441" s="385" t="n">
        <f aca="false">COUNTIF($K$44:$K441,O$3)</f>
        <v>0</v>
      </c>
      <c r="P441" s="385" t="n">
        <f aca="false">COUNTIF($K$44:$K441,P$3)</f>
        <v>0</v>
      </c>
      <c r="Q441" s="385" t="n">
        <f aca="false">COUNTIF($K$44:$K441,Q$3)</f>
        <v>0</v>
      </c>
      <c r="R441" s="385" t="n">
        <f aca="false">COUNTIF($K$44:$K441,R$3)</f>
        <v>0</v>
      </c>
      <c r="S441" s="385" t="n">
        <f aca="false">COUNTIF($K$44:$K441,S$3)</f>
        <v>0</v>
      </c>
      <c r="T441" s="385" t="n">
        <f aca="false">COUNTIF($K$44:$K441,T$3)</f>
        <v>0</v>
      </c>
      <c r="U441" s="385" t="n">
        <f aca="false">COUNTIF($K$44:$K441,U$3)</f>
        <v>0</v>
      </c>
      <c r="V441" s="385" t="n">
        <f aca="false">COUNTIF($K$44:$K441,V$3)</f>
        <v>0</v>
      </c>
      <c r="W441" s="385" t="n">
        <f aca="false">COUNTIF($K$44:$K441,W$3)</f>
        <v>0</v>
      </c>
      <c r="X441" s="385" t="n">
        <f aca="false">COUNTIF($K$44:$K441,X$3)</f>
        <v>0</v>
      </c>
      <c r="Y441" s="385" t="n">
        <f aca="false">COUNTIF($J$44:$J441,Y$3)</f>
        <v>0</v>
      </c>
      <c r="Z441" s="385" t="n">
        <f aca="false">COUNTIF($J$44:$J441,Z$3)</f>
        <v>0</v>
      </c>
      <c r="AA441" s="385" t="n">
        <f aca="false">COUNTIF($J$44:$J441,AA$3)</f>
        <v>0</v>
      </c>
      <c r="AB441" s="385" t="n">
        <f aca="false">COUNTIF($J$44:$J441,AB$3)</f>
        <v>0</v>
      </c>
      <c r="AC441" s="385" t="n">
        <f aca="false">COUNTIF($J$44:$J441,AC$3)</f>
        <v>0</v>
      </c>
      <c r="AD441" s="385" t="n">
        <f aca="false">COUNTIF($J$44:$J441,AD$3)</f>
        <v>0</v>
      </c>
      <c r="AE441" s="385" t="n">
        <f aca="false">COUNTIF($J$44:$J441,AE$3)</f>
        <v>0</v>
      </c>
      <c r="AF441" s="385" t="n">
        <f aca="false">COUNTIF($J$44:$J441,AF$3)</f>
        <v>0</v>
      </c>
      <c r="AG441" s="385" t="n">
        <f aca="false">COUNTIF($K$44:$K441,AG$3)</f>
        <v>0</v>
      </c>
      <c r="AH441" s="385" t="n">
        <f aca="false">COUNTIF($K$44:$K441,AH$3)</f>
        <v>0</v>
      </c>
      <c r="AI441" s="385" t="n">
        <f aca="false">COUNTIF($K$44:$K441,AI$3)</f>
        <v>0</v>
      </c>
      <c r="AJ441" s="385" t="n">
        <f aca="false">COUNTIF($K$44:$K441,AJ$3)</f>
        <v>0</v>
      </c>
      <c r="AK441" s="385" t="n">
        <f aca="false">COUNTIF($K$44:$K441,AK$3)</f>
        <v>0</v>
      </c>
      <c r="AL441" s="385" t="n">
        <f aca="false">COUNTIF($K$44:$K441,AL$3)</f>
        <v>0</v>
      </c>
      <c r="AM441" s="385" t="n">
        <f aca="false">COUNTIF($K$44:$K441,AM$3)</f>
        <v>0</v>
      </c>
      <c r="AN441" s="385" t="n">
        <f aca="false">COUNTIF($K$44:$K441,AN$3)</f>
        <v>0</v>
      </c>
      <c r="AO441" s="385" t="n">
        <f aca="false">COUNTIF($K$44:$K441,AO$3)</f>
        <v>0</v>
      </c>
      <c r="AP441" s="385" t="n">
        <f aca="false">COUNTIF($K$44:$K441,AP$3)</f>
        <v>0</v>
      </c>
      <c r="AQ441" s="385" t="n">
        <f aca="false">COUNTIF($K$44:$K441,AQ$3)</f>
        <v>0</v>
      </c>
      <c r="AR441" s="385" t="n">
        <f aca="false">COUNTIF($K$44:$K441,AR$3)</f>
        <v>0</v>
      </c>
      <c r="AS441" s="385" t="n">
        <f aca="false">COUNTIF($K$44:$K441,AS$3)</f>
        <v>0</v>
      </c>
      <c r="AT441" s="385" t="n">
        <f aca="false">COUNTIF($K$44:$K441,AT$3)</f>
        <v>0</v>
      </c>
      <c r="AU441" s="385" t="n">
        <f aca="false">COUNTIF($K$44:$K441,AU$3)</f>
        <v>0</v>
      </c>
      <c r="AV441" s="385" t="n">
        <f aca="false">COUNTIF($K$44:$K441,AV$3)</f>
        <v>0</v>
      </c>
      <c r="AW441" s="385" t="n">
        <f aca="false">COUNTIF($K$44:$K441,AW$3)</f>
        <v>0</v>
      </c>
      <c r="AX441" s="385" t="n">
        <f aca="false">COUNTIF($K$44:$K441,AX$3)</f>
        <v>0</v>
      </c>
      <c r="AY441" s="385" t="n">
        <f aca="false">COUNTIF($K$44:$K441,AY$3)</f>
        <v>0</v>
      </c>
      <c r="AZ441" s="385" t="n">
        <f aca="false">COUNTIF($K$44:$K441,AZ$3)</f>
        <v>0</v>
      </c>
      <c r="BM441" s="355" t="s">
        <v>260</v>
      </c>
    </row>
    <row r="442" customFormat="false" ht="15.75" hidden="false" customHeight="true" outlineLevel="0" collapsed="false">
      <c r="A442" s="386" t="n">
        <v>399</v>
      </c>
      <c r="B442" s="387" t="n">
        <f aca="false">B441</f>
        <v>34</v>
      </c>
      <c r="C442" s="397"/>
      <c r="D442" s="387" t="n">
        <f aca="false">D441</f>
        <v>2</v>
      </c>
      <c r="E442" s="389"/>
      <c r="F442" s="390" t="n">
        <f aca="false">F440</f>
        <v>0</v>
      </c>
      <c r="G442" s="439"/>
      <c r="H442" s="392"/>
      <c r="I442" s="428" t="str">
        <f aca="false">CONCATENATE(G442,H442)</f>
        <v/>
      </c>
      <c r="J442" s="394" t="e">
        <f aca="false">VLOOKUP($I442,MASTER,9,0)</f>
        <v>#N/A</v>
      </c>
      <c r="K442" s="395" t="e">
        <f aca="false">VLOOKUP($I442,MASTER,10,0)</f>
        <v>#N/A</v>
      </c>
      <c r="L442" s="429" t="e">
        <f aca="false">VLOOKUP($I442,MASTER,10,0)</f>
        <v>#N/A</v>
      </c>
      <c r="M442" s="385" t="n">
        <f aca="false">COUNTIF($K$44:$K442,M$3)</f>
        <v>0</v>
      </c>
      <c r="N442" s="385" t="n">
        <f aca="false">COUNTIF($K$44:$K442,N$3)</f>
        <v>0</v>
      </c>
      <c r="O442" s="385" t="n">
        <f aca="false">COUNTIF($K$44:$K442,O$3)</f>
        <v>0</v>
      </c>
      <c r="P442" s="385" t="n">
        <f aca="false">COUNTIF($K$44:$K442,P$3)</f>
        <v>0</v>
      </c>
      <c r="Q442" s="385" t="n">
        <f aca="false">COUNTIF($K$44:$K442,Q$3)</f>
        <v>0</v>
      </c>
      <c r="R442" s="385" t="n">
        <f aca="false">COUNTIF($K$44:$K442,R$3)</f>
        <v>0</v>
      </c>
      <c r="S442" s="385" t="n">
        <f aca="false">COUNTIF($K$44:$K442,S$3)</f>
        <v>0</v>
      </c>
      <c r="T442" s="385" t="n">
        <f aca="false">COUNTIF($K$44:$K442,T$3)</f>
        <v>0</v>
      </c>
      <c r="U442" s="385" t="n">
        <f aca="false">COUNTIF($K$44:$K442,U$3)</f>
        <v>0</v>
      </c>
      <c r="V442" s="385" t="n">
        <f aca="false">COUNTIF($K$44:$K442,V$3)</f>
        <v>0</v>
      </c>
      <c r="W442" s="385" t="n">
        <f aca="false">COUNTIF($K$44:$K442,W$3)</f>
        <v>0</v>
      </c>
      <c r="X442" s="385" t="n">
        <f aca="false">COUNTIF($K$44:$K442,X$3)</f>
        <v>0</v>
      </c>
      <c r="Y442" s="385" t="n">
        <f aca="false">COUNTIF($J$44:$J442,Y$3)</f>
        <v>0</v>
      </c>
      <c r="Z442" s="385" t="n">
        <f aca="false">COUNTIF($J$44:$J442,Z$3)</f>
        <v>0</v>
      </c>
      <c r="AA442" s="385" t="n">
        <f aca="false">COUNTIF($J$44:$J442,AA$3)</f>
        <v>0</v>
      </c>
      <c r="AB442" s="385" t="n">
        <f aca="false">COUNTIF($J$44:$J442,AB$3)</f>
        <v>0</v>
      </c>
      <c r="AC442" s="385" t="n">
        <f aca="false">COUNTIF($J$44:$J442,AC$3)</f>
        <v>0</v>
      </c>
      <c r="AD442" s="385" t="n">
        <f aca="false">COUNTIF($J$44:$J442,AD$3)</f>
        <v>0</v>
      </c>
      <c r="AE442" s="385" t="n">
        <f aca="false">COUNTIF($J$44:$J442,AE$3)</f>
        <v>0</v>
      </c>
      <c r="AF442" s="385" t="n">
        <f aca="false">COUNTIF($J$44:$J442,AF$3)</f>
        <v>0</v>
      </c>
      <c r="AG442" s="385" t="n">
        <f aca="false">COUNTIF($K$44:$K442,AG$3)</f>
        <v>0</v>
      </c>
      <c r="AH442" s="385" t="n">
        <f aca="false">COUNTIF($K$44:$K442,AH$3)</f>
        <v>0</v>
      </c>
      <c r="AI442" s="385" t="n">
        <f aca="false">COUNTIF($K$44:$K442,AI$3)</f>
        <v>0</v>
      </c>
      <c r="AJ442" s="385" t="n">
        <f aca="false">COUNTIF($K$44:$K442,AJ$3)</f>
        <v>0</v>
      </c>
      <c r="AK442" s="385" t="n">
        <f aca="false">COUNTIF($K$44:$K442,AK$3)</f>
        <v>0</v>
      </c>
      <c r="AL442" s="385" t="n">
        <f aca="false">COUNTIF($K$44:$K442,AL$3)</f>
        <v>0</v>
      </c>
      <c r="AM442" s="385" t="n">
        <f aca="false">COUNTIF($K$44:$K442,AM$3)</f>
        <v>0</v>
      </c>
      <c r="AN442" s="385" t="n">
        <f aca="false">COUNTIF($K$44:$K442,AN$3)</f>
        <v>0</v>
      </c>
      <c r="AO442" s="385" t="n">
        <f aca="false">COUNTIF($K$44:$K442,AO$3)</f>
        <v>0</v>
      </c>
      <c r="AP442" s="385" t="n">
        <f aca="false">COUNTIF($K$44:$K442,AP$3)</f>
        <v>0</v>
      </c>
      <c r="AQ442" s="385" t="n">
        <f aca="false">COUNTIF($K$44:$K442,AQ$3)</f>
        <v>0</v>
      </c>
      <c r="AR442" s="385" t="n">
        <f aca="false">COUNTIF($K$44:$K442,AR$3)</f>
        <v>0</v>
      </c>
      <c r="AS442" s="385" t="n">
        <f aca="false">COUNTIF($K$44:$K442,AS$3)</f>
        <v>0</v>
      </c>
      <c r="AT442" s="385" t="n">
        <f aca="false">COUNTIF($K$44:$K442,AT$3)</f>
        <v>0</v>
      </c>
      <c r="AU442" s="385" t="n">
        <f aca="false">COUNTIF($K$44:$K442,AU$3)</f>
        <v>0</v>
      </c>
      <c r="AV442" s="385" t="n">
        <f aca="false">COUNTIF($K$44:$K442,AV$3)</f>
        <v>0</v>
      </c>
      <c r="AW442" s="385" t="n">
        <f aca="false">COUNTIF($K$44:$K442,AW$3)</f>
        <v>0</v>
      </c>
      <c r="AX442" s="385" t="n">
        <f aca="false">COUNTIF($K$44:$K442,AX$3)</f>
        <v>0</v>
      </c>
      <c r="AY442" s="385" t="n">
        <f aca="false">COUNTIF($K$44:$K442,AY$3)</f>
        <v>0</v>
      </c>
      <c r="AZ442" s="385" t="n">
        <f aca="false">COUNTIF($K$44:$K442,AZ$3)</f>
        <v>0</v>
      </c>
      <c r="BM442" s="355" t="s">
        <v>326</v>
      </c>
    </row>
    <row r="443" customFormat="false" ht="15.75" hidden="false" customHeight="true" outlineLevel="0" collapsed="false">
      <c r="A443" s="386" t="n">
        <v>400</v>
      </c>
      <c r="B443" s="387" t="n">
        <f aca="false">B442</f>
        <v>34</v>
      </c>
      <c r="C443" s="397"/>
      <c r="D443" s="387" t="n">
        <f aca="false">D442</f>
        <v>2</v>
      </c>
      <c r="E443" s="389"/>
      <c r="F443" s="390" t="n">
        <f aca="false">F440</f>
        <v>0</v>
      </c>
      <c r="G443" s="439"/>
      <c r="H443" s="392"/>
      <c r="I443" s="428" t="str">
        <f aca="false">CONCATENATE(G443,H443)</f>
        <v/>
      </c>
      <c r="J443" s="394" t="e">
        <f aca="false">VLOOKUP($I443,MASTER,9,0)</f>
        <v>#N/A</v>
      </c>
      <c r="K443" s="395" t="e">
        <f aca="false">VLOOKUP($I443,MASTER,10,0)</f>
        <v>#N/A</v>
      </c>
      <c r="L443" s="429" t="e">
        <f aca="false">VLOOKUP($I443,MASTER,10,0)</f>
        <v>#N/A</v>
      </c>
      <c r="M443" s="385" t="n">
        <f aca="false">COUNTIF($K$44:$K443,M$3)</f>
        <v>0</v>
      </c>
      <c r="N443" s="385" t="n">
        <f aca="false">COUNTIF($K$44:$K443,N$3)</f>
        <v>0</v>
      </c>
      <c r="O443" s="385" t="n">
        <f aca="false">COUNTIF($K$44:$K443,O$3)</f>
        <v>0</v>
      </c>
      <c r="P443" s="385" t="n">
        <f aca="false">COUNTIF($K$44:$K443,P$3)</f>
        <v>0</v>
      </c>
      <c r="Q443" s="385" t="n">
        <f aca="false">COUNTIF($K$44:$K443,Q$3)</f>
        <v>0</v>
      </c>
      <c r="R443" s="385" t="n">
        <f aca="false">COUNTIF($K$44:$K443,R$3)</f>
        <v>0</v>
      </c>
      <c r="S443" s="385" t="n">
        <f aca="false">COUNTIF($K$44:$K443,S$3)</f>
        <v>0</v>
      </c>
      <c r="T443" s="385" t="n">
        <f aca="false">COUNTIF($K$44:$K443,T$3)</f>
        <v>0</v>
      </c>
      <c r="U443" s="385" t="n">
        <f aca="false">COUNTIF($K$44:$K443,U$3)</f>
        <v>0</v>
      </c>
      <c r="V443" s="385" t="n">
        <f aca="false">COUNTIF($K$44:$K443,V$3)</f>
        <v>0</v>
      </c>
      <c r="W443" s="385" t="n">
        <f aca="false">COUNTIF($K$44:$K443,W$3)</f>
        <v>0</v>
      </c>
      <c r="X443" s="385" t="n">
        <f aca="false">COUNTIF($K$44:$K443,X$3)</f>
        <v>0</v>
      </c>
      <c r="Y443" s="385" t="n">
        <f aca="false">COUNTIF($J$44:$J443,Y$3)</f>
        <v>0</v>
      </c>
      <c r="Z443" s="385" t="n">
        <f aca="false">COUNTIF($J$44:$J443,Z$3)</f>
        <v>0</v>
      </c>
      <c r="AA443" s="385" t="n">
        <f aca="false">COUNTIF($J$44:$J443,AA$3)</f>
        <v>0</v>
      </c>
      <c r="AB443" s="385" t="n">
        <f aca="false">COUNTIF($J$44:$J443,AB$3)</f>
        <v>0</v>
      </c>
      <c r="AC443" s="385" t="n">
        <f aca="false">COUNTIF($J$44:$J443,AC$3)</f>
        <v>0</v>
      </c>
      <c r="AD443" s="385" t="n">
        <f aca="false">COUNTIF($J$44:$J443,AD$3)</f>
        <v>0</v>
      </c>
      <c r="AE443" s="385" t="n">
        <f aca="false">COUNTIF($J$44:$J443,AE$3)</f>
        <v>0</v>
      </c>
      <c r="AF443" s="385" t="n">
        <f aca="false">COUNTIF($J$44:$J443,AF$3)</f>
        <v>0</v>
      </c>
      <c r="AG443" s="385" t="n">
        <f aca="false">COUNTIF($K$44:$K443,AG$3)</f>
        <v>0</v>
      </c>
      <c r="AH443" s="385" t="n">
        <f aca="false">COUNTIF($K$44:$K443,AH$3)</f>
        <v>0</v>
      </c>
      <c r="AI443" s="385" t="n">
        <f aca="false">COUNTIF($K$44:$K443,AI$3)</f>
        <v>0</v>
      </c>
      <c r="AJ443" s="385" t="n">
        <f aca="false">COUNTIF($K$44:$K443,AJ$3)</f>
        <v>0</v>
      </c>
      <c r="AK443" s="385" t="n">
        <f aca="false">COUNTIF($K$44:$K443,AK$3)</f>
        <v>0</v>
      </c>
      <c r="AL443" s="385" t="n">
        <f aca="false">COUNTIF($K$44:$K443,AL$3)</f>
        <v>0</v>
      </c>
      <c r="AM443" s="385" t="n">
        <f aca="false">COUNTIF($K$44:$K443,AM$3)</f>
        <v>0</v>
      </c>
      <c r="AN443" s="385" t="n">
        <f aca="false">COUNTIF($K$44:$K443,AN$3)</f>
        <v>0</v>
      </c>
      <c r="AO443" s="385" t="n">
        <f aca="false">COUNTIF($K$44:$K443,AO$3)</f>
        <v>0</v>
      </c>
      <c r="AP443" s="385" t="n">
        <f aca="false">COUNTIF($K$44:$K443,AP$3)</f>
        <v>0</v>
      </c>
      <c r="AQ443" s="385" t="n">
        <f aca="false">COUNTIF($K$44:$K443,AQ$3)</f>
        <v>0</v>
      </c>
      <c r="AR443" s="385" t="n">
        <f aca="false">COUNTIF($K$44:$K443,AR$3)</f>
        <v>0</v>
      </c>
      <c r="AS443" s="385" t="n">
        <f aca="false">COUNTIF($K$44:$K443,AS$3)</f>
        <v>0</v>
      </c>
      <c r="AT443" s="385" t="n">
        <f aca="false">COUNTIF($K$44:$K443,AT$3)</f>
        <v>0</v>
      </c>
      <c r="AU443" s="385" t="n">
        <f aca="false">COUNTIF($K$44:$K443,AU$3)</f>
        <v>0</v>
      </c>
      <c r="AV443" s="385" t="n">
        <f aca="false">COUNTIF($K$44:$K443,AV$3)</f>
        <v>0</v>
      </c>
      <c r="AW443" s="385" t="n">
        <f aca="false">COUNTIF($K$44:$K443,AW$3)</f>
        <v>0</v>
      </c>
      <c r="AX443" s="385" t="n">
        <f aca="false">COUNTIF($K$44:$K443,AX$3)</f>
        <v>0</v>
      </c>
      <c r="AY443" s="385" t="n">
        <f aca="false">COUNTIF($K$44:$K443,AY$3)</f>
        <v>0</v>
      </c>
      <c r="AZ443" s="385" t="n">
        <f aca="false">COUNTIF($K$44:$K443,AZ$3)</f>
        <v>0</v>
      </c>
      <c r="BM443" s="355" t="s">
        <v>383</v>
      </c>
    </row>
    <row r="444" customFormat="false" ht="15.75" hidden="false" customHeight="true" outlineLevel="0" collapsed="false">
      <c r="A444" s="386" t="n">
        <v>401</v>
      </c>
      <c r="B444" s="387" t="n">
        <f aca="false">B443</f>
        <v>34</v>
      </c>
      <c r="C444" s="397"/>
      <c r="D444" s="387" t="n">
        <f aca="false">D443</f>
        <v>2</v>
      </c>
      <c r="E444" s="389"/>
      <c r="F444" s="390" t="n">
        <f aca="false">F440</f>
        <v>0</v>
      </c>
      <c r="G444" s="439"/>
      <c r="H444" s="392"/>
      <c r="I444" s="428" t="str">
        <f aca="false">CONCATENATE(G444,H444)</f>
        <v/>
      </c>
      <c r="J444" s="394" t="e">
        <f aca="false">VLOOKUP($I444,MASTER,9,0)</f>
        <v>#N/A</v>
      </c>
      <c r="K444" s="395" t="e">
        <f aca="false">VLOOKUP($I444,MASTER,10,0)</f>
        <v>#N/A</v>
      </c>
      <c r="L444" s="429" t="e">
        <f aca="false">VLOOKUP($I444,MASTER,10,0)</f>
        <v>#N/A</v>
      </c>
      <c r="M444" s="385" t="n">
        <f aca="false">COUNTIF($K$44:$K444,M$3)</f>
        <v>0</v>
      </c>
      <c r="N444" s="385" t="n">
        <f aca="false">COUNTIF($K$44:$K444,N$3)</f>
        <v>0</v>
      </c>
      <c r="O444" s="385" t="n">
        <f aca="false">COUNTIF($K$44:$K444,O$3)</f>
        <v>0</v>
      </c>
      <c r="P444" s="385" t="n">
        <f aca="false">COUNTIF($K$44:$K444,P$3)</f>
        <v>0</v>
      </c>
      <c r="Q444" s="385" t="n">
        <f aca="false">COUNTIF($K$44:$K444,Q$3)</f>
        <v>0</v>
      </c>
      <c r="R444" s="385" t="n">
        <f aca="false">COUNTIF($K$44:$K444,R$3)</f>
        <v>0</v>
      </c>
      <c r="S444" s="385" t="n">
        <f aca="false">COUNTIF($K$44:$K444,S$3)</f>
        <v>0</v>
      </c>
      <c r="T444" s="385" t="n">
        <f aca="false">COUNTIF($K$44:$K444,T$3)</f>
        <v>0</v>
      </c>
      <c r="U444" s="385" t="n">
        <f aca="false">COUNTIF($K$44:$K444,U$3)</f>
        <v>0</v>
      </c>
      <c r="V444" s="385" t="n">
        <f aca="false">COUNTIF($K$44:$K444,V$3)</f>
        <v>0</v>
      </c>
      <c r="W444" s="385" t="n">
        <f aca="false">COUNTIF($K$44:$K444,W$3)</f>
        <v>0</v>
      </c>
      <c r="X444" s="385" t="n">
        <f aca="false">COUNTIF($K$44:$K444,X$3)</f>
        <v>0</v>
      </c>
      <c r="Y444" s="385" t="n">
        <f aca="false">COUNTIF($J$44:$J444,Y$3)</f>
        <v>0</v>
      </c>
      <c r="Z444" s="385" t="n">
        <f aca="false">COUNTIF($J$44:$J444,Z$3)</f>
        <v>0</v>
      </c>
      <c r="AA444" s="385" t="n">
        <f aca="false">COUNTIF($J$44:$J444,AA$3)</f>
        <v>0</v>
      </c>
      <c r="AB444" s="385" t="n">
        <f aca="false">COUNTIF($J$44:$J444,AB$3)</f>
        <v>0</v>
      </c>
      <c r="AC444" s="385" t="n">
        <f aca="false">COUNTIF($J$44:$J444,AC$3)</f>
        <v>0</v>
      </c>
      <c r="AD444" s="385" t="n">
        <f aca="false">COUNTIF($J$44:$J444,AD$3)</f>
        <v>0</v>
      </c>
      <c r="AE444" s="385" t="n">
        <f aca="false">COUNTIF($J$44:$J444,AE$3)</f>
        <v>0</v>
      </c>
      <c r="AF444" s="385" t="n">
        <f aca="false">COUNTIF($J$44:$J444,AF$3)</f>
        <v>0</v>
      </c>
      <c r="AG444" s="385" t="n">
        <f aca="false">COUNTIF($K$44:$K444,AG$3)</f>
        <v>0</v>
      </c>
      <c r="AH444" s="385" t="n">
        <f aca="false">COUNTIF($K$44:$K444,AH$3)</f>
        <v>0</v>
      </c>
      <c r="AI444" s="385" t="n">
        <f aca="false">COUNTIF($K$44:$K444,AI$3)</f>
        <v>0</v>
      </c>
      <c r="AJ444" s="385" t="n">
        <f aca="false">COUNTIF($K$44:$K444,AJ$3)</f>
        <v>0</v>
      </c>
      <c r="AK444" s="385" t="n">
        <f aca="false">COUNTIF($K$44:$K444,AK$3)</f>
        <v>0</v>
      </c>
      <c r="AL444" s="385" t="n">
        <f aca="false">COUNTIF($K$44:$K444,AL$3)</f>
        <v>0</v>
      </c>
      <c r="AM444" s="385" t="n">
        <f aca="false">COUNTIF($K$44:$K444,AM$3)</f>
        <v>0</v>
      </c>
      <c r="AN444" s="385" t="n">
        <f aca="false">COUNTIF($K$44:$K444,AN$3)</f>
        <v>0</v>
      </c>
      <c r="AO444" s="385" t="n">
        <f aca="false">COUNTIF($K$44:$K444,AO$3)</f>
        <v>0</v>
      </c>
      <c r="AP444" s="385" t="n">
        <f aca="false">COUNTIF($K$44:$K444,AP$3)</f>
        <v>0</v>
      </c>
      <c r="AQ444" s="385" t="n">
        <f aca="false">COUNTIF($K$44:$K444,AQ$3)</f>
        <v>0</v>
      </c>
      <c r="AR444" s="385" t="n">
        <f aca="false">COUNTIF($K$44:$K444,AR$3)</f>
        <v>0</v>
      </c>
      <c r="AS444" s="385" t="n">
        <f aca="false">COUNTIF($K$44:$K444,AS$3)</f>
        <v>0</v>
      </c>
      <c r="AT444" s="385" t="n">
        <f aca="false">COUNTIF($K$44:$K444,AT$3)</f>
        <v>0</v>
      </c>
      <c r="AU444" s="385" t="n">
        <f aca="false">COUNTIF($K$44:$K444,AU$3)</f>
        <v>0</v>
      </c>
      <c r="AV444" s="385" t="n">
        <f aca="false">COUNTIF($K$44:$K444,AV$3)</f>
        <v>0</v>
      </c>
      <c r="AW444" s="385" t="n">
        <f aca="false">COUNTIF($K$44:$K444,AW$3)</f>
        <v>0</v>
      </c>
      <c r="AX444" s="385" t="n">
        <f aca="false">COUNTIF($K$44:$K444,AX$3)</f>
        <v>0</v>
      </c>
      <c r="AY444" s="385" t="n">
        <f aca="false">COUNTIF($K$44:$K444,AY$3)</f>
        <v>0</v>
      </c>
      <c r="AZ444" s="385" t="n">
        <f aca="false">COUNTIF($K$44:$K444,AZ$3)</f>
        <v>0</v>
      </c>
      <c r="BM444" s="355" t="s">
        <v>260</v>
      </c>
    </row>
    <row r="445" customFormat="false" ht="15.75" hidden="false" customHeight="true" outlineLevel="0" collapsed="false">
      <c r="A445" s="416" t="n">
        <v>402</v>
      </c>
      <c r="B445" s="417" t="n">
        <f aca="false">B444</f>
        <v>34</v>
      </c>
      <c r="C445" s="401"/>
      <c r="D445" s="402" t="n">
        <f aca="false">D444</f>
        <v>2</v>
      </c>
      <c r="E445" s="403"/>
      <c r="F445" s="390" t="n">
        <f aca="false">F440</f>
        <v>0</v>
      </c>
      <c r="G445" s="439"/>
      <c r="H445" s="392"/>
      <c r="I445" s="428" t="str">
        <f aca="false">CONCATENATE(G445,H445)</f>
        <v/>
      </c>
      <c r="J445" s="394" t="e">
        <f aca="false">VLOOKUP($I445,MASTER,9,0)</f>
        <v>#N/A</v>
      </c>
      <c r="K445" s="395" t="e">
        <f aca="false">VLOOKUP($I445,MASTER,10,0)</f>
        <v>#N/A</v>
      </c>
      <c r="L445" s="431" t="e">
        <f aca="false">VLOOKUP($I445,MASTER,10,0)</f>
        <v>#N/A</v>
      </c>
      <c r="M445" s="385" t="n">
        <f aca="false">COUNTIF($K$44:$K445,M$3)</f>
        <v>0</v>
      </c>
      <c r="N445" s="385" t="n">
        <f aca="false">COUNTIF($K$44:$K445,N$3)</f>
        <v>0</v>
      </c>
      <c r="O445" s="385" t="n">
        <f aca="false">COUNTIF($K$44:$K445,O$3)</f>
        <v>0</v>
      </c>
      <c r="P445" s="385" t="n">
        <f aca="false">COUNTIF($K$44:$K445,P$3)</f>
        <v>0</v>
      </c>
      <c r="Q445" s="385" t="n">
        <f aca="false">COUNTIF($K$44:$K445,Q$3)</f>
        <v>0</v>
      </c>
      <c r="R445" s="385" t="n">
        <f aca="false">COUNTIF($K$44:$K445,R$3)</f>
        <v>0</v>
      </c>
      <c r="S445" s="385" t="n">
        <f aca="false">COUNTIF($K$44:$K445,S$3)</f>
        <v>0</v>
      </c>
      <c r="T445" s="385" t="n">
        <f aca="false">COUNTIF($K$44:$K445,T$3)</f>
        <v>0</v>
      </c>
      <c r="U445" s="385" t="n">
        <f aca="false">COUNTIF($K$44:$K445,U$3)</f>
        <v>0</v>
      </c>
      <c r="V445" s="385" t="n">
        <f aca="false">COUNTIF($K$44:$K445,V$3)</f>
        <v>0</v>
      </c>
      <c r="W445" s="385" t="n">
        <f aca="false">COUNTIF($K$44:$K445,W$3)</f>
        <v>0</v>
      </c>
      <c r="X445" s="385" t="n">
        <f aca="false">COUNTIF($K$44:$K445,X$3)</f>
        <v>0</v>
      </c>
      <c r="Y445" s="385" t="n">
        <f aca="false">COUNTIF($J$44:$J445,Y$3)</f>
        <v>0</v>
      </c>
      <c r="Z445" s="385" t="n">
        <f aca="false">COUNTIF($J$44:$J445,Z$3)</f>
        <v>0</v>
      </c>
      <c r="AA445" s="385" t="n">
        <f aca="false">COUNTIF($J$44:$J445,AA$3)</f>
        <v>0</v>
      </c>
      <c r="AB445" s="385" t="n">
        <f aca="false">COUNTIF($J$44:$J445,AB$3)</f>
        <v>0</v>
      </c>
      <c r="AC445" s="385" t="n">
        <f aca="false">COUNTIF($J$44:$J445,AC$3)</f>
        <v>0</v>
      </c>
      <c r="AD445" s="385" t="n">
        <f aca="false">COUNTIF($J$44:$J445,AD$3)</f>
        <v>0</v>
      </c>
      <c r="AE445" s="385" t="n">
        <f aca="false">COUNTIF($J$44:$J445,AE$3)</f>
        <v>0</v>
      </c>
      <c r="AF445" s="385" t="n">
        <f aca="false">COUNTIF($J$44:$J445,AF$3)</f>
        <v>0</v>
      </c>
      <c r="AG445" s="385" t="n">
        <f aca="false">COUNTIF($K$44:$K445,AG$3)</f>
        <v>0</v>
      </c>
      <c r="AH445" s="385" t="n">
        <f aca="false">COUNTIF($K$44:$K445,AH$3)</f>
        <v>0</v>
      </c>
      <c r="AI445" s="385" t="n">
        <f aca="false">COUNTIF($K$44:$K445,AI$3)</f>
        <v>0</v>
      </c>
      <c r="AJ445" s="385" t="n">
        <f aca="false">COUNTIF($K$44:$K445,AJ$3)</f>
        <v>0</v>
      </c>
      <c r="AK445" s="385" t="n">
        <f aca="false">COUNTIF($K$44:$K445,AK$3)</f>
        <v>0</v>
      </c>
      <c r="AL445" s="385" t="n">
        <f aca="false">COUNTIF($K$44:$K445,AL$3)</f>
        <v>0</v>
      </c>
      <c r="AM445" s="385" t="n">
        <f aca="false">COUNTIF($K$44:$K445,AM$3)</f>
        <v>0</v>
      </c>
      <c r="AN445" s="385" t="n">
        <f aca="false">COUNTIF($K$44:$K445,AN$3)</f>
        <v>0</v>
      </c>
      <c r="AO445" s="385" t="n">
        <f aca="false">COUNTIF($K$44:$K445,AO$3)</f>
        <v>0</v>
      </c>
      <c r="AP445" s="385" t="n">
        <f aca="false">COUNTIF($K$44:$K445,AP$3)</f>
        <v>0</v>
      </c>
      <c r="AQ445" s="385" t="n">
        <f aca="false">COUNTIF($K$44:$K445,AQ$3)</f>
        <v>0</v>
      </c>
      <c r="AR445" s="385" t="n">
        <f aca="false">COUNTIF($K$44:$K445,AR$3)</f>
        <v>0</v>
      </c>
      <c r="AS445" s="385" t="n">
        <f aca="false">COUNTIF($K$44:$K445,AS$3)</f>
        <v>0</v>
      </c>
      <c r="AT445" s="385" t="n">
        <f aca="false">COUNTIF($K$44:$K445,AT$3)</f>
        <v>0</v>
      </c>
      <c r="AU445" s="385" t="n">
        <f aca="false">COUNTIF($K$44:$K445,AU$3)</f>
        <v>0</v>
      </c>
      <c r="AV445" s="385" t="n">
        <f aca="false">COUNTIF($K$44:$K445,AV$3)</f>
        <v>0</v>
      </c>
      <c r="AW445" s="385" t="n">
        <f aca="false">COUNTIF($K$44:$K445,AW$3)</f>
        <v>0</v>
      </c>
      <c r="AX445" s="385" t="n">
        <f aca="false">COUNTIF($K$44:$K445,AX$3)</f>
        <v>0</v>
      </c>
      <c r="AY445" s="385" t="n">
        <f aca="false">COUNTIF($K$44:$K445,AY$3)</f>
        <v>0</v>
      </c>
      <c r="AZ445" s="385" t="n">
        <f aca="false">COUNTIF($K$44:$K445,AZ$3)</f>
        <v>0</v>
      </c>
      <c r="BM445" s="355" t="s">
        <v>382</v>
      </c>
    </row>
    <row r="446" customFormat="false" ht="15.75" hidden="false" customHeight="true" outlineLevel="0" collapsed="false">
      <c r="A446" s="406" t="n">
        <v>403</v>
      </c>
      <c r="B446" s="407" t="n">
        <f aca="false">B445</f>
        <v>34</v>
      </c>
      <c r="C446" s="408" t="n">
        <f aca="false">C440+1</f>
        <v>34</v>
      </c>
      <c r="D446" s="409" t="n">
        <f aca="false">D445</f>
        <v>2</v>
      </c>
      <c r="E446" s="410"/>
      <c r="F446" s="390" t="n">
        <f aca="false">F440</f>
        <v>0</v>
      </c>
      <c r="G446" s="440"/>
      <c r="H446" s="412"/>
      <c r="I446" s="433" t="str">
        <f aca="false">CONCATENATE(G446,H446)</f>
        <v/>
      </c>
      <c r="J446" s="394" t="e">
        <f aca="false">VLOOKUP($I446,MASTER,9,0)</f>
        <v>#N/A</v>
      </c>
      <c r="K446" s="395" t="e">
        <f aca="false">VLOOKUP($I446,MASTER,10,0)</f>
        <v>#N/A</v>
      </c>
      <c r="L446" s="427" t="e">
        <f aca="false">VLOOKUP($I446,MASTER,10,0)</f>
        <v>#N/A</v>
      </c>
      <c r="M446" s="385" t="n">
        <f aca="false">COUNTIF($K$44:$K446,M$3)</f>
        <v>0</v>
      </c>
      <c r="N446" s="385" t="n">
        <f aca="false">COUNTIF($K$44:$K446,N$3)</f>
        <v>0</v>
      </c>
      <c r="O446" s="385" t="n">
        <f aca="false">COUNTIF($K$44:$K446,O$3)</f>
        <v>0</v>
      </c>
      <c r="P446" s="385" t="n">
        <f aca="false">COUNTIF($K$44:$K446,P$3)</f>
        <v>0</v>
      </c>
      <c r="Q446" s="385" t="n">
        <f aca="false">COUNTIF($K$44:$K446,Q$3)</f>
        <v>0</v>
      </c>
      <c r="R446" s="385" t="n">
        <f aca="false">COUNTIF($K$44:$K446,R$3)</f>
        <v>0</v>
      </c>
      <c r="S446" s="385" t="n">
        <f aca="false">COUNTIF($K$44:$K446,S$3)</f>
        <v>0</v>
      </c>
      <c r="T446" s="385" t="n">
        <f aca="false">COUNTIF($K$44:$K446,T$3)</f>
        <v>0</v>
      </c>
      <c r="U446" s="385" t="n">
        <f aca="false">COUNTIF($K$44:$K446,U$3)</f>
        <v>0</v>
      </c>
      <c r="V446" s="385" t="n">
        <f aca="false">COUNTIF($K$44:$K446,V$3)</f>
        <v>0</v>
      </c>
      <c r="W446" s="385" t="n">
        <f aca="false">COUNTIF($K$44:$K446,W$3)</f>
        <v>0</v>
      </c>
      <c r="X446" s="385" t="n">
        <f aca="false">COUNTIF($K$44:$K446,X$3)</f>
        <v>0</v>
      </c>
      <c r="Y446" s="385" t="n">
        <f aca="false">COUNTIF($J$44:$J446,Y$3)</f>
        <v>0</v>
      </c>
      <c r="Z446" s="385" t="n">
        <f aca="false">COUNTIF($J$44:$J446,Z$3)</f>
        <v>0</v>
      </c>
      <c r="AA446" s="385" t="n">
        <f aca="false">COUNTIF($J$44:$J446,AA$3)</f>
        <v>0</v>
      </c>
      <c r="AB446" s="385" t="n">
        <f aca="false">COUNTIF($J$44:$J446,AB$3)</f>
        <v>0</v>
      </c>
      <c r="AC446" s="385" t="n">
        <f aca="false">COUNTIF($J$44:$J446,AC$3)</f>
        <v>0</v>
      </c>
      <c r="AD446" s="385" t="n">
        <f aca="false">COUNTIF($J$44:$J446,AD$3)</f>
        <v>0</v>
      </c>
      <c r="AE446" s="385" t="n">
        <f aca="false">COUNTIF($J$44:$J446,AE$3)</f>
        <v>0</v>
      </c>
      <c r="AF446" s="385" t="n">
        <f aca="false">COUNTIF($J$44:$J446,AF$3)</f>
        <v>0</v>
      </c>
      <c r="AG446" s="385" t="n">
        <f aca="false">COUNTIF($K$44:$K446,AG$3)</f>
        <v>0</v>
      </c>
      <c r="AH446" s="385" t="n">
        <f aca="false">COUNTIF($K$44:$K446,AH$3)</f>
        <v>0</v>
      </c>
      <c r="AI446" s="385" t="n">
        <f aca="false">COUNTIF($K$44:$K446,AI$3)</f>
        <v>0</v>
      </c>
      <c r="AJ446" s="385" t="n">
        <f aca="false">COUNTIF($K$44:$K446,AJ$3)</f>
        <v>0</v>
      </c>
      <c r="AK446" s="385" t="n">
        <f aca="false">COUNTIF($K$44:$K446,AK$3)</f>
        <v>0</v>
      </c>
      <c r="AL446" s="385" t="n">
        <f aca="false">COUNTIF($K$44:$K446,AL$3)</f>
        <v>0</v>
      </c>
      <c r="AM446" s="385" t="n">
        <f aca="false">COUNTIF($K$44:$K446,AM$3)</f>
        <v>0</v>
      </c>
      <c r="AN446" s="385" t="n">
        <f aca="false">COUNTIF($K$44:$K446,AN$3)</f>
        <v>0</v>
      </c>
      <c r="AO446" s="385" t="n">
        <f aca="false">COUNTIF($K$44:$K446,AO$3)</f>
        <v>0</v>
      </c>
      <c r="AP446" s="385" t="n">
        <f aca="false">COUNTIF($K$44:$K446,AP$3)</f>
        <v>0</v>
      </c>
      <c r="AQ446" s="385" t="n">
        <f aca="false">COUNTIF($K$44:$K446,AQ$3)</f>
        <v>0</v>
      </c>
      <c r="AR446" s="385" t="n">
        <f aca="false">COUNTIF($K$44:$K446,AR$3)</f>
        <v>0</v>
      </c>
      <c r="AS446" s="385" t="n">
        <f aca="false">COUNTIF($K$44:$K446,AS$3)</f>
        <v>0</v>
      </c>
      <c r="AT446" s="385" t="n">
        <f aca="false">COUNTIF($K$44:$K446,AT$3)</f>
        <v>0</v>
      </c>
      <c r="AU446" s="385" t="n">
        <f aca="false">COUNTIF($K$44:$K446,AU$3)</f>
        <v>0</v>
      </c>
      <c r="AV446" s="385" t="n">
        <f aca="false">COUNTIF($K$44:$K446,AV$3)</f>
        <v>0</v>
      </c>
      <c r="AW446" s="385" t="n">
        <f aca="false">COUNTIF($K$44:$K446,AW$3)</f>
        <v>0</v>
      </c>
      <c r="AX446" s="385" t="n">
        <f aca="false">COUNTIF($K$44:$K446,AX$3)</f>
        <v>0</v>
      </c>
      <c r="AY446" s="385" t="n">
        <f aca="false">COUNTIF($K$44:$K446,AY$3)</f>
        <v>0</v>
      </c>
      <c r="AZ446" s="385" t="n">
        <f aca="false">COUNTIF($K$44:$K446,AZ$3)</f>
        <v>0</v>
      </c>
      <c r="BM446" s="355" t="s">
        <v>260</v>
      </c>
    </row>
    <row r="447" customFormat="false" ht="15.75" hidden="false" customHeight="true" outlineLevel="0" collapsed="false">
      <c r="A447" s="386" t="n">
        <v>404</v>
      </c>
      <c r="B447" s="387" t="n">
        <f aca="false">B446</f>
        <v>34</v>
      </c>
      <c r="C447" s="388"/>
      <c r="D447" s="387" t="n">
        <f aca="false">D446</f>
        <v>2</v>
      </c>
      <c r="E447" s="389"/>
      <c r="F447" s="390" t="n">
        <f aca="false">F440</f>
        <v>0</v>
      </c>
      <c r="G447" s="439"/>
      <c r="H447" s="414"/>
      <c r="I447" s="428" t="str">
        <f aca="false">CONCATENATE(G447,H447)</f>
        <v/>
      </c>
      <c r="J447" s="394" t="e">
        <f aca="false">VLOOKUP($I447,MASTER,9,0)</f>
        <v>#N/A</v>
      </c>
      <c r="K447" s="395" t="e">
        <f aca="false">VLOOKUP($I447,MASTER,10,0)</f>
        <v>#N/A</v>
      </c>
      <c r="L447" s="429" t="e">
        <f aca="false">VLOOKUP($I447,MASTER,10,0)</f>
        <v>#N/A</v>
      </c>
      <c r="M447" s="385" t="n">
        <f aca="false">COUNTIF($K$44:$K447,M$3)</f>
        <v>0</v>
      </c>
      <c r="N447" s="385" t="n">
        <f aca="false">COUNTIF($K$44:$K447,N$3)</f>
        <v>0</v>
      </c>
      <c r="O447" s="385" t="n">
        <f aca="false">COUNTIF($K$44:$K447,O$3)</f>
        <v>0</v>
      </c>
      <c r="P447" s="385" t="n">
        <f aca="false">COUNTIF($K$44:$K447,P$3)</f>
        <v>0</v>
      </c>
      <c r="Q447" s="385" t="n">
        <f aca="false">COUNTIF($K$44:$K447,Q$3)</f>
        <v>0</v>
      </c>
      <c r="R447" s="385" t="n">
        <f aca="false">COUNTIF($K$44:$K447,R$3)</f>
        <v>0</v>
      </c>
      <c r="S447" s="385" t="n">
        <f aca="false">COUNTIF($K$44:$K447,S$3)</f>
        <v>0</v>
      </c>
      <c r="T447" s="385" t="n">
        <f aca="false">COUNTIF($K$44:$K447,T$3)</f>
        <v>0</v>
      </c>
      <c r="U447" s="385" t="n">
        <f aca="false">COUNTIF($K$44:$K447,U$3)</f>
        <v>0</v>
      </c>
      <c r="V447" s="385" t="n">
        <f aca="false">COUNTIF($K$44:$K447,V$3)</f>
        <v>0</v>
      </c>
      <c r="W447" s="385" t="n">
        <f aca="false">COUNTIF($K$44:$K447,W$3)</f>
        <v>0</v>
      </c>
      <c r="X447" s="385" t="n">
        <f aca="false">COUNTIF($K$44:$K447,X$3)</f>
        <v>0</v>
      </c>
      <c r="Y447" s="385" t="n">
        <f aca="false">COUNTIF($J$44:$J447,Y$3)</f>
        <v>0</v>
      </c>
      <c r="Z447" s="385" t="n">
        <f aca="false">COUNTIF($J$44:$J447,Z$3)</f>
        <v>0</v>
      </c>
      <c r="AA447" s="385" t="n">
        <f aca="false">COUNTIF($J$44:$J447,AA$3)</f>
        <v>0</v>
      </c>
      <c r="AB447" s="385" t="n">
        <f aca="false">COUNTIF($J$44:$J447,AB$3)</f>
        <v>0</v>
      </c>
      <c r="AC447" s="385" t="n">
        <f aca="false">COUNTIF($J$44:$J447,AC$3)</f>
        <v>0</v>
      </c>
      <c r="AD447" s="385" t="n">
        <f aca="false">COUNTIF($J$44:$J447,AD$3)</f>
        <v>0</v>
      </c>
      <c r="AE447" s="385" t="n">
        <f aca="false">COUNTIF($J$44:$J447,AE$3)</f>
        <v>0</v>
      </c>
      <c r="AF447" s="385" t="n">
        <f aca="false">COUNTIF($J$44:$J447,AF$3)</f>
        <v>0</v>
      </c>
      <c r="AG447" s="385" t="n">
        <f aca="false">COUNTIF($K$44:$K447,AG$3)</f>
        <v>0</v>
      </c>
      <c r="AH447" s="385" t="n">
        <f aca="false">COUNTIF($K$44:$K447,AH$3)</f>
        <v>0</v>
      </c>
      <c r="AI447" s="385" t="n">
        <f aca="false">COUNTIF($K$44:$K447,AI$3)</f>
        <v>0</v>
      </c>
      <c r="AJ447" s="385" t="n">
        <f aca="false">COUNTIF($K$44:$K447,AJ$3)</f>
        <v>0</v>
      </c>
      <c r="AK447" s="385" t="n">
        <f aca="false">COUNTIF($K$44:$K447,AK$3)</f>
        <v>0</v>
      </c>
      <c r="AL447" s="385" t="n">
        <f aca="false">COUNTIF($K$44:$K447,AL$3)</f>
        <v>0</v>
      </c>
      <c r="AM447" s="385" t="n">
        <f aca="false">COUNTIF($K$44:$K447,AM$3)</f>
        <v>0</v>
      </c>
      <c r="AN447" s="385" t="n">
        <f aca="false">COUNTIF($K$44:$K447,AN$3)</f>
        <v>0</v>
      </c>
      <c r="AO447" s="385" t="n">
        <f aca="false">COUNTIF($K$44:$K447,AO$3)</f>
        <v>0</v>
      </c>
      <c r="AP447" s="385" t="n">
        <f aca="false">COUNTIF($K$44:$K447,AP$3)</f>
        <v>0</v>
      </c>
      <c r="AQ447" s="385" t="n">
        <f aca="false">COUNTIF($K$44:$K447,AQ$3)</f>
        <v>0</v>
      </c>
      <c r="AR447" s="385" t="n">
        <f aca="false">COUNTIF($K$44:$K447,AR$3)</f>
        <v>0</v>
      </c>
      <c r="AS447" s="385" t="n">
        <f aca="false">COUNTIF($K$44:$K447,AS$3)</f>
        <v>0</v>
      </c>
      <c r="AT447" s="385" t="n">
        <f aca="false">COUNTIF($K$44:$K447,AT$3)</f>
        <v>0</v>
      </c>
      <c r="AU447" s="385" t="n">
        <f aca="false">COUNTIF($K$44:$K447,AU$3)</f>
        <v>0</v>
      </c>
      <c r="AV447" s="385" t="n">
        <f aca="false">COUNTIF($K$44:$K447,AV$3)</f>
        <v>0</v>
      </c>
      <c r="AW447" s="385" t="n">
        <f aca="false">COUNTIF($K$44:$K447,AW$3)</f>
        <v>0</v>
      </c>
      <c r="AX447" s="385" t="n">
        <f aca="false">COUNTIF($K$44:$K447,AX$3)</f>
        <v>0</v>
      </c>
      <c r="AY447" s="385" t="n">
        <f aca="false">COUNTIF($K$44:$K447,AY$3)</f>
        <v>0</v>
      </c>
      <c r="AZ447" s="385" t="n">
        <f aca="false">COUNTIF($K$44:$K447,AZ$3)</f>
        <v>0</v>
      </c>
      <c r="BM447" s="355" t="s">
        <v>333</v>
      </c>
    </row>
    <row r="448" customFormat="false" ht="15.75" hidden="false" customHeight="true" outlineLevel="0" collapsed="false">
      <c r="A448" s="386" t="n">
        <v>405</v>
      </c>
      <c r="B448" s="387" t="n">
        <f aca="false">B447</f>
        <v>34</v>
      </c>
      <c r="C448" s="397"/>
      <c r="D448" s="387" t="n">
        <f aca="false">D447</f>
        <v>2</v>
      </c>
      <c r="E448" s="389"/>
      <c r="F448" s="390" t="n">
        <f aca="false">F440</f>
        <v>0</v>
      </c>
      <c r="G448" s="439"/>
      <c r="H448" s="414"/>
      <c r="I448" s="428" t="str">
        <f aca="false">CONCATENATE(G448,H448)</f>
        <v/>
      </c>
      <c r="J448" s="394" t="e">
        <f aca="false">VLOOKUP($I448,MASTER,9,0)</f>
        <v>#N/A</v>
      </c>
      <c r="K448" s="395" t="e">
        <f aca="false">VLOOKUP($I448,MASTER,10,0)</f>
        <v>#N/A</v>
      </c>
      <c r="L448" s="429" t="e">
        <f aca="false">VLOOKUP($I448,MASTER,10,0)</f>
        <v>#N/A</v>
      </c>
      <c r="M448" s="385" t="n">
        <f aca="false">COUNTIF($K$44:$K448,M$3)</f>
        <v>0</v>
      </c>
      <c r="N448" s="385" t="n">
        <f aca="false">COUNTIF($K$44:$K448,N$3)</f>
        <v>0</v>
      </c>
      <c r="O448" s="385" t="n">
        <f aca="false">COUNTIF($K$44:$K448,O$3)</f>
        <v>0</v>
      </c>
      <c r="P448" s="385" t="n">
        <f aca="false">COUNTIF($K$44:$K448,P$3)</f>
        <v>0</v>
      </c>
      <c r="Q448" s="385" t="n">
        <f aca="false">COUNTIF($K$44:$K448,Q$3)</f>
        <v>0</v>
      </c>
      <c r="R448" s="385" t="n">
        <f aca="false">COUNTIF($K$44:$K448,R$3)</f>
        <v>0</v>
      </c>
      <c r="S448" s="385" t="n">
        <f aca="false">COUNTIF($K$44:$K448,S$3)</f>
        <v>0</v>
      </c>
      <c r="T448" s="385" t="n">
        <f aca="false">COUNTIF($K$44:$K448,T$3)</f>
        <v>0</v>
      </c>
      <c r="U448" s="385" t="n">
        <f aca="false">COUNTIF($K$44:$K448,U$3)</f>
        <v>0</v>
      </c>
      <c r="V448" s="385" t="n">
        <f aca="false">COUNTIF($K$44:$K448,V$3)</f>
        <v>0</v>
      </c>
      <c r="W448" s="385" t="n">
        <f aca="false">COUNTIF($K$44:$K448,W$3)</f>
        <v>0</v>
      </c>
      <c r="X448" s="385" t="n">
        <f aca="false">COUNTIF($K$44:$K448,X$3)</f>
        <v>0</v>
      </c>
      <c r="Y448" s="385" t="n">
        <f aca="false">COUNTIF($J$44:$J448,Y$3)</f>
        <v>0</v>
      </c>
      <c r="Z448" s="385" t="n">
        <f aca="false">COUNTIF($J$44:$J448,Z$3)</f>
        <v>0</v>
      </c>
      <c r="AA448" s="385" t="n">
        <f aca="false">COUNTIF($J$44:$J448,AA$3)</f>
        <v>0</v>
      </c>
      <c r="AB448" s="385" t="n">
        <f aca="false">COUNTIF($J$44:$J448,AB$3)</f>
        <v>0</v>
      </c>
      <c r="AC448" s="385" t="n">
        <f aca="false">COUNTIF($J$44:$J448,AC$3)</f>
        <v>0</v>
      </c>
      <c r="AD448" s="385" t="n">
        <f aca="false">COUNTIF($J$44:$J448,AD$3)</f>
        <v>0</v>
      </c>
      <c r="AE448" s="385" t="n">
        <f aca="false">COUNTIF($J$44:$J448,AE$3)</f>
        <v>0</v>
      </c>
      <c r="AF448" s="385" t="n">
        <f aca="false">COUNTIF($J$44:$J448,AF$3)</f>
        <v>0</v>
      </c>
      <c r="AG448" s="385" t="n">
        <f aca="false">COUNTIF($K$44:$K448,AG$3)</f>
        <v>0</v>
      </c>
      <c r="AH448" s="385" t="n">
        <f aca="false">COUNTIF($K$44:$K448,AH$3)</f>
        <v>0</v>
      </c>
      <c r="AI448" s="385" t="n">
        <f aca="false">COUNTIF($K$44:$K448,AI$3)</f>
        <v>0</v>
      </c>
      <c r="AJ448" s="385" t="n">
        <f aca="false">COUNTIF($K$44:$K448,AJ$3)</f>
        <v>0</v>
      </c>
      <c r="AK448" s="385" t="n">
        <f aca="false">COUNTIF($K$44:$K448,AK$3)</f>
        <v>0</v>
      </c>
      <c r="AL448" s="385" t="n">
        <f aca="false">COUNTIF($K$44:$K448,AL$3)</f>
        <v>0</v>
      </c>
      <c r="AM448" s="385" t="n">
        <f aca="false">COUNTIF($K$44:$K448,AM$3)</f>
        <v>0</v>
      </c>
      <c r="AN448" s="385" t="n">
        <f aca="false">COUNTIF($K$44:$K448,AN$3)</f>
        <v>0</v>
      </c>
      <c r="AO448" s="385" t="n">
        <f aca="false">COUNTIF($K$44:$K448,AO$3)</f>
        <v>0</v>
      </c>
      <c r="AP448" s="385" t="n">
        <f aca="false">COUNTIF($K$44:$K448,AP$3)</f>
        <v>0</v>
      </c>
      <c r="AQ448" s="385" t="n">
        <f aca="false">COUNTIF($K$44:$K448,AQ$3)</f>
        <v>0</v>
      </c>
      <c r="AR448" s="385" t="n">
        <f aca="false">COUNTIF($K$44:$K448,AR$3)</f>
        <v>0</v>
      </c>
      <c r="AS448" s="385" t="n">
        <f aca="false">COUNTIF($K$44:$K448,AS$3)</f>
        <v>0</v>
      </c>
      <c r="AT448" s="385" t="n">
        <f aca="false">COUNTIF($K$44:$K448,AT$3)</f>
        <v>0</v>
      </c>
      <c r="AU448" s="385" t="n">
        <f aca="false">COUNTIF($K$44:$K448,AU$3)</f>
        <v>0</v>
      </c>
      <c r="AV448" s="385" t="n">
        <f aca="false">COUNTIF($K$44:$K448,AV$3)</f>
        <v>0</v>
      </c>
      <c r="AW448" s="385" t="n">
        <f aca="false">COUNTIF($K$44:$K448,AW$3)</f>
        <v>0</v>
      </c>
      <c r="AX448" s="385" t="n">
        <f aca="false">COUNTIF($K$44:$K448,AX$3)</f>
        <v>0</v>
      </c>
      <c r="AY448" s="385" t="n">
        <f aca="false">COUNTIF($K$44:$K448,AY$3)</f>
        <v>0</v>
      </c>
      <c r="AZ448" s="385" t="n">
        <f aca="false">COUNTIF($K$44:$K448,AZ$3)</f>
        <v>0</v>
      </c>
      <c r="BM448" s="355" t="s">
        <v>383</v>
      </c>
    </row>
    <row r="449" customFormat="false" ht="15.75" hidden="false" customHeight="true" outlineLevel="0" collapsed="false">
      <c r="A449" s="386" t="n">
        <v>406</v>
      </c>
      <c r="B449" s="387" t="n">
        <f aca="false">B448</f>
        <v>34</v>
      </c>
      <c r="C449" s="397"/>
      <c r="D449" s="387" t="n">
        <f aca="false">D448</f>
        <v>2</v>
      </c>
      <c r="E449" s="389"/>
      <c r="F449" s="390" t="n">
        <f aca="false">F440</f>
        <v>0</v>
      </c>
      <c r="G449" s="439"/>
      <c r="H449" s="414"/>
      <c r="I449" s="428" t="str">
        <f aca="false">CONCATENATE(G449,H449)</f>
        <v/>
      </c>
      <c r="J449" s="394" t="e">
        <f aca="false">VLOOKUP($I449,MASTER,9,0)</f>
        <v>#N/A</v>
      </c>
      <c r="K449" s="395" t="e">
        <f aca="false">VLOOKUP($I449,MASTER,10,0)</f>
        <v>#N/A</v>
      </c>
      <c r="L449" s="429" t="e">
        <f aca="false">VLOOKUP($I449,MASTER,10,0)</f>
        <v>#N/A</v>
      </c>
      <c r="M449" s="385" t="n">
        <f aca="false">COUNTIF($K$44:$K449,M$3)</f>
        <v>0</v>
      </c>
      <c r="N449" s="385" t="n">
        <f aca="false">COUNTIF($K$44:$K449,N$3)</f>
        <v>0</v>
      </c>
      <c r="O449" s="385" t="n">
        <f aca="false">COUNTIF($K$44:$K449,O$3)</f>
        <v>0</v>
      </c>
      <c r="P449" s="385" t="n">
        <f aca="false">COUNTIF($K$44:$K449,P$3)</f>
        <v>0</v>
      </c>
      <c r="Q449" s="385" t="n">
        <f aca="false">COUNTIF($K$44:$K449,Q$3)</f>
        <v>0</v>
      </c>
      <c r="R449" s="385" t="n">
        <f aca="false">COUNTIF($K$44:$K449,R$3)</f>
        <v>0</v>
      </c>
      <c r="S449" s="385" t="n">
        <f aca="false">COUNTIF($K$44:$K449,S$3)</f>
        <v>0</v>
      </c>
      <c r="T449" s="385" t="n">
        <f aca="false">COUNTIF($K$44:$K449,T$3)</f>
        <v>0</v>
      </c>
      <c r="U449" s="385" t="n">
        <f aca="false">COUNTIF($K$44:$K449,U$3)</f>
        <v>0</v>
      </c>
      <c r="V449" s="385" t="n">
        <f aca="false">COUNTIF($K$44:$K449,V$3)</f>
        <v>0</v>
      </c>
      <c r="W449" s="385" t="n">
        <f aca="false">COUNTIF($K$44:$K449,W$3)</f>
        <v>0</v>
      </c>
      <c r="X449" s="385" t="n">
        <f aca="false">COUNTIF($K$44:$K449,X$3)</f>
        <v>0</v>
      </c>
      <c r="Y449" s="385" t="n">
        <f aca="false">COUNTIF($J$44:$J449,Y$3)</f>
        <v>0</v>
      </c>
      <c r="Z449" s="385" t="n">
        <f aca="false">COUNTIF($J$44:$J449,Z$3)</f>
        <v>0</v>
      </c>
      <c r="AA449" s="385" t="n">
        <f aca="false">COUNTIF($J$44:$J449,AA$3)</f>
        <v>0</v>
      </c>
      <c r="AB449" s="385" t="n">
        <f aca="false">COUNTIF($J$44:$J449,AB$3)</f>
        <v>0</v>
      </c>
      <c r="AC449" s="385" t="n">
        <f aca="false">COUNTIF($J$44:$J449,AC$3)</f>
        <v>0</v>
      </c>
      <c r="AD449" s="385" t="n">
        <f aca="false">COUNTIF($J$44:$J449,AD$3)</f>
        <v>0</v>
      </c>
      <c r="AE449" s="385" t="n">
        <f aca="false">COUNTIF($J$44:$J449,AE$3)</f>
        <v>0</v>
      </c>
      <c r="AF449" s="385" t="n">
        <f aca="false">COUNTIF($J$44:$J449,AF$3)</f>
        <v>0</v>
      </c>
      <c r="AG449" s="385" t="n">
        <f aca="false">COUNTIF($K$44:$K449,AG$3)</f>
        <v>0</v>
      </c>
      <c r="AH449" s="385" t="n">
        <f aca="false">COUNTIF($K$44:$K449,AH$3)</f>
        <v>0</v>
      </c>
      <c r="AI449" s="385" t="n">
        <f aca="false">COUNTIF($K$44:$K449,AI$3)</f>
        <v>0</v>
      </c>
      <c r="AJ449" s="385" t="n">
        <f aca="false">COUNTIF($K$44:$K449,AJ$3)</f>
        <v>0</v>
      </c>
      <c r="AK449" s="385" t="n">
        <f aca="false">COUNTIF($K$44:$K449,AK$3)</f>
        <v>0</v>
      </c>
      <c r="AL449" s="385" t="n">
        <f aca="false">COUNTIF($K$44:$K449,AL$3)</f>
        <v>0</v>
      </c>
      <c r="AM449" s="385" t="n">
        <f aca="false">COUNTIF($K$44:$K449,AM$3)</f>
        <v>0</v>
      </c>
      <c r="AN449" s="385" t="n">
        <f aca="false">COUNTIF($K$44:$K449,AN$3)</f>
        <v>0</v>
      </c>
      <c r="AO449" s="385" t="n">
        <f aca="false">COUNTIF($K$44:$K449,AO$3)</f>
        <v>0</v>
      </c>
      <c r="AP449" s="385" t="n">
        <f aca="false">COUNTIF($K$44:$K449,AP$3)</f>
        <v>0</v>
      </c>
      <c r="AQ449" s="385" t="n">
        <f aca="false">COUNTIF($K$44:$K449,AQ$3)</f>
        <v>0</v>
      </c>
      <c r="AR449" s="385" t="n">
        <f aca="false">COUNTIF($K$44:$K449,AR$3)</f>
        <v>0</v>
      </c>
      <c r="AS449" s="385" t="n">
        <f aca="false">COUNTIF($K$44:$K449,AS$3)</f>
        <v>0</v>
      </c>
      <c r="AT449" s="385" t="n">
        <f aca="false">COUNTIF($K$44:$K449,AT$3)</f>
        <v>0</v>
      </c>
      <c r="AU449" s="385" t="n">
        <f aca="false">COUNTIF($K$44:$K449,AU$3)</f>
        <v>0</v>
      </c>
      <c r="AV449" s="385" t="n">
        <f aca="false">COUNTIF($K$44:$K449,AV$3)</f>
        <v>0</v>
      </c>
      <c r="AW449" s="385" t="n">
        <f aca="false">COUNTIF($K$44:$K449,AW$3)</f>
        <v>0</v>
      </c>
      <c r="AX449" s="385" t="n">
        <f aca="false">COUNTIF($K$44:$K449,AX$3)</f>
        <v>0</v>
      </c>
      <c r="AY449" s="385" t="n">
        <f aca="false">COUNTIF($K$44:$K449,AY$3)</f>
        <v>0</v>
      </c>
      <c r="AZ449" s="385" t="n">
        <f aca="false">COUNTIF($K$44:$K449,AZ$3)</f>
        <v>0</v>
      </c>
      <c r="BM449" s="355" t="s">
        <v>384</v>
      </c>
    </row>
    <row r="450" customFormat="false" ht="15.75" hidden="false" customHeight="true" outlineLevel="0" collapsed="false">
      <c r="A450" s="386" t="n">
        <v>407</v>
      </c>
      <c r="B450" s="387" t="n">
        <f aca="false">B449</f>
        <v>34</v>
      </c>
      <c r="C450" s="397"/>
      <c r="D450" s="387" t="n">
        <f aca="false">D449</f>
        <v>2</v>
      </c>
      <c r="E450" s="389"/>
      <c r="F450" s="390" t="n">
        <f aca="false">F440</f>
        <v>0</v>
      </c>
      <c r="G450" s="439"/>
      <c r="H450" s="414"/>
      <c r="I450" s="428" t="str">
        <f aca="false">CONCATENATE(G450,H450)</f>
        <v/>
      </c>
      <c r="J450" s="394" t="e">
        <f aca="false">VLOOKUP($I450,MASTER,9,0)</f>
        <v>#N/A</v>
      </c>
      <c r="K450" s="395" t="e">
        <f aca="false">VLOOKUP($I450,MASTER,10,0)</f>
        <v>#N/A</v>
      </c>
      <c r="L450" s="429" t="e">
        <f aca="false">VLOOKUP($I450,MASTER,10,0)</f>
        <v>#N/A</v>
      </c>
      <c r="M450" s="385" t="n">
        <f aca="false">COUNTIF($K$44:$K450,M$3)</f>
        <v>0</v>
      </c>
      <c r="N450" s="385" t="n">
        <f aca="false">COUNTIF($K$44:$K450,N$3)</f>
        <v>0</v>
      </c>
      <c r="O450" s="385" t="n">
        <f aca="false">COUNTIF($K$44:$K450,O$3)</f>
        <v>0</v>
      </c>
      <c r="P450" s="385" t="n">
        <f aca="false">COUNTIF($K$44:$K450,P$3)</f>
        <v>0</v>
      </c>
      <c r="Q450" s="385" t="n">
        <f aca="false">COUNTIF($K$44:$K450,Q$3)</f>
        <v>0</v>
      </c>
      <c r="R450" s="385" t="n">
        <f aca="false">COUNTIF($K$44:$K450,R$3)</f>
        <v>0</v>
      </c>
      <c r="S450" s="385" t="n">
        <f aca="false">COUNTIF($K$44:$K450,S$3)</f>
        <v>0</v>
      </c>
      <c r="T450" s="385" t="n">
        <f aca="false">COUNTIF($K$44:$K450,T$3)</f>
        <v>0</v>
      </c>
      <c r="U450" s="385" t="n">
        <f aca="false">COUNTIF($K$44:$K450,U$3)</f>
        <v>0</v>
      </c>
      <c r="V450" s="385" t="n">
        <f aca="false">COUNTIF($K$44:$K450,V$3)</f>
        <v>0</v>
      </c>
      <c r="W450" s="385" t="n">
        <f aca="false">COUNTIF($K$44:$K450,W$3)</f>
        <v>0</v>
      </c>
      <c r="X450" s="385" t="n">
        <f aca="false">COUNTIF($K$44:$K450,X$3)</f>
        <v>0</v>
      </c>
      <c r="Y450" s="385" t="n">
        <f aca="false">COUNTIF($J$44:$J450,Y$3)</f>
        <v>0</v>
      </c>
      <c r="Z450" s="385" t="n">
        <f aca="false">COUNTIF($J$44:$J450,Z$3)</f>
        <v>0</v>
      </c>
      <c r="AA450" s="385" t="n">
        <f aca="false">COUNTIF($J$44:$J450,AA$3)</f>
        <v>0</v>
      </c>
      <c r="AB450" s="385" t="n">
        <f aca="false">COUNTIF($J$44:$J450,AB$3)</f>
        <v>0</v>
      </c>
      <c r="AC450" s="385" t="n">
        <f aca="false">COUNTIF($J$44:$J450,AC$3)</f>
        <v>0</v>
      </c>
      <c r="AD450" s="385" t="n">
        <f aca="false">COUNTIF($J$44:$J450,AD$3)</f>
        <v>0</v>
      </c>
      <c r="AE450" s="385" t="n">
        <f aca="false">COUNTIF($J$44:$J450,AE$3)</f>
        <v>0</v>
      </c>
      <c r="AF450" s="385" t="n">
        <f aca="false">COUNTIF($J$44:$J450,AF$3)</f>
        <v>0</v>
      </c>
      <c r="AG450" s="385" t="n">
        <f aca="false">COUNTIF($K$44:$K450,AG$3)</f>
        <v>0</v>
      </c>
      <c r="AH450" s="385" t="n">
        <f aca="false">COUNTIF($K$44:$K450,AH$3)</f>
        <v>0</v>
      </c>
      <c r="AI450" s="385" t="n">
        <f aca="false">COUNTIF($K$44:$K450,AI$3)</f>
        <v>0</v>
      </c>
      <c r="AJ450" s="385" t="n">
        <f aca="false">COUNTIF($K$44:$K450,AJ$3)</f>
        <v>0</v>
      </c>
      <c r="AK450" s="385" t="n">
        <f aca="false">COUNTIF($K$44:$K450,AK$3)</f>
        <v>0</v>
      </c>
      <c r="AL450" s="385" t="n">
        <f aca="false">COUNTIF($K$44:$K450,AL$3)</f>
        <v>0</v>
      </c>
      <c r="AM450" s="385" t="n">
        <f aca="false">COUNTIF($K$44:$K450,AM$3)</f>
        <v>0</v>
      </c>
      <c r="AN450" s="385" t="n">
        <f aca="false">COUNTIF($K$44:$K450,AN$3)</f>
        <v>0</v>
      </c>
      <c r="AO450" s="385" t="n">
        <f aca="false">COUNTIF($K$44:$K450,AO$3)</f>
        <v>0</v>
      </c>
      <c r="AP450" s="385" t="n">
        <f aca="false">COUNTIF($K$44:$K450,AP$3)</f>
        <v>0</v>
      </c>
      <c r="AQ450" s="385" t="n">
        <f aca="false">COUNTIF($K$44:$K450,AQ$3)</f>
        <v>0</v>
      </c>
      <c r="AR450" s="385" t="n">
        <f aca="false">COUNTIF($K$44:$K450,AR$3)</f>
        <v>0</v>
      </c>
      <c r="AS450" s="385" t="n">
        <f aca="false">COUNTIF($K$44:$K450,AS$3)</f>
        <v>0</v>
      </c>
      <c r="AT450" s="385" t="n">
        <f aca="false">COUNTIF($K$44:$K450,AT$3)</f>
        <v>0</v>
      </c>
      <c r="AU450" s="385" t="n">
        <f aca="false">COUNTIF($K$44:$K450,AU$3)</f>
        <v>0</v>
      </c>
      <c r="AV450" s="385" t="n">
        <f aca="false">COUNTIF($K$44:$K450,AV$3)</f>
        <v>0</v>
      </c>
      <c r="AW450" s="385" t="n">
        <f aca="false">COUNTIF($K$44:$K450,AW$3)</f>
        <v>0</v>
      </c>
      <c r="AX450" s="385" t="n">
        <f aca="false">COUNTIF($K$44:$K450,AX$3)</f>
        <v>0</v>
      </c>
      <c r="AY450" s="385" t="n">
        <f aca="false">COUNTIF($K$44:$K450,AY$3)</f>
        <v>0</v>
      </c>
      <c r="AZ450" s="385" t="n">
        <f aca="false">COUNTIF($K$44:$K450,AZ$3)</f>
        <v>0</v>
      </c>
      <c r="BM450" s="355" t="s">
        <v>336</v>
      </c>
    </row>
    <row r="451" customFormat="false" ht="15.75" hidden="false" customHeight="true" outlineLevel="0" collapsed="false">
      <c r="A451" s="416" t="n">
        <v>408</v>
      </c>
      <c r="B451" s="417" t="n">
        <f aca="false">B450</f>
        <v>34</v>
      </c>
      <c r="C451" s="401"/>
      <c r="D451" s="418" t="n">
        <f aca="false">D450</f>
        <v>2</v>
      </c>
      <c r="E451" s="419"/>
      <c r="F451" s="420" t="n">
        <f aca="false">F440</f>
        <v>0</v>
      </c>
      <c r="G451" s="441"/>
      <c r="H451" s="421"/>
      <c r="I451" s="436" t="str">
        <f aca="false">CONCATENATE(G451,H451)</f>
        <v/>
      </c>
      <c r="J451" s="423" t="e">
        <f aca="false">VLOOKUP($I451,MASTER,9,0)</f>
        <v>#N/A</v>
      </c>
      <c r="K451" s="424" t="e">
        <f aca="false">VLOOKUP($I451,MASTER,10,0)</f>
        <v>#N/A</v>
      </c>
      <c r="L451" s="431" t="e">
        <f aca="false">VLOOKUP($I451,MASTER,10,0)</f>
        <v>#N/A</v>
      </c>
      <c r="M451" s="385" t="n">
        <f aca="false">COUNTIF($K$44:$K451,M$3)</f>
        <v>0</v>
      </c>
      <c r="N451" s="385" t="n">
        <f aca="false">COUNTIF($K$44:$K451,N$3)</f>
        <v>0</v>
      </c>
      <c r="O451" s="385" t="n">
        <f aca="false">COUNTIF($K$44:$K451,O$3)</f>
        <v>0</v>
      </c>
      <c r="P451" s="385" t="n">
        <f aca="false">COUNTIF($K$44:$K451,P$3)</f>
        <v>0</v>
      </c>
      <c r="Q451" s="385" t="n">
        <f aca="false">COUNTIF($K$44:$K451,Q$3)</f>
        <v>0</v>
      </c>
      <c r="R451" s="385" t="n">
        <f aca="false">COUNTIF($K$44:$K451,R$3)</f>
        <v>0</v>
      </c>
      <c r="S451" s="385" t="n">
        <f aca="false">COUNTIF($K$44:$K451,S$3)</f>
        <v>0</v>
      </c>
      <c r="T451" s="385" t="n">
        <f aca="false">COUNTIF($K$44:$K451,T$3)</f>
        <v>0</v>
      </c>
      <c r="U451" s="385" t="n">
        <f aca="false">COUNTIF($K$44:$K451,U$3)</f>
        <v>0</v>
      </c>
      <c r="V451" s="385" t="n">
        <f aca="false">COUNTIF($K$44:$K451,V$3)</f>
        <v>0</v>
      </c>
      <c r="W451" s="385" t="n">
        <f aca="false">COUNTIF($K$44:$K451,W$3)</f>
        <v>0</v>
      </c>
      <c r="X451" s="385" t="n">
        <f aca="false">COUNTIF($K$44:$K451,X$3)</f>
        <v>0</v>
      </c>
      <c r="Y451" s="385" t="n">
        <f aca="false">COUNTIF($J$44:$J451,Y$3)</f>
        <v>0</v>
      </c>
      <c r="Z451" s="385" t="n">
        <f aca="false">COUNTIF($J$44:$J451,Z$3)</f>
        <v>0</v>
      </c>
      <c r="AA451" s="385" t="n">
        <f aca="false">COUNTIF($J$44:$J451,AA$3)</f>
        <v>0</v>
      </c>
      <c r="AB451" s="385" t="n">
        <f aca="false">COUNTIF($J$44:$J451,AB$3)</f>
        <v>0</v>
      </c>
      <c r="AC451" s="385" t="n">
        <f aca="false">COUNTIF($J$44:$J451,AC$3)</f>
        <v>0</v>
      </c>
      <c r="AD451" s="385" t="n">
        <f aca="false">COUNTIF($J$44:$J451,AD$3)</f>
        <v>0</v>
      </c>
      <c r="AE451" s="385" t="n">
        <f aca="false">COUNTIF($J$44:$J451,AE$3)</f>
        <v>0</v>
      </c>
      <c r="AF451" s="385" t="n">
        <f aca="false">COUNTIF($J$44:$J451,AF$3)</f>
        <v>0</v>
      </c>
      <c r="AG451" s="385" t="n">
        <f aca="false">COUNTIF($K$44:$K451,AG$3)</f>
        <v>0</v>
      </c>
      <c r="AH451" s="385" t="n">
        <f aca="false">COUNTIF($K$44:$K451,AH$3)</f>
        <v>0</v>
      </c>
      <c r="AI451" s="385" t="n">
        <f aca="false">COUNTIF($K$44:$K451,AI$3)</f>
        <v>0</v>
      </c>
      <c r="AJ451" s="385" t="n">
        <f aca="false">COUNTIF($K$44:$K451,AJ$3)</f>
        <v>0</v>
      </c>
      <c r="AK451" s="385" t="n">
        <f aca="false">COUNTIF($K$44:$K451,AK$3)</f>
        <v>0</v>
      </c>
      <c r="AL451" s="385" t="n">
        <f aca="false">COUNTIF($K$44:$K451,AL$3)</f>
        <v>0</v>
      </c>
      <c r="AM451" s="385" t="n">
        <f aca="false">COUNTIF($K$44:$K451,AM$3)</f>
        <v>0</v>
      </c>
      <c r="AN451" s="385" t="n">
        <f aca="false">COUNTIF($K$44:$K451,AN$3)</f>
        <v>0</v>
      </c>
      <c r="AO451" s="385" t="n">
        <f aca="false">COUNTIF($K$44:$K451,AO$3)</f>
        <v>0</v>
      </c>
      <c r="AP451" s="385" t="n">
        <f aca="false">COUNTIF($K$44:$K451,AP$3)</f>
        <v>0</v>
      </c>
      <c r="AQ451" s="385" t="n">
        <f aca="false">COUNTIF($K$44:$K451,AQ$3)</f>
        <v>0</v>
      </c>
      <c r="AR451" s="385" t="n">
        <f aca="false">COUNTIF($K$44:$K451,AR$3)</f>
        <v>0</v>
      </c>
      <c r="AS451" s="385" t="n">
        <f aca="false">COUNTIF($K$44:$K451,AS$3)</f>
        <v>0</v>
      </c>
      <c r="AT451" s="385" t="n">
        <f aca="false">COUNTIF($K$44:$K451,AT$3)</f>
        <v>0</v>
      </c>
      <c r="AU451" s="385" t="n">
        <f aca="false">COUNTIF($K$44:$K451,AU$3)</f>
        <v>0</v>
      </c>
      <c r="AV451" s="385" t="n">
        <f aca="false">COUNTIF($K$44:$K451,AV$3)</f>
        <v>0</v>
      </c>
      <c r="AW451" s="385" t="n">
        <f aca="false">COUNTIF($K$44:$K451,AW$3)</f>
        <v>0</v>
      </c>
      <c r="AX451" s="385" t="n">
        <f aca="false">COUNTIF($K$44:$K451,AX$3)</f>
        <v>0</v>
      </c>
      <c r="AY451" s="385" t="n">
        <f aca="false">COUNTIF($K$44:$K451,AY$3)</f>
        <v>0</v>
      </c>
      <c r="AZ451" s="385" t="n">
        <f aca="false">COUNTIF($K$44:$K451,AZ$3)</f>
        <v>0</v>
      </c>
      <c r="BM451" s="355" t="s">
        <v>385</v>
      </c>
    </row>
    <row r="452" customFormat="false" ht="15.75" hidden="false" customHeight="true" outlineLevel="0" collapsed="false">
      <c r="A452" s="406" t="n">
        <v>409</v>
      </c>
      <c r="B452" s="407" t="n">
        <v>35</v>
      </c>
      <c r="C452" s="374" t="n">
        <v>35</v>
      </c>
      <c r="D452" s="376" t="n">
        <v>1</v>
      </c>
      <c r="E452" s="377"/>
      <c r="F452" s="378" t="n">
        <v>0</v>
      </c>
      <c r="G452" s="439"/>
      <c r="H452" s="380"/>
      <c r="I452" s="426" t="str">
        <f aca="false">CONCATENATE(G452,H452)</f>
        <v/>
      </c>
      <c r="J452" s="382" t="e">
        <f aca="false">VLOOKUP($I452,MASTER,9,0)</f>
        <v>#N/A</v>
      </c>
      <c r="K452" s="383" t="e">
        <f aca="false">VLOOKUP($I452,MASTER,10,0)</f>
        <v>#N/A</v>
      </c>
      <c r="L452" s="427" t="e">
        <f aca="false">VLOOKUP($I452,MASTER,10,0)</f>
        <v>#N/A</v>
      </c>
      <c r="M452" s="385" t="n">
        <f aca="false">COUNTIF($K$44:$K452,M$3)</f>
        <v>0</v>
      </c>
      <c r="N452" s="385" t="n">
        <f aca="false">COUNTIF($K$44:$K452,N$3)</f>
        <v>0</v>
      </c>
      <c r="O452" s="385" t="n">
        <f aca="false">COUNTIF($K$44:$K452,O$3)</f>
        <v>0</v>
      </c>
      <c r="P452" s="385" t="n">
        <f aca="false">COUNTIF($K$44:$K452,P$3)</f>
        <v>0</v>
      </c>
      <c r="Q452" s="385" t="n">
        <f aca="false">COUNTIF($K$44:$K452,Q$3)</f>
        <v>0</v>
      </c>
      <c r="R452" s="385" t="n">
        <f aca="false">COUNTIF($K$44:$K452,R$3)</f>
        <v>0</v>
      </c>
      <c r="S452" s="385" t="n">
        <f aca="false">COUNTIF($K$44:$K452,S$3)</f>
        <v>0</v>
      </c>
      <c r="T452" s="385" t="n">
        <f aca="false">COUNTIF($K$44:$K452,T$3)</f>
        <v>0</v>
      </c>
      <c r="U452" s="385" t="n">
        <f aca="false">COUNTIF($K$44:$K452,U$3)</f>
        <v>0</v>
      </c>
      <c r="V452" s="385" t="n">
        <f aca="false">COUNTIF($K$44:$K452,V$3)</f>
        <v>0</v>
      </c>
      <c r="W452" s="385" t="n">
        <f aca="false">COUNTIF($K$44:$K452,W$3)</f>
        <v>0</v>
      </c>
      <c r="X452" s="385" t="n">
        <f aca="false">COUNTIF($K$44:$K452,X$3)</f>
        <v>0</v>
      </c>
      <c r="Y452" s="385" t="n">
        <f aca="false">COUNTIF($J$44:$J452,Y$3)</f>
        <v>0</v>
      </c>
      <c r="Z452" s="385" t="n">
        <f aca="false">COUNTIF($J$44:$J452,Z$3)</f>
        <v>0</v>
      </c>
      <c r="AA452" s="385" t="n">
        <f aca="false">COUNTIF($J$44:$J452,AA$3)</f>
        <v>0</v>
      </c>
      <c r="AB452" s="385" t="n">
        <f aca="false">COUNTIF($J$44:$J452,AB$3)</f>
        <v>0</v>
      </c>
      <c r="AC452" s="385" t="n">
        <f aca="false">COUNTIF($J$44:$J452,AC$3)</f>
        <v>0</v>
      </c>
      <c r="AD452" s="385" t="n">
        <f aca="false">COUNTIF($J$44:$J452,AD$3)</f>
        <v>0</v>
      </c>
      <c r="AE452" s="385" t="n">
        <f aca="false">COUNTIF($J$44:$J452,AE$3)</f>
        <v>0</v>
      </c>
      <c r="AF452" s="385" t="n">
        <f aca="false">COUNTIF($J$44:$J452,AF$3)</f>
        <v>0</v>
      </c>
      <c r="AG452" s="385" t="n">
        <f aca="false">COUNTIF($K$44:$K452,AG$3)</f>
        <v>0</v>
      </c>
      <c r="AH452" s="385" t="n">
        <f aca="false">COUNTIF($K$44:$K452,AH$3)</f>
        <v>0</v>
      </c>
      <c r="AI452" s="385" t="n">
        <f aca="false">COUNTIF($K$44:$K452,AI$3)</f>
        <v>0</v>
      </c>
      <c r="AJ452" s="385" t="n">
        <f aca="false">COUNTIF($K$44:$K452,AJ$3)</f>
        <v>0</v>
      </c>
      <c r="AK452" s="385" t="n">
        <f aca="false">COUNTIF($K$44:$K452,AK$3)</f>
        <v>0</v>
      </c>
      <c r="AL452" s="385" t="n">
        <f aca="false">COUNTIF($K$44:$K452,AL$3)</f>
        <v>0</v>
      </c>
      <c r="AM452" s="385" t="n">
        <f aca="false">COUNTIF($K$44:$K452,AM$3)</f>
        <v>0</v>
      </c>
      <c r="AN452" s="385" t="n">
        <f aca="false">COUNTIF($K$44:$K452,AN$3)</f>
        <v>0</v>
      </c>
      <c r="AO452" s="385" t="n">
        <f aca="false">COUNTIF($K$44:$K452,AO$3)</f>
        <v>0</v>
      </c>
      <c r="AP452" s="385" t="n">
        <f aca="false">COUNTIF($K$44:$K452,AP$3)</f>
        <v>0</v>
      </c>
      <c r="AQ452" s="385" t="n">
        <f aca="false">COUNTIF($K$44:$K452,AQ$3)</f>
        <v>0</v>
      </c>
      <c r="AR452" s="385" t="n">
        <f aca="false">COUNTIF($K$44:$K452,AR$3)</f>
        <v>0</v>
      </c>
      <c r="AS452" s="385" t="n">
        <f aca="false">COUNTIF($K$44:$K452,AS$3)</f>
        <v>0</v>
      </c>
      <c r="AT452" s="385" t="n">
        <f aca="false">COUNTIF($K$44:$K452,AT$3)</f>
        <v>0</v>
      </c>
      <c r="AU452" s="385" t="n">
        <f aca="false">COUNTIF($K$44:$K452,AU$3)</f>
        <v>0</v>
      </c>
      <c r="AV452" s="385" t="n">
        <f aca="false">COUNTIF($K$44:$K452,AV$3)</f>
        <v>0</v>
      </c>
      <c r="AW452" s="385" t="n">
        <f aca="false">COUNTIF($K$44:$K452,AW$3)</f>
        <v>0</v>
      </c>
      <c r="AX452" s="385" t="n">
        <f aca="false">COUNTIF($K$44:$K452,AX$3)</f>
        <v>0</v>
      </c>
      <c r="AY452" s="385" t="n">
        <f aca="false">COUNTIF($K$44:$K452,AY$3)</f>
        <v>0</v>
      </c>
      <c r="AZ452" s="385" t="n">
        <f aca="false">COUNTIF($K$44:$K452,AZ$3)</f>
        <v>0</v>
      </c>
      <c r="BM452" s="355" t="s">
        <v>337</v>
      </c>
    </row>
    <row r="453" customFormat="false" ht="15.75" hidden="false" customHeight="true" outlineLevel="0" collapsed="false">
      <c r="A453" s="386" t="n">
        <v>410</v>
      </c>
      <c r="B453" s="387" t="n">
        <f aca="false">B452</f>
        <v>35</v>
      </c>
      <c r="C453" s="388"/>
      <c r="D453" s="387" t="n">
        <f aca="false">D452</f>
        <v>1</v>
      </c>
      <c r="E453" s="389"/>
      <c r="F453" s="390" t="n">
        <f aca="false">F452</f>
        <v>0</v>
      </c>
      <c r="G453" s="439"/>
      <c r="H453" s="392"/>
      <c r="I453" s="428" t="str">
        <f aca="false">CONCATENATE(G453,H453)</f>
        <v/>
      </c>
      <c r="J453" s="394" t="e">
        <f aca="false">VLOOKUP($I453,MASTER,9,0)</f>
        <v>#N/A</v>
      </c>
      <c r="K453" s="395" t="e">
        <f aca="false">VLOOKUP($I453,MASTER,10,0)</f>
        <v>#N/A</v>
      </c>
      <c r="L453" s="429" t="e">
        <f aca="false">VLOOKUP($I453,MASTER,10,0)</f>
        <v>#N/A</v>
      </c>
      <c r="M453" s="385" t="n">
        <f aca="false">COUNTIF($K$44:$K453,M$3)</f>
        <v>0</v>
      </c>
      <c r="N453" s="385" t="n">
        <f aca="false">COUNTIF($K$44:$K453,N$3)</f>
        <v>0</v>
      </c>
      <c r="O453" s="385" t="n">
        <f aca="false">COUNTIF($K$44:$K453,O$3)</f>
        <v>0</v>
      </c>
      <c r="P453" s="385" t="n">
        <f aca="false">COUNTIF($K$44:$K453,P$3)</f>
        <v>0</v>
      </c>
      <c r="Q453" s="385" t="n">
        <f aca="false">COUNTIF($K$44:$K453,Q$3)</f>
        <v>0</v>
      </c>
      <c r="R453" s="385" t="n">
        <f aca="false">COUNTIF($K$44:$K453,R$3)</f>
        <v>0</v>
      </c>
      <c r="S453" s="385" t="n">
        <f aca="false">COUNTIF($K$44:$K453,S$3)</f>
        <v>0</v>
      </c>
      <c r="T453" s="385" t="n">
        <f aca="false">COUNTIF($K$44:$K453,T$3)</f>
        <v>0</v>
      </c>
      <c r="U453" s="385" t="n">
        <f aca="false">COUNTIF($K$44:$K453,U$3)</f>
        <v>0</v>
      </c>
      <c r="V453" s="385" t="n">
        <f aca="false">COUNTIF($K$44:$K453,V$3)</f>
        <v>0</v>
      </c>
      <c r="W453" s="385" t="n">
        <f aca="false">COUNTIF($K$44:$K453,W$3)</f>
        <v>0</v>
      </c>
      <c r="X453" s="385" t="n">
        <f aca="false">COUNTIF($K$44:$K453,X$3)</f>
        <v>0</v>
      </c>
      <c r="Y453" s="385" t="n">
        <f aca="false">COUNTIF($J$44:$J453,Y$3)</f>
        <v>0</v>
      </c>
      <c r="Z453" s="385" t="n">
        <f aca="false">COUNTIF($J$44:$J453,Z$3)</f>
        <v>0</v>
      </c>
      <c r="AA453" s="385" t="n">
        <f aca="false">COUNTIF($J$44:$J453,AA$3)</f>
        <v>0</v>
      </c>
      <c r="AB453" s="385" t="n">
        <f aca="false">COUNTIF($J$44:$J453,AB$3)</f>
        <v>0</v>
      </c>
      <c r="AC453" s="385" t="n">
        <f aca="false">COUNTIF($J$44:$J453,AC$3)</f>
        <v>0</v>
      </c>
      <c r="AD453" s="385" t="n">
        <f aca="false">COUNTIF($J$44:$J453,AD$3)</f>
        <v>0</v>
      </c>
      <c r="AE453" s="385" t="n">
        <f aca="false">COUNTIF($J$44:$J453,AE$3)</f>
        <v>0</v>
      </c>
      <c r="AF453" s="385" t="n">
        <f aca="false">COUNTIF($J$44:$J453,AF$3)</f>
        <v>0</v>
      </c>
      <c r="AG453" s="385" t="n">
        <f aca="false">COUNTIF($K$44:$K453,AG$3)</f>
        <v>0</v>
      </c>
      <c r="AH453" s="385" t="n">
        <f aca="false">COUNTIF($K$44:$K453,AH$3)</f>
        <v>0</v>
      </c>
      <c r="AI453" s="385" t="n">
        <f aca="false">COUNTIF($K$44:$K453,AI$3)</f>
        <v>0</v>
      </c>
      <c r="AJ453" s="385" t="n">
        <f aca="false">COUNTIF($K$44:$K453,AJ$3)</f>
        <v>0</v>
      </c>
      <c r="AK453" s="385" t="n">
        <f aca="false">COUNTIF($K$44:$K453,AK$3)</f>
        <v>0</v>
      </c>
      <c r="AL453" s="385" t="n">
        <f aca="false">COUNTIF($K$44:$K453,AL$3)</f>
        <v>0</v>
      </c>
      <c r="AM453" s="385" t="n">
        <f aca="false">COUNTIF($K$44:$K453,AM$3)</f>
        <v>0</v>
      </c>
      <c r="AN453" s="385" t="n">
        <f aca="false">COUNTIF($K$44:$K453,AN$3)</f>
        <v>0</v>
      </c>
      <c r="AO453" s="385" t="n">
        <f aca="false">COUNTIF($K$44:$K453,AO$3)</f>
        <v>0</v>
      </c>
      <c r="AP453" s="385" t="n">
        <f aca="false">COUNTIF($K$44:$K453,AP$3)</f>
        <v>0</v>
      </c>
      <c r="AQ453" s="385" t="n">
        <f aca="false">COUNTIF($K$44:$K453,AQ$3)</f>
        <v>0</v>
      </c>
      <c r="AR453" s="385" t="n">
        <f aca="false">COUNTIF($K$44:$K453,AR$3)</f>
        <v>0</v>
      </c>
      <c r="AS453" s="385" t="n">
        <f aca="false">COUNTIF($K$44:$K453,AS$3)</f>
        <v>0</v>
      </c>
      <c r="AT453" s="385" t="n">
        <f aca="false">COUNTIF($K$44:$K453,AT$3)</f>
        <v>0</v>
      </c>
      <c r="AU453" s="385" t="n">
        <f aca="false">COUNTIF($K$44:$K453,AU$3)</f>
        <v>0</v>
      </c>
      <c r="AV453" s="385" t="n">
        <f aca="false">COUNTIF($K$44:$K453,AV$3)</f>
        <v>0</v>
      </c>
      <c r="AW453" s="385" t="n">
        <f aca="false">COUNTIF($K$44:$K453,AW$3)</f>
        <v>0</v>
      </c>
      <c r="AX453" s="385" t="n">
        <f aca="false">COUNTIF($K$44:$K453,AX$3)</f>
        <v>0</v>
      </c>
      <c r="AY453" s="385" t="n">
        <f aca="false">COUNTIF($K$44:$K453,AY$3)</f>
        <v>0</v>
      </c>
      <c r="AZ453" s="385" t="n">
        <f aca="false">COUNTIF($K$44:$K453,AZ$3)</f>
        <v>0</v>
      </c>
      <c r="BM453" s="355" t="s">
        <v>386</v>
      </c>
    </row>
    <row r="454" customFormat="false" ht="15.75" hidden="false" customHeight="true" outlineLevel="0" collapsed="false">
      <c r="A454" s="386" t="n">
        <v>411</v>
      </c>
      <c r="B454" s="387" t="n">
        <f aca="false">B453</f>
        <v>35</v>
      </c>
      <c r="C454" s="397"/>
      <c r="D454" s="387" t="n">
        <f aca="false">D453</f>
        <v>1</v>
      </c>
      <c r="E454" s="389"/>
      <c r="F454" s="390" t="n">
        <f aca="false">F452</f>
        <v>0</v>
      </c>
      <c r="G454" s="439"/>
      <c r="H454" s="392"/>
      <c r="I454" s="428" t="str">
        <f aca="false">CONCATENATE(G454,H454)</f>
        <v/>
      </c>
      <c r="J454" s="394" t="e">
        <f aca="false">VLOOKUP($I454,MASTER,9,0)</f>
        <v>#N/A</v>
      </c>
      <c r="K454" s="395" t="e">
        <f aca="false">VLOOKUP($I454,MASTER,10,0)</f>
        <v>#N/A</v>
      </c>
      <c r="L454" s="429" t="e">
        <f aca="false">VLOOKUP($I454,MASTER,10,0)</f>
        <v>#N/A</v>
      </c>
      <c r="M454" s="385" t="n">
        <f aca="false">COUNTIF($K$44:$K454,M$3)</f>
        <v>0</v>
      </c>
      <c r="N454" s="385" t="n">
        <f aca="false">COUNTIF($K$44:$K454,N$3)</f>
        <v>0</v>
      </c>
      <c r="O454" s="385" t="n">
        <f aca="false">COUNTIF($K$44:$K454,O$3)</f>
        <v>0</v>
      </c>
      <c r="P454" s="385" t="n">
        <f aca="false">COUNTIF($K$44:$K454,P$3)</f>
        <v>0</v>
      </c>
      <c r="Q454" s="385" t="n">
        <f aca="false">COUNTIF($K$44:$K454,Q$3)</f>
        <v>0</v>
      </c>
      <c r="R454" s="385" t="n">
        <f aca="false">COUNTIF($K$44:$K454,R$3)</f>
        <v>0</v>
      </c>
      <c r="S454" s="385" t="n">
        <f aca="false">COUNTIF($K$44:$K454,S$3)</f>
        <v>0</v>
      </c>
      <c r="T454" s="385" t="n">
        <f aca="false">COUNTIF($K$44:$K454,T$3)</f>
        <v>0</v>
      </c>
      <c r="U454" s="385" t="n">
        <f aca="false">COUNTIF($K$44:$K454,U$3)</f>
        <v>0</v>
      </c>
      <c r="V454" s="385" t="n">
        <f aca="false">COUNTIF($K$44:$K454,V$3)</f>
        <v>0</v>
      </c>
      <c r="W454" s="385" t="n">
        <f aca="false">COUNTIF($K$44:$K454,W$3)</f>
        <v>0</v>
      </c>
      <c r="X454" s="385" t="n">
        <f aca="false">COUNTIF($K$44:$K454,X$3)</f>
        <v>0</v>
      </c>
      <c r="Y454" s="385" t="n">
        <f aca="false">COUNTIF($J$44:$J454,Y$3)</f>
        <v>0</v>
      </c>
      <c r="Z454" s="385" t="n">
        <f aca="false">COUNTIF($J$44:$J454,Z$3)</f>
        <v>0</v>
      </c>
      <c r="AA454" s="385" t="n">
        <f aca="false">COUNTIF($J$44:$J454,AA$3)</f>
        <v>0</v>
      </c>
      <c r="AB454" s="385" t="n">
        <f aca="false">COUNTIF($J$44:$J454,AB$3)</f>
        <v>0</v>
      </c>
      <c r="AC454" s="385" t="n">
        <f aca="false">COUNTIF($J$44:$J454,AC$3)</f>
        <v>0</v>
      </c>
      <c r="AD454" s="385" t="n">
        <f aca="false">COUNTIF($J$44:$J454,AD$3)</f>
        <v>0</v>
      </c>
      <c r="AE454" s="385" t="n">
        <f aca="false">COUNTIF($J$44:$J454,AE$3)</f>
        <v>0</v>
      </c>
      <c r="AF454" s="385" t="n">
        <f aca="false">COUNTIF($J$44:$J454,AF$3)</f>
        <v>0</v>
      </c>
      <c r="AG454" s="385" t="n">
        <f aca="false">COUNTIF($K$44:$K454,AG$3)</f>
        <v>0</v>
      </c>
      <c r="AH454" s="385" t="n">
        <f aca="false">COUNTIF($K$44:$K454,AH$3)</f>
        <v>0</v>
      </c>
      <c r="AI454" s="385" t="n">
        <f aca="false">COUNTIF($K$44:$K454,AI$3)</f>
        <v>0</v>
      </c>
      <c r="AJ454" s="385" t="n">
        <f aca="false">COUNTIF($K$44:$K454,AJ$3)</f>
        <v>0</v>
      </c>
      <c r="AK454" s="385" t="n">
        <f aca="false">COUNTIF($K$44:$K454,AK$3)</f>
        <v>0</v>
      </c>
      <c r="AL454" s="385" t="n">
        <f aca="false">COUNTIF($K$44:$K454,AL$3)</f>
        <v>0</v>
      </c>
      <c r="AM454" s="385" t="n">
        <f aca="false">COUNTIF($K$44:$K454,AM$3)</f>
        <v>0</v>
      </c>
      <c r="AN454" s="385" t="n">
        <f aca="false">COUNTIF($K$44:$K454,AN$3)</f>
        <v>0</v>
      </c>
      <c r="AO454" s="385" t="n">
        <f aca="false">COUNTIF($K$44:$K454,AO$3)</f>
        <v>0</v>
      </c>
      <c r="AP454" s="385" t="n">
        <f aca="false">COUNTIF($K$44:$K454,AP$3)</f>
        <v>0</v>
      </c>
      <c r="AQ454" s="385" t="n">
        <f aca="false">COUNTIF($K$44:$K454,AQ$3)</f>
        <v>0</v>
      </c>
      <c r="AR454" s="385" t="n">
        <f aca="false">COUNTIF($K$44:$K454,AR$3)</f>
        <v>0</v>
      </c>
      <c r="AS454" s="385" t="n">
        <f aca="false">COUNTIF($K$44:$K454,AS$3)</f>
        <v>0</v>
      </c>
      <c r="AT454" s="385" t="n">
        <f aca="false">COUNTIF($K$44:$K454,AT$3)</f>
        <v>0</v>
      </c>
      <c r="AU454" s="385" t="n">
        <f aca="false">COUNTIF($K$44:$K454,AU$3)</f>
        <v>0</v>
      </c>
      <c r="AV454" s="385" t="n">
        <f aca="false">COUNTIF($K$44:$K454,AV$3)</f>
        <v>0</v>
      </c>
      <c r="AW454" s="385" t="n">
        <f aca="false">COUNTIF($K$44:$K454,AW$3)</f>
        <v>0</v>
      </c>
      <c r="AX454" s="385" t="n">
        <f aca="false">COUNTIF($K$44:$K454,AX$3)</f>
        <v>0</v>
      </c>
      <c r="AY454" s="385" t="n">
        <f aca="false">COUNTIF($K$44:$K454,AY$3)</f>
        <v>0</v>
      </c>
      <c r="AZ454" s="385" t="n">
        <f aca="false">COUNTIF($K$44:$K454,AZ$3)</f>
        <v>0</v>
      </c>
      <c r="BM454" s="355" t="s">
        <v>327</v>
      </c>
    </row>
    <row r="455" customFormat="false" ht="15.75" hidden="false" customHeight="true" outlineLevel="0" collapsed="false">
      <c r="A455" s="386" t="n">
        <v>412</v>
      </c>
      <c r="B455" s="387" t="n">
        <f aca="false">B454</f>
        <v>35</v>
      </c>
      <c r="C455" s="397"/>
      <c r="D455" s="387" t="n">
        <f aca="false">D454</f>
        <v>1</v>
      </c>
      <c r="E455" s="389"/>
      <c r="F455" s="390" t="n">
        <f aca="false">F452</f>
        <v>0</v>
      </c>
      <c r="G455" s="439"/>
      <c r="H455" s="392"/>
      <c r="I455" s="428" t="str">
        <f aca="false">CONCATENATE(G455,H455)</f>
        <v/>
      </c>
      <c r="J455" s="394" t="e">
        <f aca="false">VLOOKUP($I455,MASTER,9,0)</f>
        <v>#N/A</v>
      </c>
      <c r="K455" s="395" t="e">
        <f aca="false">VLOOKUP($I455,MASTER,10,0)</f>
        <v>#N/A</v>
      </c>
      <c r="L455" s="429" t="e">
        <f aca="false">VLOOKUP($I455,MASTER,10,0)</f>
        <v>#N/A</v>
      </c>
      <c r="M455" s="385" t="n">
        <f aca="false">COUNTIF($K$44:$K455,M$3)</f>
        <v>0</v>
      </c>
      <c r="N455" s="385" t="n">
        <f aca="false">COUNTIF($K$44:$K455,N$3)</f>
        <v>0</v>
      </c>
      <c r="O455" s="385" t="n">
        <f aca="false">COUNTIF($K$44:$K455,O$3)</f>
        <v>0</v>
      </c>
      <c r="P455" s="385" t="n">
        <f aca="false">COUNTIF($K$44:$K455,P$3)</f>
        <v>0</v>
      </c>
      <c r="Q455" s="385" t="n">
        <f aca="false">COUNTIF($K$44:$K455,Q$3)</f>
        <v>0</v>
      </c>
      <c r="R455" s="385" t="n">
        <f aca="false">COUNTIF($K$44:$K455,R$3)</f>
        <v>0</v>
      </c>
      <c r="S455" s="385" t="n">
        <f aca="false">COUNTIF($K$44:$K455,S$3)</f>
        <v>0</v>
      </c>
      <c r="T455" s="385" t="n">
        <f aca="false">COUNTIF($K$44:$K455,T$3)</f>
        <v>0</v>
      </c>
      <c r="U455" s="385" t="n">
        <f aca="false">COUNTIF($K$44:$K455,U$3)</f>
        <v>0</v>
      </c>
      <c r="V455" s="385" t="n">
        <f aca="false">COUNTIF($K$44:$K455,V$3)</f>
        <v>0</v>
      </c>
      <c r="W455" s="385" t="n">
        <f aca="false">COUNTIF($K$44:$K455,W$3)</f>
        <v>0</v>
      </c>
      <c r="X455" s="385" t="n">
        <f aca="false">COUNTIF($K$44:$K455,X$3)</f>
        <v>0</v>
      </c>
      <c r="Y455" s="385" t="n">
        <f aca="false">COUNTIF($J$44:$J455,Y$3)</f>
        <v>0</v>
      </c>
      <c r="Z455" s="385" t="n">
        <f aca="false">COUNTIF($J$44:$J455,Z$3)</f>
        <v>0</v>
      </c>
      <c r="AA455" s="385" t="n">
        <f aca="false">COUNTIF($J$44:$J455,AA$3)</f>
        <v>0</v>
      </c>
      <c r="AB455" s="385" t="n">
        <f aca="false">COUNTIF($J$44:$J455,AB$3)</f>
        <v>0</v>
      </c>
      <c r="AC455" s="385" t="n">
        <f aca="false">COUNTIF($J$44:$J455,AC$3)</f>
        <v>0</v>
      </c>
      <c r="AD455" s="385" t="n">
        <f aca="false">COUNTIF($J$44:$J455,AD$3)</f>
        <v>0</v>
      </c>
      <c r="AE455" s="385" t="n">
        <f aca="false">COUNTIF($J$44:$J455,AE$3)</f>
        <v>0</v>
      </c>
      <c r="AF455" s="385" t="n">
        <f aca="false">COUNTIF($J$44:$J455,AF$3)</f>
        <v>0</v>
      </c>
      <c r="AG455" s="385" t="n">
        <f aca="false">COUNTIF($K$44:$K455,AG$3)</f>
        <v>0</v>
      </c>
      <c r="AH455" s="385" t="n">
        <f aca="false">COUNTIF($K$44:$K455,AH$3)</f>
        <v>0</v>
      </c>
      <c r="AI455" s="385" t="n">
        <f aca="false">COUNTIF($K$44:$K455,AI$3)</f>
        <v>0</v>
      </c>
      <c r="AJ455" s="385" t="n">
        <f aca="false">COUNTIF($K$44:$K455,AJ$3)</f>
        <v>0</v>
      </c>
      <c r="AK455" s="385" t="n">
        <f aca="false">COUNTIF($K$44:$K455,AK$3)</f>
        <v>0</v>
      </c>
      <c r="AL455" s="385" t="n">
        <f aca="false">COUNTIF($K$44:$K455,AL$3)</f>
        <v>0</v>
      </c>
      <c r="AM455" s="385" t="n">
        <f aca="false">COUNTIF($K$44:$K455,AM$3)</f>
        <v>0</v>
      </c>
      <c r="AN455" s="385" t="n">
        <f aca="false">COUNTIF($K$44:$K455,AN$3)</f>
        <v>0</v>
      </c>
      <c r="AO455" s="385" t="n">
        <f aca="false">COUNTIF($K$44:$K455,AO$3)</f>
        <v>0</v>
      </c>
      <c r="AP455" s="385" t="n">
        <f aca="false">COUNTIF($K$44:$K455,AP$3)</f>
        <v>0</v>
      </c>
      <c r="AQ455" s="385" t="n">
        <f aca="false">COUNTIF($K$44:$K455,AQ$3)</f>
        <v>0</v>
      </c>
      <c r="AR455" s="385" t="n">
        <f aca="false">COUNTIF($K$44:$K455,AR$3)</f>
        <v>0</v>
      </c>
      <c r="AS455" s="385" t="n">
        <f aca="false">COUNTIF($K$44:$K455,AS$3)</f>
        <v>0</v>
      </c>
      <c r="AT455" s="385" t="n">
        <f aca="false">COUNTIF($K$44:$K455,AT$3)</f>
        <v>0</v>
      </c>
      <c r="AU455" s="385" t="n">
        <f aca="false">COUNTIF($K$44:$K455,AU$3)</f>
        <v>0</v>
      </c>
      <c r="AV455" s="385" t="n">
        <f aca="false">COUNTIF($K$44:$K455,AV$3)</f>
        <v>0</v>
      </c>
      <c r="AW455" s="385" t="n">
        <f aca="false">COUNTIF($K$44:$K455,AW$3)</f>
        <v>0</v>
      </c>
      <c r="AX455" s="385" t="n">
        <f aca="false">COUNTIF($K$44:$K455,AX$3)</f>
        <v>0</v>
      </c>
      <c r="AY455" s="385" t="n">
        <f aca="false">COUNTIF($K$44:$K455,AY$3)</f>
        <v>0</v>
      </c>
      <c r="AZ455" s="385" t="n">
        <f aca="false">COUNTIF($K$44:$K455,AZ$3)</f>
        <v>0</v>
      </c>
      <c r="BM455" s="355" t="s">
        <v>328</v>
      </c>
    </row>
    <row r="456" customFormat="false" ht="15.75" hidden="false" customHeight="true" outlineLevel="0" collapsed="false">
      <c r="A456" s="386" t="n">
        <v>413</v>
      </c>
      <c r="B456" s="387" t="n">
        <f aca="false">B455</f>
        <v>35</v>
      </c>
      <c r="C456" s="397"/>
      <c r="D456" s="387" t="n">
        <f aca="false">D455</f>
        <v>1</v>
      </c>
      <c r="E456" s="389"/>
      <c r="F456" s="390" t="n">
        <f aca="false">F452</f>
        <v>0</v>
      </c>
      <c r="G456" s="439"/>
      <c r="H456" s="392"/>
      <c r="I456" s="428" t="str">
        <f aca="false">CONCATENATE(G456,H456)</f>
        <v/>
      </c>
      <c r="J456" s="394" t="e">
        <f aca="false">VLOOKUP($I456,MASTER,9,0)</f>
        <v>#N/A</v>
      </c>
      <c r="K456" s="395" t="e">
        <f aca="false">VLOOKUP($I456,MASTER,10,0)</f>
        <v>#N/A</v>
      </c>
      <c r="L456" s="429" t="e">
        <f aca="false">VLOOKUP($I456,MASTER,10,0)</f>
        <v>#N/A</v>
      </c>
      <c r="M456" s="385" t="n">
        <f aca="false">COUNTIF($K$44:$K456,M$3)</f>
        <v>0</v>
      </c>
      <c r="N456" s="385" t="n">
        <f aca="false">COUNTIF($K$44:$K456,N$3)</f>
        <v>0</v>
      </c>
      <c r="O456" s="385" t="n">
        <f aca="false">COUNTIF($K$44:$K456,O$3)</f>
        <v>0</v>
      </c>
      <c r="P456" s="385" t="n">
        <f aca="false">COUNTIF($K$44:$K456,P$3)</f>
        <v>0</v>
      </c>
      <c r="Q456" s="385" t="n">
        <f aca="false">COUNTIF($K$44:$K456,Q$3)</f>
        <v>0</v>
      </c>
      <c r="R456" s="385" t="n">
        <f aca="false">COUNTIF($K$44:$K456,R$3)</f>
        <v>0</v>
      </c>
      <c r="S456" s="385" t="n">
        <f aca="false">COUNTIF($K$44:$K456,S$3)</f>
        <v>0</v>
      </c>
      <c r="T456" s="385" t="n">
        <f aca="false">COUNTIF($K$44:$K456,T$3)</f>
        <v>0</v>
      </c>
      <c r="U456" s="385" t="n">
        <f aca="false">COUNTIF($K$44:$K456,U$3)</f>
        <v>0</v>
      </c>
      <c r="V456" s="385" t="n">
        <f aca="false">COUNTIF($K$44:$K456,V$3)</f>
        <v>0</v>
      </c>
      <c r="W456" s="385" t="n">
        <f aca="false">COUNTIF($K$44:$K456,W$3)</f>
        <v>0</v>
      </c>
      <c r="X456" s="385" t="n">
        <f aca="false">COUNTIF($K$44:$K456,X$3)</f>
        <v>0</v>
      </c>
      <c r="Y456" s="385" t="n">
        <f aca="false">COUNTIF($J$44:$J456,Y$3)</f>
        <v>0</v>
      </c>
      <c r="Z456" s="385" t="n">
        <f aca="false">COUNTIF($J$44:$J456,Z$3)</f>
        <v>0</v>
      </c>
      <c r="AA456" s="385" t="n">
        <f aca="false">COUNTIF($J$44:$J456,AA$3)</f>
        <v>0</v>
      </c>
      <c r="AB456" s="385" t="n">
        <f aca="false">COUNTIF($J$44:$J456,AB$3)</f>
        <v>0</v>
      </c>
      <c r="AC456" s="385" t="n">
        <f aca="false">COUNTIF($J$44:$J456,AC$3)</f>
        <v>0</v>
      </c>
      <c r="AD456" s="385" t="n">
        <f aca="false">COUNTIF($J$44:$J456,AD$3)</f>
        <v>0</v>
      </c>
      <c r="AE456" s="385" t="n">
        <f aca="false">COUNTIF($J$44:$J456,AE$3)</f>
        <v>0</v>
      </c>
      <c r="AF456" s="385" t="n">
        <f aca="false">COUNTIF($J$44:$J456,AF$3)</f>
        <v>0</v>
      </c>
      <c r="AG456" s="385" t="n">
        <f aca="false">COUNTIF($K$44:$K456,AG$3)</f>
        <v>0</v>
      </c>
      <c r="AH456" s="385" t="n">
        <f aca="false">COUNTIF($K$44:$K456,AH$3)</f>
        <v>0</v>
      </c>
      <c r="AI456" s="385" t="n">
        <f aca="false">COUNTIF($K$44:$K456,AI$3)</f>
        <v>0</v>
      </c>
      <c r="AJ456" s="385" t="n">
        <f aca="false">COUNTIF($K$44:$K456,AJ$3)</f>
        <v>0</v>
      </c>
      <c r="AK456" s="385" t="n">
        <f aca="false">COUNTIF($K$44:$K456,AK$3)</f>
        <v>0</v>
      </c>
      <c r="AL456" s="385" t="n">
        <f aca="false">COUNTIF($K$44:$K456,AL$3)</f>
        <v>0</v>
      </c>
      <c r="AM456" s="385" t="n">
        <f aca="false">COUNTIF($K$44:$K456,AM$3)</f>
        <v>0</v>
      </c>
      <c r="AN456" s="385" t="n">
        <f aca="false">COUNTIF($K$44:$K456,AN$3)</f>
        <v>0</v>
      </c>
      <c r="AO456" s="385" t="n">
        <f aca="false">COUNTIF($K$44:$K456,AO$3)</f>
        <v>0</v>
      </c>
      <c r="AP456" s="385" t="n">
        <f aca="false">COUNTIF($K$44:$K456,AP$3)</f>
        <v>0</v>
      </c>
      <c r="AQ456" s="385" t="n">
        <f aca="false">COUNTIF($K$44:$K456,AQ$3)</f>
        <v>0</v>
      </c>
      <c r="AR456" s="385" t="n">
        <f aca="false">COUNTIF($K$44:$K456,AR$3)</f>
        <v>0</v>
      </c>
      <c r="AS456" s="385" t="n">
        <f aca="false">COUNTIF($K$44:$K456,AS$3)</f>
        <v>0</v>
      </c>
      <c r="AT456" s="385" t="n">
        <f aca="false">COUNTIF($K$44:$K456,AT$3)</f>
        <v>0</v>
      </c>
      <c r="AU456" s="385" t="n">
        <f aca="false">COUNTIF($K$44:$K456,AU$3)</f>
        <v>0</v>
      </c>
      <c r="AV456" s="385" t="n">
        <f aca="false">COUNTIF($K$44:$K456,AV$3)</f>
        <v>0</v>
      </c>
      <c r="AW456" s="385" t="n">
        <f aca="false">COUNTIF($K$44:$K456,AW$3)</f>
        <v>0</v>
      </c>
      <c r="AX456" s="385" t="n">
        <f aca="false">COUNTIF($K$44:$K456,AX$3)</f>
        <v>0</v>
      </c>
      <c r="AY456" s="385" t="n">
        <f aca="false">COUNTIF($K$44:$K456,AY$3)</f>
        <v>0</v>
      </c>
      <c r="AZ456" s="385" t="n">
        <f aca="false">COUNTIF($K$44:$K456,AZ$3)</f>
        <v>0</v>
      </c>
      <c r="BM456" s="355" t="s">
        <v>387</v>
      </c>
    </row>
    <row r="457" customFormat="false" ht="15.75" hidden="false" customHeight="true" outlineLevel="0" collapsed="false">
      <c r="A457" s="416" t="n">
        <v>414</v>
      </c>
      <c r="B457" s="417" t="n">
        <f aca="false">B456</f>
        <v>35</v>
      </c>
      <c r="C457" s="401"/>
      <c r="D457" s="402" t="n">
        <f aca="false">D456</f>
        <v>1</v>
      </c>
      <c r="E457" s="403"/>
      <c r="F457" s="390" t="n">
        <f aca="false">F452</f>
        <v>0</v>
      </c>
      <c r="G457" s="439"/>
      <c r="H457" s="392"/>
      <c r="I457" s="428" t="str">
        <f aca="false">CONCATENATE(G457,H457)</f>
        <v/>
      </c>
      <c r="J457" s="394" t="e">
        <f aca="false">VLOOKUP($I457,MASTER,9,0)</f>
        <v>#N/A</v>
      </c>
      <c r="K457" s="395" t="e">
        <f aca="false">VLOOKUP($I457,MASTER,10,0)</f>
        <v>#N/A</v>
      </c>
      <c r="L457" s="431" t="e">
        <f aca="false">VLOOKUP($I457,MASTER,10,0)</f>
        <v>#N/A</v>
      </c>
      <c r="M457" s="385" t="n">
        <f aca="false">COUNTIF($K$44:$K457,M$3)</f>
        <v>0</v>
      </c>
      <c r="N457" s="385" t="n">
        <f aca="false">COUNTIF($K$44:$K457,N$3)</f>
        <v>0</v>
      </c>
      <c r="O457" s="385" t="n">
        <f aca="false">COUNTIF($K$44:$K457,O$3)</f>
        <v>0</v>
      </c>
      <c r="P457" s="385" t="n">
        <f aca="false">COUNTIF($K$44:$K457,P$3)</f>
        <v>0</v>
      </c>
      <c r="Q457" s="385" t="n">
        <f aca="false">COUNTIF($K$44:$K457,Q$3)</f>
        <v>0</v>
      </c>
      <c r="R457" s="385" t="n">
        <f aca="false">COUNTIF($K$44:$K457,R$3)</f>
        <v>0</v>
      </c>
      <c r="S457" s="385" t="n">
        <f aca="false">COUNTIF($K$44:$K457,S$3)</f>
        <v>0</v>
      </c>
      <c r="T457" s="385" t="n">
        <f aca="false">COUNTIF($K$44:$K457,T$3)</f>
        <v>0</v>
      </c>
      <c r="U457" s="385" t="n">
        <f aca="false">COUNTIF($K$44:$K457,U$3)</f>
        <v>0</v>
      </c>
      <c r="V457" s="385" t="n">
        <f aca="false">COUNTIF($K$44:$K457,V$3)</f>
        <v>0</v>
      </c>
      <c r="W457" s="385" t="n">
        <f aca="false">COUNTIF($K$44:$K457,W$3)</f>
        <v>0</v>
      </c>
      <c r="X457" s="385" t="n">
        <f aca="false">COUNTIF($K$44:$K457,X$3)</f>
        <v>0</v>
      </c>
      <c r="Y457" s="385" t="n">
        <f aca="false">COUNTIF($J$44:$J457,Y$3)</f>
        <v>0</v>
      </c>
      <c r="Z457" s="385" t="n">
        <f aca="false">COUNTIF($J$44:$J457,Z$3)</f>
        <v>0</v>
      </c>
      <c r="AA457" s="385" t="n">
        <f aca="false">COUNTIF($J$44:$J457,AA$3)</f>
        <v>0</v>
      </c>
      <c r="AB457" s="385" t="n">
        <f aca="false">COUNTIF($J$44:$J457,AB$3)</f>
        <v>0</v>
      </c>
      <c r="AC457" s="385" t="n">
        <f aca="false">COUNTIF($J$44:$J457,AC$3)</f>
        <v>0</v>
      </c>
      <c r="AD457" s="385" t="n">
        <f aca="false">COUNTIF($J$44:$J457,AD$3)</f>
        <v>0</v>
      </c>
      <c r="AE457" s="385" t="n">
        <f aca="false">COUNTIF($J$44:$J457,AE$3)</f>
        <v>0</v>
      </c>
      <c r="AF457" s="385" t="n">
        <f aca="false">COUNTIF($J$44:$J457,AF$3)</f>
        <v>0</v>
      </c>
      <c r="AG457" s="385" t="n">
        <f aca="false">COUNTIF($K$44:$K457,AG$3)</f>
        <v>0</v>
      </c>
      <c r="AH457" s="385" t="n">
        <f aca="false">COUNTIF($K$44:$K457,AH$3)</f>
        <v>0</v>
      </c>
      <c r="AI457" s="385" t="n">
        <f aca="false">COUNTIF($K$44:$K457,AI$3)</f>
        <v>0</v>
      </c>
      <c r="AJ457" s="385" t="n">
        <f aca="false">COUNTIF($K$44:$K457,AJ$3)</f>
        <v>0</v>
      </c>
      <c r="AK457" s="385" t="n">
        <f aca="false">COUNTIF($K$44:$K457,AK$3)</f>
        <v>0</v>
      </c>
      <c r="AL457" s="385" t="n">
        <f aca="false">COUNTIF($K$44:$K457,AL$3)</f>
        <v>0</v>
      </c>
      <c r="AM457" s="385" t="n">
        <f aca="false">COUNTIF($K$44:$K457,AM$3)</f>
        <v>0</v>
      </c>
      <c r="AN457" s="385" t="n">
        <f aca="false">COUNTIF($K$44:$K457,AN$3)</f>
        <v>0</v>
      </c>
      <c r="AO457" s="385" t="n">
        <f aca="false">COUNTIF($K$44:$K457,AO$3)</f>
        <v>0</v>
      </c>
      <c r="AP457" s="385" t="n">
        <f aca="false">COUNTIF($K$44:$K457,AP$3)</f>
        <v>0</v>
      </c>
      <c r="AQ457" s="385" t="n">
        <f aca="false">COUNTIF($K$44:$K457,AQ$3)</f>
        <v>0</v>
      </c>
      <c r="AR457" s="385" t="n">
        <f aca="false">COUNTIF($K$44:$K457,AR$3)</f>
        <v>0</v>
      </c>
      <c r="AS457" s="385" t="n">
        <f aca="false">COUNTIF($K$44:$K457,AS$3)</f>
        <v>0</v>
      </c>
      <c r="AT457" s="385" t="n">
        <f aca="false">COUNTIF($K$44:$K457,AT$3)</f>
        <v>0</v>
      </c>
      <c r="AU457" s="385" t="n">
        <f aca="false">COUNTIF($K$44:$K457,AU$3)</f>
        <v>0</v>
      </c>
      <c r="AV457" s="385" t="n">
        <f aca="false">COUNTIF($K$44:$K457,AV$3)</f>
        <v>0</v>
      </c>
      <c r="AW457" s="385" t="n">
        <f aca="false">COUNTIF($K$44:$K457,AW$3)</f>
        <v>0</v>
      </c>
      <c r="AX457" s="385" t="n">
        <f aca="false">COUNTIF($K$44:$K457,AX$3)</f>
        <v>0</v>
      </c>
      <c r="AY457" s="385" t="n">
        <f aca="false">COUNTIF($K$44:$K457,AY$3)</f>
        <v>0</v>
      </c>
      <c r="AZ457" s="385" t="n">
        <f aca="false">COUNTIF($K$44:$K457,AZ$3)</f>
        <v>0</v>
      </c>
      <c r="BM457" s="355" t="s">
        <v>342</v>
      </c>
    </row>
    <row r="458" customFormat="false" ht="15.75" hidden="false" customHeight="true" outlineLevel="0" collapsed="false">
      <c r="A458" s="406" t="n">
        <v>415</v>
      </c>
      <c r="B458" s="407" t="n">
        <f aca="false">B457</f>
        <v>35</v>
      </c>
      <c r="C458" s="408" t="n">
        <f aca="false">C452+1</f>
        <v>36</v>
      </c>
      <c r="D458" s="409" t="n">
        <f aca="false">D457</f>
        <v>1</v>
      </c>
      <c r="E458" s="410"/>
      <c r="F458" s="390" t="n">
        <f aca="false">F452</f>
        <v>0</v>
      </c>
      <c r="G458" s="440"/>
      <c r="H458" s="412"/>
      <c r="I458" s="433" t="str">
        <f aca="false">CONCATENATE(G458,H458)</f>
        <v/>
      </c>
      <c r="J458" s="394" t="e">
        <f aca="false">VLOOKUP($I458,MASTER,9,0)</f>
        <v>#N/A</v>
      </c>
      <c r="K458" s="395" t="e">
        <f aca="false">VLOOKUP($I458,MASTER,10,0)</f>
        <v>#N/A</v>
      </c>
      <c r="L458" s="427" t="e">
        <f aca="false">VLOOKUP($I458,MASTER,10,0)</f>
        <v>#N/A</v>
      </c>
      <c r="M458" s="385" t="n">
        <f aca="false">COUNTIF($K$44:$K458,M$3)</f>
        <v>0</v>
      </c>
      <c r="N458" s="385" t="n">
        <f aca="false">COUNTIF($K$44:$K458,N$3)</f>
        <v>0</v>
      </c>
      <c r="O458" s="385" t="n">
        <f aca="false">COUNTIF($K$44:$K458,O$3)</f>
        <v>0</v>
      </c>
      <c r="P458" s="385" t="n">
        <f aca="false">COUNTIF($K$44:$K458,P$3)</f>
        <v>0</v>
      </c>
      <c r="Q458" s="385" t="n">
        <f aca="false">COUNTIF($K$44:$K458,Q$3)</f>
        <v>0</v>
      </c>
      <c r="R458" s="385" t="n">
        <f aca="false">COUNTIF($K$44:$K458,R$3)</f>
        <v>0</v>
      </c>
      <c r="S458" s="385" t="n">
        <f aca="false">COUNTIF($K$44:$K458,S$3)</f>
        <v>0</v>
      </c>
      <c r="T458" s="385" t="n">
        <f aca="false">COUNTIF($K$44:$K458,T$3)</f>
        <v>0</v>
      </c>
      <c r="U458" s="385" t="n">
        <f aca="false">COUNTIF($K$44:$K458,U$3)</f>
        <v>0</v>
      </c>
      <c r="V458" s="385" t="n">
        <f aca="false">COUNTIF($K$44:$K458,V$3)</f>
        <v>0</v>
      </c>
      <c r="W458" s="385" t="n">
        <f aca="false">COUNTIF($K$44:$K458,W$3)</f>
        <v>0</v>
      </c>
      <c r="X458" s="385" t="n">
        <f aca="false">COUNTIF($K$44:$K458,X$3)</f>
        <v>0</v>
      </c>
      <c r="Y458" s="385" t="n">
        <f aca="false">COUNTIF($J$44:$J458,Y$3)</f>
        <v>0</v>
      </c>
      <c r="Z458" s="385" t="n">
        <f aca="false">COUNTIF($J$44:$J458,Z$3)</f>
        <v>0</v>
      </c>
      <c r="AA458" s="385" t="n">
        <f aca="false">COUNTIF($J$44:$J458,AA$3)</f>
        <v>0</v>
      </c>
      <c r="AB458" s="385" t="n">
        <f aca="false">COUNTIF($J$44:$J458,AB$3)</f>
        <v>0</v>
      </c>
      <c r="AC458" s="385" t="n">
        <f aca="false">COUNTIF($J$44:$J458,AC$3)</f>
        <v>0</v>
      </c>
      <c r="AD458" s="385" t="n">
        <f aca="false">COUNTIF($J$44:$J458,AD$3)</f>
        <v>0</v>
      </c>
      <c r="AE458" s="385" t="n">
        <f aca="false">COUNTIF($J$44:$J458,AE$3)</f>
        <v>0</v>
      </c>
      <c r="AF458" s="385" t="n">
        <f aca="false">COUNTIF($J$44:$J458,AF$3)</f>
        <v>0</v>
      </c>
      <c r="AG458" s="385" t="n">
        <f aca="false">COUNTIF($K$44:$K458,AG$3)</f>
        <v>0</v>
      </c>
      <c r="AH458" s="385" t="n">
        <f aca="false">COUNTIF($K$44:$K458,AH$3)</f>
        <v>0</v>
      </c>
      <c r="AI458" s="385" t="n">
        <f aca="false">COUNTIF($K$44:$K458,AI$3)</f>
        <v>0</v>
      </c>
      <c r="AJ458" s="385" t="n">
        <f aca="false">COUNTIF($K$44:$K458,AJ$3)</f>
        <v>0</v>
      </c>
      <c r="AK458" s="385" t="n">
        <f aca="false">COUNTIF($K$44:$K458,AK$3)</f>
        <v>0</v>
      </c>
      <c r="AL458" s="385" t="n">
        <f aca="false">COUNTIF($K$44:$K458,AL$3)</f>
        <v>0</v>
      </c>
      <c r="AM458" s="385" t="n">
        <f aca="false">COUNTIF($K$44:$K458,AM$3)</f>
        <v>0</v>
      </c>
      <c r="AN458" s="385" t="n">
        <f aca="false">COUNTIF($K$44:$K458,AN$3)</f>
        <v>0</v>
      </c>
      <c r="AO458" s="385" t="n">
        <f aca="false">COUNTIF($K$44:$K458,AO$3)</f>
        <v>0</v>
      </c>
      <c r="AP458" s="385" t="n">
        <f aca="false">COUNTIF($K$44:$K458,AP$3)</f>
        <v>0</v>
      </c>
      <c r="AQ458" s="385" t="n">
        <f aca="false">COUNTIF($K$44:$K458,AQ$3)</f>
        <v>0</v>
      </c>
      <c r="AR458" s="385" t="n">
        <f aca="false">COUNTIF($K$44:$K458,AR$3)</f>
        <v>0</v>
      </c>
      <c r="AS458" s="385" t="n">
        <f aca="false">COUNTIF($K$44:$K458,AS$3)</f>
        <v>0</v>
      </c>
      <c r="AT458" s="385" t="n">
        <f aca="false">COUNTIF($K$44:$K458,AT$3)</f>
        <v>0</v>
      </c>
      <c r="AU458" s="385" t="n">
        <f aca="false">COUNTIF($K$44:$K458,AU$3)</f>
        <v>0</v>
      </c>
      <c r="AV458" s="385" t="n">
        <f aca="false">COUNTIF($K$44:$K458,AV$3)</f>
        <v>0</v>
      </c>
      <c r="AW458" s="385" t="n">
        <f aca="false">COUNTIF($K$44:$K458,AW$3)</f>
        <v>0</v>
      </c>
      <c r="AX458" s="385" t="n">
        <f aca="false">COUNTIF($K$44:$K458,AX$3)</f>
        <v>0</v>
      </c>
      <c r="AY458" s="385" t="n">
        <f aca="false">COUNTIF($K$44:$K458,AY$3)</f>
        <v>0</v>
      </c>
      <c r="AZ458" s="385" t="n">
        <f aca="false">COUNTIF($K$44:$K458,AZ$3)</f>
        <v>0</v>
      </c>
      <c r="BM458" s="355" t="s">
        <v>336</v>
      </c>
    </row>
    <row r="459" customFormat="false" ht="15.75" hidden="false" customHeight="true" outlineLevel="0" collapsed="false">
      <c r="A459" s="386" t="n">
        <v>416</v>
      </c>
      <c r="B459" s="387" t="n">
        <f aca="false">B458</f>
        <v>35</v>
      </c>
      <c r="C459" s="388"/>
      <c r="D459" s="387" t="n">
        <f aca="false">D458</f>
        <v>1</v>
      </c>
      <c r="E459" s="389"/>
      <c r="F459" s="390" t="n">
        <f aca="false">F452</f>
        <v>0</v>
      </c>
      <c r="G459" s="439"/>
      <c r="H459" s="414"/>
      <c r="I459" s="428" t="str">
        <f aca="false">CONCATENATE(G459,H459)</f>
        <v/>
      </c>
      <c r="J459" s="394" t="e">
        <f aca="false">VLOOKUP($I459,MASTER,9,0)</f>
        <v>#N/A</v>
      </c>
      <c r="K459" s="395" t="e">
        <f aca="false">VLOOKUP($I459,MASTER,10,0)</f>
        <v>#N/A</v>
      </c>
      <c r="L459" s="429" t="e">
        <f aca="false">VLOOKUP($I459,MASTER,10,0)</f>
        <v>#N/A</v>
      </c>
      <c r="M459" s="385" t="n">
        <f aca="false">COUNTIF($K$44:$K459,M$3)</f>
        <v>0</v>
      </c>
      <c r="N459" s="385" t="n">
        <f aca="false">COUNTIF($K$44:$K459,N$3)</f>
        <v>0</v>
      </c>
      <c r="O459" s="385" t="n">
        <f aca="false">COUNTIF($K$44:$K459,O$3)</f>
        <v>0</v>
      </c>
      <c r="P459" s="385" t="n">
        <f aca="false">COUNTIF($K$44:$K459,P$3)</f>
        <v>0</v>
      </c>
      <c r="Q459" s="385" t="n">
        <f aca="false">COUNTIF($K$44:$K459,Q$3)</f>
        <v>0</v>
      </c>
      <c r="R459" s="385" t="n">
        <f aca="false">COUNTIF($K$44:$K459,R$3)</f>
        <v>0</v>
      </c>
      <c r="S459" s="385" t="n">
        <f aca="false">COUNTIF($K$44:$K459,S$3)</f>
        <v>0</v>
      </c>
      <c r="T459" s="385" t="n">
        <f aca="false">COUNTIF($K$44:$K459,T$3)</f>
        <v>0</v>
      </c>
      <c r="U459" s="385" t="n">
        <f aca="false">COUNTIF($K$44:$K459,U$3)</f>
        <v>0</v>
      </c>
      <c r="V459" s="385" t="n">
        <f aca="false">COUNTIF($K$44:$K459,V$3)</f>
        <v>0</v>
      </c>
      <c r="W459" s="385" t="n">
        <f aca="false">COUNTIF($K$44:$K459,W$3)</f>
        <v>0</v>
      </c>
      <c r="X459" s="385" t="n">
        <f aca="false">COUNTIF($K$44:$K459,X$3)</f>
        <v>0</v>
      </c>
      <c r="Y459" s="385" t="n">
        <f aca="false">COUNTIF($J$44:$J459,Y$3)</f>
        <v>0</v>
      </c>
      <c r="Z459" s="385" t="n">
        <f aca="false">COUNTIF($J$44:$J459,Z$3)</f>
        <v>0</v>
      </c>
      <c r="AA459" s="385" t="n">
        <f aca="false">COUNTIF($J$44:$J459,AA$3)</f>
        <v>0</v>
      </c>
      <c r="AB459" s="385" t="n">
        <f aca="false">COUNTIF($J$44:$J459,AB$3)</f>
        <v>0</v>
      </c>
      <c r="AC459" s="385" t="n">
        <f aca="false">COUNTIF($J$44:$J459,AC$3)</f>
        <v>0</v>
      </c>
      <c r="AD459" s="385" t="n">
        <f aca="false">COUNTIF($J$44:$J459,AD$3)</f>
        <v>0</v>
      </c>
      <c r="AE459" s="385" t="n">
        <f aca="false">COUNTIF($J$44:$J459,AE$3)</f>
        <v>0</v>
      </c>
      <c r="AF459" s="385" t="n">
        <f aca="false">COUNTIF($J$44:$J459,AF$3)</f>
        <v>0</v>
      </c>
      <c r="AG459" s="385" t="n">
        <f aca="false">COUNTIF($K$44:$K459,AG$3)</f>
        <v>0</v>
      </c>
      <c r="AH459" s="385" t="n">
        <f aca="false">COUNTIF($K$44:$K459,AH$3)</f>
        <v>0</v>
      </c>
      <c r="AI459" s="385" t="n">
        <f aca="false">COUNTIF($K$44:$K459,AI$3)</f>
        <v>0</v>
      </c>
      <c r="AJ459" s="385" t="n">
        <f aca="false">COUNTIF($K$44:$K459,AJ$3)</f>
        <v>0</v>
      </c>
      <c r="AK459" s="385" t="n">
        <f aca="false">COUNTIF($K$44:$K459,AK$3)</f>
        <v>0</v>
      </c>
      <c r="AL459" s="385" t="n">
        <f aca="false">COUNTIF($K$44:$K459,AL$3)</f>
        <v>0</v>
      </c>
      <c r="AM459" s="385" t="n">
        <f aca="false">COUNTIF($K$44:$K459,AM$3)</f>
        <v>0</v>
      </c>
      <c r="AN459" s="385" t="n">
        <f aca="false">COUNTIF($K$44:$K459,AN$3)</f>
        <v>0</v>
      </c>
      <c r="AO459" s="385" t="n">
        <f aca="false">COUNTIF($K$44:$K459,AO$3)</f>
        <v>0</v>
      </c>
      <c r="AP459" s="385" t="n">
        <f aca="false">COUNTIF($K$44:$K459,AP$3)</f>
        <v>0</v>
      </c>
      <c r="AQ459" s="385" t="n">
        <f aca="false">COUNTIF($K$44:$K459,AQ$3)</f>
        <v>0</v>
      </c>
      <c r="AR459" s="385" t="n">
        <f aca="false">COUNTIF($K$44:$K459,AR$3)</f>
        <v>0</v>
      </c>
      <c r="AS459" s="385" t="n">
        <f aca="false">COUNTIF($K$44:$K459,AS$3)</f>
        <v>0</v>
      </c>
      <c r="AT459" s="385" t="n">
        <f aca="false">COUNTIF($K$44:$K459,AT$3)</f>
        <v>0</v>
      </c>
      <c r="AU459" s="385" t="n">
        <f aca="false">COUNTIF($K$44:$K459,AU$3)</f>
        <v>0</v>
      </c>
      <c r="AV459" s="385" t="n">
        <f aca="false">COUNTIF($K$44:$K459,AV$3)</f>
        <v>0</v>
      </c>
      <c r="AW459" s="385" t="n">
        <f aca="false">COUNTIF($K$44:$K459,AW$3)</f>
        <v>0</v>
      </c>
      <c r="AX459" s="385" t="n">
        <f aca="false">COUNTIF($K$44:$K459,AX$3)</f>
        <v>0</v>
      </c>
      <c r="AY459" s="385" t="n">
        <f aca="false">COUNTIF($K$44:$K459,AY$3)</f>
        <v>0</v>
      </c>
      <c r="AZ459" s="385" t="n">
        <f aca="false">COUNTIF($K$44:$K459,AZ$3)</f>
        <v>0</v>
      </c>
      <c r="BM459" s="355" t="s">
        <v>337</v>
      </c>
    </row>
    <row r="460" customFormat="false" ht="15.75" hidden="false" customHeight="true" outlineLevel="0" collapsed="false">
      <c r="A460" s="386" t="n">
        <v>417</v>
      </c>
      <c r="B460" s="387" t="n">
        <f aca="false">B459</f>
        <v>35</v>
      </c>
      <c r="C460" s="397"/>
      <c r="D460" s="387" t="n">
        <f aca="false">D459</f>
        <v>1</v>
      </c>
      <c r="E460" s="389"/>
      <c r="F460" s="390" t="n">
        <f aca="false">F452</f>
        <v>0</v>
      </c>
      <c r="G460" s="439"/>
      <c r="H460" s="414"/>
      <c r="I460" s="428" t="str">
        <f aca="false">CONCATENATE(G460,H460)</f>
        <v/>
      </c>
      <c r="J460" s="394" t="e">
        <f aca="false">VLOOKUP($I460,MASTER,9,0)</f>
        <v>#N/A</v>
      </c>
      <c r="K460" s="395" t="e">
        <f aca="false">VLOOKUP($I460,MASTER,10,0)</f>
        <v>#N/A</v>
      </c>
      <c r="L460" s="429" t="e">
        <f aca="false">VLOOKUP($I460,MASTER,10,0)</f>
        <v>#N/A</v>
      </c>
      <c r="M460" s="385" t="n">
        <f aca="false">COUNTIF($K$44:$K460,M$3)</f>
        <v>0</v>
      </c>
      <c r="N460" s="385" t="n">
        <f aca="false">COUNTIF($K$44:$K460,N$3)</f>
        <v>0</v>
      </c>
      <c r="O460" s="385" t="n">
        <f aca="false">COUNTIF($K$44:$K460,O$3)</f>
        <v>0</v>
      </c>
      <c r="P460" s="385" t="n">
        <f aca="false">COUNTIF($K$44:$K460,P$3)</f>
        <v>0</v>
      </c>
      <c r="Q460" s="385" t="n">
        <f aca="false">COUNTIF($K$44:$K460,Q$3)</f>
        <v>0</v>
      </c>
      <c r="R460" s="385" t="n">
        <f aca="false">COUNTIF($K$44:$K460,R$3)</f>
        <v>0</v>
      </c>
      <c r="S460" s="385" t="n">
        <f aca="false">COUNTIF($K$44:$K460,S$3)</f>
        <v>0</v>
      </c>
      <c r="T460" s="385" t="n">
        <f aca="false">COUNTIF($K$44:$K460,T$3)</f>
        <v>0</v>
      </c>
      <c r="U460" s="385" t="n">
        <f aca="false">COUNTIF($K$44:$K460,U$3)</f>
        <v>0</v>
      </c>
      <c r="V460" s="385" t="n">
        <f aca="false">COUNTIF($K$44:$K460,V$3)</f>
        <v>0</v>
      </c>
      <c r="W460" s="385" t="n">
        <f aca="false">COUNTIF($K$44:$K460,W$3)</f>
        <v>0</v>
      </c>
      <c r="X460" s="385" t="n">
        <f aca="false">COUNTIF($K$44:$K460,X$3)</f>
        <v>0</v>
      </c>
      <c r="Y460" s="385" t="n">
        <f aca="false">COUNTIF($J$44:$J460,Y$3)</f>
        <v>0</v>
      </c>
      <c r="Z460" s="385" t="n">
        <f aca="false">COUNTIF($J$44:$J460,Z$3)</f>
        <v>0</v>
      </c>
      <c r="AA460" s="385" t="n">
        <f aca="false">COUNTIF($J$44:$J460,AA$3)</f>
        <v>0</v>
      </c>
      <c r="AB460" s="385" t="n">
        <f aca="false">COUNTIF($J$44:$J460,AB$3)</f>
        <v>0</v>
      </c>
      <c r="AC460" s="385" t="n">
        <f aca="false">COUNTIF($J$44:$J460,AC$3)</f>
        <v>0</v>
      </c>
      <c r="AD460" s="385" t="n">
        <f aca="false">COUNTIF($J$44:$J460,AD$3)</f>
        <v>0</v>
      </c>
      <c r="AE460" s="385" t="n">
        <f aca="false">COUNTIF($J$44:$J460,AE$3)</f>
        <v>0</v>
      </c>
      <c r="AF460" s="385" t="n">
        <f aca="false">COUNTIF($J$44:$J460,AF$3)</f>
        <v>0</v>
      </c>
      <c r="AG460" s="385" t="n">
        <f aca="false">COUNTIF($K$44:$K460,AG$3)</f>
        <v>0</v>
      </c>
      <c r="AH460" s="385" t="n">
        <f aca="false">COUNTIF($K$44:$K460,AH$3)</f>
        <v>0</v>
      </c>
      <c r="AI460" s="385" t="n">
        <f aca="false">COUNTIF($K$44:$K460,AI$3)</f>
        <v>0</v>
      </c>
      <c r="AJ460" s="385" t="n">
        <f aca="false">COUNTIF($K$44:$K460,AJ$3)</f>
        <v>0</v>
      </c>
      <c r="AK460" s="385" t="n">
        <f aca="false">COUNTIF($K$44:$K460,AK$3)</f>
        <v>0</v>
      </c>
      <c r="AL460" s="385" t="n">
        <f aca="false">COUNTIF($K$44:$K460,AL$3)</f>
        <v>0</v>
      </c>
      <c r="AM460" s="385" t="n">
        <f aca="false">COUNTIF($K$44:$K460,AM$3)</f>
        <v>0</v>
      </c>
      <c r="AN460" s="385" t="n">
        <f aca="false">COUNTIF($K$44:$K460,AN$3)</f>
        <v>0</v>
      </c>
      <c r="AO460" s="385" t="n">
        <f aca="false">COUNTIF($K$44:$K460,AO$3)</f>
        <v>0</v>
      </c>
      <c r="AP460" s="385" t="n">
        <f aca="false">COUNTIF($K$44:$K460,AP$3)</f>
        <v>0</v>
      </c>
      <c r="AQ460" s="385" t="n">
        <f aca="false">COUNTIF($K$44:$K460,AQ$3)</f>
        <v>0</v>
      </c>
      <c r="AR460" s="385" t="n">
        <f aca="false">COUNTIF($K$44:$K460,AR$3)</f>
        <v>0</v>
      </c>
      <c r="AS460" s="385" t="n">
        <f aca="false">COUNTIF($K$44:$K460,AS$3)</f>
        <v>0</v>
      </c>
      <c r="AT460" s="385" t="n">
        <f aca="false">COUNTIF($K$44:$K460,AT$3)</f>
        <v>0</v>
      </c>
      <c r="AU460" s="385" t="n">
        <f aca="false">COUNTIF($K$44:$K460,AU$3)</f>
        <v>0</v>
      </c>
      <c r="AV460" s="385" t="n">
        <f aca="false">COUNTIF($K$44:$K460,AV$3)</f>
        <v>0</v>
      </c>
      <c r="AW460" s="385" t="n">
        <f aca="false">COUNTIF($K$44:$K460,AW$3)</f>
        <v>0</v>
      </c>
      <c r="AX460" s="385" t="n">
        <f aca="false">COUNTIF($K$44:$K460,AX$3)</f>
        <v>0</v>
      </c>
      <c r="AY460" s="385" t="n">
        <f aca="false">COUNTIF($K$44:$K460,AY$3)</f>
        <v>0</v>
      </c>
      <c r="AZ460" s="385" t="n">
        <f aca="false">COUNTIF($K$44:$K460,AZ$3)</f>
        <v>0</v>
      </c>
      <c r="BM460" s="355" t="s">
        <v>388</v>
      </c>
    </row>
    <row r="461" customFormat="false" ht="15.75" hidden="false" customHeight="true" outlineLevel="0" collapsed="false">
      <c r="A461" s="386" t="n">
        <v>418</v>
      </c>
      <c r="B461" s="387" t="n">
        <f aca="false">B460</f>
        <v>35</v>
      </c>
      <c r="C461" s="397"/>
      <c r="D461" s="387" t="n">
        <f aca="false">D460</f>
        <v>1</v>
      </c>
      <c r="E461" s="389"/>
      <c r="F461" s="390" t="n">
        <f aca="false">F452</f>
        <v>0</v>
      </c>
      <c r="G461" s="439"/>
      <c r="H461" s="414"/>
      <c r="I461" s="428" t="str">
        <f aca="false">CONCATENATE(G461,H461)</f>
        <v/>
      </c>
      <c r="J461" s="394" t="e">
        <f aca="false">VLOOKUP($I461,MASTER,9,0)</f>
        <v>#N/A</v>
      </c>
      <c r="K461" s="395" t="e">
        <f aca="false">VLOOKUP($I461,MASTER,10,0)</f>
        <v>#N/A</v>
      </c>
      <c r="L461" s="429" t="e">
        <f aca="false">VLOOKUP($I461,MASTER,10,0)</f>
        <v>#N/A</v>
      </c>
      <c r="M461" s="385" t="n">
        <f aca="false">COUNTIF($K$44:$K461,M$3)</f>
        <v>0</v>
      </c>
      <c r="N461" s="385" t="n">
        <f aca="false">COUNTIF($K$44:$K461,N$3)</f>
        <v>0</v>
      </c>
      <c r="O461" s="385" t="n">
        <f aca="false">COUNTIF($K$44:$K461,O$3)</f>
        <v>0</v>
      </c>
      <c r="P461" s="385" t="n">
        <f aca="false">COUNTIF($K$44:$K461,P$3)</f>
        <v>0</v>
      </c>
      <c r="Q461" s="385" t="n">
        <f aca="false">COUNTIF($K$44:$K461,Q$3)</f>
        <v>0</v>
      </c>
      <c r="R461" s="385" t="n">
        <f aca="false">COUNTIF($K$44:$K461,R$3)</f>
        <v>0</v>
      </c>
      <c r="S461" s="385" t="n">
        <f aca="false">COUNTIF($K$44:$K461,S$3)</f>
        <v>0</v>
      </c>
      <c r="T461" s="385" t="n">
        <f aca="false">COUNTIF($K$44:$K461,T$3)</f>
        <v>0</v>
      </c>
      <c r="U461" s="385" t="n">
        <f aca="false">COUNTIF($K$44:$K461,U$3)</f>
        <v>0</v>
      </c>
      <c r="V461" s="385" t="n">
        <f aca="false">COUNTIF($K$44:$K461,V$3)</f>
        <v>0</v>
      </c>
      <c r="W461" s="385" t="n">
        <f aca="false">COUNTIF($K$44:$K461,W$3)</f>
        <v>0</v>
      </c>
      <c r="X461" s="385" t="n">
        <f aca="false">COUNTIF($K$44:$K461,X$3)</f>
        <v>0</v>
      </c>
      <c r="Y461" s="385" t="n">
        <f aca="false">COUNTIF($J$44:$J461,Y$3)</f>
        <v>0</v>
      </c>
      <c r="Z461" s="385" t="n">
        <f aca="false">COUNTIF($J$44:$J461,Z$3)</f>
        <v>0</v>
      </c>
      <c r="AA461" s="385" t="n">
        <f aca="false">COUNTIF($J$44:$J461,AA$3)</f>
        <v>0</v>
      </c>
      <c r="AB461" s="385" t="n">
        <f aca="false">COUNTIF($J$44:$J461,AB$3)</f>
        <v>0</v>
      </c>
      <c r="AC461" s="385" t="n">
        <f aca="false">COUNTIF($J$44:$J461,AC$3)</f>
        <v>0</v>
      </c>
      <c r="AD461" s="385" t="n">
        <f aca="false">COUNTIF($J$44:$J461,AD$3)</f>
        <v>0</v>
      </c>
      <c r="AE461" s="385" t="n">
        <f aca="false">COUNTIF($J$44:$J461,AE$3)</f>
        <v>0</v>
      </c>
      <c r="AF461" s="385" t="n">
        <f aca="false">COUNTIF($J$44:$J461,AF$3)</f>
        <v>0</v>
      </c>
      <c r="AG461" s="385" t="n">
        <f aca="false">COUNTIF($K$44:$K461,AG$3)</f>
        <v>0</v>
      </c>
      <c r="AH461" s="385" t="n">
        <f aca="false">COUNTIF($K$44:$K461,AH$3)</f>
        <v>0</v>
      </c>
      <c r="AI461" s="385" t="n">
        <f aca="false">COUNTIF($K$44:$K461,AI$3)</f>
        <v>0</v>
      </c>
      <c r="AJ461" s="385" t="n">
        <f aca="false">COUNTIF($K$44:$K461,AJ$3)</f>
        <v>0</v>
      </c>
      <c r="AK461" s="385" t="n">
        <f aca="false">COUNTIF($K$44:$K461,AK$3)</f>
        <v>0</v>
      </c>
      <c r="AL461" s="385" t="n">
        <f aca="false">COUNTIF($K$44:$K461,AL$3)</f>
        <v>0</v>
      </c>
      <c r="AM461" s="385" t="n">
        <f aca="false">COUNTIF($K$44:$K461,AM$3)</f>
        <v>0</v>
      </c>
      <c r="AN461" s="385" t="n">
        <f aca="false">COUNTIF($K$44:$K461,AN$3)</f>
        <v>0</v>
      </c>
      <c r="AO461" s="385" t="n">
        <f aca="false">COUNTIF($K$44:$K461,AO$3)</f>
        <v>0</v>
      </c>
      <c r="AP461" s="385" t="n">
        <f aca="false">COUNTIF($K$44:$K461,AP$3)</f>
        <v>0</v>
      </c>
      <c r="AQ461" s="385" t="n">
        <f aca="false">COUNTIF($K$44:$K461,AQ$3)</f>
        <v>0</v>
      </c>
      <c r="AR461" s="385" t="n">
        <f aca="false">COUNTIF($K$44:$K461,AR$3)</f>
        <v>0</v>
      </c>
      <c r="AS461" s="385" t="n">
        <f aca="false">COUNTIF($K$44:$K461,AS$3)</f>
        <v>0</v>
      </c>
      <c r="AT461" s="385" t="n">
        <f aca="false">COUNTIF($K$44:$K461,AT$3)</f>
        <v>0</v>
      </c>
      <c r="AU461" s="385" t="n">
        <f aca="false">COUNTIF($K$44:$K461,AU$3)</f>
        <v>0</v>
      </c>
      <c r="AV461" s="385" t="n">
        <f aca="false">COUNTIF($K$44:$K461,AV$3)</f>
        <v>0</v>
      </c>
      <c r="AW461" s="385" t="n">
        <f aca="false">COUNTIF($K$44:$K461,AW$3)</f>
        <v>0</v>
      </c>
      <c r="AX461" s="385" t="n">
        <f aca="false">COUNTIF($K$44:$K461,AX$3)</f>
        <v>0</v>
      </c>
      <c r="AY461" s="385" t="n">
        <f aca="false">COUNTIF($K$44:$K461,AY$3)</f>
        <v>0</v>
      </c>
      <c r="AZ461" s="385" t="n">
        <f aca="false">COUNTIF($K$44:$K461,AZ$3)</f>
        <v>0</v>
      </c>
      <c r="BM461" s="355" t="s">
        <v>389</v>
      </c>
    </row>
    <row r="462" customFormat="false" ht="15.75" hidden="false" customHeight="true" outlineLevel="0" collapsed="false">
      <c r="A462" s="386" t="n">
        <v>419</v>
      </c>
      <c r="B462" s="387" t="n">
        <f aca="false">B461</f>
        <v>35</v>
      </c>
      <c r="C462" s="397"/>
      <c r="D462" s="387" t="n">
        <f aca="false">D461</f>
        <v>1</v>
      </c>
      <c r="E462" s="389"/>
      <c r="F462" s="390" t="n">
        <f aca="false">F452</f>
        <v>0</v>
      </c>
      <c r="G462" s="439"/>
      <c r="H462" s="414"/>
      <c r="I462" s="428" t="str">
        <f aca="false">CONCATENATE(G462,H462)</f>
        <v/>
      </c>
      <c r="J462" s="394" t="e">
        <f aca="false">VLOOKUP($I462,MASTER,9,0)</f>
        <v>#N/A</v>
      </c>
      <c r="K462" s="395" t="e">
        <f aca="false">VLOOKUP($I462,MASTER,10,0)</f>
        <v>#N/A</v>
      </c>
      <c r="L462" s="429" t="e">
        <f aca="false">VLOOKUP($I462,MASTER,10,0)</f>
        <v>#N/A</v>
      </c>
      <c r="M462" s="385" t="n">
        <f aca="false">COUNTIF($K$44:$K462,M$3)</f>
        <v>0</v>
      </c>
      <c r="N462" s="385" t="n">
        <f aca="false">COUNTIF($K$44:$K462,N$3)</f>
        <v>0</v>
      </c>
      <c r="O462" s="385" t="n">
        <f aca="false">COUNTIF($K$44:$K462,O$3)</f>
        <v>0</v>
      </c>
      <c r="P462" s="385" t="n">
        <f aca="false">COUNTIF($K$44:$K462,P$3)</f>
        <v>0</v>
      </c>
      <c r="Q462" s="385" t="n">
        <f aca="false">COUNTIF($K$44:$K462,Q$3)</f>
        <v>0</v>
      </c>
      <c r="R462" s="385" t="n">
        <f aca="false">COUNTIF($K$44:$K462,R$3)</f>
        <v>0</v>
      </c>
      <c r="S462" s="385" t="n">
        <f aca="false">COUNTIF($K$44:$K462,S$3)</f>
        <v>0</v>
      </c>
      <c r="T462" s="385" t="n">
        <f aca="false">COUNTIF($K$44:$K462,T$3)</f>
        <v>0</v>
      </c>
      <c r="U462" s="385" t="n">
        <f aca="false">COUNTIF($K$44:$K462,U$3)</f>
        <v>0</v>
      </c>
      <c r="V462" s="385" t="n">
        <f aca="false">COUNTIF($K$44:$K462,V$3)</f>
        <v>0</v>
      </c>
      <c r="W462" s="385" t="n">
        <f aca="false">COUNTIF($K$44:$K462,W$3)</f>
        <v>0</v>
      </c>
      <c r="X462" s="385" t="n">
        <f aca="false">COUNTIF($K$44:$K462,X$3)</f>
        <v>0</v>
      </c>
      <c r="Y462" s="385" t="n">
        <f aca="false">COUNTIF($J$44:$J462,Y$3)</f>
        <v>0</v>
      </c>
      <c r="Z462" s="385" t="n">
        <f aca="false">COUNTIF($J$44:$J462,Z$3)</f>
        <v>0</v>
      </c>
      <c r="AA462" s="385" t="n">
        <f aca="false">COUNTIF($J$44:$J462,AA$3)</f>
        <v>0</v>
      </c>
      <c r="AB462" s="385" t="n">
        <f aca="false">COUNTIF($J$44:$J462,AB$3)</f>
        <v>0</v>
      </c>
      <c r="AC462" s="385" t="n">
        <f aca="false">COUNTIF($J$44:$J462,AC$3)</f>
        <v>0</v>
      </c>
      <c r="AD462" s="385" t="n">
        <f aca="false">COUNTIF($J$44:$J462,AD$3)</f>
        <v>0</v>
      </c>
      <c r="AE462" s="385" t="n">
        <f aca="false">COUNTIF($J$44:$J462,AE$3)</f>
        <v>0</v>
      </c>
      <c r="AF462" s="385" t="n">
        <f aca="false">COUNTIF($J$44:$J462,AF$3)</f>
        <v>0</v>
      </c>
      <c r="AG462" s="385" t="n">
        <f aca="false">COUNTIF($K$44:$K462,AG$3)</f>
        <v>0</v>
      </c>
      <c r="AH462" s="385" t="n">
        <f aca="false">COUNTIF($K$44:$K462,AH$3)</f>
        <v>0</v>
      </c>
      <c r="AI462" s="385" t="n">
        <f aca="false">COUNTIF($K$44:$K462,AI$3)</f>
        <v>0</v>
      </c>
      <c r="AJ462" s="385" t="n">
        <f aca="false">COUNTIF($K$44:$K462,AJ$3)</f>
        <v>0</v>
      </c>
      <c r="AK462" s="385" t="n">
        <f aca="false">COUNTIF($K$44:$K462,AK$3)</f>
        <v>0</v>
      </c>
      <c r="AL462" s="385" t="n">
        <f aca="false">COUNTIF($K$44:$K462,AL$3)</f>
        <v>0</v>
      </c>
      <c r="AM462" s="385" t="n">
        <f aca="false">COUNTIF($K$44:$K462,AM$3)</f>
        <v>0</v>
      </c>
      <c r="AN462" s="385" t="n">
        <f aca="false">COUNTIF($K$44:$K462,AN$3)</f>
        <v>0</v>
      </c>
      <c r="AO462" s="385" t="n">
        <f aca="false">COUNTIF($K$44:$K462,AO$3)</f>
        <v>0</v>
      </c>
      <c r="AP462" s="385" t="n">
        <f aca="false">COUNTIF($K$44:$K462,AP$3)</f>
        <v>0</v>
      </c>
      <c r="AQ462" s="385" t="n">
        <f aca="false">COUNTIF($K$44:$K462,AQ$3)</f>
        <v>0</v>
      </c>
      <c r="AR462" s="385" t="n">
        <f aca="false">COUNTIF($K$44:$K462,AR$3)</f>
        <v>0</v>
      </c>
      <c r="AS462" s="385" t="n">
        <f aca="false">COUNTIF($K$44:$K462,AS$3)</f>
        <v>0</v>
      </c>
      <c r="AT462" s="385" t="n">
        <f aca="false">COUNTIF($K$44:$K462,AT$3)</f>
        <v>0</v>
      </c>
      <c r="AU462" s="385" t="n">
        <f aca="false">COUNTIF($K$44:$K462,AU$3)</f>
        <v>0</v>
      </c>
      <c r="AV462" s="385" t="n">
        <f aca="false">COUNTIF($K$44:$K462,AV$3)</f>
        <v>0</v>
      </c>
      <c r="AW462" s="385" t="n">
        <f aca="false">COUNTIF($K$44:$K462,AW$3)</f>
        <v>0</v>
      </c>
      <c r="AX462" s="385" t="n">
        <f aca="false">COUNTIF($K$44:$K462,AX$3)</f>
        <v>0</v>
      </c>
      <c r="AY462" s="385" t="n">
        <f aca="false">COUNTIF($K$44:$K462,AY$3)</f>
        <v>0</v>
      </c>
      <c r="AZ462" s="385" t="n">
        <f aca="false">COUNTIF($K$44:$K462,AZ$3)</f>
        <v>0</v>
      </c>
      <c r="BM462" s="355" t="s">
        <v>374</v>
      </c>
    </row>
    <row r="463" customFormat="false" ht="15.75" hidden="false" customHeight="true" outlineLevel="0" collapsed="false">
      <c r="A463" s="416" t="n">
        <v>420</v>
      </c>
      <c r="B463" s="417" t="n">
        <f aca="false">B462</f>
        <v>35</v>
      </c>
      <c r="C463" s="401"/>
      <c r="D463" s="418" t="n">
        <f aca="false">D462</f>
        <v>1</v>
      </c>
      <c r="E463" s="419"/>
      <c r="F463" s="420" t="n">
        <f aca="false">F452</f>
        <v>0</v>
      </c>
      <c r="G463" s="441"/>
      <c r="H463" s="421"/>
      <c r="I463" s="436" t="str">
        <f aca="false">CONCATENATE(G463,H463)</f>
        <v/>
      </c>
      <c r="J463" s="423" t="e">
        <f aca="false">VLOOKUP($I463,MASTER,9,0)</f>
        <v>#N/A</v>
      </c>
      <c r="K463" s="424" t="e">
        <f aca="false">VLOOKUP($I463,MASTER,10,0)</f>
        <v>#N/A</v>
      </c>
      <c r="L463" s="431" t="e">
        <f aca="false">VLOOKUP($I463,MASTER,10,0)</f>
        <v>#N/A</v>
      </c>
      <c r="M463" s="385" t="n">
        <f aca="false">COUNTIF($K$44:$K463,M$3)</f>
        <v>0</v>
      </c>
      <c r="N463" s="385" t="n">
        <f aca="false">COUNTIF($K$44:$K463,N$3)</f>
        <v>0</v>
      </c>
      <c r="O463" s="385" t="n">
        <f aca="false">COUNTIF($K$44:$K463,O$3)</f>
        <v>0</v>
      </c>
      <c r="P463" s="385" t="n">
        <f aca="false">COUNTIF($K$44:$K463,P$3)</f>
        <v>0</v>
      </c>
      <c r="Q463" s="385" t="n">
        <f aca="false">COUNTIF($K$44:$K463,Q$3)</f>
        <v>0</v>
      </c>
      <c r="R463" s="385" t="n">
        <f aca="false">COUNTIF($K$44:$K463,R$3)</f>
        <v>0</v>
      </c>
      <c r="S463" s="385" t="n">
        <f aca="false">COUNTIF($K$44:$K463,S$3)</f>
        <v>0</v>
      </c>
      <c r="T463" s="385" t="n">
        <f aca="false">COUNTIF($K$44:$K463,T$3)</f>
        <v>0</v>
      </c>
      <c r="U463" s="385" t="n">
        <f aca="false">COUNTIF($K$44:$K463,U$3)</f>
        <v>0</v>
      </c>
      <c r="V463" s="385" t="n">
        <f aca="false">COUNTIF($K$44:$K463,V$3)</f>
        <v>0</v>
      </c>
      <c r="W463" s="385" t="n">
        <f aca="false">COUNTIF($K$44:$K463,W$3)</f>
        <v>0</v>
      </c>
      <c r="X463" s="385" t="n">
        <f aca="false">COUNTIF($K$44:$K463,X$3)</f>
        <v>0</v>
      </c>
      <c r="Y463" s="385" t="n">
        <f aca="false">COUNTIF($J$44:$J463,Y$3)</f>
        <v>0</v>
      </c>
      <c r="Z463" s="385" t="n">
        <f aca="false">COUNTIF($J$44:$J463,Z$3)</f>
        <v>0</v>
      </c>
      <c r="AA463" s="385" t="n">
        <f aca="false">COUNTIF($J$44:$J463,AA$3)</f>
        <v>0</v>
      </c>
      <c r="AB463" s="385" t="n">
        <f aca="false">COUNTIF($J$44:$J463,AB$3)</f>
        <v>0</v>
      </c>
      <c r="AC463" s="385" t="n">
        <f aca="false">COUNTIF($J$44:$J463,AC$3)</f>
        <v>0</v>
      </c>
      <c r="AD463" s="385" t="n">
        <f aca="false">COUNTIF($J$44:$J463,AD$3)</f>
        <v>0</v>
      </c>
      <c r="AE463" s="385" t="n">
        <f aca="false">COUNTIF($J$44:$J463,AE$3)</f>
        <v>0</v>
      </c>
      <c r="AF463" s="385" t="n">
        <f aca="false">COUNTIF($J$44:$J463,AF$3)</f>
        <v>0</v>
      </c>
      <c r="AG463" s="385" t="n">
        <f aca="false">COUNTIF($K$44:$K463,AG$3)</f>
        <v>0</v>
      </c>
      <c r="AH463" s="385" t="n">
        <f aca="false">COUNTIF($K$44:$K463,AH$3)</f>
        <v>0</v>
      </c>
      <c r="AI463" s="385" t="n">
        <f aca="false">COUNTIF($K$44:$K463,AI$3)</f>
        <v>0</v>
      </c>
      <c r="AJ463" s="385" t="n">
        <f aca="false">COUNTIF($K$44:$K463,AJ$3)</f>
        <v>0</v>
      </c>
      <c r="AK463" s="385" t="n">
        <f aca="false">COUNTIF($K$44:$K463,AK$3)</f>
        <v>0</v>
      </c>
      <c r="AL463" s="385" t="n">
        <f aca="false">COUNTIF($K$44:$K463,AL$3)</f>
        <v>0</v>
      </c>
      <c r="AM463" s="385" t="n">
        <f aca="false">COUNTIF($K$44:$K463,AM$3)</f>
        <v>0</v>
      </c>
      <c r="AN463" s="385" t="n">
        <f aca="false">COUNTIF($K$44:$K463,AN$3)</f>
        <v>0</v>
      </c>
      <c r="AO463" s="385" t="n">
        <f aca="false">COUNTIF($K$44:$K463,AO$3)</f>
        <v>0</v>
      </c>
      <c r="AP463" s="385" t="n">
        <f aca="false">COUNTIF($K$44:$K463,AP$3)</f>
        <v>0</v>
      </c>
      <c r="AQ463" s="385" t="n">
        <f aca="false">COUNTIF($K$44:$K463,AQ$3)</f>
        <v>0</v>
      </c>
      <c r="AR463" s="385" t="n">
        <f aca="false">COUNTIF($K$44:$K463,AR$3)</f>
        <v>0</v>
      </c>
      <c r="AS463" s="385" t="n">
        <f aca="false">COUNTIF($K$44:$K463,AS$3)</f>
        <v>0</v>
      </c>
      <c r="AT463" s="385" t="n">
        <f aca="false">COUNTIF($K$44:$K463,AT$3)</f>
        <v>0</v>
      </c>
      <c r="AU463" s="385" t="n">
        <f aca="false">COUNTIF($K$44:$K463,AU$3)</f>
        <v>0</v>
      </c>
      <c r="AV463" s="385" t="n">
        <f aca="false">COUNTIF($K$44:$K463,AV$3)</f>
        <v>0</v>
      </c>
      <c r="AW463" s="385" t="n">
        <f aca="false">COUNTIF($K$44:$K463,AW$3)</f>
        <v>0</v>
      </c>
      <c r="AX463" s="385" t="n">
        <f aca="false">COUNTIF($K$44:$K463,AX$3)</f>
        <v>0</v>
      </c>
      <c r="AY463" s="385" t="n">
        <f aca="false">COUNTIF($K$44:$K463,AY$3)</f>
        <v>0</v>
      </c>
      <c r="AZ463" s="385" t="n">
        <f aca="false">COUNTIF($K$44:$K463,AZ$3)</f>
        <v>0</v>
      </c>
      <c r="BM463" s="355" t="s">
        <v>250</v>
      </c>
    </row>
    <row r="464" customFormat="false" ht="15.75" hidden="false" customHeight="true" outlineLevel="0" collapsed="false">
      <c r="A464" s="406" t="n">
        <v>421</v>
      </c>
      <c r="B464" s="407" t="n">
        <v>36</v>
      </c>
      <c r="C464" s="374" t="n">
        <v>35</v>
      </c>
      <c r="D464" s="376" t="n">
        <v>2</v>
      </c>
      <c r="E464" s="377"/>
      <c r="F464" s="378" t="n">
        <v>0</v>
      </c>
      <c r="G464" s="439"/>
      <c r="H464" s="380"/>
      <c r="I464" s="426" t="str">
        <f aca="false">CONCATENATE(G464,H464)</f>
        <v/>
      </c>
      <c r="J464" s="382" t="e">
        <f aca="false">VLOOKUP($I464,MASTER,9,0)</f>
        <v>#N/A</v>
      </c>
      <c r="K464" s="383" t="e">
        <f aca="false">VLOOKUP($I464,MASTER,10,0)</f>
        <v>#N/A</v>
      </c>
      <c r="L464" s="427" t="e">
        <f aca="false">VLOOKUP($I464,MASTER,10,0)</f>
        <v>#N/A</v>
      </c>
      <c r="M464" s="385" t="n">
        <f aca="false">COUNTIF($K$44:$K464,M$3)</f>
        <v>0</v>
      </c>
      <c r="N464" s="385" t="n">
        <f aca="false">COUNTIF($K$44:$K464,N$3)</f>
        <v>0</v>
      </c>
      <c r="O464" s="385" t="n">
        <f aca="false">COUNTIF($K$44:$K464,O$3)</f>
        <v>0</v>
      </c>
      <c r="P464" s="385" t="n">
        <f aca="false">COUNTIF($K$44:$K464,P$3)</f>
        <v>0</v>
      </c>
      <c r="Q464" s="385" t="n">
        <f aca="false">COUNTIF($K$44:$K464,Q$3)</f>
        <v>0</v>
      </c>
      <c r="R464" s="385" t="n">
        <f aca="false">COUNTIF($K$44:$K464,R$3)</f>
        <v>0</v>
      </c>
      <c r="S464" s="385" t="n">
        <f aca="false">COUNTIF($K$44:$K464,S$3)</f>
        <v>0</v>
      </c>
      <c r="T464" s="385" t="n">
        <f aca="false">COUNTIF($K$44:$K464,T$3)</f>
        <v>0</v>
      </c>
      <c r="U464" s="385" t="n">
        <f aca="false">COUNTIF($K$44:$K464,U$3)</f>
        <v>0</v>
      </c>
      <c r="V464" s="385" t="n">
        <f aca="false">COUNTIF($K$44:$K464,V$3)</f>
        <v>0</v>
      </c>
      <c r="W464" s="385" t="n">
        <f aca="false">COUNTIF($K$44:$K464,W$3)</f>
        <v>0</v>
      </c>
      <c r="X464" s="385" t="n">
        <f aca="false">COUNTIF($K$44:$K464,X$3)</f>
        <v>0</v>
      </c>
      <c r="Y464" s="385" t="n">
        <f aca="false">COUNTIF($J$44:$J464,Y$3)</f>
        <v>0</v>
      </c>
      <c r="Z464" s="385" t="n">
        <f aca="false">COUNTIF($J$44:$J464,Z$3)</f>
        <v>0</v>
      </c>
      <c r="AA464" s="385" t="n">
        <f aca="false">COUNTIF($J$44:$J464,AA$3)</f>
        <v>0</v>
      </c>
      <c r="AB464" s="385" t="n">
        <f aca="false">COUNTIF($J$44:$J464,AB$3)</f>
        <v>0</v>
      </c>
      <c r="AC464" s="385" t="n">
        <f aca="false">COUNTIF($J$44:$J464,AC$3)</f>
        <v>0</v>
      </c>
      <c r="AD464" s="385" t="n">
        <f aca="false">COUNTIF($J$44:$J464,AD$3)</f>
        <v>0</v>
      </c>
      <c r="AE464" s="385" t="n">
        <f aca="false">COUNTIF($J$44:$J464,AE$3)</f>
        <v>0</v>
      </c>
      <c r="AF464" s="385" t="n">
        <f aca="false">COUNTIF($J$44:$J464,AF$3)</f>
        <v>0</v>
      </c>
      <c r="AG464" s="385" t="n">
        <f aca="false">COUNTIF($K$44:$K464,AG$3)</f>
        <v>0</v>
      </c>
      <c r="AH464" s="385" t="n">
        <f aca="false">COUNTIF($K$44:$K464,AH$3)</f>
        <v>0</v>
      </c>
      <c r="AI464" s="385" t="n">
        <f aca="false">COUNTIF($K$44:$K464,AI$3)</f>
        <v>0</v>
      </c>
      <c r="AJ464" s="385" t="n">
        <f aca="false">COUNTIF($K$44:$K464,AJ$3)</f>
        <v>0</v>
      </c>
      <c r="AK464" s="385" t="n">
        <f aca="false">COUNTIF($K$44:$K464,AK$3)</f>
        <v>0</v>
      </c>
      <c r="AL464" s="385" t="n">
        <f aca="false">COUNTIF($K$44:$K464,AL$3)</f>
        <v>0</v>
      </c>
      <c r="AM464" s="385" t="n">
        <f aca="false">COUNTIF($K$44:$K464,AM$3)</f>
        <v>0</v>
      </c>
      <c r="AN464" s="385" t="n">
        <f aca="false">COUNTIF($K$44:$K464,AN$3)</f>
        <v>0</v>
      </c>
      <c r="AO464" s="385" t="n">
        <f aca="false">COUNTIF($K$44:$K464,AO$3)</f>
        <v>0</v>
      </c>
      <c r="AP464" s="385" t="n">
        <f aca="false">COUNTIF($K$44:$K464,AP$3)</f>
        <v>0</v>
      </c>
      <c r="AQ464" s="385" t="n">
        <f aca="false">COUNTIF($K$44:$K464,AQ$3)</f>
        <v>0</v>
      </c>
      <c r="AR464" s="385" t="n">
        <f aca="false">COUNTIF($K$44:$K464,AR$3)</f>
        <v>0</v>
      </c>
      <c r="AS464" s="385" t="n">
        <f aca="false">COUNTIF($K$44:$K464,AS$3)</f>
        <v>0</v>
      </c>
      <c r="AT464" s="385" t="n">
        <f aca="false">COUNTIF($K$44:$K464,AT$3)</f>
        <v>0</v>
      </c>
      <c r="AU464" s="385" t="n">
        <f aca="false">COUNTIF($K$44:$K464,AU$3)</f>
        <v>0</v>
      </c>
      <c r="AV464" s="385" t="n">
        <f aca="false">COUNTIF($K$44:$K464,AV$3)</f>
        <v>0</v>
      </c>
      <c r="AW464" s="385" t="n">
        <f aca="false">COUNTIF($K$44:$K464,AW$3)</f>
        <v>0</v>
      </c>
      <c r="AX464" s="385" t="n">
        <f aca="false">COUNTIF($K$44:$K464,AX$3)</f>
        <v>0</v>
      </c>
      <c r="AY464" s="385" t="n">
        <f aca="false">COUNTIF($K$44:$K464,AY$3)</f>
        <v>0</v>
      </c>
      <c r="AZ464" s="385" t="n">
        <f aca="false">COUNTIF($K$44:$K464,AZ$3)</f>
        <v>0</v>
      </c>
      <c r="BM464" s="355" t="s">
        <v>260</v>
      </c>
    </row>
    <row r="465" customFormat="false" ht="15.75" hidden="false" customHeight="true" outlineLevel="0" collapsed="false">
      <c r="A465" s="386" t="n">
        <v>422</v>
      </c>
      <c r="B465" s="387" t="n">
        <f aca="false">B464</f>
        <v>36</v>
      </c>
      <c r="C465" s="388"/>
      <c r="D465" s="387" t="n">
        <f aca="false">D464</f>
        <v>2</v>
      </c>
      <c r="E465" s="389"/>
      <c r="F465" s="390" t="n">
        <f aca="false">F464</f>
        <v>0</v>
      </c>
      <c r="G465" s="439"/>
      <c r="H465" s="392"/>
      <c r="I465" s="428" t="str">
        <f aca="false">CONCATENATE(G465,H465)</f>
        <v/>
      </c>
      <c r="J465" s="394" t="e">
        <f aca="false">VLOOKUP($I465,MASTER,9,0)</f>
        <v>#N/A</v>
      </c>
      <c r="K465" s="395" t="e">
        <f aca="false">VLOOKUP($I465,MASTER,10,0)</f>
        <v>#N/A</v>
      </c>
      <c r="L465" s="429" t="e">
        <f aca="false">VLOOKUP($I465,MASTER,10,0)</f>
        <v>#N/A</v>
      </c>
      <c r="M465" s="385" t="n">
        <f aca="false">COUNTIF($K$44:$K465,M$3)</f>
        <v>0</v>
      </c>
      <c r="N465" s="385" t="n">
        <f aca="false">COUNTIF($K$44:$K465,N$3)</f>
        <v>0</v>
      </c>
      <c r="O465" s="385" t="n">
        <f aca="false">COUNTIF($K$44:$K465,O$3)</f>
        <v>0</v>
      </c>
      <c r="P465" s="385" t="n">
        <f aca="false">COUNTIF($K$44:$K465,P$3)</f>
        <v>0</v>
      </c>
      <c r="Q465" s="385" t="n">
        <f aca="false">COUNTIF($K$44:$K465,Q$3)</f>
        <v>0</v>
      </c>
      <c r="R465" s="385" t="n">
        <f aca="false">COUNTIF($K$44:$K465,R$3)</f>
        <v>0</v>
      </c>
      <c r="S465" s="385" t="n">
        <f aca="false">COUNTIF($K$44:$K465,S$3)</f>
        <v>0</v>
      </c>
      <c r="T465" s="385" t="n">
        <f aca="false">COUNTIF($K$44:$K465,T$3)</f>
        <v>0</v>
      </c>
      <c r="U465" s="385" t="n">
        <f aca="false">COUNTIF($K$44:$K465,U$3)</f>
        <v>0</v>
      </c>
      <c r="V465" s="385" t="n">
        <f aca="false">COUNTIF($K$44:$K465,V$3)</f>
        <v>0</v>
      </c>
      <c r="W465" s="385" t="n">
        <f aca="false">COUNTIF($K$44:$K465,W$3)</f>
        <v>0</v>
      </c>
      <c r="X465" s="385" t="n">
        <f aca="false">COUNTIF($K$44:$K465,X$3)</f>
        <v>0</v>
      </c>
      <c r="Y465" s="385" t="n">
        <f aca="false">COUNTIF($J$44:$J465,Y$3)</f>
        <v>0</v>
      </c>
      <c r="Z465" s="385" t="n">
        <f aca="false">COUNTIF($J$44:$J465,Z$3)</f>
        <v>0</v>
      </c>
      <c r="AA465" s="385" t="n">
        <f aca="false">COUNTIF($J$44:$J465,AA$3)</f>
        <v>0</v>
      </c>
      <c r="AB465" s="385" t="n">
        <f aca="false">COUNTIF($J$44:$J465,AB$3)</f>
        <v>0</v>
      </c>
      <c r="AC465" s="385" t="n">
        <f aca="false">COUNTIF($J$44:$J465,AC$3)</f>
        <v>0</v>
      </c>
      <c r="AD465" s="385" t="n">
        <f aca="false">COUNTIF($J$44:$J465,AD$3)</f>
        <v>0</v>
      </c>
      <c r="AE465" s="385" t="n">
        <f aca="false">COUNTIF($J$44:$J465,AE$3)</f>
        <v>0</v>
      </c>
      <c r="AF465" s="385" t="n">
        <f aca="false">COUNTIF($J$44:$J465,AF$3)</f>
        <v>0</v>
      </c>
      <c r="AG465" s="385" t="n">
        <f aca="false">COUNTIF($K$44:$K465,AG$3)</f>
        <v>0</v>
      </c>
      <c r="AH465" s="385" t="n">
        <f aca="false">COUNTIF($K$44:$K465,AH$3)</f>
        <v>0</v>
      </c>
      <c r="AI465" s="385" t="n">
        <f aca="false">COUNTIF($K$44:$K465,AI$3)</f>
        <v>0</v>
      </c>
      <c r="AJ465" s="385" t="n">
        <f aca="false">COUNTIF($K$44:$K465,AJ$3)</f>
        <v>0</v>
      </c>
      <c r="AK465" s="385" t="n">
        <f aca="false">COUNTIF($K$44:$K465,AK$3)</f>
        <v>0</v>
      </c>
      <c r="AL465" s="385" t="n">
        <f aca="false">COUNTIF($K$44:$K465,AL$3)</f>
        <v>0</v>
      </c>
      <c r="AM465" s="385" t="n">
        <f aca="false">COUNTIF($K$44:$K465,AM$3)</f>
        <v>0</v>
      </c>
      <c r="AN465" s="385" t="n">
        <f aca="false">COUNTIF($K$44:$K465,AN$3)</f>
        <v>0</v>
      </c>
      <c r="AO465" s="385" t="n">
        <f aca="false">COUNTIF($K$44:$K465,AO$3)</f>
        <v>0</v>
      </c>
      <c r="AP465" s="385" t="n">
        <f aca="false">COUNTIF($K$44:$K465,AP$3)</f>
        <v>0</v>
      </c>
      <c r="AQ465" s="385" t="n">
        <f aca="false">COUNTIF($K$44:$K465,AQ$3)</f>
        <v>0</v>
      </c>
      <c r="AR465" s="385" t="n">
        <f aca="false">COUNTIF($K$44:$K465,AR$3)</f>
        <v>0</v>
      </c>
      <c r="AS465" s="385" t="n">
        <f aca="false">COUNTIF($K$44:$K465,AS$3)</f>
        <v>0</v>
      </c>
      <c r="AT465" s="385" t="n">
        <f aca="false">COUNTIF($K$44:$K465,AT$3)</f>
        <v>0</v>
      </c>
      <c r="AU465" s="385" t="n">
        <f aca="false">COUNTIF($K$44:$K465,AU$3)</f>
        <v>0</v>
      </c>
      <c r="AV465" s="385" t="n">
        <f aca="false">COUNTIF($K$44:$K465,AV$3)</f>
        <v>0</v>
      </c>
      <c r="AW465" s="385" t="n">
        <f aca="false">COUNTIF($K$44:$K465,AW$3)</f>
        <v>0</v>
      </c>
      <c r="AX465" s="385" t="n">
        <f aca="false">COUNTIF($K$44:$K465,AX$3)</f>
        <v>0</v>
      </c>
      <c r="AY465" s="385" t="n">
        <f aca="false">COUNTIF($K$44:$K465,AY$3)</f>
        <v>0</v>
      </c>
      <c r="AZ465" s="385" t="n">
        <f aca="false">COUNTIF($K$44:$K465,AZ$3)</f>
        <v>0</v>
      </c>
      <c r="BM465" s="355" t="s">
        <v>363</v>
      </c>
    </row>
    <row r="466" customFormat="false" ht="15.75" hidden="false" customHeight="true" outlineLevel="0" collapsed="false">
      <c r="A466" s="386" t="n">
        <v>423</v>
      </c>
      <c r="B466" s="387" t="n">
        <f aca="false">B465</f>
        <v>36</v>
      </c>
      <c r="C466" s="397"/>
      <c r="D466" s="387" t="n">
        <f aca="false">D465</f>
        <v>2</v>
      </c>
      <c r="E466" s="389"/>
      <c r="F466" s="390" t="n">
        <f aca="false">F464</f>
        <v>0</v>
      </c>
      <c r="G466" s="439"/>
      <c r="H466" s="392"/>
      <c r="I466" s="428" t="str">
        <f aca="false">CONCATENATE(G466,H466)</f>
        <v/>
      </c>
      <c r="J466" s="394" t="e">
        <f aca="false">VLOOKUP($I466,MASTER,9,0)</f>
        <v>#N/A</v>
      </c>
      <c r="K466" s="395" t="e">
        <f aca="false">VLOOKUP($I466,MASTER,10,0)</f>
        <v>#N/A</v>
      </c>
      <c r="L466" s="429" t="e">
        <f aca="false">VLOOKUP($I466,MASTER,10,0)</f>
        <v>#N/A</v>
      </c>
      <c r="M466" s="385" t="n">
        <f aca="false">COUNTIF($K$44:$K466,M$3)</f>
        <v>0</v>
      </c>
      <c r="N466" s="385" t="n">
        <f aca="false">COUNTIF($K$44:$K466,N$3)</f>
        <v>0</v>
      </c>
      <c r="O466" s="385" t="n">
        <f aca="false">COUNTIF($K$44:$K466,O$3)</f>
        <v>0</v>
      </c>
      <c r="P466" s="385" t="n">
        <f aca="false">COUNTIF($K$44:$K466,P$3)</f>
        <v>0</v>
      </c>
      <c r="Q466" s="385" t="n">
        <f aca="false">COUNTIF($K$44:$K466,Q$3)</f>
        <v>0</v>
      </c>
      <c r="R466" s="385" t="n">
        <f aca="false">COUNTIF($K$44:$K466,R$3)</f>
        <v>0</v>
      </c>
      <c r="S466" s="385" t="n">
        <f aca="false">COUNTIF($K$44:$K466,S$3)</f>
        <v>0</v>
      </c>
      <c r="T466" s="385" t="n">
        <f aca="false">COUNTIF($K$44:$K466,T$3)</f>
        <v>0</v>
      </c>
      <c r="U466" s="385" t="n">
        <f aca="false">COUNTIF($K$44:$K466,U$3)</f>
        <v>0</v>
      </c>
      <c r="V466" s="385" t="n">
        <f aca="false">COUNTIF($K$44:$K466,V$3)</f>
        <v>0</v>
      </c>
      <c r="W466" s="385" t="n">
        <f aca="false">COUNTIF($K$44:$K466,W$3)</f>
        <v>0</v>
      </c>
      <c r="X466" s="385" t="n">
        <f aca="false">COUNTIF($K$44:$K466,X$3)</f>
        <v>0</v>
      </c>
      <c r="Y466" s="385" t="n">
        <f aca="false">COUNTIF($J$44:$J466,Y$3)</f>
        <v>0</v>
      </c>
      <c r="Z466" s="385" t="n">
        <f aca="false">COUNTIF($J$44:$J466,Z$3)</f>
        <v>0</v>
      </c>
      <c r="AA466" s="385" t="n">
        <f aca="false">COUNTIF($J$44:$J466,AA$3)</f>
        <v>0</v>
      </c>
      <c r="AB466" s="385" t="n">
        <f aca="false">COUNTIF($J$44:$J466,AB$3)</f>
        <v>0</v>
      </c>
      <c r="AC466" s="385" t="n">
        <f aca="false">COUNTIF($J$44:$J466,AC$3)</f>
        <v>0</v>
      </c>
      <c r="AD466" s="385" t="n">
        <f aca="false">COUNTIF($J$44:$J466,AD$3)</f>
        <v>0</v>
      </c>
      <c r="AE466" s="385" t="n">
        <f aca="false">COUNTIF($J$44:$J466,AE$3)</f>
        <v>0</v>
      </c>
      <c r="AF466" s="385" t="n">
        <f aca="false">COUNTIF($J$44:$J466,AF$3)</f>
        <v>0</v>
      </c>
      <c r="AG466" s="385" t="n">
        <f aca="false">COUNTIF($K$44:$K466,AG$3)</f>
        <v>0</v>
      </c>
      <c r="AH466" s="385" t="n">
        <f aca="false">COUNTIF($K$44:$K466,AH$3)</f>
        <v>0</v>
      </c>
      <c r="AI466" s="385" t="n">
        <f aca="false">COUNTIF($K$44:$K466,AI$3)</f>
        <v>0</v>
      </c>
      <c r="AJ466" s="385" t="n">
        <f aca="false">COUNTIF($K$44:$K466,AJ$3)</f>
        <v>0</v>
      </c>
      <c r="AK466" s="385" t="n">
        <f aca="false">COUNTIF($K$44:$K466,AK$3)</f>
        <v>0</v>
      </c>
      <c r="AL466" s="385" t="n">
        <f aca="false">COUNTIF($K$44:$K466,AL$3)</f>
        <v>0</v>
      </c>
      <c r="AM466" s="385" t="n">
        <f aca="false">COUNTIF($K$44:$K466,AM$3)</f>
        <v>0</v>
      </c>
      <c r="AN466" s="385" t="n">
        <f aca="false">COUNTIF($K$44:$K466,AN$3)</f>
        <v>0</v>
      </c>
      <c r="AO466" s="385" t="n">
        <f aca="false">COUNTIF($K$44:$K466,AO$3)</f>
        <v>0</v>
      </c>
      <c r="AP466" s="385" t="n">
        <f aca="false">COUNTIF($K$44:$K466,AP$3)</f>
        <v>0</v>
      </c>
      <c r="AQ466" s="385" t="n">
        <f aca="false">COUNTIF($K$44:$K466,AQ$3)</f>
        <v>0</v>
      </c>
      <c r="AR466" s="385" t="n">
        <f aca="false">COUNTIF($K$44:$K466,AR$3)</f>
        <v>0</v>
      </c>
      <c r="AS466" s="385" t="n">
        <f aca="false">COUNTIF($K$44:$K466,AS$3)</f>
        <v>0</v>
      </c>
      <c r="AT466" s="385" t="n">
        <f aca="false">COUNTIF($K$44:$K466,AT$3)</f>
        <v>0</v>
      </c>
      <c r="AU466" s="385" t="n">
        <f aca="false">COUNTIF($K$44:$K466,AU$3)</f>
        <v>0</v>
      </c>
      <c r="AV466" s="385" t="n">
        <f aca="false">COUNTIF($K$44:$K466,AV$3)</f>
        <v>0</v>
      </c>
      <c r="AW466" s="385" t="n">
        <f aca="false">COUNTIF($K$44:$K466,AW$3)</f>
        <v>0</v>
      </c>
      <c r="AX466" s="385" t="n">
        <f aca="false">COUNTIF($K$44:$K466,AX$3)</f>
        <v>0</v>
      </c>
      <c r="AY466" s="385" t="n">
        <f aca="false">COUNTIF($K$44:$K466,AY$3)</f>
        <v>0</v>
      </c>
      <c r="AZ466" s="385" t="n">
        <f aca="false">COUNTIF($K$44:$K466,AZ$3)</f>
        <v>0</v>
      </c>
      <c r="BM466" s="355" t="s">
        <v>250</v>
      </c>
    </row>
    <row r="467" customFormat="false" ht="15.75" hidden="false" customHeight="true" outlineLevel="0" collapsed="false">
      <c r="A467" s="386" t="n">
        <v>424</v>
      </c>
      <c r="B467" s="387" t="n">
        <f aca="false">B466</f>
        <v>36</v>
      </c>
      <c r="C467" s="397"/>
      <c r="D467" s="387" t="n">
        <f aca="false">D466</f>
        <v>2</v>
      </c>
      <c r="E467" s="389"/>
      <c r="F467" s="390" t="n">
        <f aca="false">F464</f>
        <v>0</v>
      </c>
      <c r="G467" s="439"/>
      <c r="H467" s="392"/>
      <c r="I467" s="428" t="str">
        <f aca="false">CONCATENATE(G467,H467)</f>
        <v/>
      </c>
      <c r="J467" s="394" t="e">
        <f aca="false">VLOOKUP($I467,MASTER,9,0)</f>
        <v>#N/A</v>
      </c>
      <c r="K467" s="395" t="e">
        <f aca="false">VLOOKUP($I467,MASTER,10,0)</f>
        <v>#N/A</v>
      </c>
      <c r="L467" s="429" t="e">
        <f aca="false">VLOOKUP($I467,MASTER,10,0)</f>
        <v>#N/A</v>
      </c>
      <c r="M467" s="385" t="n">
        <f aca="false">COUNTIF($K$44:$K467,M$3)</f>
        <v>0</v>
      </c>
      <c r="N467" s="385" t="n">
        <f aca="false">COUNTIF($K$44:$K467,N$3)</f>
        <v>0</v>
      </c>
      <c r="O467" s="385" t="n">
        <f aca="false">COUNTIF($K$44:$K467,O$3)</f>
        <v>0</v>
      </c>
      <c r="P467" s="385" t="n">
        <f aca="false">COUNTIF($K$44:$K467,P$3)</f>
        <v>0</v>
      </c>
      <c r="Q467" s="385" t="n">
        <f aca="false">COUNTIF($K$44:$K467,Q$3)</f>
        <v>0</v>
      </c>
      <c r="R467" s="385" t="n">
        <f aca="false">COUNTIF($K$44:$K467,R$3)</f>
        <v>0</v>
      </c>
      <c r="S467" s="385" t="n">
        <f aca="false">COUNTIF($K$44:$K467,S$3)</f>
        <v>0</v>
      </c>
      <c r="T467" s="385" t="n">
        <f aca="false">COUNTIF($K$44:$K467,T$3)</f>
        <v>0</v>
      </c>
      <c r="U467" s="385" t="n">
        <f aca="false">COUNTIF($K$44:$K467,U$3)</f>
        <v>0</v>
      </c>
      <c r="V467" s="385" t="n">
        <f aca="false">COUNTIF($K$44:$K467,V$3)</f>
        <v>0</v>
      </c>
      <c r="W467" s="385" t="n">
        <f aca="false">COUNTIF($K$44:$K467,W$3)</f>
        <v>0</v>
      </c>
      <c r="X467" s="385" t="n">
        <f aca="false">COUNTIF($K$44:$K467,X$3)</f>
        <v>0</v>
      </c>
      <c r="Y467" s="385" t="n">
        <f aca="false">COUNTIF($J$44:$J467,Y$3)</f>
        <v>0</v>
      </c>
      <c r="Z467" s="385" t="n">
        <f aca="false">COUNTIF($J$44:$J467,Z$3)</f>
        <v>0</v>
      </c>
      <c r="AA467" s="385" t="n">
        <f aca="false">COUNTIF($J$44:$J467,AA$3)</f>
        <v>0</v>
      </c>
      <c r="AB467" s="385" t="n">
        <f aca="false">COUNTIF($J$44:$J467,AB$3)</f>
        <v>0</v>
      </c>
      <c r="AC467" s="385" t="n">
        <f aca="false">COUNTIF($J$44:$J467,AC$3)</f>
        <v>0</v>
      </c>
      <c r="AD467" s="385" t="n">
        <f aca="false">COUNTIF($J$44:$J467,AD$3)</f>
        <v>0</v>
      </c>
      <c r="AE467" s="385" t="n">
        <f aca="false">COUNTIF($J$44:$J467,AE$3)</f>
        <v>0</v>
      </c>
      <c r="AF467" s="385" t="n">
        <f aca="false">COUNTIF($J$44:$J467,AF$3)</f>
        <v>0</v>
      </c>
      <c r="AG467" s="385" t="n">
        <f aca="false">COUNTIF($K$44:$K467,AG$3)</f>
        <v>0</v>
      </c>
      <c r="AH467" s="385" t="n">
        <f aca="false">COUNTIF($K$44:$K467,AH$3)</f>
        <v>0</v>
      </c>
      <c r="AI467" s="385" t="n">
        <f aca="false">COUNTIF($K$44:$K467,AI$3)</f>
        <v>0</v>
      </c>
      <c r="AJ467" s="385" t="n">
        <f aca="false">COUNTIF($K$44:$K467,AJ$3)</f>
        <v>0</v>
      </c>
      <c r="AK467" s="385" t="n">
        <f aca="false">COUNTIF($K$44:$K467,AK$3)</f>
        <v>0</v>
      </c>
      <c r="AL467" s="385" t="n">
        <f aca="false">COUNTIF($K$44:$K467,AL$3)</f>
        <v>0</v>
      </c>
      <c r="AM467" s="385" t="n">
        <f aca="false">COUNTIF($K$44:$K467,AM$3)</f>
        <v>0</v>
      </c>
      <c r="AN467" s="385" t="n">
        <f aca="false">COUNTIF($K$44:$K467,AN$3)</f>
        <v>0</v>
      </c>
      <c r="AO467" s="385" t="n">
        <f aca="false">COUNTIF($K$44:$K467,AO$3)</f>
        <v>0</v>
      </c>
      <c r="AP467" s="385" t="n">
        <f aca="false">COUNTIF($K$44:$K467,AP$3)</f>
        <v>0</v>
      </c>
      <c r="AQ467" s="385" t="n">
        <f aca="false">COUNTIF($K$44:$K467,AQ$3)</f>
        <v>0</v>
      </c>
      <c r="AR467" s="385" t="n">
        <f aca="false">COUNTIF($K$44:$K467,AR$3)</f>
        <v>0</v>
      </c>
      <c r="AS467" s="385" t="n">
        <f aca="false">COUNTIF($K$44:$K467,AS$3)</f>
        <v>0</v>
      </c>
      <c r="AT467" s="385" t="n">
        <f aca="false">COUNTIF($K$44:$K467,AT$3)</f>
        <v>0</v>
      </c>
      <c r="AU467" s="385" t="n">
        <f aca="false">COUNTIF($K$44:$K467,AU$3)</f>
        <v>0</v>
      </c>
      <c r="AV467" s="385" t="n">
        <f aca="false">COUNTIF($K$44:$K467,AV$3)</f>
        <v>0</v>
      </c>
      <c r="AW467" s="385" t="n">
        <f aca="false">COUNTIF($K$44:$K467,AW$3)</f>
        <v>0</v>
      </c>
      <c r="AX467" s="385" t="n">
        <f aca="false">COUNTIF($K$44:$K467,AX$3)</f>
        <v>0</v>
      </c>
      <c r="AY467" s="385" t="n">
        <f aca="false">COUNTIF($K$44:$K467,AY$3)</f>
        <v>0</v>
      </c>
      <c r="AZ467" s="385" t="n">
        <f aca="false">COUNTIF($K$44:$K467,AZ$3)</f>
        <v>0</v>
      </c>
      <c r="BM467" s="355" t="s">
        <v>390</v>
      </c>
    </row>
    <row r="468" customFormat="false" ht="15.75" hidden="false" customHeight="true" outlineLevel="0" collapsed="false">
      <c r="A468" s="386" t="n">
        <v>425</v>
      </c>
      <c r="B468" s="387" t="n">
        <f aca="false">B467</f>
        <v>36</v>
      </c>
      <c r="C468" s="397"/>
      <c r="D468" s="387" t="n">
        <f aca="false">D467</f>
        <v>2</v>
      </c>
      <c r="E468" s="389"/>
      <c r="F468" s="390" t="n">
        <f aca="false">F464</f>
        <v>0</v>
      </c>
      <c r="G468" s="439"/>
      <c r="H468" s="392"/>
      <c r="I468" s="428" t="str">
        <f aca="false">CONCATENATE(G468,H468)</f>
        <v/>
      </c>
      <c r="J468" s="394" t="e">
        <f aca="false">VLOOKUP($I468,MASTER,9,0)</f>
        <v>#N/A</v>
      </c>
      <c r="K468" s="395" t="e">
        <f aca="false">VLOOKUP($I468,MASTER,10,0)</f>
        <v>#N/A</v>
      </c>
      <c r="L468" s="429" t="e">
        <f aca="false">VLOOKUP($I468,MASTER,10,0)</f>
        <v>#N/A</v>
      </c>
      <c r="M468" s="385" t="n">
        <f aca="false">COUNTIF($K$44:$K468,M$3)</f>
        <v>0</v>
      </c>
      <c r="N468" s="385" t="n">
        <f aca="false">COUNTIF($K$44:$K468,N$3)</f>
        <v>0</v>
      </c>
      <c r="O468" s="385" t="n">
        <f aca="false">COUNTIF($K$44:$K468,O$3)</f>
        <v>0</v>
      </c>
      <c r="P468" s="385" t="n">
        <f aca="false">COUNTIF($K$44:$K468,P$3)</f>
        <v>0</v>
      </c>
      <c r="Q468" s="385" t="n">
        <f aca="false">COUNTIF($K$44:$K468,Q$3)</f>
        <v>0</v>
      </c>
      <c r="R468" s="385" t="n">
        <f aca="false">COUNTIF($K$44:$K468,R$3)</f>
        <v>0</v>
      </c>
      <c r="S468" s="385" t="n">
        <f aca="false">COUNTIF($K$44:$K468,S$3)</f>
        <v>0</v>
      </c>
      <c r="T468" s="385" t="n">
        <f aca="false">COUNTIF($K$44:$K468,T$3)</f>
        <v>0</v>
      </c>
      <c r="U468" s="385" t="n">
        <f aca="false">COUNTIF($K$44:$K468,U$3)</f>
        <v>0</v>
      </c>
      <c r="V468" s="385" t="n">
        <f aca="false">COUNTIF($K$44:$K468,V$3)</f>
        <v>0</v>
      </c>
      <c r="W468" s="385" t="n">
        <f aca="false">COUNTIF($K$44:$K468,W$3)</f>
        <v>0</v>
      </c>
      <c r="X468" s="385" t="n">
        <f aca="false">COUNTIF($K$44:$K468,X$3)</f>
        <v>0</v>
      </c>
      <c r="Y468" s="385" t="n">
        <f aca="false">COUNTIF($J$44:$J468,Y$3)</f>
        <v>0</v>
      </c>
      <c r="Z468" s="385" t="n">
        <f aca="false">COUNTIF($J$44:$J468,Z$3)</f>
        <v>0</v>
      </c>
      <c r="AA468" s="385" t="n">
        <f aca="false">COUNTIF($J$44:$J468,AA$3)</f>
        <v>0</v>
      </c>
      <c r="AB468" s="385" t="n">
        <f aca="false">COUNTIF($J$44:$J468,AB$3)</f>
        <v>0</v>
      </c>
      <c r="AC468" s="385" t="n">
        <f aca="false">COUNTIF($J$44:$J468,AC$3)</f>
        <v>0</v>
      </c>
      <c r="AD468" s="385" t="n">
        <f aca="false">COUNTIF($J$44:$J468,AD$3)</f>
        <v>0</v>
      </c>
      <c r="AE468" s="385" t="n">
        <f aca="false">COUNTIF($J$44:$J468,AE$3)</f>
        <v>0</v>
      </c>
      <c r="AF468" s="385" t="n">
        <f aca="false">COUNTIF($J$44:$J468,AF$3)</f>
        <v>0</v>
      </c>
      <c r="AG468" s="385" t="n">
        <f aca="false">COUNTIF($K$44:$K468,AG$3)</f>
        <v>0</v>
      </c>
      <c r="AH468" s="385" t="n">
        <f aca="false">COUNTIF($K$44:$K468,AH$3)</f>
        <v>0</v>
      </c>
      <c r="AI468" s="385" t="n">
        <f aca="false">COUNTIF($K$44:$K468,AI$3)</f>
        <v>0</v>
      </c>
      <c r="AJ468" s="385" t="n">
        <f aca="false">COUNTIF($K$44:$K468,AJ$3)</f>
        <v>0</v>
      </c>
      <c r="AK468" s="385" t="n">
        <f aca="false">COUNTIF($K$44:$K468,AK$3)</f>
        <v>0</v>
      </c>
      <c r="AL468" s="385" t="n">
        <f aca="false">COUNTIF($K$44:$K468,AL$3)</f>
        <v>0</v>
      </c>
      <c r="AM468" s="385" t="n">
        <f aca="false">COUNTIF($K$44:$K468,AM$3)</f>
        <v>0</v>
      </c>
      <c r="AN468" s="385" t="n">
        <f aca="false">COUNTIF($K$44:$K468,AN$3)</f>
        <v>0</v>
      </c>
      <c r="AO468" s="385" t="n">
        <f aca="false">COUNTIF($K$44:$K468,AO$3)</f>
        <v>0</v>
      </c>
      <c r="AP468" s="385" t="n">
        <f aca="false">COUNTIF($K$44:$K468,AP$3)</f>
        <v>0</v>
      </c>
      <c r="AQ468" s="385" t="n">
        <f aca="false">COUNTIF($K$44:$K468,AQ$3)</f>
        <v>0</v>
      </c>
      <c r="AR468" s="385" t="n">
        <f aca="false">COUNTIF($K$44:$K468,AR$3)</f>
        <v>0</v>
      </c>
      <c r="AS468" s="385" t="n">
        <f aca="false">COUNTIF($K$44:$K468,AS$3)</f>
        <v>0</v>
      </c>
      <c r="AT468" s="385" t="n">
        <f aca="false">COUNTIF($K$44:$K468,AT$3)</f>
        <v>0</v>
      </c>
      <c r="AU468" s="385" t="n">
        <f aca="false">COUNTIF($K$44:$K468,AU$3)</f>
        <v>0</v>
      </c>
      <c r="AV468" s="385" t="n">
        <f aca="false">COUNTIF($K$44:$K468,AV$3)</f>
        <v>0</v>
      </c>
      <c r="AW468" s="385" t="n">
        <f aca="false">COUNTIF($K$44:$K468,AW$3)</f>
        <v>0</v>
      </c>
      <c r="AX468" s="385" t="n">
        <f aca="false">COUNTIF($K$44:$K468,AX$3)</f>
        <v>0</v>
      </c>
      <c r="AY468" s="385" t="n">
        <f aca="false">COUNTIF($K$44:$K468,AY$3)</f>
        <v>0</v>
      </c>
      <c r="AZ468" s="385" t="n">
        <f aca="false">COUNTIF($K$44:$K468,AZ$3)</f>
        <v>0</v>
      </c>
      <c r="BM468" s="355" t="s">
        <v>342</v>
      </c>
    </row>
    <row r="469" customFormat="false" ht="15.75" hidden="false" customHeight="true" outlineLevel="0" collapsed="false">
      <c r="A469" s="416" t="n">
        <v>426</v>
      </c>
      <c r="B469" s="417" t="n">
        <f aca="false">B468</f>
        <v>36</v>
      </c>
      <c r="C469" s="401"/>
      <c r="D469" s="402" t="n">
        <f aca="false">D468</f>
        <v>2</v>
      </c>
      <c r="E469" s="403"/>
      <c r="F469" s="390" t="n">
        <f aca="false">F464</f>
        <v>0</v>
      </c>
      <c r="G469" s="439"/>
      <c r="H469" s="392"/>
      <c r="I469" s="428" t="str">
        <f aca="false">CONCATENATE(G469,H469)</f>
        <v/>
      </c>
      <c r="J469" s="394" t="e">
        <f aca="false">VLOOKUP($I469,MASTER,9,0)</f>
        <v>#N/A</v>
      </c>
      <c r="K469" s="395" t="e">
        <f aca="false">VLOOKUP($I469,MASTER,10,0)</f>
        <v>#N/A</v>
      </c>
      <c r="L469" s="431" t="e">
        <f aca="false">VLOOKUP($I469,MASTER,10,0)</f>
        <v>#N/A</v>
      </c>
      <c r="M469" s="385" t="n">
        <f aca="false">COUNTIF($K$44:$K469,M$3)</f>
        <v>0</v>
      </c>
      <c r="N469" s="385" t="n">
        <f aca="false">COUNTIF($K$44:$K469,N$3)</f>
        <v>0</v>
      </c>
      <c r="O469" s="385" t="n">
        <f aca="false">COUNTIF($K$44:$K469,O$3)</f>
        <v>0</v>
      </c>
      <c r="P469" s="385" t="n">
        <f aca="false">COUNTIF($K$44:$K469,P$3)</f>
        <v>0</v>
      </c>
      <c r="Q469" s="385" t="n">
        <f aca="false">COUNTIF($K$44:$K469,Q$3)</f>
        <v>0</v>
      </c>
      <c r="R469" s="385" t="n">
        <f aca="false">COUNTIF($K$44:$K469,R$3)</f>
        <v>0</v>
      </c>
      <c r="S469" s="385" t="n">
        <f aca="false">COUNTIF($K$44:$K469,S$3)</f>
        <v>0</v>
      </c>
      <c r="T469" s="385" t="n">
        <f aca="false">COUNTIF($K$44:$K469,T$3)</f>
        <v>0</v>
      </c>
      <c r="U469" s="385" t="n">
        <f aca="false">COUNTIF($K$44:$K469,U$3)</f>
        <v>0</v>
      </c>
      <c r="V469" s="385" t="n">
        <f aca="false">COUNTIF($K$44:$K469,V$3)</f>
        <v>0</v>
      </c>
      <c r="W469" s="385" t="n">
        <f aca="false">COUNTIF($K$44:$K469,W$3)</f>
        <v>0</v>
      </c>
      <c r="X469" s="385" t="n">
        <f aca="false">COUNTIF($K$44:$K469,X$3)</f>
        <v>0</v>
      </c>
      <c r="Y469" s="385" t="n">
        <f aca="false">COUNTIF($J$44:$J469,Y$3)</f>
        <v>0</v>
      </c>
      <c r="Z469" s="385" t="n">
        <f aca="false">COUNTIF($J$44:$J469,Z$3)</f>
        <v>0</v>
      </c>
      <c r="AA469" s="385" t="n">
        <f aca="false">COUNTIF($J$44:$J469,AA$3)</f>
        <v>0</v>
      </c>
      <c r="AB469" s="385" t="n">
        <f aca="false">COUNTIF($J$44:$J469,AB$3)</f>
        <v>0</v>
      </c>
      <c r="AC469" s="385" t="n">
        <f aca="false">COUNTIF($J$44:$J469,AC$3)</f>
        <v>0</v>
      </c>
      <c r="AD469" s="385" t="n">
        <f aca="false">COUNTIF($J$44:$J469,AD$3)</f>
        <v>0</v>
      </c>
      <c r="AE469" s="385" t="n">
        <f aca="false">COUNTIF($J$44:$J469,AE$3)</f>
        <v>0</v>
      </c>
      <c r="AF469" s="385" t="n">
        <f aca="false">COUNTIF($J$44:$J469,AF$3)</f>
        <v>0</v>
      </c>
      <c r="AG469" s="385" t="n">
        <f aca="false">COUNTIF($K$44:$K469,AG$3)</f>
        <v>0</v>
      </c>
      <c r="AH469" s="385" t="n">
        <f aca="false">COUNTIF($K$44:$K469,AH$3)</f>
        <v>0</v>
      </c>
      <c r="AI469" s="385" t="n">
        <f aca="false">COUNTIF($K$44:$K469,AI$3)</f>
        <v>0</v>
      </c>
      <c r="AJ469" s="385" t="n">
        <f aca="false">COUNTIF($K$44:$K469,AJ$3)</f>
        <v>0</v>
      </c>
      <c r="AK469" s="385" t="n">
        <f aca="false">COUNTIF($K$44:$K469,AK$3)</f>
        <v>0</v>
      </c>
      <c r="AL469" s="385" t="n">
        <f aca="false">COUNTIF($K$44:$K469,AL$3)</f>
        <v>0</v>
      </c>
      <c r="AM469" s="385" t="n">
        <f aca="false">COUNTIF($K$44:$K469,AM$3)</f>
        <v>0</v>
      </c>
      <c r="AN469" s="385" t="n">
        <f aca="false">COUNTIF($K$44:$K469,AN$3)</f>
        <v>0</v>
      </c>
      <c r="AO469" s="385" t="n">
        <f aca="false">COUNTIF($K$44:$K469,AO$3)</f>
        <v>0</v>
      </c>
      <c r="AP469" s="385" t="n">
        <f aca="false">COUNTIF($K$44:$K469,AP$3)</f>
        <v>0</v>
      </c>
      <c r="AQ469" s="385" t="n">
        <f aca="false">COUNTIF($K$44:$K469,AQ$3)</f>
        <v>0</v>
      </c>
      <c r="AR469" s="385" t="n">
        <f aca="false">COUNTIF($K$44:$K469,AR$3)</f>
        <v>0</v>
      </c>
      <c r="AS469" s="385" t="n">
        <f aca="false">COUNTIF($K$44:$K469,AS$3)</f>
        <v>0</v>
      </c>
      <c r="AT469" s="385" t="n">
        <f aca="false">COUNTIF($K$44:$K469,AT$3)</f>
        <v>0</v>
      </c>
      <c r="AU469" s="385" t="n">
        <f aca="false">COUNTIF($K$44:$K469,AU$3)</f>
        <v>0</v>
      </c>
      <c r="AV469" s="385" t="n">
        <f aca="false">COUNTIF($K$44:$K469,AV$3)</f>
        <v>0</v>
      </c>
      <c r="AW469" s="385" t="n">
        <f aca="false">COUNTIF($K$44:$K469,AW$3)</f>
        <v>0</v>
      </c>
      <c r="AX469" s="385" t="n">
        <f aca="false">COUNTIF($K$44:$K469,AX$3)</f>
        <v>0</v>
      </c>
      <c r="AY469" s="385" t="n">
        <f aca="false">COUNTIF($K$44:$K469,AY$3)</f>
        <v>0</v>
      </c>
      <c r="AZ469" s="385" t="n">
        <f aca="false">COUNTIF($K$44:$K469,AZ$3)</f>
        <v>0</v>
      </c>
      <c r="BM469" s="355" t="s">
        <v>337</v>
      </c>
    </row>
    <row r="470" customFormat="false" ht="15.75" hidden="false" customHeight="true" outlineLevel="0" collapsed="false">
      <c r="A470" s="406" t="n">
        <v>427</v>
      </c>
      <c r="B470" s="407" t="n">
        <f aca="false">B469</f>
        <v>36</v>
      </c>
      <c r="C470" s="408" t="n">
        <f aca="false">C464+1</f>
        <v>36</v>
      </c>
      <c r="D470" s="409" t="n">
        <f aca="false">D469</f>
        <v>2</v>
      </c>
      <c r="E470" s="410"/>
      <c r="F470" s="390" t="n">
        <f aca="false">F464</f>
        <v>0</v>
      </c>
      <c r="G470" s="440"/>
      <c r="H470" s="412"/>
      <c r="I470" s="433" t="str">
        <f aca="false">CONCATENATE(G470,H470)</f>
        <v/>
      </c>
      <c r="J470" s="394" t="e">
        <f aca="false">VLOOKUP($I470,MASTER,9,0)</f>
        <v>#N/A</v>
      </c>
      <c r="K470" s="395" t="e">
        <f aca="false">VLOOKUP($I470,MASTER,10,0)</f>
        <v>#N/A</v>
      </c>
      <c r="L470" s="427" t="e">
        <f aca="false">VLOOKUP($I470,MASTER,10,0)</f>
        <v>#N/A</v>
      </c>
      <c r="M470" s="385" t="n">
        <f aca="false">COUNTIF($K$44:$K470,M$3)</f>
        <v>0</v>
      </c>
      <c r="N470" s="385" t="n">
        <f aca="false">COUNTIF($K$44:$K470,N$3)</f>
        <v>0</v>
      </c>
      <c r="O470" s="385" t="n">
        <f aca="false">COUNTIF($K$44:$K470,O$3)</f>
        <v>0</v>
      </c>
      <c r="P470" s="385" t="n">
        <f aca="false">COUNTIF($K$44:$K470,P$3)</f>
        <v>0</v>
      </c>
      <c r="Q470" s="385" t="n">
        <f aca="false">COUNTIF($K$44:$K470,Q$3)</f>
        <v>0</v>
      </c>
      <c r="R470" s="385" t="n">
        <f aca="false">COUNTIF($K$44:$K470,R$3)</f>
        <v>0</v>
      </c>
      <c r="S470" s="385" t="n">
        <f aca="false">COUNTIF($K$44:$K470,S$3)</f>
        <v>0</v>
      </c>
      <c r="T470" s="385" t="n">
        <f aca="false">COUNTIF($K$44:$K470,T$3)</f>
        <v>0</v>
      </c>
      <c r="U470" s="385" t="n">
        <f aca="false">COUNTIF($K$44:$K470,U$3)</f>
        <v>0</v>
      </c>
      <c r="V470" s="385" t="n">
        <f aca="false">COUNTIF($K$44:$K470,V$3)</f>
        <v>0</v>
      </c>
      <c r="W470" s="385" t="n">
        <f aca="false">COUNTIF($K$44:$K470,W$3)</f>
        <v>0</v>
      </c>
      <c r="X470" s="385" t="n">
        <f aca="false">COUNTIF($K$44:$K470,X$3)</f>
        <v>0</v>
      </c>
      <c r="Y470" s="385" t="n">
        <f aca="false">COUNTIF($J$44:$J470,Y$3)</f>
        <v>0</v>
      </c>
      <c r="Z470" s="385" t="n">
        <f aca="false">COUNTIF($J$44:$J470,Z$3)</f>
        <v>0</v>
      </c>
      <c r="AA470" s="385" t="n">
        <f aca="false">COUNTIF($J$44:$J470,AA$3)</f>
        <v>0</v>
      </c>
      <c r="AB470" s="385" t="n">
        <f aca="false">COUNTIF($J$44:$J470,AB$3)</f>
        <v>0</v>
      </c>
      <c r="AC470" s="385" t="n">
        <f aca="false">COUNTIF($J$44:$J470,AC$3)</f>
        <v>0</v>
      </c>
      <c r="AD470" s="385" t="n">
        <f aca="false">COUNTIF($J$44:$J470,AD$3)</f>
        <v>0</v>
      </c>
      <c r="AE470" s="385" t="n">
        <f aca="false">COUNTIF($J$44:$J470,AE$3)</f>
        <v>0</v>
      </c>
      <c r="AF470" s="385" t="n">
        <f aca="false">COUNTIF($J$44:$J470,AF$3)</f>
        <v>0</v>
      </c>
      <c r="AG470" s="385" t="n">
        <f aca="false">COUNTIF($K$44:$K470,AG$3)</f>
        <v>0</v>
      </c>
      <c r="AH470" s="385" t="n">
        <f aca="false">COUNTIF($K$44:$K470,AH$3)</f>
        <v>0</v>
      </c>
      <c r="AI470" s="385" t="n">
        <f aca="false">COUNTIF($K$44:$K470,AI$3)</f>
        <v>0</v>
      </c>
      <c r="AJ470" s="385" t="n">
        <f aca="false">COUNTIF($K$44:$K470,AJ$3)</f>
        <v>0</v>
      </c>
      <c r="AK470" s="385" t="n">
        <f aca="false">COUNTIF($K$44:$K470,AK$3)</f>
        <v>0</v>
      </c>
      <c r="AL470" s="385" t="n">
        <f aca="false">COUNTIF($K$44:$K470,AL$3)</f>
        <v>0</v>
      </c>
      <c r="AM470" s="385" t="n">
        <f aca="false">COUNTIF($K$44:$K470,AM$3)</f>
        <v>0</v>
      </c>
      <c r="AN470" s="385" t="n">
        <f aca="false">COUNTIF($K$44:$K470,AN$3)</f>
        <v>0</v>
      </c>
      <c r="AO470" s="385" t="n">
        <f aca="false">COUNTIF($K$44:$K470,AO$3)</f>
        <v>0</v>
      </c>
      <c r="AP470" s="385" t="n">
        <f aca="false">COUNTIF($K$44:$K470,AP$3)</f>
        <v>0</v>
      </c>
      <c r="AQ470" s="385" t="n">
        <f aca="false">COUNTIF($K$44:$K470,AQ$3)</f>
        <v>0</v>
      </c>
      <c r="AR470" s="385" t="n">
        <f aca="false">COUNTIF($K$44:$K470,AR$3)</f>
        <v>0</v>
      </c>
      <c r="AS470" s="385" t="n">
        <f aca="false">COUNTIF($K$44:$K470,AS$3)</f>
        <v>0</v>
      </c>
      <c r="AT470" s="385" t="n">
        <f aca="false">COUNTIF($K$44:$K470,AT$3)</f>
        <v>0</v>
      </c>
      <c r="AU470" s="385" t="n">
        <f aca="false">COUNTIF($K$44:$K470,AU$3)</f>
        <v>0</v>
      </c>
      <c r="AV470" s="385" t="n">
        <f aca="false">COUNTIF($K$44:$K470,AV$3)</f>
        <v>0</v>
      </c>
      <c r="AW470" s="385" t="n">
        <f aca="false">COUNTIF($K$44:$K470,AW$3)</f>
        <v>0</v>
      </c>
      <c r="AX470" s="385" t="n">
        <f aca="false">COUNTIF($K$44:$K470,AX$3)</f>
        <v>0</v>
      </c>
      <c r="AY470" s="385" t="n">
        <f aca="false">COUNTIF($K$44:$K470,AY$3)</f>
        <v>0</v>
      </c>
      <c r="AZ470" s="385" t="n">
        <f aca="false">COUNTIF($K$44:$K470,AZ$3)</f>
        <v>0</v>
      </c>
      <c r="BM470" s="355" t="s">
        <v>391</v>
      </c>
    </row>
    <row r="471" customFormat="false" ht="15.75" hidden="false" customHeight="true" outlineLevel="0" collapsed="false">
      <c r="A471" s="386" t="n">
        <v>428</v>
      </c>
      <c r="B471" s="387" t="n">
        <f aca="false">B470</f>
        <v>36</v>
      </c>
      <c r="C471" s="388"/>
      <c r="D471" s="387" t="n">
        <f aca="false">D470</f>
        <v>2</v>
      </c>
      <c r="E471" s="389"/>
      <c r="F471" s="390" t="n">
        <f aca="false">F464</f>
        <v>0</v>
      </c>
      <c r="G471" s="439"/>
      <c r="H471" s="414"/>
      <c r="I471" s="428" t="str">
        <f aca="false">CONCATENATE(G471,H471)</f>
        <v/>
      </c>
      <c r="J471" s="394" t="e">
        <f aca="false">VLOOKUP($I471,MASTER,9,0)</f>
        <v>#N/A</v>
      </c>
      <c r="K471" s="395" t="e">
        <f aca="false">VLOOKUP($I471,MASTER,10,0)</f>
        <v>#N/A</v>
      </c>
      <c r="L471" s="429" t="e">
        <f aca="false">VLOOKUP($I471,MASTER,10,0)</f>
        <v>#N/A</v>
      </c>
      <c r="M471" s="385" t="n">
        <f aca="false">COUNTIF($K$44:$K471,M$3)</f>
        <v>0</v>
      </c>
      <c r="N471" s="385" t="n">
        <f aca="false">COUNTIF($K$44:$K471,N$3)</f>
        <v>0</v>
      </c>
      <c r="O471" s="385" t="n">
        <f aca="false">COUNTIF($K$44:$K471,O$3)</f>
        <v>0</v>
      </c>
      <c r="P471" s="385" t="n">
        <f aca="false">COUNTIF($K$44:$K471,P$3)</f>
        <v>0</v>
      </c>
      <c r="Q471" s="385" t="n">
        <f aca="false">COUNTIF($K$44:$K471,Q$3)</f>
        <v>0</v>
      </c>
      <c r="R471" s="385" t="n">
        <f aca="false">COUNTIF($K$44:$K471,R$3)</f>
        <v>0</v>
      </c>
      <c r="S471" s="385" t="n">
        <f aca="false">COUNTIF($K$44:$K471,S$3)</f>
        <v>0</v>
      </c>
      <c r="T471" s="385" t="n">
        <f aca="false">COUNTIF($K$44:$K471,T$3)</f>
        <v>0</v>
      </c>
      <c r="U471" s="385" t="n">
        <f aca="false">COUNTIF($K$44:$K471,U$3)</f>
        <v>0</v>
      </c>
      <c r="V471" s="385" t="n">
        <f aca="false">COUNTIF($K$44:$K471,V$3)</f>
        <v>0</v>
      </c>
      <c r="W471" s="385" t="n">
        <f aca="false">COUNTIF($K$44:$K471,W$3)</f>
        <v>0</v>
      </c>
      <c r="X471" s="385" t="n">
        <f aca="false">COUNTIF($K$44:$K471,X$3)</f>
        <v>0</v>
      </c>
      <c r="Y471" s="385" t="n">
        <f aca="false">COUNTIF($J$44:$J471,Y$3)</f>
        <v>0</v>
      </c>
      <c r="Z471" s="385" t="n">
        <f aca="false">COUNTIF($J$44:$J471,Z$3)</f>
        <v>0</v>
      </c>
      <c r="AA471" s="385" t="n">
        <f aca="false">COUNTIF($J$44:$J471,AA$3)</f>
        <v>0</v>
      </c>
      <c r="AB471" s="385" t="n">
        <f aca="false">COUNTIF($J$44:$J471,AB$3)</f>
        <v>0</v>
      </c>
      <c r="AC471" s="385" t="n">
        <f aca="false">COUNTIF($J$44:$J471,AC$3)</f>
        <v>0</v>
      </c>
      <c r="AD471" s="385" t="n">
        <f aca="false">COUNTIF($J$44:$J471,AD$3)</f>
        <v>0</v>
      </c>
      <c r="AE471" s="385" t="n">
        <f aca="false">COUNTIF($J$44:$J471,AE$3)</f>
        <v>0</v>
      </c>
      <c r="AF471" s="385" t="n">
        <f aca="false">COUNTIF($J$44:$J471,AF$3)</f>
        <v>0</v>
      </c>
      <c r="AG471" s="385" t="n">
        <f aca="false">COUNTIF($K$44:$K471,AG$3)</f>
        <v>0</v>
      </c>
      <c r="AH471" s="385" t="n">
        <f aca="false">COUNTIF($K$44:$K471,AH$3)</f>
        <v>0</v>
      </c>
      <c r="AI471" s="385" t="n">
        <f aca="false">COUNTIF($K$44:$K471,AI$3)</f>
        <v>0</v>
      </c>
      <c r="AJ471" s="385" t="n">
        <f aca="false">COUNTIF($K$44:$K471,AJ$3)</f>
        <v>0</v>
      </c>
      <c r="AK471" s="385" t="n">
        <f aca="false">COUNTIF($K$44:$K471,AK$3)</f>
        <v>0</v>
      </c>
      <c r="AL471" s="385" t="n">
        <f aca="false">COUNTIF($K$44:$K471,AL$3)</f>
        <v>0</v>
      </c>
      <c r="AM471" s="385" t="n">
        <f aca="false">COUNTIF($K$44:$K471,AM$3)</f>
        <v>0</v>
      </c>
      <c r="AN471" s="385" t="n">
        <f aca="false">COUNTIF($K$44:$K471,AN$3)</f>
        <v>0</v>
      </c>
      <c r="AO471" s="385" t="n">
        <f aca="false">COUNTIF($K$44:$K471,AO$3)</f>
        <v>0</v>
      </c>
      <c r="AP471" s="385" t="n">
        <f aca="false">COUNTIF($K$44:$K471,AP$3)</f>
        <v>0</v>
      </c>
      <c r="AQ471" s="385" t="n">
        <f aca="false">COUNTIF($K$44:$K471,AQ$3)</f>
        <v>0</v>
      </c>
      <c r="AR471" s="385" t="n">
        <f aca="false">COUNTIF($K$44:$K471,AR$3)</f>
        <v>0</v>
      </c>
      <c r="AS471" s="385" t="n">
        <f aca="false">COUNTIF($K$44:$K471,AS$3)</f>
        <v>0</v>
      </c>
      <c r="AT471" s="385" t="n">
        <f aca="false">COUNTIF($K$44:$K471,AT$3)</f>
        <v>0</v>
      </c>
      <c r="AU471" s="385" t="n">
        <f aca="false">COUNTIF($K$44:$K471,AU$3)</f>
        <v>0</v>
      </c>
      <c r="AV471" s="385" t="n">
        <f aca="false">COUNTIF($K$44:$K471,AV$3)</f>
        <v>0</v>
      </c>
      <c r="AW471" s="385" t="n">
        <f aca="false">COUNTIF($K$44:$K471,AW$3)</f>
        <v>0</v>
      </c>
      <c r="AX471" s="385" t="n">
        <f aca="false">COUNTIF($K$44:$K471,AX$3)</f>
        <v>0</v>
      </c>
      <c r="AY471" s="385" t="n">
        <f aca="false">COUNTIF($K$44:$K471,AY$3)</f>
        <v>0</v>
      </c>
      <c r="AZ471" s="385" t="n">
        <f aca="false">COUNTIF($K$44:$K471,AZ$3)</f>
        <v>0</v>
      </c>
      <c r="BM471" s="355" t="s">
        <v>392</v>
      </c>
    </row>
    <row r="472" customFormat="false" ht="15.75" hidden="false" customHeight="true" outlineLevel="0" collapsed="false">
      <c r="A472" s="386" t="n">
        <v>429</v>
      </c>
      <c r="B472" s="387" t="n">
        <f aca="false">B471</f>
        <v>36</v>
      </c>
      <c r="C472" s="397"/>
      <c r="D472" s="387" t="n">
        <f aca="false">D471</f>
        <v>2</v>
      </c>
      <c r="E472" s="389"/>
      <c r="F472" s="390" t="n">
        <f aca="false">F464</f>
        <v>0</v>
      </c>
      <c r="G472" s="439"/>
      <c r="H472" s="414"/>
      <c r="I472" s="428" t="str">
        <f aca="false">CONCATENATE(G472,H472)</f>
        <v/>
      </c>
      <c r="J472" s="394" t="e">
        <f aca="false">VLOOKUP($I472,MASTER,9,0)</f>
        <v>#N/A</v>
      </c>
      <c r="K472" s="395" t="e">
        <f aca="false">VLOOKUP($I472,MASTER,10,0)</f>
        <v>#N/A</v>
      </c>
      <c r="L472" s="429" t="e">
        <f aca="false">VLOOKUP($I472,MASTER,10,0)</f>
        <v>#N/A</v>
      </c>
      <c r="M472" s="385" t="n">
        <f aca="false">COUNTIF($K$44:$K472,M$3)</f>
        <v>0</v>
      </c>
      <c r="N472" s="385" t="n">
        <f aca="false">COUNTIF($K$44:$K472,N$3)</f>
        <v>0</v>
      </c>
      <c r="O472" s="385" t="n">
        <f aca="false">COUNTIF($K$44:$K472,O$3)</f>
        <v>0</v>
      </c>
      <c r="P472" s="385" t="n">
        <f aca="false">COUNTIF($K$44:$K472,P$3)</f>
        <v>0</v>
      </c>
      <c r="Q472" s="385" t="n">
        <f aca="false">COUNTIF($K$44:$K472,Q$3)</f>
        <v>0</v>
      </c>
      <c r="R472" s="385" t="n">
        <f aca="false">COUNTIF($K$44:$K472,R$3)</f>
        <v>0</v>
      </c>
      <c r="S472" s="385" t="n">
        <f aca="false">COUNTIF($K$44:$K472,S$3)</f>
        <v>0</v>
      </c>
      <c r="T472" s="385" t="n">
        <f aca="false">COUNTIF($K$44:$K472,T$3)</f>
        <v>0</v>
      </c>
      <c r="U472" s="385" t="n">
        <f aca="false">COUNTIF($K$44:$K472,U$3)</f>
        <v>0</v>
      </c>
      <c r="V472" s="385" t="n">
        <f aca="false">COUNTIF($K$44:$K472,V$3)</f>
        <v>0</v>
      </c>
      <c r="W472" s="385" t="n">
        <f aca="false">COUNTIF($K$44:$K472,W$3)</f>
        <v>0</v>
      </c>
      <c r="X472" s="385" t="n">
        <f aca="false">COUNTIF($K$44:$K472,X$3)</f>
        <v>0</v>
      </c>
      <c r="Y472" s="385" t="n">
        <f aca="false">COUNTIF($J$44:$J472,Y$3)</f>
        <v>0</v>
      </c>
      <c r="Z472" s="385" t="n">
        <f aca="false">COUNTIF($J$44:$J472,Z$3)</f>
        <v>0</v>
      </c>
      <c r="AA472" s="385" t="n">
        <f aca="false">COUNTIF($J$44:$J472,AA$3)</f>
        <v>0</v>
      </c>
      <c r="AB472" s="385" t="n">
        <f aca="false">COUNTIF($J$44:$J472,AB$3)</f>
        <v>0</v>
      </c>
      <c r="AC472" s="385" t="n">
        <f aca="false">COUNTIF($J$44:$J472,AC$3)</f>
        <v>0</v>
      </c>
      <c r="AD472" s="385" t="n">
        <f aca="false">COUNTIF($J$44:$J472,AD$3)</f>
        <v>0</v>
      </c>
      <c r="AE472" s="385" t="n">
        <f aca="false">COUNTIF($J$44:$J472,AE$3)</f>
        <v>0</v>
      </c>
      <c r="AF472" s="385" t="n">
        <f aca="false">COUNTIF($J$44:$J472,AF$3)</f>
        <v>0</v>
      </c>
      <c r="AG472" s="385" t="n">
        <f aca="false">COUNTIF($K$44:$K472,AG$3)</f>
        <v>0</v>
      </c>
      <c r="AH472" s="385" t="n">
        <f aca="false">COUNTIF($K$44:$K472,AH$3)</f>
        <v>0</v>
      </c>
      <c r="AI472" s="385" t="n">
        <f aca="false">COUNTIF($K$44:$K472,AI$3)</f>
        <v>0</v>
      </c>
      <c r="AJ472" s="385" t="n">
        <f aca="false">COUNTIF($K$44:$K472,AJ$3)</f>
        <v>0</v>
      </c>
      <c r="AK472" s="385" t="n">
        <f aca="false">COUNTIF($K$44:$K472,AK$3)</f>
        <v>0</v>
      </c>
      <c r="AL472" s="385" t="n">
        <f aca="false">COUNTIF($K$44:$K472,AL$3)</f>
        <v>0</v>
      </c>
      <c r="AM472" s="385" t="n">
        <f aca="false">COUNTIF($K$44:$K472,AM$3)</f>
        <v>0</v>
      </c>
      <c r="AN472" s="385" t="n">
        <f aca="false">COUNTIF($K$44:$K472,AN$3)</f>
        <v>0</v>
      </c>
      <c r="AO472" s="385" t="n">
        <f aca="false">COUNTIF($K$44:$K472,AO$3)</f>
        <v>0</v>
      </c>
      <c r="AP472" s="385" t="n">
        <f aca="false">COUNTIF($K$44:$K472,AP$3)</f>
        <v>0</v>
      </c>
      <c r="AQ472" s="385" t="n">
        <f aca="false">COUNTIF($K$44:$K472,AQ$3)</f>
        <v>0</v>
      </c>
      <c r="AR472" s="385" t="n">
        <f aca="false">COUNTIF($K$44:$K472,AR$3)</f>
        <v>0</v>
      </c>
      <c r="AS472" s="385" t="n">
        <f aca="false">COUNTIF($K$44:$K472,AS$3)</f>
        <v>0</v>
      </c>
      <c r="AT472" s="385" t="n">
        <f aca="false">COUNTIF($K$44:$K472,AT$3)</f>
        <v>0</v>
      </c>
      <c r="AU472" s="385" t="n">
        <f aca="false">COUNTIF($K$44:$K472,AU$3)</f>
        <v>0</v>
      </c>
      <c r="AV472" s="385" t="n">
        <f aca="false">COUNTIF($K$44:$K472,AV$3)</f>
        <v>0</v>
      </c>
      <c r="AW472" s="385" t="n">
        <f aca="false">COUNTIF($K$44:$K472,AW$3)</f>
        <v>0</v>
      </c>
      <c r="AX472" s="385" t="n">
        <f aca="false">COUNTIF($K$44:$K472,AX$3)</f>
        <v>0</v>
      </c>
      <c r="AY472" s="385" t="n">
        <f aca="false">COUNTIF($K$44:$K472,AY$3)</f>
        <v>0</v>
      </c>
      <c r="AZ472" s="385" t="n">
        <f aca="false">COUNTIF($K$44:$K472,AZ$3)</f>
        <v>0</v>
      </c>
      <c r="BM472" s="355" t="s">
        <v>266</v>
      </c>
    </row>
    <row r="473" customFormat="false" ht="15.75" hidden="false" customHeight="true" outlineLevel="0" collapsed="false">
      <c r="A473" s="386" t="n">
        <v>430</v>
      </c>
      <c r="B473" s="387" t="n">
        <f aca="false">B472</f>
        <v>36</v>
      </c>
      <c r="C473" s="397"/>
      <c r="D473" s="387" t="n">
        <f aca="false">D472</f>
        <v>2</v>
      </c>
      <c r="E473" s="389"/>
      <c r="F473" s="390" t="n">
        <f aca="false">F464</f>
        <v>0</v>
      </c>
      <c r="G473" s="439"/>
      <c r="H473" s="414"/>
      <c r="I473" s="428" t="str">
        <f aca="false">CONCATENATE(G473,H473)</f>
        <v/>
      </c>
      <c r="J473" s="394" t="e">
        <f aca="false">VLOOKUP($I473,MASTER,9,0)</f>
        <v>#N/A</v>
      </c>
      <c r="K473" s="395" t="e">
        <f aca="false">VLOOKUP($I473,MASTER,10,0)</f>
        <v>#N/A</v>
      </c>
      <c r="L473" s="429" t="e">
        <f aca="false">VLOOKUP($I473,MASTER,10,0)</f>
        <v>#N/A</v>
      </c>
      <c r="M473" s="385" t="n">
        <f aca="false">COUNTIF($K$44:$K473,M$3)</f>
        <v>0</v>
      </c>
      <c r="N473" s="385" t="n">
        <f aca="false">COUNTIF($K$44:$K473,N$3)</f>
        <v>0</v>
      </c>
      <c r="O473" s="385" t="n">
        <f aca="false">COUNTIF($K$44:$K473,O$3)</f>
        <v>0</v>
      </c>
      <c r="P473" s="385" t="n">
        <f aca="false">COUNTIF($K$44:$K473,P$3)</f>
        <v>0</v>
      </c>
      <c r="Q473" s="385" t="n">
        <f aca="false">COUNTIF($K$44:$K473,Q$3)</f>
        <v>0</v>
      </c>
      <c r="R473" s="385" t="n">
        <f aca="false">COUNTIF($K$44:$K473,R$3)</f>
        <v>0</v>
      </c>
      <c r="S473" s="385" t="n">
        <f aca="false">COUNTIF($K$44:$K473,S$3)</f>
        <v>0</v>
      </c>
      <c r="T473" s="385" t="n">
        <f aca="false">COUNTIF($K$44:$K473,T$3)</f>
        <v>0</v>
      </c>
      <c r="U473" s="385" t="n">
        <f aca="false">COUNTIF($K$44:$K473,U$3)</f>
        <v>0</v>
      </c>
      <c r="V473" s="385" t="n">
        <f aca="false">COUNTIF($K$44:$K473,V$3)</f>
        <v>0</v>
      </c>
      <c r="W473" s="385" t="n">
        <f aca="false">COUNTIF($K$44:$K473,W$3)</f>
        <v>0</v>
      </c>
      <c r="X473" s="385" t="n">
        <f aca="false">COUNTIF($K$44:$K473,X$3)</f>
        <v>0</v>
      </c>
      <c r="Y473" s="385" t="n">
        <f aca="false">COUNTIF($J$44:$J473,Y$3)</f>
        <v>0</v>
      </c>
      <c r="Z473" s="385" t="n">
        <f aca="false">COUNTIF($J$44:$J473,Z$3)</f>
        <v>0</v>
      </c>
      <c r="AA473" s="385" t="n">
        <f aca="false">COUNTIF($J$44:$J473,AA$3)</f>
        <v>0</v>
      </c>
      <c r="AB473" s="385" t="n">
        <f aca="false">COUNTIF($J$44:$J473,AB$3)</f>
        <v>0</v>
      </c>
      <c r="AC473" s="385" t="n">
        <f aca="false">COUNTIF($J$44:$J473,AC$3)</f>
        <v>0</v>
      </c>
      <c r="AD473" s="385" t="n">
        <f aca="false">COUNTIF($J$44:$J473,AD$3)</f>
        <v>0</v>
      </c>
      <c r="AE473" s="385" t="n">
        <f aca="false">COUNTIF($J$44:$J473,AE$3)</f>
        <v>0</v>
      </c>
      <c r="AF473" s="385" t="n">
        <f aca="false">COUNTIF($J$44:$J473,AF$3)</f>
        <v>0</v>
      </c>
      <c r="AG473" s="385" t="n">
        <f aca="false">COUNTIF($K$44:$K473,AG$3)</f>
        <v>0</v>
      </c>
      <c r="AH473" s="385" t="n">
        <f aca="false">COUNTIF($K$44:$K473,AH$3)</f>
        <v>0</v>
      </c>
      <c r="AI473" s="385" t="n">
        <f aca="false">COUNTIF($K$44:$K473,AI$3)</f>
        <v>0</v>
      </c>
      <c r="AJ473" s="385" t="n">
        <f aca="false">COUNTIF($K$44:$K473,AJ$3)</f>
        <v>0</v>
      </c>
      <c r="AK473" s="385" t="n">
        <f aca="false">COUNTIF($K$44:$K473,AK$3)</f>
        <v>0</v>
      </c>
      <c r="AL473" s="385" t="n">
        <f aca="false">COUNTIF($K$44:$K473,AL$3)</f>
        <v>0</v>
      </c>
      <c r="AM473" s="385" t="n">
        <f aca="false">COUNTIF($K$44:$K473,AM$3)</f>
        <v>0</v>
      </c>
      <c r="AN473" s="385" t="n">
        <f aca="false">COUNTIF($K$44:$K473,AN$3)</f>
        <v>0</v>
      </c>
      <c r="AO473" s="385" t="n">
        <f aca="false">COUNTIF($K$44:$K473,AO$3)</f>
        <v>0</v>
      </c>
      <c r="AP473" s="385" t="n">
        <f aca="false">COUNTIF($K$44:$K473,AP$3)</f>
        <v>0</v>
      </c>
      <c r="AQ473" s="385" t="n">
        <f aca="false">COUNTIF($K$44:$K473,AQ$3)</f>
        <v>0</v>
      </c>
      <c r="AR473" s="385" t="n">
        <f aca="false">COUNTIF($K$44:$K473,AR$3)</f>
        <v>0</v>
      </c>
      <c r="AS473" s="385" t="n">
        <f aca="false">COUNTIF($K$44:$K473,AS$3)</f>
        <v>0</v>
      </c>
      <c r="AT473" s="385" t="n">
        <f aca="false">COUNTIF($K$44:$K473,AT$3)</f>
        <v>0</v>
      </c>
      <c r="AU473" s="385" t="n">
        <f aca="false">COUNTIF($K$44:$K473,AU$3)</f>
        <v>0</v>
      </c>
      <c r="AV473" s="385" t="n">
        <f aca="false">COUNTIF($K$44:$K473,AV$3)</f>
        <v>0</v>
      </c>
      <c r="AW473" s="385" t="n">
        <f aca="false">COUNTIF($K$44:$K473,AW$3)</f>
        <v>0</v>
      </c>
      <c r="AX473" s="385" t="n">
        <f aca="false">COUNTIF($K$44:$K473,AX$3)</f>
        <v>0</v>
      </c>
      <c r="AY473" s="385" t="n">
        <f aca="false">COUNTIF($K$44:$K473,AY$3)</f>
        <v>0</v>
      </c>
      <c r="AZ473" s="385" t="n">
        <f aca="false">COUNTIF($K$44:$K473,AZ$3)</f>
        <v>0</v>
      </c>
      <c r="BM473" s="355" t="s">
        <v>230</v>
      </c>
    </row>
    <row r="474" customFormat="false" ht="15.75" hidden="false" customHeight="true" outlineLevel="0" collapsed="false">
      <c r="A474" s="386" t="n">
        <v>431</v>
      </c>
      <c r="B474" s="387" t="n">
        <f aca="false">B473</f>
        <v>36</v>
      </c>
      <c r="C474" s="397"/>
      <c r="D474" s="387" t="n">
        <f aca="false">D473</f>
        <v>2</v>
      </c>
      <c r="E474" s="389"/>
      <c r="F474" s="390" t="n">
        <f aca="false">F464</f>
        <v>0</v>
      </c>
      <c r="G474" s="439"/>
      <c r="H474" s="414"/>
      <c r="I474" s="428" t="str">
        <f aca="false">CONCATENATE(G474,H474)</f>
        <v/>
      </c>
      <c r="J474" s="394" t="e">
        <f aca="false">VLOOKUP($I474,MASTER,9,0)</f>
        <v>#N/A</v>
      </c>
      <c r="K474" s="395" t="e">
        <f aca="false">VLOOKUP($I474,MASTER,10,0)</f>
        <v>#N/A</v>
      </c>
      <c r="L474" s="429" t="e">
        <f aca="false">VLOOKUP($I474,MASTER,10,0)</f>
        <v>#N/A</v>
      </c>
      <c r="M474" s="385" t="n">
        <f aca="false">COUNTIF($K$44:$K474,M$3)</f>
        <v>0</v>
      </c>
      <c r="N474" s="385" t="n">
        <f aca="false">COUNTIF($K$44:$K474,N$3)</f>
        <v>0</v>
      </c>
      <c r="O474" s="385" t="n">
        <f aca="false">COUNTIF($K$44:$K474,O$3)</f>
        <v>0</v>
      </c>
      <c r="P474" s="385" t="n">
        <f aca="false">COUNTIF($K$44:$K474,P$3)</f>
        <v>0</v>
      </c>
      <c r="Q474" s="385" t="n">
        <f aca="false">COUNTIF($K$44:$K474,Q$3)</f>
        <v>0</v>
      </c>
      <c r="R474" s="385" t="n">
        <f aca="false">COUNTIF($K$44:$K474,R$3)</f>
        <v>0</v>
      </c>
      <c r="S474" s="385" t="n">
        <f aca="false">COUNTIF($K$44:$K474,S$3)</f>
        <v>0</v>
      </c>
      <c r="T474" s="385" t="n">
        <f aca="false">COUNTIF($K$44:$K474,T$3)</f>
        <v>0</v>
      </c>
      <c r="U474" s="385" t="n">
        <f aca="false">COUNTIF($K$44:$K474,U$3)</f>
        <v>0</v>
      </c>
      <c r="V474" s="385" t="n">
        <f aca="false">COUNTIF($K$44:$K474,V$3)</f>
        <v>0</v>
      </c>
      <c r="W474" s="385" t="n">
        <f aca="false">COUNTIF($K$44:$K474,W$3)</f>
        <v>0</v>
      </c>
      <c r="X474" s="385" t="n">
        <f aca="false">COUNTIF($K$44:$K474,X$3)</f>
        <v>0</v>
      </c>
      <c r="Y474" s="385" t="n">
        <f aca="false">COUNTIF($J$44:$J474,Y$3)</f>
        <v>0</v>
      </c>
      <c r="Z474" s="385" t="n">
        <f aca="false">COUNTIF($J$44:$J474,Z$3)</f>
        <v>0</v>
      </c>
      <c r="AA474" s="385" t="n">
        <f aca="false">COUNTIF($J$44:$J474,AA$3)</f>
        <v>0</v>
      </c>
      <c r="AB474" s="385" t="n">
        <f aca="false">COUNTIF($J$44:$J474,AB$3)</f>
        <v>0</v>
      </c>
      <c r="AC474" s="385" t="n">
        <f aca="false">COUNTIF($J$44:$J474,AC$3)</f>
        <v>0</v>
      </c>
      <c r="AD474" s="385" t="n">
        <f aca="false">COUNTIF($J$44:$J474,AD$3)</f>
        <v>0</v>
      </c>
      <c r="AE474" s="385" t="n">
        <f aca="false">COUNTIF($J$44:$J474,AE$3)</f>
        <v>0</v>
      </c>
      <c r="AF474" s="385" t="n">
        <f aca="false">COUNTIF($J$44:$J474,AF$3)</f>
        <v>0</v>
      </c>
      <c r="AG474" s="385" t="n">
        <f aca="false">COUNTIF($K$44:$K474,AG$3)</f>
        <v>0</v>
      </c>
      <c r="AH474" s="385" t="n">
        <f aca="false">COUNTIF($K$44:$K474,AH$3)</f>
        <v>0</v>
      </c>
      <c r="AI474" s="385" t="n">
        <f aca="false">COUNTIF($K$44:$K474,AI$3)</f>
        <v>0</v>
      </c>
      <c r="AJ474" s="385" t="n">
        <f aca="false">COUNTIF($K$44:$K474,AJ$3)</f>
        <v>0</v>
      </c>
      <c r="AK474" s="385" t="n">
        <f aca="false">COUNTIF($K$44:$K474,AK$3)</f>
        <v>0</v>
      </c>
      <c r="AL474" s="385" t="n">
        <f aca="false">COUNTIF($K$44:$K474,AL$3)</f>
        <v>0</v>
      </c>
      <c r="AM474" s="385" t="n">
        <f aca="false">COUNTIF($K$44:$K474,AM$3)</f>
        <v>0</v>
      </c>
      <c r="AN474" s="385" t="n">
        <f aca="false">COUNTIF($K$44:$K474,AN$3)</f>
        <v>0</v>
      </c>
      <c r="AO474" s="385" t="n">
        <f aca="false">COUNTIF($K$44:$K474,AO$3)</f>
        <v>0</v>
      </c>
      <c r="AP474" s="385" t="n">
        <f aca="false">COUNTIF($K$44:$K474,AP$3)</f>
        <v>0</v>
      </c>
      <c r="AQ474" s="385" t="n">
        <f aca="false">COUNTIF($K$44:$K474,AQ$3)</f>
        <v>0</v>
      </c>
      <c r="AR474" s="385" t="n">
        <f aca="false">COUNTIF($K$44:$K474,AR$3)</f>
        <v>0</v>
      </c>
      <c r="AS474" s="385" t="n">
        <f aca="false">COUNTIF($K$44:$K474,AS$3)</f>
        <v>0</v>
      </c>
      <c r="AT474" s="385" t="n">
        <f aca="false">COUNTIF($K$44:$K474,AT$3)</f>
        <v>0</v>
      </c>
      <c r="AU474" s="385" t="n">
        <f aca="false">COUNTIF($K$44:$K474,AU$3)</f>
        <v>0</v>
      </c>
      <c r="AV474" s="385" t="n">
        <f aca="false">COUNTIF($K$44:$K474,AV$3)</f>
        <v>0</v>
      </c>
      <c r="AW474" s="385" t="n">
        <f aca="false">COUNTIF($K$44:$K474,AW$3)</f>
        <v>0</v>
      </c>
      <c r="AX474" s="385" t="n">
        <f aca="false">COUNTIF($K$44:$K474,AX$3)</f>
        <v>0</v>
      </c>
      <c r="AY474" s="385" t="n">
        <f aca="false">COUNTIF($K$44:$K474,AY$3)</f>
        <v>0</v>
      </c>
      <c r="AZ474" s="385" t="n">
        <f aca="false">COUNTIF($K$44:$K474,AZ$3)</f>
        <v>0</v>
      </c>
      <c r="BM474" s="355" t="s">
        <v>389</v>
      </c>
    </row>
    <row r="475" customFormat="false" ht="15.75" hidden="false" customHeight="true" outlineLevel="0" collapsed="false">
      <c r="A475" s="416" t="n">
        <v>432</v>
      </c>
      <c r="B475" s="417" t="n">
        <f aca="false">B474</f>
        <v>36</v>
      </c>
      <c r="C475" s="401"/>
      <c r="D475" s="418" t="n">
        <f aca="false">D474</f>
        <v>2</v>
      </c>
      <c r="E475" s="419"/>
      <c r="F475" s="420" t="n">
        <f aca="false">F464</f>
        <v>0</v>
      </c>
      <c r="G475" s="441"/>
      <c r="H475" s="421"/>
      <c r="I475" s="436" t="str">
        <f aca="false">CONCATENATE(G475,H475)</f>
        <v/>
      </c>
      <c r="J475" s="423" t="e">
        <f aca="false">VLOOKUP($I475,MASTER,9,0)</f>
        <v>#N/A</v>
      </c>
      <c r="K475" s="424" t="e">
        <f aca="false">VLOOKUP($I475,MASTER,10,0)</f>
        <v>#N/A</v>
      </c>
      <c r="L475" s="431" t="e">
        <f aca="false">VLOOKUP($I475,MASTER,10,0)</f>
        <v>#N/A</v>
      </c>
      <c r="M475" s="385" t="n">
        <f aca="false">COUNTIF($K$44:$K475,M$3)</f>
        <v>0</v>
      </c>
      <c r="N475" s="385" t="n">
        <f aca="false">COUNTIF($K$44:$K475,N$3)</f>
        <v>0</v>
      </c>
      <c r="O475" s="385" t="n">
        <f aca="false">COUNTIF($K$44:$K475,O$3)</f>
        <v>0</v>
      </c>
      <c r="P475" s="385" t="n">
        <f aca="false">COUNTIF($K$44:$K475,P$3)</f>
        <v>0</v>
      </c>
      <c r="Q475" s="385" t="n">
        <f aca="false">COUNTIF($K$44:$K475,Q$3)</f>
        <v>0</v>
      </c>
      <c r="R475" s="385" t="n">
        <f aca="false">COUNTIF($K$44:$K475,R$3)</f>
        <v>0</v>
      </c>
      <c r="S475" s="385" t="n">
        <f aca="false">COUNTIF($K$44:$K475,S$3)</f>
        <v>0</v>
      </c>
      <c r="T475" s="385" t="n">
        <f aca="false">COUNTIF($K$44:$K475,T$3)</f>
        <v>0</v>
      </c>
      <c r="U475" s="385" t="n">
        <f aca="false">COUNTIF($K$44:$K475,U$3)</f>
        <v>0</v>
      </c>
      <c r="V475" s="385" t="n">
        <f aca="false">COUNTIF($K$44:$K475,V$3)</f>
        <v>0</v>
      </c>
      <c r="W475" s="385" t="n">
        <f aca="false">COUNTIF($K$44:$K475,W$3)</f>
        <v>0</v>
      </c>
      <c r="X475" s="385" t="n">
        <f aca="false">COUNTIF($K$44:$K475,X$3)</f>
        <v>0</v>
      </c>
      <c r="Y475" s="385" t="n">
        <f aca="false">COUNTIF($J$44:$J475,Y$3)</f>
        <v>0</v>
      </c>
      <c r="Z475" s="385" t="n">
        <f aca="false">COUNTIF($J$44:$J475,Z$3)</f>
        <v>0</v>
      </c>
      <c r="AA475" s="385" t="n">
        <f aca="false">COUNTIF($J$44:$J475,AA$3)</f>
        <v>0</v>
      </c>
      <c r="AB475" s="385" t="n">
        <f aca="false">COUNTIF($J$44:$J475,AB$3)</f>
        <v>0</v>
      </c>
      <c r="AC475" s="385" t="n">
        <f aca="false">COUNTIF($J$44:$J475,AC$3)</f>
        <v>0</v>
      </c>
      <c r="AD475" s="385" t="n">
        <f aca="false">COUNTIF($J$44:$J475,AD$3)</f>
        <v>0</v>
      </c>
      <c r="AE475" s="385" t="n">
        <f aca="false">COUNTIF($J$44:$J475,AE$3)</f>
        <v>0</v>
      </c>
      <c r="AF475" s="385" t="n">
        <f aca="false">COUNTIF($J$44:$J475,AF$3)</f>
        <v>0</v>
      </c>
      <c r="AG475" s="385" t="n">
        <f aca="false">COUNTIF($K$44:$K475,AG$3)</f>
        <v>0</v>
      </c>
      <c r="AH475" s="385" t="n">
        <f aca="false">COUNTIF($K$44:$K475,AH$3)</f>
        <v>0</v>
      </c>
      <c r="AI475" s="385" t="n">
        <f aca="false">COUNTIF($K$44:$K475,AI$3)</f>
        <v>0</v>
      </c>
      <c r="AJ475" s="385" t="n">
        <f aca="false">COUNTIF($K$44:$K475,AJ$3)</f>
        <v>0</v>
      </c>
      <c r="AK475" s="385" t="n">
        <f aca="false">COUNTIF($K$44:$K475,AK$3)</f>
        <v>0</v>
      </c>
      <c r="AL475" s="385" t="n">
        <f aca="false">COUNTIF($K$44:$K475,AL$3)</f>
        <v>0</v>
      </c>
      <c r="AM475" s="385" t="n">
        <f aca="false">COUNTIF($K$44:$K475,AM$3)</f>
        <v>0</v>
      </c>
      <c r="AN475" s="385" t="n">
        <f aca="false">COUNTIF($K$44:$K475,AN$3)</f>
        <v>0</v>
      </c>
      <c r="AO475" s="385" t="n">
        <f aca="false">COUNTIF($K$44:$K475,AO$3)</f>
        <v>0</v>
      </c>
      <c r="AP475" s="385" t="n">
        <f aca="false">COUNTIF($K$44:$K475,AP$3)</f>
        <v>0</v>
      </c>
      <c r="AQ475" s="385" t="n">
        <f aca="false">COUNTIF($K$44:$K475,AQ$3)</f>
        <v>0</v>
      </c>
      <c r="AR475" s="385" t="n">
        <f aca="false">COUNTIF($K$44:$K475,AR$3)</f>
        <v>0</v>
      </c>
      <c r="AS475" s="385" t="n">
        <f aca="false">COUNTIF($K$44:$K475,AS$3)</f>
        <v>0</v>
      </c>
      <c r="AT475" s="385" t="n">
        <f aca="false">COUNTIF($K$44:$K475,AT$3)</f>
        <v>0</v>
      </c>
      <c r="AU475" s="385" t="n">
        <f aca="false">COUNTIF($K$44:$K475,AU$3)</f>
        <v>0</v>
      </c>
      <c r="AV475" s="385" t="n">
        <f aca="false">COUNTIF($K$44:$K475,AV$3)</f>
        <v>0</v>
      </c>
      <c r="AW475" s="385" t="n">
        <f aca="false">COUNTIF($K$44:$K475,AW$3)</f>
        <v>0</v>
      </c>
      <c r="AX475" s="385" t="n">
        <f aca="false">COUNTIF($K$44:$K475,AX$3)</f>
        <v>0</v>
      </c>
      <c r="AY475" s="385" t="n">
        <f aca="false">COUNTIF($K$44:$K475,AY$3)</f>
        <v>0</v>
      </c>
      <c r="AZ475" s="385" t="n">
        <f aca="false">COUNTIF($K$44:$K475,AZ$3)</f>
        <v>0</v>
      </c>
      <c r="BM475" s="355" t="s">
        <v>393</v>
      </c>
    </row>
    <row r="476" customFormat="false" ht="15.75" hidden="false" customHeight="true" outlineLevel="0" collapsed="false">
      <c r="A476" s="406" t="n">
        <v>433</v>
      </c>
      <c r="B476" s="407" t="n">
        <v>37</v>
      </c>
      <c r="C476" s="374" t="n">
        <v>37</v>
      </c>
      <c r="D476" s="376" t="n">
        <v>1</v>
      </c>
      <c r="E476" s="377"/>
      <c r="F476" s="378" t="n">
        <v>0</v>
      </c>
      <c r="G476" s="439"/>
      <c r="H476" s="380"/>
      <c r="I476" s="426" t="str">
        <f aca="false">CONCATENATE(G476,H476)</f>
        <v/>
      </c>
      <c r="J476" s="382" t="e">
        <f aca="false">VLOOKUP($I476,MASTER,9,0)</f>
        <v>#N/A</v>
      </c>
      <c r="K476" s="383" t="e">
        <f aca="false">VLOOKUP($I476,MASTER,10,0)</f>
        <v>#N/A</v>
      </c>
      <c r="L476" s="427" t="e">
        <f aca="false">VLOOKUP($I476,MASTER,10,0)</f>
        <v>#N/A</v>
      </c>
      <c r="M476" s="385" t="n">
        <f aca="false">COUNTIF($K$44:$K476,M$3)</f>
        <v>0</v>
      </c>
      <c r="N476" s="385" t="n">
        <f aca="false">COUNTIF($K$44:$K476,N$3)</f>
        <v>0</v>
      </c>
      <c r="O476" s="385" t="n">
        <f aca="false">COUNTIF($K$44:$K476,O$3)</f>
        <v>0</v>
      </c>
      <c r="P476" s="385" t="n">
        <f aca="false">COUNTIF($K$44:$K476,P$3)</f>
        <v>0</v>
      </c>
      <c r="Q476" s="385" t="n">
        <f aca="false">COUNTIF($K$44:$K476,Q$3)</f>
        <v>0</v>
      </c>
      <c r="R476" s="385" t="n">
        <f aca="false">COUNTIF($K$44:$K476,R$3)</f>
        <v>0</v>
      </c>
      <c r="S476" s="385" t="n">
        <f aca="false">COUNTIF($K$44:$K476,S$3)</f>
        <v>0</v>
      </c>
      <c r="T476" s="385" t="n">
        <f aca="false">COUNTIF($K$44:$K476,T$3)</f>
        <v>0</v>
      </c>
      <c r="U476" s="385" t="n">
        <f aca="false">COUNTIF($K$44:$K476,U$3)</f>
        <v>0</v>
      </c>
      <c r="V476" s="385" t="n">
        <f aca="false">COUNTIF($K$44:$K476,V$3)</f>
        <v>0</v>
      </c>
      <c r="W476" s="385" t="n">
        <f aca="false">COUNTIF($K$44:$K476,W$3)</f>
        <v>0</v>
      </c>
      <c r="X476" s="385" t="n">
        <f aca="false">COUNTIF($K$44:$K476,X$3)</f>
        <v>0</v>
      </c>
      <c r="Y476" s="385" t="n">
        <f aca="false">COUNTIF($J$44:$J476,Y$3)</f>
        <v>0</v>
      </c>
      <c r="Z476" s="385" t="n">
        <f aca="false">COUNTIF($J$44:$J476,Z$3)</f>
        <v>0</v>
      </c>
      <c r="AA476" s="385" t="n">
        <f aca="false">COUNTIF($J$44:$J476,AA$3)</f>
        <v>0</v>
      </c>
      <c r="AB476" s="385" t="n">
        <f aca="false">COUNTIF($J$44:$J476,AB$3)</f>
        <v>0</v>
      </c>
      <c r="AC476" s="385" t="n">
        <f aca="false">COUNTIF($J$44:$J476,AC$3)</f>
        <v>0</v>
      </c>
      <c r="AD476" s="385" t="n">
        <f aca="false">COUNTIF($J$44:$J476,AD$3)</f>
        <v>0</v>
      </c>
      <c r="AE476" s="385" t="n">
        <f aca="false">COUNTIF($J$44:$J476,AE$3)</f>
        <v>0</v>
      </c>
      <c r="AF476" s="385" t="n">
        <f aca="false">COUNTIF($J$44:$J476,AF$3)</f>
        <v>0</v>
      </c>
      <c r="AG476" s="385" t="n">
        <f aca="false">COUNTIF($K$44:$K476,AG$3)</f>
        <v>0</v>
      </c>
      <c r="AH476" s="385" t="n">
        <f aca="false">COUNTIF($K$44:$K476,AH$3)</f>
        <v>0</v>
      </c>
      <c r="AI476" s="385" t="n">
        <f aca="false">COUNTIF($K$44:$K476,AI$3)</f>
        <v>0</v>
      </c>
      <c r="AJ476" s="385" t="n">
        <f aca="false">COUNTIF($K$44:$K476,AJ$3)</f>
        <v>0</v>
      </c>
      <c r="AK476" s="385" t="n">
        <f aca="false">COUNTIF($K$44:$K476,AK$3)</f>
        <v>0</v>
      </c>
      <c r="AL476" s="385" t="n">
        <f aca="false">COUNTIF($K$44:$K476,AL$3)</f>
        <v>0</v>
      </c>
      <c r="AM476" s="385" t="n">
        <f aca="false">COUNTIF($K$44:$K476,AM$3)</f>
        <v>0</v>
      </c>
      <c r="AN476" s="385" t="n">
        <f aca="false">COUNTIF($K$44:$K476,AN$3)</f>
        <v>0</v>
      </c>
      <c r="AO476" s="385" t="n">
        <f aca="false">COUNTIF($K$44:$K476,AO$3)</f>
        <v>0</v>
      </c>
      <c r="AP476" s="385" t="n">
        <f aca="false">COUNTIF($K$44:$K476,AP$3)</f>
        <v>0</v>
      </c>
      <c r="AQ476" s="385" t="n">
        <f aca="false">COUNTIF($K$44:$K476,AQ$3)</f>
        <v>0</v>
      </c>
      <c r="AR476" s="385" t="n">
        <f aca="false">COUNTIF($K$44:$K476,AR$3)</f>
        <v>0</v>
      </c>
      <c r="AS476" s="385" t="n">
        <f aca="false">COUNTIF($K$44:$K476,AS$3)</f>
        <v>0</v>
      </c>
      <c r="AT476" s="385" t="n">
        <f aca="false">COUNTIF($K$44:$K476,AT$3)</f>
        <v>0</v>
      </c>
      <c r="AU476" s="385" t="n">
        <f aca="false">COUNTIF($K$44:$K476,AU$3)</f>
        <v>0</v>
      </c>
      <c r="AV476" s="385" t="n">
        <f aca="false">COUNTIF($K$44:$K476,AV$3)</f>
        <v>0</v>
      </c>
      <c r="AW476" s="385" t="n">
        <f aca="false">COUNTIF($K$44:$K476,AW$3)</f>
        <v>0</v>
      </c>
      <c r="AX476" s="385" t="n">
        <f aca="false">COUNTIF($K$44:$K476,AX$3)</f>
        <v>0</v>
      </c>
      <c r="AY476" s="385" t="n">
        <f aca="false">COUNTIF($K$44:$K476,AY$3)</f>
        <v>0</v>
      </c>
      <c r="AZ476" s="385" t="n">
        <f aca="false">COUNTIF($K$44:$K476,AZ$3)</f>
        <v>0</v>
      </c>
      <c r="BM476" s="355" t="s">
        <v>260</v>
      </c>
    </row>
    <row r="477" customFormat="false" ht="15.75" hidden="false" customHeight="true" outlineLevel="0" collapsed="false">
      <c r="A477" s="386" t="n">
        <v>434</v>
      </c>
      <c r="B477" s="387" t="n">
        <f aca="false">B476</f>
        <v>37</v>
      </c>
      <c r="C477" s="388"/>
      <c r="D477" s="387" t="n">
        <f aca="false">D476</f>
        <v>1</v>
      </c>
      <c r="E477" s="389"/>
      <c r="F477" s="390" t="n">
        <f aca="false">F476</f>
        <v>0</v>
      </c>
      <c r="G477" s="439"/>
      <c r="H477" s="392"/>
      <c r="I477" s="428" t="str">
        <f aca="false">CONCATENATE(G477,H477)</f>
        <v/>
      </c>
      <c r="J477" s="394" t="e">
        <f aca="false">VLOOKUP($I477,MASTER,9,0)</f>
        <v>#N/A</v>
      </c>
      <c r="K477" s="395" t="e">
        <f aca="false">VLOOKUP($I477,MASTER,10,0)</f>
        <v>#N/A</v>
      </c>
      <c r="L477" s="429" t="e">
        <f aca="false">VLOOKUP($I477,MASTER,10,0)</f>
        <v>#N/A</v>
      </c>
      <c r="M477" s="385" t="n">
        <f aca="false">COUNTIF($K$44:$K477,M$3)</f>
        <v>0</v>
      </c>
      <c r="N477" s="385" t="n">
        <f aca="false">COUNTIF($K$44:$K477,N$3)</f>
        <v>0</v>
      </c>
      <c r="O477" s="385" t="n">
        <f aca="false">COUNTIF($K$44:$K477,O$3)</f>
        <v>0</v>
      </c>
      <c r="P477" s="385" t="n">
        <f aca="false">COUNTIF($K$44:$K477,P$3)</f>
        <v>0</v>
      </c>
      <c r="Q477" s="385" t="n">
        <f aca="false">COUNTIF($K$44:$K477,Q$3)</f>
        <v>0</v>
      </c>
      <c r="R477" s="385" t="n">
        <f aca="false">COUNTIF($K$44:$K477,R$3)</f>
        <v>0</v>
      </c>
      <c r="S477" s="385" t="n">
        <f aca="false">COUNTIF($K$44:$K477,S$3)</f>
        <v>0</v>
      </c>
      <c r="T477" s="385" t="n">
        <f aca="false">COUNTIF($K$44:$K477,T$3)</f>
        <v>0</v>
      </c>
      <c r="U477" s="385" t="n">
        <f aca="false">COUNTIF($K$44:$K477,U$3)</f>
        <v>0</v>
      </c>
      <c r="V477" s="385" t="n">
        <f aca="false">COUNTIF($K$44:$K477,V$3)</f>
        <v>0</v>
      </c>
      <c r="W477" s="385" t="n">
        <f aca="false">COUNTIF($K$44:$K477,W$3)</f>
        <v>0</v>
      </c>
      <c r="X477" s="385" t="n">
        <f aca="false">COUNTIF($K$44:$K477,X$3)</f>
        <v>0</v>
      </c>
      <c r="Y477" s="385" t="n">
        <f aca="false">COUNTIF($J$44:$J477,Y$3)</f>
        <v>0</v>
      </c>
      <c r="Z477" s="385" t="n">
        <f aca="false">COUNTIF($J$44:$J477,Z$3)</f>
        <v>0</v>
      </c>
      <c r="AA477" s="385" t="n">
        <f aca="false">COUNTIF($J$44:$J477,AA$3)</f>
        <v>0</v>
      </c>
      <c r="AB477" s="385" t="n">
        <f aca="false">COUNTIF($J$44:$J477,AB$3)</f>
        <v>0</v>
      </c>
      <c r="AC477" s="385" t="n">
        <f aca="false">COUNTIF($J$44:$J477,AC$3)</f>
        <v>0</v>
      </c>
      <c r="AD477" s="385" t="n">
        <f aca="false">COUNTIF($J$44:$J477,AD$3)</f>
        <v>0</v>
      </c>
      <c r="AE477" s="385" t="n">
        <f aca="false">COUNTIF($J$44:$J477,AE$3)</f>
        <v>0</v>
      </c>
      <c r="AF477" s="385" t="n">
        <f aca="false">COUNTIF($J$44:$J477,AF$3)</f>
        <v>0</v>
      </c>
      <c r="AG477" s="385" t="n">
        <f aca="false">COUNTIF($K$44:$K477,AG$3)</f>
        <v>0</v>
      </c>
      <c r="AH477" s="385" t="n">
        <f aca="false">COUNTIF($K$44:$K477,AH$3)</f>
        <v>0</v>
      </c>
      <c r="AI477" s="385" t="n">
        <f aca="false">COUNTIF($K$44:$K477,AI$3)</f>
        <v>0</v>
      </c>
      <c r="AJ477" s="385" t="n">
        <f aca="false">COUNTIF($K$44:$K477,AJ$3)</f>
        <v>0</v>
      </c>
      <c r="AK477" s="385" t="n">
        <f aca="false">COUNTIF($K$44:$K477,AK$3)</f>
        <v>0</v>
      </c>
      <c r="AL477" s="385" t="n">
        <f aca="false">COUNTIF($K$44:$K477,AL$3)</f>
        <v>0</v>
      </c>
      <c r="AM477" s="385" t="n">
        <f aca="false">COUNTIF($K$44:$K477,AM$3)</f>
        <v>0</v>
      </c>
      <c r="AN477" s="385" t="n">
        <f aca="false">COUNTIF($K$44:$K477,AN$3)</f>
        <v>0</v>
      </c>
      <c r="AO477" s="385" t="n">
        <f aca="false">COUNTIF($K$44:$K477,AO$3)</f>
        <v>0</v>
      </c>
      <c r="AP477" s="385" t="n">
        <f aca="false">COUNTIF($K$44:$K477,AP$3)</f>
        <v>0</v>
      </c>
      <c r="AQ477" s="385" t="n">
        <f aca="false">COUNTIF($K$44:$K477,AQ$3)</f>
        <v>0</v>
      </c>
      <c r="AR477" s="385" t="n">
        <f aca="false">COUNTIF($K$44:$K477,AR$3)</f>
        <v>0</v>
      </c>
      <c r="AS477" s="385" t="n">
        <f aca="false">COUNTIF($K$44:$K477,AS$3)</f>
        <v>0</v>
      </c>
      <c r="AT477" s="385" t="n">
        <f aca="false">COUNTIF($K$44:$K477,AT$3)</f>
        <v>0</v>
      </c>
      <c r="AU477" s="385" t="n">
        <f aca="false">COUNTIF($K$44:$K477,AU$3)</f>
        <v>0</v>
      </c>
      <c r="AV477" s="385" t="n">
        <f aca="false">COUNTIF($K$44:$K477,AV$3)</f>
        <v>0</v>
      </c>
      <c r="AW477" s="385" t="n">
        <f aca="false">COUNTIF($K$44:$K477,AW$3)</f>
        <v>0</v>
      </c>
      <c r="AX477" s="385" t="n">
        <f aca="false">COUNTIF($K$44:$K477,AX$3)</f>
        <v>0</v>
      </c>
      <c r="AY477" s="385" t="n">
        <f aca="false">COUNTIF($K$44:$K477,AY$3)</f>
        <v>0</v>
      </c>
      <c r="AZ477" s="385" t="n">
        <f aca="false">COUNTIF($K$44:$K477,AZ$3)</f>
        <v>0</v>
      </c>
      <c r="BM477" s="355" t="s">
        <v>354</v>
      </c>
    </row>
    <row r="478" customFormat="false" ht="15.75" hidden="false" customHeight="true" outlineLevel="0" collapsed="false">
      <c r="A478" s="386" t="n">
        <v>435</v>
      </c>
      <c r="B478" s="387" t="n">
        <f aca="false">B477</f>
        <v>37</v>
      </c>
      <c r="C478" s="397"/>
      <c r="D478" s="387" t="n">
        <f aca="false">D477</f>
        <v>1</v>
      </c>
      <c r="E478" s="389"/>
      <c r="F478" s="390" t="n">
        <f aca="false">F476</f>
        <v>0</v>
      </c>
      <c r="G478" s="439"/>
      <c r="H478" s="392"/>
      <c r="I478" s="428" t="str">
        <f aca="false">CONCATENATE(G478,H478)</f>
        <v/>
      </c>
      <c r="J478" s="394" t="e">
        <f aca="false">VLOOKUP($I478,MASTER,9,0)</f>
        <v>#N/A</v>
      </c>
      <c r="K478" s="395" t="e">
        <f aca="false">VLOOKUP($I478,MASTER,10,0)</f>
        <v>#N/A</v>
      </c>
      <c r="L478" s="429" t="e">
        <f aca="false">VLOOKUP($I478,MASTER,10,0)</f>
        <v>#N/A</v>
      </c>
      <c r="M478" s="385" t="n">
        <f aca="false">COUNTIF($K$44:$K478,M$3)</f>
        <v>0</v>
      </c>
      <c r="N478" s="385" t="n">
        <f aca="false">COUNTIF($K$44:$K478,N$3)</f>
        <v>0</v>
      </c>
      <c r="O478" s="385" t="n">
        <f aca="false">COUNTIF($K$44:$K478,O$3)</f>
        <v>0</v>
      </c>
      <c r="P478" s="385" t="n">
        <f aca="false">COUNTIF($K$44:$K478,P$3)</f>
        <v>0</v>
      </c>
      <c r="Q478" s="385" t="n">
        <f aca="false">COUNTIF($K$44:$K478,Q$3)</f>
        <v>0</v>
      </c>
      <c r="R478" s="385" t="n">
        <f aca="false">COUNTIF($K$44:$K478,R$3)</f>
        <v>0</v>
      </c>
      <c r="S478" s="385" t="n">
        <f aca="false">COUNTIF($K$44:$K478,S$3)</f>
        <v>0</v>
      </c>
      <c r="T478" s="385" t="n">
        <f aca="false">COUNTIF($K$44:$K478,T$3)</f>
        <v>0</v>
      </c>
      <c r="U478" s="385" t="n">
        <f aca="false">COUNTIF($K$44:$K478,U$3)</f>
        <v>0</v>
      </c>
      <c r="V478" s="385" t="n">
        <f aca="false">COUNTIF($K$44:$K478,V$3)</f>
        <v>0</v>
      </c>
      <c r="W478" s="385" t="n">
        <f aca="false">COUNTIF($K$44:$K478,W$3)</f>
        <v>0</v>
      </c>
      <c r="X478" s="385" t="n">
        <f aca="false">COUNTIF($K$44:$K478,X$3)</f>
        <v>0</v>
      </c>
      <c r="Y478" s="385" t="n">
        <f aca="false">COUNTIF($J$44:$J478,Y$3)</f>
        <v>0</v>
      </c>
      <c r="Z478" s="385" t="n">
        <f aca="false">COUNTIF($J$44:$J478,Z$3)</f>
        <v>0</v>
      </c>
      <c r="AA478" s="385" t="n">
        <f aca="false">COUNTIF($J$44:$J478,AA$3)</f>
        <v>0</v>
      </c>
      <c r="AB478" s="385" t="n">
        <f aca="false">COUNTIF($J$44:$J478,AB$3)</f>
        <v>0</v>
      </c>
      <c r="AC478" s="385" t="n">
        <f aca="false">COUNTIF($J$44:$J478,AC$3)</f>
        <v>0</v>
      </c>
      <c r="AD478" s="385" t="n">
        <f aca="false">COUNTIF($J$44:$J478,AD$3)</f>
        <v>0</v>
      </c>
      <c r="AE478" s="385" t="n">
        <f aca="false">COUNTIF($J$44:$J478,AE$3)</f>
        <v>0</v>
      </c>
      <c r="AF478" s="385" t="n">
        <f aca="false">COUNTIF($J$44:$J478,AF$3)</f>
        <v>0</v>
      </c>
      <c r="AG478" s="385" t="n">
        <f aca="false">COUNTIF($K$44:$K478,AG$3)</f>
        <v>0</v>
      </c>
      <c r="AH478" s="385" t="n">
        <f aca="false">COUNTIF($K$44:$K478,AH$3)</f>
        <v>0</v>
      </c>
      <c r="AI478" s="385" t="n">
        <f aca="false">COUNTIF($K$44:$K478,AI$3)</f>
        <v>0</v>
      </c>
      <c r="AJ478" s="385" t="n">
        <f aca="false">COUNTIF($K$44:$K478,AJ$3)</f>
        <v>0</v>
      </c>
      <c r="AK478" s="385" t="n">
        <f aca="false">COUNTIF($K$44:$K478,AK$3)</f>
        <v>0</v>
      </c>
      <c r="AL478" s="385" t="n">
        <f aca="false">COUNTIF($K$44:$K478,AL$3)</f>
        <v>0</v>
      </c>
      <c r="AM478" s="385" t="n">
        <f aca="false">COUNTIF($K$44:$K478,AM$3)</f>
        <v>0</v>
      </c>
      <c r="AN478" s="385" t="n">
        <f aca="false">COUNTIF($K$44:$K478,AN$3)</f>
        <v>0</v>
      </c>
      <c r="AO478" s="385" t="n">
        <f aca="false">COUNTIF($K$44:$K478,AO$3)</f>
        <v>0</v>
      </c>
      <c r="AP478" s="385" t="n">
        <f aca="false">COUNTIF($K$44:$K478,AP$3)</f>
        <v>0</v>
      </c>
      <c r="AQ478" s="385" t="n">
        <f aca="false">COUNTIF($K$44:$K478,AQ$3)</f>
        <v>0</v>
      </c>
      <c r="AR478" s="385" t="n">
        <f aca="false">COUNTIF($K$44:$K478,AR$3)</f>
        <v>0</v>
      </c>
      <c r="AS478" s="385" t="n">
        <f aca="false">COUNTIF($K$44:$K478,AS$3)</f>
        <v>0</v>
      </c>
      <c r="AT478" s="385" t="n">
        <f aca="false">COUNTIF($K$44:$K478,AT$3)</f>
        <v>0</v>
      </c>
      <c r="AU478" s="385" t="n">
        <f aca="false">COUNTIF($K$44:$K478,AU$3)</f>
        <v>0</v>
      </c>
      <c r="AV478" s="385" t="n">
        <f aca="false">COUNTIF($K$44:$K478,AV$3)</f>
        <v>0</v>
      </c>
      <c r="AW478" s="385" t="n">
        <f aca="false">COUNTIF($K$44:$K478,AW$3)</f>
        <v>0</v>
      </c>
      <c r="AX478" s="385" t="n">
        <f aca="false">COUNTIF($K$44:$K478,AX$3)</f>
        <v>0</v>
      </c>
      <c r="AY478" s="385" t="n">
        <f aca="false">COUNTIF($K$44:$K478,AY$3)</f>
        <v>0</v>
      </c>
      <c r="AZ478" s="385" t="n">
        <f aca="false">COUNTIF($K$44:$K478,AZ$3)</f>
        <v>0</v>
      </c>
      <c r="BM478" s="355" t="s">
        <v>244</v>
      </c>
    </row>
    <row r="479" customFormat="false" ht="15.75" hidden="false" customHeight="true" outlineLevel="0" collapsed="false">
      <c r="A479" s="386" t="n">
        <v>436</v>
      </c>
      <c r="B479" s="387" t="n">
        <f aca="false">B478</f>
        <v>37</v>
      </c>
      <c r="C479" s="397"/>
      <c r="D479" s="387" t="n">
        <f aca="false">D478</f>
        <v>1</v>
      </c>
      <c r="E479" s="389"/>
      <c r="F479" s="390" t="n">
        <f aca="false">F476</f>
        <v>0</v>
      </c>
      <c r="G479" s="439"/>
      <c r="H479" s="392"/>
      <c r="I479" s="428" t="str">
        <f aca="false">CONCATENATE(G479,H479)</f>
        <v/>
      </c>
      <c r="J479" s="394" t="e">
        <f aca="false">VLOOKUP($I479,MASTER,9,0)</f>
        <v>#N/A</v>
      </c>
      <c r="K479" s="395" t="e">
        <f aca="false">VLOOKUP($I479,MASTER,10,0)</f>
        <v>#N/A</v>
      </c>
      <c r="L479" s="429" t="e">
        <f aca="false">VLOOKUP($I479,MASTER,10,0)</f>
        <v>#N/A</v>
      </c>
      <c r="M479" s="385" t="n">
        <f aca="false">COUNTIF($K$44:$K479,M$3)</f>
        <v>0</v>
      </c>
      <c r="N479" s="385" t="n">
        <f aca="false">COUNTIF($K$44:$K479,N$3)</f>
        <v>0</v>
      </c>
      <c r="O479" s="385" t="n">
        <f aca="false">COUNTIF($K$44:$K479,O$3)</f>
        <v>0</v>
      </c>
      <c r="P479" s="385" t="n">
        <f aca="false">COUNTIF($K$44:$K479,P$3)</f>
        <v>0</v>
      </c>
      <c r="Q479" s="385" t="n">
        <f aca="false">COUNTIF($K$44:$K479,Q$3)</f>
        <v>0</v>
      </c>
      <c r="R479" s="385" t="n">
        <f aca="false">COUNTIF($K$44:$K479,R$3)</f>
        <v>0</v>
      </c>
      <c r="S479" s="385" t="n">
        <f aca="false">COUNTIF($K$44:$K479,S$3)</f>
        <v>0</v>
      </c>
      <c r="T479" s="385" t="n">
        <f aca="false">COUNTIF($K$44:$K479,T$3)</f>
        <v>0</v>
      </c>
      <c r="U479" s="385" t="n">
        <f aca="false">COUNTIF($K$44:$K479,U$3)</f>
        <v>0</v>
      </c>
      <c r="V479" s="385" t="n">
        <f aca="false">COUNTIF($K$44:$K479,V$3)</f>
        <v>0</v>
      </c>
      <c r="W479" s="385" t="n">
        <f aca="false">COUNTIF($K$44:$K479,W$3)</f>
        <v>0</v>
      </c>
      <c r="X479" s="385" t="n">
        <f aca="false">COUNTIF($K$44:$K479,X$3)</f>
        <v>0</v>
      </c>
      <c r="Y479" s="385" t="n">
        <f aca="false">COUNTIF($J$44:$J479,Y$3)</f>
        <v>0</v>
      </c>
      <c r="Z479" s="385" t="n">
        <f aca="false">COUNTIF($J$44:$J479,Z$3)</f>
        <v>0</v>
      </c>
      <c r="AA479" s="385" t="n">
        <f aca="false">COUNTIF($J$44:$J479,AA$3)</f>
        <v>0</v>
      </c>
      <c r="AB479" s="385" t="n">
        <f aca="false">COUNTIF($J$44:$J479,AB$3)</f>
        <v>0</v>
      </c>
      <c r="AC479" s="385" t="n">
        <f aca="false">COUNTIF($J$44:$J479,AC$3)</f>
        <v>0</v>
      </c>
      <c r="AD479" s="385" t="n">
        <f aca="false">COUNTIF($J$44:$J479,AD$3)</f>
        <v>0</v>
      </c>
      <c r="AE479" s="385" t="n">
        <f aca="false">COUNTIF($J$44:$J479,AE$3)</f>
        <v>0</v>
      </c>
      <c r="AF479" s="385" t="n">
        <f aca="false">COUNTIF($J$44:$J479,AF$3)</f>
        <v>0</v>
      </c>
      <c r="AG479" s="385" t="n">
        <f aca="false">COUNTIF($K$44:$K479,AG$3)</f>
        <v>0</v>
      </c>
      <c r="AH479" s="385" t="n">
        <f aca="false">COUNTIF($K$44:$K479,AH$3)</f>
        <v>0</v>
      </c>
      <c r="AI479" s="385" t="n">
        <f aca="false">COUNTIF($K$44:$K479,AI$3)</f>
        <v>0</v>
      </c>
      <c r="AJ479" s="385" t="n">
        <f aca="false">COUNTIF($K$44:$K479,AJ$3)</f>
        <v>0</v>
      </c>
      <c r="AK479" s="385" t="n">
        <f aca="false">COUNTIF($K$44:$K479,AK$3)</f>
        <v>0</v>
      </c>
      <c r="AL479" s="385" t="n">
        <f aca="false">COUNTIF($K$44:$K479,AL$3)</f>
        <v>0</v>
      </c>
      <c r="AM479" s="385" t="n">
        <f aca="false">COUNTIF($K$44:$K479,AM$3)</f>
        <v>0</v>
      </c>
      <c r="AN479" s="385" t="n">
        <f aca="false">COUNTIF($K$44:$K479,AN$3)</f>
        <v>0</v>
      </c>
      <c r="AO479" s="385" t="n">
        <f aca="false">COUNTIF($K$44:$K479,AO$3)</f>
        <v>0</v>
      </c>
      <c r="AP479" s="385" t="n">
        <f aca="false">COUNTIF($K$44:$K479,AP$3)</f>
        <v>0</v>
      </c>
      <c r="AQ479" s="385" t="n">
        <f aca="false">COUNTIF($K$44:$K479,AQ$3)</f>
        <v>0</v>
      </c>
      <c r="AR479" s="385" t="n">
        <f aca="false">COUNTIF($K$44:$K479,AR$3)</f>
        <v>0</v>
      </c>
      <c r="AS479" s="385" t="n">
        <f aca="false">COUNTIF($K$44:$K479,AS$3)</f>
        <v>0</v>
      </c>
      <c r="AT479" s="385" t="n">
        <f aca="false">COUNTIF($K$44:$K479,AT$3)</f>
        <v>0</v>
      </c>
      <c r="AU479" s="385" t="n">
        <f aca="false">COUNTIF($K$44:$K479,AU$3)</f>
        <v>0</v>
      </c>
      <c r="AV479" s="385" t="n">
        <f aca="false">COUNTIF($K$44:$K479,AV$3)</f>
        <v>0</v>
      </c>
      <c r="AW479" s="385" t="n">
        <f aca="false">COUNTIF($K$44:$K479,AW$3)</f>
        <v>0</v>
      </c>
      <c r="AX479" s="385" t="n">
        <f aca="false">COUNTIF($K$44:$K479,AX$3)</f>
        <v>0</v>
      </c>
      <c r="AY479" s="385" t="n">
        <f aca="false">COUNTIF($K$44:$K479,AY$3)</f>
        <v>0</v>
      </c>
      <c r="AZ479" s="385" t="n">
        <f aca="false">COUNTIF($K$44:$K479,AZ$3)</f>
        <v>0</v>
      </c>
      <c r="BM479" s="355" t="s">
        <v>389</v>
      </c>
    </row>
    <row r="480" customFormat="false" ht="15.75" hidden="false" customHeight="true" outlineLevel="0" collapsed="false">
      <c r="A480" s="386" t="n">
        <v>437</v>
      </c>
      <c r="B480" s="387" t="n">
        <f aca="false">B479</f>
        <v>37</v>
      </c>
      <c r="C480" s="397"/>
      <c r="D480" s="387" t="n">
        <f aca="false">D479</f>
        <v>1</v>
      </c>
      <c r="E480" s="389"/>
      <c r="F480" s="390" t="n">
        <f aca="false">F476</f>
        <v>0</v>
      </c>
      <c r="G480" s="439"/>
      <c r="H480" s="392"/>
      <c r="I480" s="428" t="str">
        <f aca="false">CONCATENATE(G480,H480)</f>
        <v/>
      </c>
      <c r="J480" s="394" t="e">
        <f aca="false">VLOOKUP($I480,MASTER,9,0)</f>
        <v>#N/A</v>
      </c>
      <c r="K480" s="395" t="e">
        <f aca="false">VLOOKUP($I480,MASTER,10,0)</f>
        <v>#N/A</v>
      </c>
      <c r="L480" s="429" t="e">
        <f aca="false">VLOOKUP($I480,MASTER,10,0)</f>
        <v>#N/A</v>
      </c>
      <c r="M480" s="385" t="n">
        <f aca="false">COUNTIF($K$44:$K480,M$3)</f>
        <v>0</v>
      </c>
      <c r="N480" s="385" t="n">
        <f aca="false">COUNTIF($K$44:$K480,N$3)</f>
        <v>0</v>
      </c>
      <c r="O480" s="385" t="n">
        <f aca="false">COUNTIF($K$44:$K480,O$3)</f>
        <v>0</v>
      </c>
      <c r="P480" s="385" t="n">
        <f aca="false">COUNTIF($K$44:$K480,P$3)</f>
        <v>0</v>
      </c>
      <c r="Q480" s="385" t="n">
        <f aca="false">COUNTIF($K$44:$K480,Q$3)</f>
        <v>0</v>
      </c>
      <c r="R480" s="385" t="n">
        <f aca="false">COUNTIF($K$44:$K480,R$3)</f>
        <v>0</v>
      </c>
      <c r="S480" s="385" t="n">
        <f aca="false">COUNTIF($K$44:$K480,S$3)</f>
        <v>0</v>
      </c>
      <c r="T480" s="385" t="n">
        <f aca="false">COUNTIF($K$44:$K480,T$3)</f>
        <v>0</v>
      </c>
      <c r="U480" s="385" t="n">
        <f aca="false">COUNTIF($K$44:$K480,U$3)</f>
        <v>0</v>
      </c>
      <c r="V480" s="385" t="n">
        <f aca="false">COUNTIF($K$44:$K480,V$3)</f>
        <v>0</v>
      </c>
      <c r="W480" s="385" t="n">
        <f aca="false">COUNTIF($K$44:$K480,W$3)</f>
        <v>0</v>
      </c>
      <c r="X480" s="385" t="n">
        <f aca="false">COUNTIF($K$44:$K480,X$3)</f>
        <v>0</v>
      </c>
      <c r="Y480" s="385" t="n">
        <f aca="false">COUNTIF($J$44:$J480,Y$3)</f>
        <v>0</v>
      </c>
      <c r="Z480" s="385" t="n">
        <f aca="false">COUNTIF($J$44:$J480,Z$3)</f>
        <v>0</v>
      </c>
      <c r="AA480" s="385" t="n">
        <f aca="false">COUNTIF($J$44:$J480,AA$3)</f>
        <v>0</v>
      </c>
      <c r="AB480" s="385" t="n">
        <f aca="false">COUNTIF($J$44:$J480,AB$3)</f>
        <v>0</v>
      </c>
      <c r="AC480" s="385" t="n">
        <f aca="false">COUNTIF($J$44:$J480,AC$3)</f>
        <v>0</v>
      </c>
      <c r="AD480" s="385" t="n">
        <f aca="false">COUNTIF($J$44:$J480,AD$3)</f>
        <v>0</v>
      </c>
      <c r="AE480" s="385" t="n">
        <f aca="false">COUNTIF($J$44:$J480,AE$3)</f>
        <v>0</v>
      </c>
      <c r="AF480" s="385" t="n">
        <f aca="false">COUNTIF($J$44:$J480,AF$3)</f>
        <v>0</v>
      </c>
      <c r="AG480" s="385" t="n">
        <f aca="false">COUNTIF($K$44:$K480,AG$3)</f>
        <v>0</v>
      </c>
      <c r="AH480" s="385" t="n">
        <f aca="false">COUNTIF($K$44:$K480,AH$3)</f>
        <v>0</v>
      </c>
      <c r="AI480" s="385" t="n">
        <f aca="false">COUNTIF($K$44:$K480,AI$3)</f>
        <v>0</v>
      </c>
      <c r="AJ480" s="385" t="n">
        <f aca="false">COUNTIF($K$44:$K480,AJ$3)</f>
        <v>0</v>
      </c>
      <c r="AK480" s="385" t="n">
        <f aca="false">COUNTIF($K$44:$K480,AK$3)</f>
        <v>0</v>
      </c>
      <c r="AL480" s="385" t="n">
        <f aca="false">COUNTIF($K$44:$K480,AL$3)</f>
        <v>0</v>
      </c>
      <c r="AM480" s="385" t="n">
        <f aca="false">COUNTIF($K$44:$K480,AM$3)</f>
        <v>0</v>
      </c>
      <c r="AN480" s="385" t="n">
        <f aca="false">COUNTIF($K$44:$K480,AN$3)</f>
        <v>0</v>
      </c>
      <c r="AO480" s="385" t="n">
        <f aca="false">COUNTIF($K$44:$K480,AO$3)</f>
        <v>0</v>
      </c>
      <c r="AP480" s="385" t="n">
        <f aca="false">COUNTIF($K$44:$K480,AP$3)</f>
        <v>0</v>
      </c>
      <c r="AQ480" s="385" t="n">
        <f aca="false">COUNTIF($K$44:$K480,AQ$3)</f>
        <v>0</v>
      </c>
      <c r="AR480" s="385" t="n">
        <f aca="false">COUNTIF($K$44:$K480,AR$3)</f>
        <v>0</v>
      </c>
      <c r="AS480" s="385" t="n">
        <f aca="false">COUNTIF($K$44:$K480,AS$3)</f>
        <v>0</v>
      </c>
      <c r="AT480" s="385" t="n">
        <f aca="false">COUNTIF($K$44:$K480,AT$3)</f>
        <v>0</v>
      </c>
      <c r="AU480" s="385" t="n">
        <f aca="false">COUNTIF($K$44:$K480,AU$3)</f>
        <v>0</v>
      </c>
      <c r="AV480" s="385" t="n">
        <f aca="false">COUNTIF($K$44:$K480,AV$3)</f>
        <v>0</v>
      </c>
      <c r="AW480" s="385" t="n">
        <f aca="false">COUNTIF($K$44:$K480,AW$3)</f>
        <v>0</v>
      </c>
      <c r="AX480" s="385" t="n">
        <f aca="false">COUNTIF($K$44:$K480,AX$3)</f>
        <v>0</v>
      </c>
      <c r="AY480" s="385" t="n">
        <f aca="false">COUNTIF($K$44:$K480,AY$3)</f>
        <v>0</v>
      </c>
      <c r="AZ480" s="385" t="n">
        <f aca="false">COUNTIF($K$44:$K480,AZ$3)</f>
        <v>0</v>
      </c>
      <c r="BM480" s="355" t="s">
        <v>369</v>
      </c>
    </row>
    <row r="481" customFormat="false" ht="15.75" hidden="false" customHeight="true" outlineLevel="0" collapsed="false">
      <c r="A481" s="416" t="n">
        <v>438</v>
      </c>
      <c r="B481" s="417" t="n">
        <f aca="false">B480</f>
        <v>37</v>
      </c>
      <c r="C481" s="401"/>
      <c r="D481" s="402" t="n">
        <f aca="false">D480</f>
        <v>1</v>
      </c>
      <c r="E481" s="403"/>
      <c r="F481" s="390" t="n">
        <f aca="false">F476</f>
        <v>0</v>
      </c>
      <c r="G481" s="439"/>
      <c r="H481" s="392"/>
      <c r="I481" s="428" t="str">
        <f aca="false">CONCATENATE(G481,H481)</f>
        <v/>
      </c>
      <c r="J481" s="394" t="e">
        <f aca="false">VLOOKUP($I481,MASTER,9,0)</f>
        <v>#N/A</v>
      </c>
      <c r="K481" s="395" t="e">
        <f aca="false">VLOOKUP($I481,MASTER,10,0)</f>
        <v>#N/A</v>
      </c>
      <c r="L481" s="431" t="e">
        <f aca="false">VLOOKUP($I481,MASTER,10,0)</f>
        <v>#N/A</v>
      </c>
      <c r="M481" s="385" t="n">
        <f aca="false">COUNTIF($K$44:$K481,M$3)</f>
        <v>0</v>
      </c>
      <c r="N481" s="385" t="n">
        <f aca="false">COUNTIF($K$44:$K481,N$3)</f>
        <v>0</v>
      </c>
      <c r="O481" s="385" t="n">
        <f aca="false">COUNTIF($K$44:$K481,O$3)</f>
        <v>0</v>
      </c>
      <c r="P481" s="385" t="n">
        <f aca="false">COUNTIF($K$44:$K481,P$3)</f>
        <v>0</v>
      </c>
      <c r="Q481" s="385" t="n">
        <f aca="false">COUNTIF($K$44:$K481,Q$3)</f>
        <v>0</v>
      </c>
      <c r="R481" s="385" t="n">
        <f aca="false">COUNTIF($K$44:$K481,R$3)</f>
        <v>0</v>
      </c>
      <c r="S481" s="385" t="n">
        <f aca="false">COUNTIF($K$44:$K481,S$3)</f>
        <v>0</v>
      </c>
      <c r="T481" s="385" t="n">
        <f aca="false">COUNTIF($K$44:$K481,T$3)</f>
        <v>0</v>
      </c>
      <c r="U481" s="385" t="n">
        <f aca="false">COUNTIF($K$44:$K481,U$3)</f>
        <v>0</v>
      </c>
      <c r="V481" s="385" t="n">
        <f aca="false">COUNTIF($K$44:$K481,V$3)</f>
        <v>0</v>
      </c>
      <c r="W481" s="385" t="n">
        <f aca="false">COUNTIF($K$44:$K481,W$3)</f>
        <v>0</v>
      </c>
      <c r="X481" s="385" t="n">
        <f aca="false">COUNTIF($K$44:$K481,X$3)</f>
        <v>0</v>
      </c>
      <c r="Y481" s="385" t="n">
        <f aca="false">COUNTIF($J$44:$J481,Y$3)</f>
        <v>0</v>
      </c>
      <c r="Z481" s="385" t="n">
        <f aca="false">COUNTIF($J$44:$J481,Z$3)</f>
        <v>0</v>
      </c>
      <c r="AA481" s="385" t="n">
        <f aca="false">COUNTIF($J$44:$J481,AA$3)</f>
        <v>0</v>
      </c>
      <c r="AB481" s="385" t="n">
        <f aca="false">COUNTIF($J$44:$J481,AB$3)</f>
        <v>0</v>
      </c>
      <c r="AC481" s="385" t="n">
        <f aca="false">COUNTIF($J$44:$J481,AC$3)</f>
        <v>0</v>
      </c>
      <c r="AD481" s="385" t="n">
        <f aca="false">COUNTIF($J$44:$J481,AD$3)</f>
        <v>0</v>
      </c>
      <c r="AE481" s="385" t="n">
        <f aca="false">COUNTIF($J$44:$J481,AE$3)</f>
        <v>0</v>
      </c>
      <c r="AF481" s="385" t="n">
        <f aca="false">COUNTIF($J$44:$J481,AF$3)</f>
        <v>0</v>
      </c>
      <c r="AG481" s="385" t="n">
        <f aca="false">COUNTIF($K$44:$K481,AG$3)</f>
        <v>0</v>
      </c>
      <c r="AH481" s="385" t="n">
        <f aca="false">COUNTIF($K$44:$K481,AH$3)</f>
        <v>0</v>
      </c>
      <c r="AI481" s="385" t="n">
        <f aca="false">COUNTIF($K$44:$K481,AI$3)</f>
        <v>0</v>
      </c>
      <c r="AJ481" s="385" t="n">
        <f aca="false">COUNTIF($K$44:$K481,AJ$3)</f>
        <v>0</v>
      </c>
      <c r="AK481" s="385" t="n">
        <f aca="false">COUNTIF($K$44:$K481,AK$3)</f>
        <v>0</v>
      </c>
      <c r="AL481" s="385" t="n">
        <f aca="false">COUNTIF($K$44:$K481,AL$3)</f>
        <v>0</v>
      </c>
      <c r="AM481" s="385" t="n">
        <f aca="false">COUNTIF($K$44:$K481,AM$3)</f>
        <v>0</v>
      </c>
      <c r="AN481" s="385" t="n">
        <f aca="false">COUNTIF($K$44:$K481,AN$3)</f>
        <v>0</v>
      </c>
      <c r="AO481" s="385" t="n">
        <f aca="false">COUNTIF($K$44:$K481,AO$3)</f>
        <v>0</v>
      </c>
      <c r="AP481" s="385" t="n">
        <f aca="false">COUNTIF($K$44:$K481,AP$3)</f>
        <v>0</v>
      </c>
      <c r="AQ481" s="385" t="n">
        <f aca="false">COUNTIF($K$44:$K481,AQ$3)</f>
        <v>0</v>
      </c>
      <c r="AR481" s="385" t="n">
        <f aca="false">COUNTIF($K$44:$K481,AR$3)</f>
        <v>0</v>
      </c>
      <c r="AS481" s="385" t="n">
        <f aca="false">COUNTIF($K$44:$K481,AS$3)</f>
        <v>0</v>
      </c>
      <c r="AT481" s="385" t="n">
        <f aca="false">COUNTIF($K$44:$K481,AT$3)</f>
        <v>0</v>
      </c>
      <c r="AU481" s="385" t="n">
        <f aca="false">COUNTIF($K$44:$K481,AU$3)</f>
        <v>0</v>
      </c>
      <c r="AV481" s="385" t="n">
        <f aca="false">COUNTIF($K$44:$K481,AV$3)</f>
        <v>0</v>
      </c>
      <c r="AW481" s="385" t="n">
        <f aca="false">COUNTIF($K$44:$K481,AW$3)</f>
        <v>0</v>
      </c>
      <c r="AX481" s="385" t="n">
        <f aca="false">COUNTIF($K$44:$K481,AX$3)</f>
        <v>0</v>
      </c>
      <c r="AY481" s="385" t="n">
        <f aca="false">COUNTIF($K$44:$K481,AY$3)</f>
        <v>0</v>
      </c>
      <c r="AZ481" s="385" t="n">
        <f aca="false">COUNTIF($K$44:$K481,AZ$3)</f>
        <v>0</v>
      </c>
      <c r="BM481" s="355" t="s">
        <v>230</v>
      </c>
    </row>
    <row r="482" customFormat="false" ht="15.75" hidden="false" customHeight="true" outlineLevel="0" collapsed="false">
      <c r="A482" s="406" t="n">
        <v>439</v>
      </c>
      <c r="B482" s="407" t="n">
        <f aca="false">B481</f>
        <v>37</v>
      </c>
      <c r="C482" s="408" t="n">
        <f aca="false">C476+1</f>
        <v>38</v>
      </c>
      <c r="D482" s="409" t="n">
        <f aca="false">D481</f>
        <v>1</v>
      </c>
      <c r="E482" s="410"/>
      <c r="F482" s="390" t="n">
        <f aca="false">F476</f>
        <v>0</v>
      </c>
      <c r="G482" s="440"/>
      <c r="H482" s="412"/>
      <c r="I482" s="433" t="str">
        <f aca="false">CONCATENATE(G482,H482)</f>
        <v/>
      </c>
      <c r="J482" s="394" t="e">
        <f aca="false">VLOOKUP($I482,MASTER,9,0)</f>
        <v>#N/A</v>
      </c>
      <c r="K482" s="395" t="e">
        <f aca="false">VLOOKUP($I482,MASTER,10,0)</f>
        <v>#N/A</v>
      </c>
      <c r="L482" s="427" t="e">
        <f aca="false">VLOOKUP($I482,MASTER,10,0)</f>
        <v>#N/A</v>
      </c>
      <c r="M482" s="385" t="n">
        <f aca="false">COUNTIF($K$44:$K482,M$3)</f>
        <v>0</v>
      </c>
      <c r="N482" s="385" t="n">
        <f aca="false">COUNTIF($K$44:$K482,N$3)</f>
        <v>0</v>
      </c>
      <c r="O482" s="385" t="n">
        <f aca="false">COUNTIF($K$44:$K482,O$3)</f>
        <v>0</v>
      </c>
      <c r="P482" s="385" t="n">
        <f aca="false">COUNTIF($K$44:$K482,P$3)</f>
        <v>0</v>
      </c>
      <c r="Q482" s="385" t="n">
        <f aca="false">COUNTIF($K$44:$K482,Q$3)</f>
        <v>0</v>
      </c>
      <c r="R482" s="385" t="n">
        <f aca="false">COUNTIF($K$44:$K482,R$3)</f>
        <v>0</v>
      </c>
      <c r="S482" s="385" t="n">
        <f aca="false">COUNTIF($K$44:$K482,S$3)</f>
        <v>0</v>
      </c>
      <c r="T482" s="385" t="n">
        <f aca="false">COUNTIF($K$44:$K482,T$3)</f>
        <v>0</v>
      </c>
      <c r="U482" s="385" t="n">
        <f aca="false">COUNTIF($K$44:$K482,U$3)</f>
        <v>0</v>
      </c>
      <c r="V482" s="385" t="n">
        <f aca="false">COUNTIF($K$44:$K482,V$3)</f>
        <v>0</v>
      </c>
      <c r="W482" s="385" t="n">
        <f aca="false">COUNTIF($K$44:$K482,W$3)</f>
        <v>0</v>
      </c>
      <c r="X482" s="385" t="n">
        <f aca="false">COUNTIF($K$44:$K482,X$3)</f>
        <v>0</v>
      </c>
      <c r="Y482" s="385" t="n">
        <f aca="false">COUNTIF($J$44:$J482,Y$3)</f>
        <v>0</v>
      </c>
      <c r="Z482" s="385" t="n">
        <f aca="false">COUNTIF($J$44:$J482,Z$3)</f>
        <v>0</v>
      </c>
      <c r="AA482" s="385" t="n">
        <f aca="false">COUNTIF($J$44:$J482,AA$3)</f>
        <v>0</v>
      </c>
      <c r="AB482" s="385" t="n">
        <f aca="false">COUNTIF($J$44:$J482,AB$3)</f>
        <v>0</v>
      </c>
      <c r="AC482" s="385" t="n">
        <f aca="false">COUNTIF($J$44:$J482,AC$3)</f>
        <v>0</v>
      </c>
      <c r="AD482" s="385" t="n">
        <f aca="false">COUNTIF($J$44:$J482,AD$3)</f>
        <v>0</v>
      </c>
      <c r="AE482" s="385" t="n">
        <f aca="false">COUNTIF($J$44:$J482,AE$3)</f>
        <v>0</v>
      </c>
      <c r="AF482" s="385" t="n">
        <f aca="false">COUNTIF($J$44:$J482,AF$3)</f>
        <v>0</v>
      </c>
      <c r="AG482" s="385" t="n">
        <f aca="false">COUNTIF($K$44:$K482,AG$3)</f>
        <v>0</v>
      </c>
      <c r="AH482" s="385" t="n">
        <f aca="false">COUNTIF($K$44:$K482,AH$3)</f>
        <v>0</v>
      </c>
      <c r="AI482" s="385" t="n">
        <f aca="false">COUNTIF($K$44:$K482,AI$3)</f>
        <v>0</v>
      </c>
      <c r="AJ482" s="385" t="n">
        <f aca="false">COUNTIF($K$44:$K482,AJ$3)</f>
        <v>0</v>
      </c>
      <c r="AK482" s="385" t="n">
        <f aca="false">COUNTIF($K$44:$K482,AK$3)</f>
        <v>0</v>
      </c>
      <c r="AL482" s="385" t="n">
        <f aca="false">COUNTIF($K$44:$K482,AL$3)</f>
        <v>0</v>
      </c>
      <c r="AM482" s="385" t="n">
        <f aca="false">COUNTIF($K$44:$K482,AM$3)</f>
        <v>0</v>
      </c>
      <c r="AN482" s="385" t="n">
        <f aca="false">COUNTIF($K$44:$K482,AN$3)</f>
        <v>0</v>
      </c>
      <c r="AO482" s="385" t="n">
        <f aca="false">COUNTIF($K$44:$K482,AO$3)</f>
        <v>0</v>
      </c>
      <c r="AP482" s="385" t="n">
        <f aca="false">COUNTIF($K$44:$K482,AP$3)</f>
        <v>0</v>
      </c>
      <c r="AQ482" s="385" t="n">
        <f aca="false">COUNTIF($K$44:$K482,AQ$3)</f>
        <v>0</v>
      </c>
      <c r="AR482" s="385" t="n">
        <f aca="false">COUNTIF($K$44:$K482,AR$3)</f>
        <v>0</v>
      </c>
      <c r="AS482" s="385" t="n">
        <f aca="false">COUNTIF($K$44:$K482,AS$3)</f>
        <v>0</v>
      </c>
      <c r="AT482" s="385" t="n">
        <f aca="false">COUNTIF($K$44:$K482,AT$3)</f>
        <v>0</v>
      </c>
      <c r="AU482" s="385" t="n">
        <f aca="false">COUNTIF($K$44:$K482,AU$3)</f>
        <v>0</v>
      </c>
      <c r="AV482" s="385" t="n">
        <f aca="false">COUNTIF($K$44:$K482,AV$3)</f>
        <v>0</v>
      </c>
      <c r="AW482" s="385" t="n">
        <f aca="false">COUNTIF($K$44:$K482,AW$3)</f>
        <v>0</v>
      </c>
      <c r="AX482" s="385" t="n">
        <f aca="false">COUNTIF($K$44:$K482,AX$3)</f>
        <v>0</v>
      </c>
      <c r="AY482" s="385" t="n">
        <f aca="false">COUNTIF($K$44:$K482,AY$3)</f>
        <v>0</v>
      </c>
      <c r="AZ482" s="385" t="n">
        <f aca="false">COUNTIF($K$44:$K482,AZ$3)</f>
        <v>0</v>
      </c>
      <c r="BM482" s="355" t="s">
        <v>244</v>
      </c>
    </row>
    <row r="483" customFormat="false" ht="15.75" hidden="false" customHeight="true" outlineLevel="0" collapsed="false">
      <c r="A483" s="386" t="n">
        <v>440</v>
      </c>
      <c r="B483" s="387" t="n">
        <f aca="false">B482</f>
        <v>37</v>
      </c>
      <c r="C483" s="388"/>
      <c r="D483" s="387" t="n">
        <f aca="false">D482</f>
        <v>1</v>
      </c>
      <c r="E483" s="389"/>
      <c r="F483" s="390" t="n">
        <f aca="false">F476</f>
        <v>0</v>
      </c>
      <c r="G483" s="439"/>
      <c r="H483" s="414"/>
      <c r="I483" s="428" t="str">
        <f aca="false">CONCATENATE(G483,H483)</f>
        <v/>
      </c>
      <c r="J483" s="394" t="e">
        <f aca="false">VLOOKUP($I483,MASTER,9,0)</f>
        <v>#N/A</v>
      </c>
      <c r="K483" s="395" t="e">
        <f aca="false">VLOOKUP($I483,MASTER,10,0)</f>
        <v>#N/A</v>
      </c>
      <c r="L483" s="429" t="e">
        <f aca="false">VLOOKUP($I483,MASTER,10,0)</f>
        <v>#N/A</v>
      </c>
      <c r="M483" s="385" t="n">
        <f aca="false">COUNTIF($K$44:$K483,M$3)</f>
        <v>0</v>
      </c>
      <c r="N483" s="385" t="n">
        <f aca="false">COUNTIF($K$44:$K483,N$3)</f>
        <v>0</v>
      </c>
      <c r="O483" s="385" t="n">
        <f aca="false">COUNTIF($K$44:$K483,O$3)</f>
        <v>0</v>
      </c>
      <c r="P483" s="385" t="n">
        <f aca="false">COUNTIF($K$44:$K483,P$3)</f>
        <v>0</v>
      </c>
      <c r="Q483" s="385" t="n">
        <f aca="false">COUNTIF($K$44:$K483,Q$3)</f>
        <v>0</v>
      </c>
      <c r="R483" s="385" t="n">
        <f aca="false">COUNTIF($K$44:$K483,R$3)</f>
        <v>0</v>
      </c>
      <c r="S483" s="385" t="n">
        <f aca="false">COUNTIF($K$44:$K483,S$3)</f>
        <v>0</v>
      </c>
      <c r="T483" s="385" t="n">
        <f aca="false">COUNTIF($K$44:$K483,T$3)</f>
        <v>0</v>
      </c>
      <c r="U483" s="385" t="n">
        <f aca="false">COUNTIF($K$44:$K483,U$3)</f>
        <v>0</v>
      </c>
      <c r="V483" s="385" t="n">
        <f aca="false">COUNTIF($K$44:$K483,V$3)</f>
        <v>0</v>
      </c>
      <c r="W483" s="385" t="n">
        <f aca="false">COUNTIF($K$44:$K483,W$3)</f>
        <v>0</v>
      </c>
      <c r="X483" s="385" t="n">
        <f aca="false">COUNTIF($K$44:$K483,X$3)</f>
        <v>0</v>
      </c>
      <c r="Y483" s="385" t="n">
        <f aca="false">COUNTIF($J$44:$J483,Y$3)</f>
        <v>0</v>
      </c>
      <c r="Z483" s="385" t="n">
        <f aca="false">COUNTIF($J$44:$J483,Z$3)</f>
        <v>0</v>
      </c>
      <c r="AA483" s="385" t="n">
        <f aca="false">COUNTIF($J$44:$J483,AA$3)</f>
        <v>0</v>
      </c>
      <c r="AB483" s="385" t="n">
        <f aca="false">COUNTIF($J$44:$J483,AB$3)</f>
        <v>0</v>
      </c>
      <c r="AC483" s="385" t="n">
        <f aca="false">COUNTIF($J$44:$J483,AC$3)</f>
        <v>0</v>
      </c>
      <c r="AD483" s="385" t="n">
        <f aca="false">COUNTIF($J$44:$J483,AD$3)</f>
        <v>0</v>
      </c>
      <c r="AE483" s="385" t="n">
        <f aca="false">COUNTIF($J$44:$J483,AE$3)</f>
        <v>0</v>
      </c>
      <c r="AF483" s="385" t="n">
        <f aca="false">COUNTIF($J$44:$J483,AF$3)</f>
        <v>0</v>
      </c>
      <c r="AG483" s="385" t="n">
        <f aca="false">COUNTIF($K$44:$K483,AG$3)</f>
        <v>0</v>
      </c>
      <c r="AH483" s="385" t="n">
        <f aca="false">COUNTIF($K$44:$K483,AH$3)</f>
        <v>0</v>
      </c>
      <c r="AI483" s="385" t="n">
        <f aca="false">COUNTIF($K$44:$K483,AI$3)</f>
        <v>0</v>
      </c>
      <c r="AJ483" s="385" t="n">
        <f aca="false">COUNTIF($K$44:$K483,AJ$3)</f>
        <v>0</v>
      </c>
      <c r="AK483" s="385" t="n">
        <f aca="false">COUNTIF($K$44:$K483,AK$3)</f>
        <v>0</v>
      </c>
      <c r="AL483" s="385" t="n">
        <f aca="false">COUNTIF($K$44:$K483,AL$3)</f>
        <v>0</v>
      </c>
      <c r="AM483" s="385" t="n">
        <f aca="false">COUNTIF($K$44:$K483,AM$3)</f>
        <v>0</v>
      </c>
      <c r="AN483" s="385" t="n">
        <f aca="false">COUNTIF($K$44:$K483,AN$3)</f>
        <v>0</v>
      </c>
      <c r="AO483" s="385" t="n">
        <f aca="false">COUNTIF($K$44:$K483,AO$3)</f>
        <v>0</v>
      </c>
      <c r="AP483" s="385" t="n">
        <f aca="false">COUNTIF($K$44:$K483,AP$3)</f>
        <v>0</v>
      </c>
      <c r="AQ483" s="385" t="n">
        <f aca="false">COUNTIF($K$44:$K483,AQ$3)</f>
        <v>0</v>
      </c>
      <c r="AR483" s="385" t="n">
        <f aca="false">COUNTIF($K$44:$K483,AR$3)</f>
        <v>0</v>
      </c>
      <c r="AS483" s="385" t="n">
        <f aca="false">COUNTIF($K$44:$K483,AS$3)</f>
        <v>0</v>
      </c>
      <c r="AT483" s="385" t="n">
        <f aca="false">COUNTIF($K$44:$K483,AT$3)</f>
        <v>0</v>
      </c>
      <c r="AU483" s="385" t="n">
        <f aca="false">COUNTIF($K$44:$K483,AU$3)</f>
        <v>0</v>
      </c>
      <c r="AV483" s="385" t="n">
        <f aca="false">COUNTIF($K$44:$K483,AV$3)</f>
        <v>0</v>
      </c>
      <c r="AW483" s="385" t="n">
        <f aca="false">COUNTIF($K$44:$K483,AW$3)</f>
        <v>0</v>
      </c>
      <c r="AX483" s="385" t="n">
        <f aca="false">COUNTIF($K$44:$K483,AX$3)</f>
        <v>0</v>
      </c>
      <c r="AY483" s="385" t="n">
        <f aca="false">COUNTIF($K$44:$K483,AY$3)</f>
        <v>0</v>
      </c>
      <c r="AZ483" s="385" t="n">
        <f aca="false">COUNTIF($K$44:$K483,AZ$3)</f>
        <v>0</v>
      </c>
      <c r="BM483" s="355" t="s">
        <v>368</v>
      </c>
    </row>
    <row r="484" customFormat="false" ht="15.75" hidden="false" customHeight="true" outlineLevel="0" collapsed="false">
      <c r="A484" s="386" t="n">
        <v>441</v>
      </c>
      <c r="B484" s="387" t="n">
        <f aca="false">B483</f>
        <v>37</v>
      </c>
      <c r="C484" s="397"/>
      <c r="D484" s="387" t="n">
        <f aca="false">D483</f>
        <v>1</v>
      </c>
      <c r="E484" s="389"/>
      <c r="F484" s="390" t="n">
        <f aca="false">F476</f>
        <v>0</v>
      </c>
      <c r="G484" s="439"/>
      <c r="H484" s="414"/>
      <c r="I484" s="428" t="str">
        <f aca="false">CONCATENATE(G484,H484)</f>
        <v/>
      </c>
      <c r="J484" s="394" t="e">
        <f aca="false">VLOOKUP($I484,MASTER,9,0)</f>
        <v>#N/A</v>
      </c>
      <c r="K484" s="395" t="e">
        <f aca="false">VLOOKUP($I484,MASTER,10,0)</f>
        <v>#N/A</v>
      </c>
      <c r="L484" s="429" t="e">
        <f aca="false">VLOOKUP($I484,MASTER,10,0)</f>
        <v>#N/A</v>
      </c>
      <c r="M484" s="385" t="n">
        <f aca="false">COUNTIF($K$44:$K484,M$3)</f>
        <v>0</v>
      </c>
      <c r="N484" s="385" t="n">
        <f aca="false">COUNTIF($K$44:$K484,N$3)</f>
        <v>0</v>
      </c>
      <c r="O484" s="385" t="n">
        <f aca="false">COUNTIF($K$44:$K484,O$3)</f>
        <v>0</v>
      </c>
      <c r="P484" s="385" t="n">
        <f aca="false">COUNTIF($K$44:$K484,P$3)</f>
        <v>0</v>
      </c>
      <c r="Q484" s="385" t="n">
        <f aca="false">COUNTIF($K$44:$K484,Q$3)</f>
        <v>0</v>
      </c>
      <c r="R484" s="385" t="n">
        <f aca="false">COUNTIF($K$44:$K484,R$3)</f>
        <v>0</v>
      </c>
      <c r="S484" s="385" t="n">
        <f aca="false">COUNTIF($K$44:$K484,S$3)</f>
        <v>0</v>
      </c>
      <c r="T484" s="385" t="n">
        <f aca="false">COUNTIF($K$44:$K484,T$3)</f>
        <v>0</v>
      </c>
      <c r="U484" s="385" t="n">
        <f aca="false">COUNTIF($K$44:$K484,U$3)</f>
        <v>0</v>
      </c>
      <c r="V484" s="385" t="n">
        <f aca="false">COUNTIF($K$44:$K484,V$3)</f>
        <v>0</v>
      </c>
      <c r="W484" s="385" t="n">
        <f aca="false">COUNTIF($K$44:$K484,W$3)</f>
        <v>0</v>
      </c>
      <c r="X484" s="385" t="n">
        <f aca="false">COUNTIF($K$44:$K484,X$3)</f>
        <v>0</v>
      </c>
      <c r="Y484" s="385" t="n">
        <f aca="false">COUNTIF($J$44:$J484,Y$3)</f>
        <v>0</v>
      </c>
      <c r="Z484" s="385" t="n">
        <f aca="false">COUNTIF($J$44:$J484,Z$3)</f>
        <v>0</v>
      </c>
      <c r="AA484" s="385" t="n">
        <f aca="false">COUNTIF($J$44:$J484,AA$3)</f>
        <v>0</v>
      </c>
      <c r="AB484" s="385" t="n">
        <f aca="false">COUNTIF($J$44:$J484,AB$3)</f>
        <v>0</v>
      </c>
      <c r="AC484" s="385" t="n">
        <f aca="false">COUNTIF($J$44:$J484,AC$3)</f>
        <v>0</v>
      </c>
      <c r="AD484" s="385" t="n">
        <f aca="false">COUNTIF($J$44:$J484,AD$3)</f>
        <v>0</v>
      </c>
      <c r="AE484" s="385" t="n">
        <f aca="false">COUNTIF($J$44:$J484,AE$3)</f>
        <v>0</v>
      </c>
      <c r="AF484" s="385" t="n">
        <f aca="false">COUNTIF($J$44:$J484,AF$3)</f>
        <v>0</v>
      </c>
      <c r="AG484" s="385" t="n">
        <f aca="false">COUNTIF($K$44:$K484,AG$3)</f>
        <v>0</v>
      </c>
      <c r="AH484" s="385" t="n">
        <f aca="false">COUNTIF($K$44:$K484,AH$3)</f>
        <v>0</v>
      </c>
      <c r="AI484" s="385" t="n">
        <f aca="false">COUNTIF($K$44:$K484,AI$3)</f>
        <v>0</v>
      </c>
      <c r="AJ484" s="385" t="n">
        <f aca="false">COUNTIF($K$44:$K484,AJ$3)</f>
        <v>0</v>
      </c>
      <c r="AK484" s="385" t="n">
        <f aca="false">COUNTIF($K$44:$K484,AK$3)</f>
        <v>0</v>
      </c>
      <c r="AL484" s="385" t="n">
        <f aca="false">COUNTIF($K$44:$K484,AL$3)</f>
        <v>0</v>
      </c>
      <c r="AM484" s="385" t="n">
        <f aca="false">COUNTIF($K$44:$K484,AM$3)</f>
        <v>0</v>
      </c>
      <c r="AN484" s="385" t="n">
        <f aca="false">COUNTIF($K$44:$K484,AN$3)</f>
        <v>0</v>
      </c>
      <c r="AO484" s="385" t="n">
        <f aca="false">COUNTIF($K$44:$K484,AO$3)</f>
        <v>0</v>
      </c>
      <c r="AP484" s="385" t="n">
        <f aca="false">COUNTIF($K$44:$K484,AP$3)</f>
        <v>0</v>
      </c>
      <c r="AQ484" s="385" t="n">
        <f aca="false">COUNTIF($K$44:$K484,AQ$3)</f>
        <v>0</v>
      </c>
      <c r="AR484" s="385" t="n">
        <f aca="false">COUNTIF($K$44:$K484,AR$3)</f>
        <v>0</v>
      </c>
      <c r="AS484" s="385" t="n">
        <f aca="false">COUNTIF($K$44:$K484,AS$3)</f>
        <v>0</v>
      </c>
      <c r="AT484" s="385" t="n">
        <f aca="false">COUNTIF($K$44:$K484,AT$3)</f>
        <v>0</v>
      </c>
      <c r="AU484" s="385" t="n">
        <f aca="false">COUNTIF($K$44:$K484,AU$3)</f>
        <v>0</v>
      </c>
      <c r="AV484" s="385" t="n">
        <f aca="false">COUNTIF($K$44:$K484,AV$3)</f>
        <v>0</v>
      </c>
      <c r="AW484" s="385" t="n">
        <f aca="false">COUNTIF($K$44:$K484,AW$3)</f>
        <v>0</v>
      </c>
      <c r="AX484" s="385" t="n">
        <f aca="false">COUNTIF($K$44:$K484,AX$3)</f>
        <v>0</v>
      </c>
      <c r="AY484" s="385" t="n">
        <f aca="false">COUNTIF($K$44:$K484,AY$3)</f>
        <v>0</v>
      </c>
      <c r="AZ484" s="385" t="n">
        <f aca="false">COUNTIF($K$44:$K484,AZ$3)</f>
        <v>0</v>
      </c>
      <c r="BM484" s="355" t="s">
        <v>260</v>
      </c>
    </row>
    <row r="485" customFormat="false" ht="15.75" hidden="false" customHeight="true" outlineLevel="0" collapsed="false">
      <c r="A485" s="386" t="n">
        <v>442</v>
      </c>
      <c r="B485" s="387" t="n">
        <f aca="false">B484</f>
        <v>37</v>
      </c>
      <c r="C485" s="397"/>
      <c r="D485" s="387" t="n">
        <f aca="false">D484</f>
        <v>1</v>
      </c>
      <c r="E485" s="389"/>
      <c r="F485" s="390" t="n">
        <f aca="false">F476</f>
        <v>0</v>
      </c>
      <c r="G485" s="439"/>
      <c r="H485" s="414"/>
      <c r="I485" s="428" t="str">
        <f aca="false">CONCATENATE(G485,H485)</f>
        <v/>
      </c>
      <c r="J485" s="394" t="e">
        <f aca="false">VLOOKUP($I485,MASTER,9,0)</f>
        <v>#N/A</v>
      </c>
      <c r="K485" s="395" t="e">
        <f aca="false">VLOOKUP($I485,MASTER,10,0)</f>
        <v>#N/A</v>
      </c>
      <c r="L485" s="429" t="e">
        <f aca="false">VLOOKUP($I485,MASTER,10,0)</f>
        <v>#N/A</v>
      </c>
      <c r="M485" s="385" t="n">
        <f aca="false">COUNTIF($K$44:$K485,M$3)</f>
        <v>0</v>
      </c>
      <c r="N485" s="385" t="n">
        <f aca="false">COUNTIF($K$44:$K485,N$3)</f>
        <v>0</v>
      </c>
      <c r="O485" s="385" t="n">
        <f aca="false">COUNTIF($K$44:$K485,O$3)</f>
        <v>0</v>
      </c>
      <c r="P485" s="385" t="n">
        <f aca="false">COUNTIF($K$44:$K485,P$3)</f>
        <v>0</v>
      </c>
      <c r="Q485" s="385" t="n">
        <f aca="false">COUNTIF($K$44:$K485,Q$3)</f>
        <v>0</v>
      </c>
      <c r="R485" s="385" t="n">
        <f aca="false">COUNTIF($K$44:$K485,R$3)</f>
        <v>0</v>
      </c>
      <c r="S485" s="385" t="n">
        <f aca="false">COUNTIF($K$44:$K485,S$3)</f>
        <v>0</v>
      </c>
      <c r="T485" s="385" t="n">
        <f aca="false">COUNTIF($K$44:$K485,T$3)</f>
        <v>0</v>
      </c>
      <c r="U485" s="385" t="n">
        <f aca="false">COUNTIF($K$44:$K485,U$3)</f>
        <v>0</v>
      </c>
      <c r="V485" s="385" t="n">
        <f aca="false">COUNTIF($K$44:$K485,V$3)</f>
        <v>0</v>
      </c>
      <c r="W485" s="385" t="n">
        <f aca="false">COUNTIF($K$44:$K485,W$3)</f>
        <v>0</v>
      </c>
      <c r="X485" s="385" t="n">
        <f aca="false">COUNTIF($K$44:$K485,X$3)</f>
        <v>0</v>
      </c>
      <c r="Y485" s="385" t="n">
        <f aca="false">COUNTIF($J$44:$J485,Y$3)</f>
        <v>0</v>
      </c>
      <c r="Z485" s="385" t="n">
        <f aca="false">COUNTIF($J$44:$J485,Z$3)</f>
        <v>0</v>
      </c>
      <c r="AA485" s="385" t="n">
        <f aca="false">COUNTIF($J$44:$J485,AA$3)</f>
        <v>0</v>
      </c>
      <c r="AB485" s="385" t="n">
        <f aca="false">COUNTIF($J$44:$J485,AB$3)</f>
        <v>0</v>
      </c>
      <c r="AC485" s="385" t="n">
        <f aca="false">COUNTIF($J$44:$J485,AC$3)</f>
        <v>0</v>
      </c>
      <c r="AD485" s="385" t="n">
        <f aca="false">COUNTIF($J$44:$J485,AD$3)</f>
        <v>0</v>
      </c>
      <c r="AE485" s="385" t="n">
        <f aca="false">COUNTIF($J$44:$J485,AE$3)</f>
        <v>0</v>
      </c>
      <c r="AF485" s="385" t="n">
        <f aca="false">COUNTIF($J$44:$J485,AF$3)</f>
        <v>0</v>
      </c>
      <c r="AG485" s="385" t="n">
        <f aca="false">COUNTIF($K$44:$K485,AG$3)</f>
        <v>0</v>
      </c>
      <c r="AH485" s="385" t="n">
        <f aca="false">COUNTIF($K$44:$K485,AH$3)</f>
        <v>0</v>
      </c>
      <c r="AI485" s="385" t="n">
        <f aca="false">COUNTIF($K$44:$K485,AI$3)</f>
        <v>0</v>
      </c>
      <c r="AJ485" s="385" t="n">
        <f aca="false">COUNTIF($K$44:$K485,AJ$3)</f>
        <v>0</v>
      </c>
      <c r="AK485" s="385" t="n">
        <f aca="false">COUNTIF($K$44:$K485,AK$3)</f>
        <v>0</v>
      </c>
      <c r="AL485" s="385" t="n">
        <f aca="false">COUNTIF($K$44:$K485,AL$3)</f>
        <v>0</v>
      </c>
      <c r="AM485" s="385" t="n">
        <f aca="false">COUNTIF($K$44:$K485,AM$3)</f>
        <v>0</v>
      </c>
      <c r="AN485" s="385" t="n">
        <f aca="false">COUNTIF($K$44:$K485,AN$3)</f>
        <v>0</v>
      </c>
      <c r="AO485" s="385" t="n">
        <f aca="false">COUNTIF($K$44:$K485,AO$3)</f>
        <v>0</v>
      </c>
      <c r="AP485" s="385" t="n">
        <f aca="false">COUNTIF($K$44:$K485,AP$3)</f>
        <v>0</v>
      </c>
      <c r="AQ485" s="385" t="n">
        <f aca="false">COUNTIF($K$44:$K485,AQ$3)</f>
        <v>0</v>
      </c>
      <c r="AR485" s="385" t="n">
        <f aca="false">COUNTIF($K$44:$K485,AR$3)</f>
        <v>0</v>
      </c>
      <c r="AS485" s="385" t="n">
        <f aca="false">COUNTIF($K$44:$K485,AS$3)</f>
        <v>0</v>
      </c>
      <c r="AT485" s="385" t="n">
        <f aca="false">COUNTIF($K$44:$K485,AT$3)</f>
        <v>0</v>
      </c>
      <c r="AU485" s="385" t="n">
        <f aca="false">COUNTIF($K$44:$K485,AU$3)</f>
        <v>0</v>
      </c>
      <c r="AV485" s="385" t="n">
        <f aca="false">COUNTIF($K$44:$K485,AV$3)</f>
        <v>0</v>
      </c>
      <c r="AW485" s="385" t="n">
        <f aca="false">COUNTIF($K$44:$K485,AW$3)</f>
        <v>0</v>
      </c>
      <c r="AX485" s="385" t="n">
        <f aca="false">COUNTIF($K$44:$K485,AX$3)</f>
        <v>0</v>
      </c>
      <c r="AY485" s="385" t="n">
        <f aca="false">COUNTIF($K$44:$K485,AY$3)</f>
        <v>0</v>
      </c>
      <c r="AZ485" s="385" t="n">
        <f aca="false">COUNTIF($K$44:$K485,AZ$3)</f>
        <v>0</v>
      </c>
      <c r="BM485" s="355" t="s">
        <v>356</v>
      </c>
    </row>
    <row r="486" customFormat="false" ht="15.75" hidden="false" customHeight="true" outlineLevel="0" collapsed="false">
      <c r="A486" s="386" t="n">
        <v>443</v>
      </c>
      <c r="B486" s="387" t="n">
        <f aca="false">B485</f>
        <v>37</v>
      </c>
      <c r="C486" s="397"/>
      <c r="D486" s="387" t="n">
        <f aca="false">D485</f>
        <v>1</v>
      </c>
      <c r="E486" s="389"/>
      <c r="F486" s="390" t="n">
        <f aca="false">F476</f>
        <v>0</v>
      </c>
      <c r="G486" s="439"/>
      <c r="H486" s="414"/>
      <c r="I486" s="428" t="str">
        <f aca="false">CONCATENATE(G486,H486)</f>
        <v/>
      </c>
      <c r="J486" s="394" t="e">
        <f aca="false">VLOOKUP($I486,MASTER,9,0)</f>
        <v>#N/A</v>
      </c>
      <c r="K486" s="395" t="e">
        <f aca="false">VLOOKUP($I486,MASTER,10,0)</f>
        <v>#N/A</v>
      </c>
      <c r="L486" s="429" t="e">
        <f aca="false">VLOOKUP($I486,MASTER,10,0)</f>
        <v>#N/A</v>
      </c>
      <c r="M486" s="385" t="n">
        <f aca="false">COUNTIF($K$44:$K486,M$3)</f>
        <v>0</v>
      </c>
      <c r="N486" s="385" t="n">
        <f aca="false">COUNTIF($K$44:$K486,N$3)</f>
        <v>0</v>
      </c>
      <c r="O486" s="385" t="n">
        <f aca="false">COUNTIF($K$44:$K486,O$3)</f>
        <v>0</v>
      </c>
      <c r="P486" s="385" t="n">
        <f aca="false">COUNTIF($K$44:$K486,P$3)</f>
        <v>0</v>
      </c>
      <c r="Q486" s="385" t="n">
        <f aca="false">COUNTIF($K$44:$K486,Q$3)</f>
        <v>0</v>
      </c>
      <c r="R486" s="385" t="n">
        <f aca="false">COUNTIF($K$44:$K486,R$3)</f>
        <v>0</v>
      </c>
      <c r="S486" s="385" t="n">
        <f aca="false">COUNTIF($K$44:$K486,S$3)</f>
        <v>0</v>
      </c>
      <c r="T486" s="385" t="n">
        <f aca="false">COUNTIF($K$44:$K486,T$3)</f>
        <v>0</v>
      </c>
      <c r="U486" s="385" t="n">
        <f aca="false">COUNTIF($K$44:$K486,U$3)</f>
        <v>0</v>
      </c>
      <c r="V486" s="385" t="n">
        <f aca="false">COUNTIF($K$44:$K486,V$3)</f>
        <v>0</v>
      </c>
      <c r="W486" s="385" t="n">
        <f aca="false">COUNTIF($K$44:$K486,W$3)</f>
        <v>0</v>
      </c>
      <c r="X486" s="385" t="n">
        <f aca="false">COUNTIF($K$44:$K486,X$3)</f>
        <v>0</v>
      </c>
      <c r="Y486" s="385" t="n">
        <f aca="false">COUNTIF($J$44:$J486,Y$3)</f>
        <v>0</v>
      </c>
      <c r="Z486" s="385" t="n">
        <f aca="false">COUNTIF($J$44:$J486,Z$3)</f>
        <v>0</v>
      </c>
      <c r="AA486" s="385" t="n">
        <f aca="false">COUNTIF($J$44:$J486,AA$3)</f>
        <v>0</v>
      </c>
      <c r="AB486" s="385" t="n">
        <f aca="false">COUNTIF($J$44:$J486,AB$3)</f>
        <v>0</v>
      </c>
      <c r="AC486" s="385" t="n">
        <f aca="false">COUNTIF($J$44:$J486,AC$3)</f>
        <v>0</v>
      </c>
      <c r="AD486" s="385" t="n">
        <f aca="false">COUNTIF($J$44:$J486,AD$3)</f>
        <v>0</v>
      </c>
      <c r="AE486" s="385" t="n">
        <f aca="false">COUNTIF($J$44:$J486,AE$3)</f>
        <v>0</v>
      </c>
      <c r="AF486" s="385" t="n">
        <f aca="false">COUNTIF($J$44:$J486,AF$3)</f>
        <v>0</v>
      </c>
      <c r="AG486" s="385" t="n">
        <f aca="false">COUNTIF($K$44:$K486,AG$3)</f>
        <v>0</v>
      </c>
      <c r="AH486" s="385" t="n">
        <f aca="false">COUNTIF($K$44:$K486,AH$3)</f>
        <v>0</v>
      </c>
      <c r="AI486" s="385" t="n">
        <f aca="false">COUNTIF($K$44:$K486,AI$3)</f>
        <v>0</v>
      </c>
      <c r="AJ486" s="385" t="n">
        <f aca="false">COUNTIF($K$44:$K486,AJ$3)</f>
        <v>0</v>
      </c>
      <c r="AK486" s="385" t="n">
        <f aca="false">COUNTIF($K$44:$K486,AK$3)</f>
        <v>0</v>
      </c>
      <c r="AL486" s="385" t="n">
        <f aca="false">COUNTIF($K$44:$K486,AL$3)</f>
        <v>0</v>
      </c>
      <c r="AM486" s="385" t="n">
        <f aca="false">COUNTIF($K$44:$K486,AM$3)</f>
        <v>0</v>
      </c>
      <c r="AN486" s="385" t="n">
        <f aca="false">COUNTIF($K$44:$K486,AN$3)</f>
        <v>0</v>
      </c>
      <c r="AO486" s="385" t="n">
        <f aca="false">COUNTIF($K$44:$K486,AO$3)</f>
        <v>0</v>
      </c>
      <c r="AP486" s="385" t="n">
        <f aca="false">COUNTIF($K$44:$K486,AP$3)</f>
        <v>0</v>
      </c>
      <c r="AQ486" s="385" t="n">
        <f aca="false">COUNTIF($K$44:$K486,AQ$3)</f>
        <v>0</v>
      </c>
      <c r="AR486" s="385" t="n">
        <f aca="false">COUNTIF($K$44:$K486,AR$3)</f>
        <v>0</v>
      </c>
      <c r="AS486" s="385" t="n">
        <f aca="false">COUNTIF($K$44:$K486,AS$3)</f>
        <v>0</v>
      </c>
      <c r="AT486" s="385" t="n">
        <f aca="false">COUNTIF($K$44:$K486,AT$3)</f>
        <v>0</v>
      </c>
      <c r="AU486" s="385" t="n">
        <f aca="false">COUNTIF($K$44:$K486,AU$3)</f>
        <v>0</v>
      </c>
      <c r="AV486" s="385" t="n">
        <f aca="false">COUNTIF($K$44:$K486,AV$3)</f>
        <v>0</v>
      </c>
      <c r="AW486" s="385" t="n">
        <f aca="false">COUNTIF($K$44:$K486,AW$3)</f>
        <v>0</v>
      </c>
      <c r="AX486" s="385" t="n">
        <f aca="false">COUNTIF($K$44:$K486,AX$3)</f>
        <v>0</v>
      </c>
      <c r="AY486" s="385" t="n">
        <f aca="false">COUNTIF($K$44:$K486,AY$3)</f>
        <v>0</v>
      </c>
      <c r="AZ486" s="385" t="n">
        <f aca="false">COUNTIF($K$44:$K486,AZ$3)</f>
        <v>0</v>
      </c>
      <c r="BM486" s="355" t="s">
        <v>381</v>
      </c>
    </row>
    <row r="487" customFormat="false" ht="15.75" hidden="false" customHeight="true" outlineLevel="0" collapsed="false">
      <c r="A487" s="416" t="n">
        <v>444</v>
      </c>
      <c r="B487" s="417" t="n">
        <f aca="false">B486</f>
        <v>37</v>
      </c>
      <c r="C487" s="401"/>
      <c r="D487" s="418" t="n">
        <f aca="false">D486</f>
        <v>1</v>
      </c>
      <c r="E487" s="419"/>
      <c r="F487" s="420" t="n">
        <f aca="false">F476</f>
        <v>0</v>
      </c>
      <c r="G487" s="441"/>
      <c r="H487" s="421"/>
      <c r="I487" s="436" t="str">
        <f aca="false">CONCATENATE(G487,H487)</f>
        <v/>
      </c>
      <c r="J487" s="423" t="e">
        <f aca="false">VLOOKUP($I487,MASTER,9,0)</f>
        <v>#N/A</v>
      </c>
      <c r="K487" s="424" t="e">
        <f aca="false">VLOOKUP($I487,MASTER,10,0)</f>
        <v>#N/A</v>
      </c>
      <c r="L487" s="431" t="e">
        <f aca="false">VLOOKUP($I487,MASTER,10,0)</f>
        <v>#N/A</v>
      </c>
      <c r="M487" s="385" t="n">
        <f aca="false">COUNTIF($K$44:$K487,M$3)</f>
        <v>0</v>
      </c>
      <c r="N487" s="385" t="n">
        <f aca="false">COUNTIF($K$44:$K487,N$3)</f>
        <v>0</v>
      </c>
      <c r="O487" s="385" t="n">
        <f aca="false">COUNTIF($K$44:$K487,O$3)</f>
        <v>0</v>
      </c>
      <c r="P487" s="385" t="n">
        <f aca="false">COUNTIF($K$44:$K487,P$3)</f>
        <v>0</v>
      </c>
      <c r="Q487" s="385" t="n">
        <f aca="false">COUNTIF($K$44:$K487,Q$3)</f>
        <v>0</v>
      </c>
      <c r="R487" s="385" t="n">
        <f aca="false">COUNTIF($K$44:$K487,R$3)</f>
        <v>0</v>
      </c>
      <c r="S487" s="385" t="n">
        <f aca="false">COUNTIF($K$44:$K487,S$3)</f>
        <v>0</v>
      </c>
      <c r="T487" s="385" t="n">
        <f aca="false">COUNTIF($K$44:$K487,T$3)</f>
        <v>0</v>
      </c>
      <c r="U487" s="385" t="n">
        <f aca="false">COUNTIF($K$44:$K487,U$3)</f>
        <v>0</v>
      </c>
      <c r="V487" s="385" t="n">
        <f aca="false">COUNTIF($K$44:$K487,V$3)</f>
        <v>0</v>
      </c>
      <c r="W487" s="385" t="n">
        <f aca="false">COUNTIF($K$44:$K487,W$3)</f>
        <v>0</v>
      </c>
      <c r="X487" s="385" t="n">
        <f aca="false">COUNTIF($K$44:$K487,X$3)</f>
        <v>0</v>
      </c>
      <c r="Y487" s="385" t="n">
        <f aca="false">COUNTIF($J$44:$J487,Y$3)</f>
        <v>0</v>
      </c>
      <c r="Z487" s="385" t="n">
        <f aca="false">COUNTIF($J$44:$J487,Z$3)</f>
        <v>0</v>
      </c>
      <c r="AA487" s="385" t="n">
        <f aca="false">COUNTIF($J$44:$J487,AA$3)</f>
        <v>0</v>
      </c>
      <c r="AB487" s="385" t="n">
        <f aca="false">COUNTIF($J$44:$J487,AB$3)</f>
        <v>0</v>
      </c>
      <c r="AC487" s="385" t="n">
        <f aca="false">COUNTIF($J$44:$J487,AC$3)</f>
        <v>0</v>
      </c>
      <c r="AD487" s="385" t="n">
        <f aca="false">COUNTIF($J$44:$J487,AD$3)</f>
        <v>0</v>
      </c>
      <c r="AE487" s="385" t="n">
        <f aca="false">COUNTIF($J$44:$J487,AE$3)</f>
        <v>0</v>
      </c>
      <c r="AF487" s="385" t="n">
        <f aca="false">COUNTIF($J$44:$J487,AF$3)</f>
        <v>0</v>
      </c>
      <c r="AG487" s="385" t="n">
        <f aca="false">COUNTIF($K$44:$K487,AG$3)</f>
        <v>0</v>
      </c>
      <c r="AH487" s="385" t="n">
        <f aca="false">COUNTIF($K$44:$K487,AH$3)</f>
        <v>0</v>
      </c>
      <c r="AI487" s="385" t="n">
        <f aca="false">COUNTIF($K$44:$K487,AI$3)</f>
        <v>0</v>
      </c>
      <c r="AJ487" s="385" t="n">
        <f aca="false">COUNTIF($K$44:$K487,AJ$3)</f>
        <v>0</v>
      </c>
      <c r="AK487" s="385" t="n">
        <f aca="false">COUNTIF($K$44:$K487,AK$3)</f>
        <v>0</v>
      </c>
      <c r="AL487" s="385" t="n">
        <f aca="false">COUNTIF($K$44:$K487,AL$3)</f>
        <v>0</v>
      </c>
      <c r="AM487" s="385" t="n">
        <f aca="false">COUNTIF($K$44:$K487,AM$3)</f>
        <v>0</v>
      </c>
      <c r="AN487" s="385" t="n">
        <f aca="false">COUNTIF($K$44:$K487,AN$3)</f>
        <v>0</v>
      </c>
      <c r="AO487" s="385" t="n">
        <f aca="false">COUNTIF($K$44:$K487,AO$3)</f>
        <v>0</v>
      </c>
      <c r="AP487" s="385" t="n">
        <f aca="false">COUNTIF($K$44:$K487,AP$3)</f>
        <v>0</v>
      </c>
      <c r="AQ487" s="385" t="n">
        <f aca="false">COUNTIF($K$44:$K487,AQ$3)</f>
        <v>0</v>
      </c>
      <c r="AR487" s="385" t="n">
        <f aca="false">COUNTIF($K$44:$K487,AR$3)</f>
        <v>0</v>
      </c>
      <c r="AS487" s="385" t="n">
        <f aca="false">COUNTIF($K$44:$K487,AS$3)</f>
        <v>0</v>
      </c>
      <c r="AT487" s="385" t="n">
        <f aca="false">COUNTIF($K$44:$K487,AT$3)</f>
        <v>0</v>
      </c>
      <c r="AU487" s="385" t="n">
        <f aca="false">COUNTIF($K$44:$K487,AU$3)</f>
        <v>0</v>
      </c>
      <c r="AV487" s="385" t="n">
        <f aca="false">COUNTIF($K$44:$K487,AV$3)</f>
        <v>0</v>
      </c>
      <c r="AW487" s="385" t="n">
        <f aca="false">COUNTIF($K$44:$K487,AW$3)</f>
        <v>0</v>
      </c>
      <c r="AX487" s="385" t="n">
        <f aca="false">COUNTIF($K$44:$K487,AX$3)</f>
        <v>0</v>
      </c>
      <c r="AY487" s="385" t="n">
        <f aca="false">COUNTIF($K$44:$K487,AY$3)</f>
        <v>0</v>
      </c>
      <c r="AZ487" s="385" t="n">
        <f aca="false">COUNTIF($K$44:$K487,AZ$3)</f>
        <v>0</v>
      </c>
      <c r="BM487" s="355" t="s">
        <v>339</v>
      </c>
    </row>
    <row r="488" customFormat="false" ht="15.75" hidden="false" customHeight="true" outlineLevel="0" collapsed="false">
      <c r="A488" s="406" t="n">
        <v>445</v>
      </c>
      <c r="B488" s="407" t="n">
        <v>38</v>
      </c>
      <c r="C488" s="374" t="n">
        <v>37</v>
      </c>
      <c r="D488" s="376" t="n">
        <v>2</v>
      </c>
      <c r="E488" s="377"/>
      <c r="F488" s="378" t="n">
        <v>0</v>
      </c>
      <c r="G488" s="439"/>
      <c r="H488" s="380"/>
      <c r="I488" s="426" t="str">
        <f aca="false">CONCATENATE(G488,H488)</f>
        <v/>
      </c>
      <c r="J488" s="382" t="e">
        <f aca="false">VLOOKUP($I488,MASTER,9,0)</f>
        <v>#N/A</v>
      </c>
      <c r="K488" s="383" t="e">
        <f aca="false">VLOOKUP($I488,MASTER,10,0)</f>
        <v>#N/A</v>
      </c>
      <c r="L488" s="427" t="e">
        <f aca="false">VLOOKUP($I488,MASTER,10,0)</f>
        <v>#N/A</v>
      </c>
      <c r="M488" s="385" t="n">
        <f aca="false">COUNTIF($K$44:$K488,M$3)</f>
        <v>0</v>
      </c>
      <c r="N488" s="385" t="n">
        <f aca="false">COUNTIF($K$44:$K488,N$3)</f>
        <v>0</v>
      </c>
      <c r="O488" s="385" t="n">
        <f aca="false">COUNTIF($K$44:$K488,O$3)</f>
        <v>0</v>
      </c>
      <c r="P488" s="385" t="n">
        <f aca="false">COUNTIF($K$44:$K488,P$3)</f>
        <v>0</v>
      </c>
      <c r="Q488" s="385" t="n">
        <f aca="false">COUNTIF($K$44:$K488,Q$3)</f>
        <v>0</v>
      </c>
      <c r="R488" s="385" t="n">
        <f aca="false">COUNTIF($K$44:$K488,R$3)</f>
        <v>0</v>
      </c>
      <c r="S488" s="385" t="n">
        <f aca="false">COUNTIF($K$44:$K488,S$3)</f>
        <v>0</v>
      </c>
      <c r="T488" s="385" t="n">
        <f aca="false">COUNTIF($K$44:$K488,T$3)</f>
        <v>0</v>
      </c>
      <c r="U488" s="385" t="n">
        <f aca="false">COUNTIF($K$44:$K488,U$3)</f>
        <v>0</v>
      </c>
      <c r="V488" s="385" t="n">
        <f aca="false">COUNTIF($K$44:$K488,V$3)</f>
        <v>0</v>
      </c>
      <c r="W488" s="385" t="n">
        <f aca="false">COUNTIF($K$44:$K488,W$3)</f>
        <v>0</v>
      </c>
      <c r="X488" s="385" t="n">
        <f aca="false">COUNTIF($K$44:$K488,X$3)</f>
        <v>0</v>
      </c>
      <c r="Y488" s="385" t="n">
        <f aca="false">COUNTIF($J$44:$J488,Y$3)</f>
        <v>0</v>
      </c>
      <c r="Z488" s="385" t="n">
        <f aca="false">COUNTIF($J$44:$J488,Z$3)</f>
        <v>0</v>
      </c>
      <c r="AA488" s="385" t="n">
        <f aca="false">COUNTIF($J$44:$J488,AA$3)</f>
        <v>0</v>
      </c>
      <c r="AB488" s="385" t="n">
        <f aca="false">COUNTIF($J$44:$J488,AB$3)</f>
        <v>0</v>
      </c>
      <c r="AC488" s="385" t="n">
        <f aca="false">COUNTIF($J$44:$J488,AC$3)</f>
        <v>0</v>
      </c>
      <c r="AD488" s="385" t="n">
        <f aca="false">COUNTIF($J$44:$J488,AD$3)</f>
        <v>0</v>
      </c>
      <c r="AE488" s="385" t="n">
        <f aca="false">COUNTIF($J$44:$J488,AE$3)</f>
        <v>0</v>
      </c>
      <c r="AF488" s="385" t="n">
        <f aca="false">COUNTIF($J$44:$J488,AF$3)</f>
        <v>0</v>
      </c>
      <c r="AG488" s="385" t="n">
        <f aca="false">COUNTIF($K$44:$K488,AG$3)</f>
        <v>0</v>
      </c>
      <c r="AH488" s="385" t="n">
        <f aca="false">COUNTIF($K$44:$K488,AH$3)</f>
        <v>0</v>
      </c>
      <c r="AI488" s="385" t="n">
        <f aca="false">COUNTIF($K$44:$K488,AI$3)</f>
        <v>0</v>
      </c>
      <c r="AJ488" s="385" t="n">
        <f aca="false">COUNTIF($K$44:$K488,AJ$3)</f>
        <v>0</v>
      </c>
      <c r="AK488" s="385" t="n">
        <f aca="false">COUNTIF($K$44:$K488,AK$3)</f>
        <v>0</v>
      </c>
      <c r="AL488" s="385" t="n">
        <f aca="false">COUNTIF($K$44:$K488,AL$3)</f>
        <v>0</v>
      </c>
      <c r="AM488" s="385" t="n">
        <f aca="false">COUNTIF($K$44:$K488,AM$3)</f>
        <v>0</v>
      </c>
      <c r="AN488" s="385" t="n">
        <f aca="false">COUNTIF($K$44:$K488,AN$3)</f>
        <v>0</v>
      </c>
      <c r="AO488" s="385" t="n">
        <f aca="false">COUNTIF($K$44:$K488,AO$3)</f>
        <v>0</v>
      </c>
      <c r="AP488" s="385" t="n">
        <f aca="false">COUNTIF($K$44:$K488,AP$3)</f>
        <v>0</v>
      </c>
      <c r="AQ488" s="385" t="n">
        <f aca="false">COUNTIF($K$44:$K488,AQ$3)</f>
        <v>0</v>
      </c>
      <c r="AR488" s="385" t="n">
        <f aca="false">COUNTIF($K$44:$K488,AR$3)</f>
        <v>0</v>
      </c>
      <c r="AS488" s="385" t="n">
        <f aca="false">COUNTIF($K$44:$K488,AS$3)</f>
        <v>0</v>
      </c>
      <c r="AT488" s="385" t="n">
        <f aca="false">COUNTIF($K$44:$K488,AT$3)</f>
        <v>0</v>
      </c>
      <c r="AU488" s="385" t="n">
        <f aca="false">COUNTIF($K$44:$K488,AU$3)</f>
        <v>0</v>
      </c>
      <c r="AV488" s="385" t="n">
        <f aca="false">COUNTIF($K$44:$K488,AV$3)</f>
        <v>0</v>
      </c>
      <c r="AW488" s="385" t="n">
        <f aca="false">COUNTIF($K$44:$K488,AW$3)</f>
        <v>0</v>
      </c>
      <c r="AX488" s="385" t="n">
        <f aca="false">COUNTIF($K$44:$K488,AX$3)</f>
        <v>0</v>
      </c>
      <c r="AY488" s="385" t="n">
        <f aca="false">COUNTIF($K$44:$K488,AY$3)</f>
        <v>0</v>
      </c>
      <c r="AZ488" s="385" t="n">
        <f aca="false">COUNTIF($K$44:$K488,AZ$3)</f>
        <v>0</v>
      </c>
      <c r="BM488" s="355" t="s">
        <v>326</v>
      </c>
    </row>
    <row r="489" customFormat="false" ht="15.75" hidden="false" customHeight="true" outlineLevel="0" collapsed="false">
      <c r="A489" s="386" t="n">
        <v>446</v>
      </c>
      <c r="B489" s="387" t="n">
        <f aca="false">B488</f>
        <v>38</v>
      </c>
      <c r="C489" s="388"/>
      <c r="D489" s="387" t="n">
        <f aca="false">D488</f>
        <v>2</v>
      </c>
      <c r="E489" s="389"/>
      <c r="F489" s="390" t="n">
        <f aca="false">F488</f>
        <v>0</v>
      </c>
      <c r="G489" s="439"/>
      <c r="H489" s="392"/>
      <c r="I489" s="428" t="str">
        <f aca="false">CONCATENATE(G489,H489)</f>
        <v/>
      </c>
      <c r="J489" s="394" t="e">
        <f aca="false">VLOOKUP($I489,MASTER,9,0)</f>
        <v>#N/A</v>
      </c>
      <c r="K489" s="395" t="e">
        <f aca="false">VLOOKUP($I489,MASTER,10,0)</f>
        <v>#N/A</v>
      </c>
      <c r="L489" s="429" t="e">
        <f aca="false">VLOOKUP($I489,MASTER,10,0)</f>
        <v>#N/A</v>
      </c>
      <c r="M489" s="385" t="n">
        <f aca="false">COUNTIF($K$44:$K489,M$3)</f>
        <v>0</v>
      </c>
      <c r="N489" s="385" t="n">
        <f aca="false">COUNTIF($K$44:$K489,N$3)</f>
        <v>0</v>
      </c>
      <c r="O489" s="385" t="n">
        <f aca="false">COUNTIF($K$44:$K489,O$3)</f>
        <v>0</v>
      </c>
      <c r="P489" s="385" t="n">
        <f aca="false">COUNTIF($K$44:$K489,P$3)</f>
        <v>0</v>
      </c>
      <c r="Q489" s="385" t="n">
        <f aca="false">COUNTIF($K$44:$K489,Q$3)</f>
        <v>0</v>
      </c>
      <c r="R489" s="385" t="n">
        <f aca="false">COUNTIF($K$44:$K489,R$3)</f>
        <v>0</v>
      </c>
      <c r="S489" s="385" t="n">
        <f aca="false">COUNTIF($K$44:$K489,S$3)</f>
        <v>0</v>
      </c>
      <c r="T489" s="385" t="n">
        <f aca="false">COUNTIF($K$44:$K489,T$3)</f>
        <v>0</v>
      </c>
      <c r="U489" s="385" t="n">
        <f aca="false">COUNTIF($K$44:$K489,U$3)</f>
        <v>0</v>
      </c>
      <c r="V489" s="385" t="n">
        <f aca="false">COUNTIF($K$44:$K489,V$3)</f>
        <v>0</v>
      </c>
      <c r="W489" s="385" t="n">
        <f aca="false">COUNTIF($K$44:$K489,W$3)</f>
        <v>0</v>
      </c>
      <c r="X489" s="385" t="n">
        <f aca="false">COUNTIF($K$44:$K489,X$3)</f>
        <v>0</v>
      </c>
      <c r="Y489" s="385" t="n">
        <f aca="false">COUNTIF($J$44:$J489,Y$3)</f>
        <v>0</v>
      </c>
      <c r="Z489" s="385" t="n">
        <f aca="false">COUNTIF($J$44:$J489,Z$3)</f>
        <v>0</v>
      </c>
      <c r="AA489" s="385" t="n">
        <f aca="false">COUNTIF($J$44:$J489,AA$3)</f>
        <v>0</v>
      </c>
      <c r="AB489" s="385" t="n">
        <f aca="false">COUNTIF($J$44:$J489,AB$3)</f>
        <v>0</v>
      </c>
      <c r="AC489" s="385" t="n">
        <f aca="false">COUNTIF($J$44:$J489,AC$3)</f>
        <v>0</v>
      </c>
      <c r="AD489" s="385" t="n">
        <f aca="false">COUNTIF($J$44:$J489,AD$3)</f>
        <v>0</v>
      </c>
      <c r="AE489" s="385" t="n">
        <f aca="false">COUNTIF($J$44:$J489,AE$3)</f>
        <v>0</v>
      </c>
      <c r="AF489" s="385" t="n">
        <f aca="false">COUNTIF($J$44:$J489,AF$3)</f>
        <v>0</v>
      </c>
      <c r="AG489" s="385" t="n">
        <f aca="false">COUNTIF($K$44:$K489,AG$3)</f>
        <v>0</v>
      </c>
      <c r="AH489" s="385" t="n">
        <f aca="false">COUNTIF($K$44:$K489,AH$3)</f>
        <v>0</v>
      </c>
      <c r="AI489" s="385" t="n">
        <f aca="false">COUNTIF($K$44:$K489,AI$3)</f>
        <v>0</v>
      </c>
      <c r="AJ489" s="385" t="n">
        <f aca="false">COUNTIF($K$44:$K489,AJ$3)</f>
        <v>0</v>
      </c>
      <c r="AK489" s="385" t="n">
        <f aca="false">COUNTIF($K$44:$K489,AK$3)</f>
        <v>0</v>
      </c>
      <c r="AL489" s="385" t="n">
        <f aca="false">COUNTIF($K$44:$K489,AL$3)</f>
        <v>0</v>
      </c>
      <c r="AM489" s="385" t="n">
        <f aca="false">COUNTIF($K$44:$K489,AM$3)</f>
        <v>0</v>
      </c>
      <c r="AN489" s="385" t="n">
        <f aca="false">COUNTIF($K$44:$K489,AN$3)</f>
        <v>0</v>
      </c>
      <c r="AO489" s="385" t="n">
        <f aca="false">COUNTIF($K$44:$K489,AO$3)</f>
        <v>0</v>
      </c>
      <c r="AP489" s="385" t="n">
        <f aca="false">COUNTIF($K$44:$K489,AP$3)</f>
        <v>0</v>
      </c>
      <c r="AQ489" s="385" t="n">
        <f aca="false">COUNTIF($K$44:$K489,AQ$3)</f>
        <v>0</v>
      </c>
      <c r="AR489" s="385" t="n">
        <f aca="false">COUNTIF($K$44:$K489,AR$3)</f>
        <v>0</v>
      </c>
      <c r="AS489" s="385" t="n">
        <f aca="false">COUNTIF($K$44:$K489,AS$3)</f>
        <v>0</v>
      </c>
      <c r="AT489" s="385" t="n">
        <f aca="false">COUNTIF($K$44:$K489,AT$3)</f>
        <v>0</v>
      </c>
      <c r="AU489" s="385" t="n">
        <f aca="false">COUNTIF($K$44:$K489,AU$3)</f>
        <v>0</v>
      </c>
      <c r="AV489" s="385" t="n">
        <f aca="false">COUNTIF($K$44:$K489,AV$3)</f>
        <v>0</v>
      </c>
      <c r="AW489" s="385" t="n">
        <f aca="false">COUNTIF($K$44:$K489,AW$3)</f>
        <v>0</v>
      </c>
      <c r="AX489" s="385" t="n">
        <f aca="false">COUNTIF($K$44:$K489,AX$3)</f>
        <v>0</v>
      </c>
      <c r="AY489" s="385" t="n">
        <f aca="false">COUNTIF($K$44:$K489,AY$3)</f>
        <v>0</v>
      </c>
      <c r="AZ489" s="385" t="n">
        <f aca="false">COUNTIF($K$44:$K489,AZ$3)</f>
        <v>0</v>
      </c>
      <c r="BM489" s="355" t="s">
        <v>387</v>
      </c>
    </row>
    <row r="490" customFormat="false" ht="15.75" hidden="false" customHeight="true" outlineLevel="0" collapsed="false">
      <c r="A490" s="386" t="n">
        <v>447</v>
      </c>
      <c r="B490" s="387" t="n">
        <f aca="false">B489</f>
        <v>38</v>
      </c>
      <c r="C490" s="397"/>
      <c r="D490" s="387" t="n">
        <f aca="false">D489</f>
        <v>2</v>
      </c>
      <c r="E490" s="389"/>
      <c r="F490" s="390" t="n">
        <f aca="false">F488</f>
        <v>0</v>
      </c>
      <c r="G490" s="439"/>
      <c r="H490" s="392"/>
      <c r="I490" s="428" t="str">
        <f aca="false">CONCATENATE(G490,H490)</f>
        <v/>
      </c>
      <c r="J490" s="394" t="e">
        <f aca="false">VLOOKUP($I490,MASTER,9,0)</f>
        <v>#N/A</v>
      </c>
      <c r="K490" s="395" t="e">
        <f aca="false">VLOOKUP($I490,MASTER,10,0)</f>
        <v>#N/A</v>
      </c>
      <c r="L490" s="429" t="e">
        <f aca="false">VLOOKUP($I490,MASTER,10,0)</f>
        <v>#N/A</v>
      </c>
      <c r="M490" s="385" t="n">
        <f aca="false">COUNTIF($K$44:$K490,M$3)</f>
        <v>0</v>
      </c>
      <c r="N490" s="385" t="n">
        <f aca="false">COUNTIF($K$44:$K490,N$3)</f>
        <v>0</v>
      </c>
      <c r="O490" s="385" t="n">
        <f aca="false">COUNTIF($K$44:$K490,O$3)</f>
        <v>0</v>
      </c>
      <c r="P490" s="385" t="n">
        <f aca="false">COUNTIF($K$44:$K490,P$3)</f>
        <v>0</v>
      </c>
      <c r="Q490" s="385" t="n">
        <f aca="false">COUNTIF($K$44:$K490,Q$3)</f>
        <v>0</v>
      </c>
      <c r="R490" s="385" t="n">
        <f aca="false">COUNTIF($K$44:$K490,R$3)</f>
        <v>0</v>
      </c>
      <c r="S490" s="385" t="n">
        <f aca="false">COUNTIF($K$44:$K490,S$3)</f>
        <v>0</v>
      </c>
      <c r="T490" s="385" t="n">
        <f aca="false">COUNTIF($K$44:$K490,T$3)</f>
        <v>0</v>
      </c>
      <c r="U490" s="385" t="n">
        <f aca="false">COUNTIF($K$44:$K490,U$3)</f>
        <v>0</v>
      </c>
      <c r="V490" s="385" t="n">
        <f aca="false">COUNTIF($K$44:$K490,V$3)</f>
        <v>0</v>
      </c>
      <c r="W490" s="385" t="n">
        <f aca="false">COUNTIF($K$44:$K490,W$3)</f>
        <v>0</v>
      </c>
      <c r="X490" s="385" t="n">
        <f aca="false">COUNTIF($K$44:$K490,X$3)</f>
        <v>0</v>
      </c>
      <c r="Y490" s="385" t="n">
        <f aca="false">COUNTIF($J$44:$J490,Y$3)</f>
        <v>0</v>
      </c>
      <c r="Z490" s="385" t="n">
        <f aca="false">COUNTIF($J$44:$J490,Z$3)</f>
        <v>0</v>
      </c>
      <c r="AA490" s="385" t="n">
        <f aca="false">COUNTIF($J$44:$J490,AA$3)</f>
        <v>0</v>
      </c>
      <c r="AB490" s="385" t="n">
        <f aca="false">COUNTIF($J$44:$J490,AB$3)</f>
        <v>0</v>
      </c>
      <c r="AC490" s="385" t="n">
        <f aca="false">COUNTIF($J$44:$J490,AC$3)</f>
        <v>0</v>
      </c>
      <c r="AD490" s="385" t="n">
        <f aca="false">COUNTIF($J$44:$J490,AD$3)</f>
        <v>0</v>
      </c>
      <c r="AE490" s="385" t="n">
        <f aca="false">COUNTIF($J$44:$J490,AE$3)</f>
        <v>0</v>
      </c>
      <c r="AF490" s="385" t="n">
        <f aca="false">COUNTIF($J$44:$J490,AF$3)</f>
        <v>0</v>
      </c>
      <c r="AG490" s="385" t="n">
        <f aca="false">COUNTIF($K$44:$K490,AG$3)</f>
        <v>0</v>
      </c>
      <c r="AH490" s="385" t="n">
        <f aca="false">COUNTIF($K$44:$K490,AH$3)</f>
        <v>0</v>
      </c>
      <c r="AI490" s="385" t="n">
        <f aca="false">COUNTIF($K$44:$K490,AI$3)</f>
        <v>0</v>
      </c>
      <c r="AJ490" s="385" t="n">
        <f aca="false">COUNTIF($K$44:$K490,AJ$3)</f>
        <v>0</v>
      </c>
      <c r="AK490" s="385" t="n">
        <f aca="false">COUNTIF($K$44:$K490,AK$3)</f>
        <v>0</v>
      </c>
      <c r="AL490" s="385" t="n">
        <f aca="false">COUNTIF($K$44:$K490,AL$3)</f>
        <v>0</v>
      </c>
      <c r="AM490" s="385" t="n">
        <f aca="false">COUNTIF($K$44:$K490,AM$3)</f>
        <v>0</v>
      </c>
      <c r="AN490" s="385" t="n">
        <f aca="false">COUNTIF($K$44:$K490,AN$3)</f>
        <v>0</v>
      </c>
      <c r="AO490" s="385" t="n">
        <f aca="false">COUNTIF($K$44:$K490,AO$3)</f>
        <v>0</v>
      </c>
      <c r="AP490" s="385" t="n">
        <f aca="false">COUNTIF($K$44:$K490,AP$3)</f>
        <v>0</v>
      </c>
      <c r="AQ490" s="385" t="n">
        <f aca="false">COUNTIF($K$44:$K490,AQ$3)</f>
        <v>0</v>
      </c>
      <c r="AR490" s="385" t="n">
        <f aca="false">COUNTIF($K$44:$K490,AR$3)</f>
        <v>0</v>
      </c>
      <c r="AS490" s="385" t="n">
        <f aca="false">COUNTIF($K$44:$K490,AS$3)</f>
        <v>0</v>
      </c>
      <c r="AT490" s="385" t="n">
        <f aca="false">COUNTIF($K$44:$K490,AT$3)</f>
        <v>0</v>
      </c>
      <c r="AU490" s="385" t="n">
        <f aca="false">COUNTIF($K$44:$K490,AU$3)</f>
        <v>0</v>
      </c>
      <c r="AV490" s="385" t="n">
        <f aca="false">COUNTIF($K$44:$K490,AV$3)</f>
        <v>0</v>
      </c>
      <c r="AW490" s="385" t="n">
        <f aca="false">COUNTIF($K$44:$K490,AW$3)</f>
        <v>0</v>
      </c>
      <c r="AX490" s="385" t="n">
        <f aca="false">COUNTIF($K$44:$K490,AX$3)</f>
        <v>0</v>
      </c>
      <c r="AY490" s="385" t="n">
        <f aca="false">COUNTIF($K$44:$K490,AY$3)</f>
        <v>0</v>
      </c>
      <c r="AZ490" s="385" t="n">
        <f aca="false">COUNTIF($K$44:$K490,AZ$3)</f>
        <v>0</v>
      </c>
      <c r="BM490" s="355" t="s">
        <v>329</v>
      </c>
    </row>
    <row r="491" customFormat="false" ht="15.75" hidden="false" customHeight="true" outlineLevel="0" collapsed="false">
      <c r="A491" s="386" t="n">
        <v>448</v>
      </c>
      <c r="B491" s="387" t="n">
        <f aca="false">B490</f>
        <v>38</v>
      </c>
      <c r="C491" s="397"/>
      <c r="D491" s="387" t="n">
        <f aca="false">D490</f>
        <v>2</v>
      </c>
      <c r="E491" s="389"/>
      <c r="F491" s="390" t="n">
        <f aca="false">F488</f>
        <v>0</v>
      </c>
      <c r="G491" s="439"/>
      <c r="H491" s="392"/>
      <c r="I491" s="428" t="str">
        <f aca="false">CONCATENATE(G491,H491)</f>
        <v/>
      </c>
      <c r="J491" s="394" t="e">
        <f aca="false">VLOOKUP($I491,MASTER,9,0)</f>
        <v>#N/A</v>
      </c>
      <c r="K491" s="395" t="e">
        <f aca="false">VLOOKUP($I491,MASTER,10,0)</f>
        <v>#N/A</v>
      </c>
      <c r="L491" s="429" t="e">
        <f aca="false">VLOOKUP($I491,MASTER,10,0)</f>
        <v>#N/A</v>
      </c>
      <c r="M491" s="385" t="n">
        <f aca="false">COUNTIF($K$44:$K491,M$3)</f>
        <v>0</v>
      </c>
      <c r="N491" s="385" t="n">
        <f aca="false">COUNTIF($K$44:$K491,N$3)</f>
        <v>0</v>
      </c>
      <c r="O491" s="385" t="n">
        <f aca="false">COUNTIF($K$44:$K491,O$3)</f>
        <v>0</v>
      </c>
      <c r="P491" s="385" t="n">
        <f aca="false">COUNTIF($K$44:$K491,P$3)</f>
        <v>0</v>
      </c>
      <c r="Q491" s="385" t="n">
        <f aca="false">COUNTIF($K$44:$K491,Q$3)</f>
        <v>0</v>
      </c>
      <c r="R491" s="385" t="n">
        <f aca="false">COUNTIF($K$44:$K491,R$3)</f>
        <v>0</v>
      </c>
      <c r="S491" s="385" t="n">
        <f aca="false">COUNTIF($K$44:$K491,S$3)</f>
        <v>0</v>
      </c>
      <c r="T491" s="385" t="n">
        <f aca="false">COUNTIF($K$44:$K491,T$3)</f>
        <v>0</v>
      </c>
      <c r="U491" s="385" t="n">
        <f aca="false">COUNTIF($K$44:$K491,U$3)</f>
        <v>0</v>
      </c>
      <c r="V491" s="385" t="n">
        <f aca="false">COUNTIF($K$44:$K491,V$3)</f>
        <v>0</v>
      </c>
      <c r="W491" s="385" t="n">
        <f aca="false">COUNTIF($K$44:$K491,W$3)</f>
        <v>0</v>
      </c>
      <c r="X491" s="385" t="n">
        <f aca="false">COUNTIF($K$44:$K491,X$3)</f>
        <v>0</v>
      </c>
      <c r="Y491" s="385" t="n">
        <f aca="false">COUNTIF($J$44:$J491,Y$3)</f>
        <v>0</v>
      </c>
      <c r="Z491" s="385" t="n">
        <f aca="false">COUNTIF($J$44:$J491,Z$3)</f>
        <v>0</v>
      </c>
      <c r="AA491" s="385" t="n">
        <f aca="false">COUNTIF($J$44:$J491,AA$3)</f>
        <v>0</v>
      </c>
      <c r="AB491" s="385" t="n">
        <f aca="false">COUNTIF($J$44:$J491,AB$3)</f>
        <v>0</v>
      </c>
      <c r="AC491" s="385" t="n">
        <f aca="false">COUNTIF($J$44:$J491,AC$3)</f>
        <v>0</v>
      </c>
      <c r="AD491" s="385" t="n">
        <f aca="false">COUNTIF($J$44:$J491,AD$3)</f>
        <v>0</v>
      </c>
      <c r="AE491" s="385" t="n">
        <f aca="false">COUNTIF($J$44:$J491,AE$3)</f>
        <v>0</v>
      </c>
      <c r="AF491" s="385" t="n">
        <f aca="false">COUNTIF($J$44:$J491,AF$3)</f>
        <v>0</v>
      </c>
      <c r="AG491" s="385" t="n">
        <f aca="false">COUNTIF($K$44:$K491,AG$3)</f>
        <v>0</v>
      </c>
      <c r="AH491" s="385" t="n">
        <f aca="false">COUNTIF($K$44:$K491,AH$3)</f>
        <v>0</v>
      </c>
      <c r="AI491" s="385" t="n">
        <f aca="false">COUNTIF($K$44:$K491,AI$3)</f>
        <v>0</v>
      </c>
      <c r="AJ491" s="385" t="n">
        <f aca="false">COUNTIF($K$44:$K491,AJ$3)</f>
        <v>0</v>
      </c>
      <c r="AK491" s="385" t="n">
        <f aca="false">COUNTIF($K$44:$K491,AK$3)</f>
        <v>0</v>
      </c>
      <c r="AL491" s="385" t="n">
        <f aca="false">COUNTIF($K$44:$K491,AL$3)</f>
        <v>0</v>
      </c>
      <c r="AM491" s="385" t="n">
        <f aca="false">COUNTIF($K$44:$K491,AM$3)</f>
        <v>0</v>
      </c>
      <c r="AN491" s="385" t="n">
        <f aca="false">COUNTIF($K$44:$K491,AN$3)</f>
        <v>0</v>
      </c>
      <c r="AO491" s="385" t="n">
        <f aca="false">COUNTIF($K$44:$K491,AO$3)</f>
        <v>0</v>
      </c>
      <c r="AP491" s="385" t="n">
        <f aca="false">COUNTIF($K$44:$K491,AP$3)</f>
        <v>0</v>
      </c>
      <c r="AQ491" s="385" t="n">
        <f aca="false">COUNTIF($K$44:$K491,AQ$3)</f>
        <v>0</v>
      </c>
      <c r="AR491" s="385" t="n">
        <f aca="false">COUNTIF($K$44:$K491,AR$3)</f>
        <v>0</v>
      </c>
      <c r="AS491" s="385" t="n">
        <f aca="false">COUNTIF($K$44:$K491,AS$3)</f>
        <v>0</v>
      </c>
      <c r="AT491" s="385" t="n">
        <f aca="false">COUNTIF($K$44:$K491,AT$3)</f>
        <v>0</v>
      </c>
      <c r="AU491" s="385" t="n">
        <f aca="false">COUNTIF($K$44:$K491,AU$3)</f>
        <v>0</v>
      </c>
      <c r="AV491" s="385" t="n">
        <f aca="false">COUNTIF($K$44:$K491,AV$3)</f>
        <v>0</v>
      </c>
      <c r="AW491" s="385" t="n">
        <f aca="false">COUNTIF($K$44:$K491,AW$3)</f>
        <v>0</v>
      </c>
      <c r="AX491" s="385" t="n">
        <f aca="false">COUNTIF($K$44:$K491,AX$3)</f>
        <v>0</v>
      </c>
      <c r="AY491" s="385" t="n">
        <f aca="false">COUNTIF($K$44:$K491,AY$3)</f>
        <v>0</v>
      </c>
      <c r="AZ491" s="385" t="n">
        <f aca="false">COUNTIF($K$44:$K491,AZ$3)</f>
        <v>0</v>
      </c>
      <c r="BM491" s="355" t="s">
        <v>260</v>
      </c>
    </row>
    <row r="492" customFormat="false" ht="15.75" hidden="false" customHeight="true" outlineLevel="0" collapsed="false">
      <c r="A492" s="386" t="n">
        <v>449</v>
      </c>
      <c r="B492" s="387" t="n">
        <f aca="false">B491</f>
        <v>38</v>
      </c>
      <c r="C492" s="397"/>
      <c r="D492" s="387" t="n">
        <f aca="false">D491</f>
        <v>2</v>
      </c>
      <c r="E492" s="389"/>
      <c r="F492" s="390" t="n">
        <f aca="false">F488</f>
        <v>0</v>
      </c>
      <c r="G492" s="439"/>
      <c r="H492" s="392"/>
      <c r="I492" s="428" t="str">
        <f aca="false">CONCATENATE(G492,H492)</f>
        <v/>
      </c>
      <c r="J492" s="394" t="e">
        <f aca="false">VLOOKUP($I492,MASTER,9,0)</f>
        <v>#N/A</v>
      </c>
      <c r="K492" s="395" t="e">
        <f aca="false">VLOOKUP($I492,MASTER,10,0)</f>
        <v>#N/A</v>
      </c>
      <c r="L492" s="429" t="e">
        <f aca="false">VLOOKUP($I492,MASTER,10,0)</f>
        <v>#N/A</v>
      </c>
      <c r="M492" s="385" t="n">
        <f aca="false">COUNTIF($K$44:$K492,M$3)</f>
        <v>0</v>
      </c>
      <c r="N492" s="385" t="n">
        <f aca="false">COUNTIF($K$44:$K492,N$3)</f>
        <v>0</v>
      </c>
      <c r="O492" s="385" t="n">
        <f aca="false">COUNTIF($K$44:$K492,O$3)</f>
        <v>0</v>
      </c>
      <c r="P492" s="385" t="n">
        <f aca="false">COUNTIF($K$44:$K492,P$3)</f>
        <v>0</v>
      </c>
      <c r="Q492" s="385" t="n">
        <f aca="false">COUNTIF($K$44:$K492,Q$3)</f>
        <v>0</v>
      </c>
      <c r="R492" s="385" t="n">
        <f aca="false">COUNTIF($K$44:$K492,R$3)</f>
        <v>0</v>
      </c>
      <c r="S492" s="385" t="n">
        <f aca="false">COUNTIF($K$44:$K492,S$3)</f>
        <v>0</v>
      </c>
      <c r="T492" s="385" t="n">
        <f aca="false">COUNTIF($K$44:$K492,T$3)</f>
        <v>0</v>
      </c>
      <c r="U492" s="385" t="n">
        <f aca="false">COUNTIF($K$44:$K492,U$3)</f>
        <v>0</v>
      </c>
      <c r="V492" s="385" t="n">
        <f aca="false">COUNTIF($K$44:$K492,V$3)</f>
        <v>0</v>
      </c>
      <c r="W492" s="385" t="n">
        <f aca="false">COUNTIF($K$44:$K492,W$3)</f>
        <v>0</v>
      </c>
      <c r="X492" s="385" t="n">
        <f aca="false">COUNTIF($K$44:$K492,X$3)</f>
        <v>0</v>
      </c>
      <c r="Y492" s="385" t="n">
        <f aca="false">COUNTIF($J$44:$J492,Y$3)</f>
        <v>0</v>
      </c>
      <c r="Z492" s="385" t="n">
        <f aca="false">COUNTIF($J$44:$J492,Z$3)</f>
        <v>0</v>
      </c>
      <c r="AA492" s="385" t="n">
        <f aca="false">COUNTIF($J$44:$J492,AA$3)</f>
        <v>0</v>
      </c>
      <c r="AB492" s="385" t="n">
        <f aca="false">COUNTIF($J$44:$J492,AB$3)</f>
        <v>0</v>
      </c>
      <c r="AC492" s="385" t="n">
        <f aca="false">COUNTIF($J$44:$J492,AC$3)</f>
        <v>0</v>
      </c>
      <c r="AD492" s="385" t="n">
        <f aca="false">COUNTIF($J$44:$J492,AD$3)</f>
        <v>0</v>
      </c>
      <c r="AE492" s="385" t="n">
        <f aca="false">COUNTIF($J$44:$J492,AE$3)</f>
        <v>0</v>
      </c>
      <c r="AF492" s="385" t="n">
        <f aca="false">COUNTIF($J$44:$J492,AF$3)</f>
        <v>0</v>
      </c>
      <c r="AG492" s="385" t="n">
        <f aca="false">COUNTIF($K$44:$K492,AG$3)</f>
        <v>0</v>
      </c>
      <c r="AH492" s="385" t="n">
        <f aca="false">COUNTIF($K$44:$K492,AH$3)</f>
        <v>0</v>
      </c>
      <c r="AI492" s="385" t="n">
        <f aca="false">COUNTIF($K$44:$K492,AI$3)</f>
        <v>0</v>
      </c>
      <c r="AJ492" s="385" t="n">
        <f aca="false">COUNTIF($K$44:$K492,AJ$3)</f>
        <v>0</v>
      </c>
      <c r="AK492" s="385" t="n">
        <f aca="false">COUNTIF($K$44:$K492,AK$3)</f>
        <v>0</v>
      </c>
      <c r="AL492" s="385" t="n">
        <f aca="false">COUNTIF($K$44:$K492,AL$3)</f>
        <v>0</v>
      </c>
      <c r="AM492" s="385" t="n">
        <f aca="false">COUNTIF($K$44:$K492,AM$3)</f>
        <v>0</v>
      </c>
      <c r="AN492" s="385" t="n">
        <f aca="false">COUNTIF($K$44:$K492,AN$3)</f>
        <v>0</v>
      </c>
      <c r="AO492" s="385" t="n">
        <f aca="false">COUNTIF($K$44:$K492,AO$3)</f>
        <v>0</v>
      </c>
      <c r="AP492" s="385" t="n">
        <f aca="false">COUNTIF($K$44:$K492,AP$3)</f>
        <v>0</v>
      </c>
      <c r="AQ492" s="385" t="n">
        <f aca="false">COUNTIF($K$44:$K492,AQ$3)</f>
        <v>0</v>
      </c>
      <c r="AR492" s="385" t="n">
        <f aca="false">COUNTIF($K$44:$K492,AR$3)</f>
        <v>0</v>
      </c>
      <c r="AS492" s="385" t="n">
        <f aca="false">COUNTIF($K$44:$K492,AS$3)</f>
        <v>0</v>
      </c>
      <c r="AT492" s="385" t="n">
        <f aca="false">COUNTIF($K$44:$K492,AT$3)</f>
        <v>0</v>
      </c>
      <c r="AU492" s="385" t="n">
        <f aca="false">COUNTIF($K$44:$K492,AU$3)</f>
        <v>0</v>
      </c>
      <c r="AV492" s="385" t="n">
        <f aca="false">COUNTIF($K$44:$K492,AV$3)</f>
        <v>0</v>
      </c>
      <c r="AW492" s="385" t="n">
        <f aca="false">COUNTIF($K$44:$K492,AW$3)</f>
        <v>0</v>
      </c>
      <c r="AX492" s="385" t="n">
        <f aca="false">COUNTIF($K$44:$K492,AX$3)</f>
        <v>0</v>
      </c>
      <c r="AY492" s="385" t="n">
        <f aca="false">COUNTIF($K$44:$K492,AY$3)</f>
        <v>0</v>
      </c>
      <c r="AZ492" s="385" t="n">
        <f aca="false">COUNTIF($K$44:$K492,AZ$3)</f>
        <v>0</v>
      </c>
      <c r="BM492" s="355" t="s">
        <v>394</v>
      </c>
    </row>
    <row r="493" customFormat="false" ht="15.75" hidden="false" customHeight="true" outlineLevel="0" collapsed="false">
      <c r="A493" s="416" t="n">
        <v>450</v>
      </c>
      <c r="B493" s="417" t="n">
        <f aca="false">B492</f>
        <v>38</v>
      </c>
      <c r="C493" s="401"/>
      <c r="D493" s="402" t="n">
        <f aca="false">D492</f>
        <v>2</v>
      </c>
      <c r="E493" s="403"/>
      <c r="F493" s="390" t="n">
        <f aca="false">F488</f>
        <v>0</v>
      </c>
      <c r="G493" s="439"/>
      <c r="H493" s="392"/>
      <c r="I493" s="428" t="str">
        <f aca="false">CONCATENATE(G493,H493)</f>
        <v/>
      </c>
      <c r="J493" s="394" t="e">
        <f aca="false">VLOOKUP($I493,MASTER,9,0)</f>
        <v>#N/A</v>
      </c>
      <c r="K493" s="395" t="e">
        <f aca="false">VLOOKUP($I493,MASTER,10,0)</f>
        <v>#N/A</v>
      </c>
      <c r="L493" s="431" t="e">
        <f aca="false">VLOOKUP($I493,MASTER,10,0)</f>
        <v>#N/A</v>
      </c>
      <c r="M493" s="385" t="n">
        <f aca="false">COUNTIF($K$44:$K493,M$3)</f>
        <v>0</v>
      </c>
      <c r="N493" s="385" t="n">
        <f aca="false">COUNTIF($K$44:$K493,N$3)</f>
        <v>0</v>
      </c>
      <c r="O493" s="385" t="n">
        <f aca="false">COUNTIF($K$44:$K493,O$3)</f>
        <v>0</v>
      </c>
      <c r="P493" s="385" t="n">
        <f aca="false">COUNTIF($K$44:$K493,P$3)</f>
        <v>0</v>
      </c>
      <c r="Q493" s="385" t="n">
        <f aca="false">COUNTIF($K$44:$K493,Q$3)</f>
        <v>0</v>
      </c>
      <c r="R493" s="385" t="n">
        <f aca="false">COUNTIF($K$44:$K493,R$3)</f>
        <v>0</v>
      </c>
      <c r="S493" s="385" t="n">
        <f aca="false">COUNTIF($K$44:$K493,S$3)</f>
        <v>0</v>
      </c>
      <c r="T493" s="385" t="n">
        <f aca="false">COUNTIF($K$44:$K493,T$3)</f>
        <v>0</v>
      </c>
      <c r="U493" s="385" t="n">
        <f aca="false">COUNTIF($K$44:$K493,U$3)</f>
        <v>0</v>
      </c>
      <c r="V493" s="385" t="n">
        <f aca="false">COUNTIF($K$44:$K493,V$3)</f>
        <v>0</v>
      </c>
      <c r="W493" s="385" t="n">
        <f aca="false">COUNTIF($K$44:$K493,W$3)</f>
        <v>0</v>
      </c>
      <c r="X493" s="385" t="n">
        <f aca="false">COUNTIF($K$44:$K493,X$3)</f>
        <v>0</v>
      </c>
      <c r="Y493" s="385" t="n">
        <f aca="false">COUNTIF($J$44:$J493,Y$3)</f>
        <v>0</v>
      </c>
      <c r="Z493" s="385" t="n">
        <f aca="false">COUNTIF($J$44:$J493,Z$3)</f>
        <v>0</v>
      </c>
      <c r="AA493" s="385" t="n">
        <f aca="false">COUNTIF($J$44:$J493,AA$3)</f>
        <v>0</v>
      </c>
      <c r="AB493" s="385" t="n">
        <f aca="false">COUNTIF($J$44:$J493,AB$3)</f>
        <v>0</v>
      </c>
      <c r="AC493" s="385" t="n">
        <f aca="false">COUNTIF($J$44:$J493,AC$3)</f>
        <v>0</v>
      </c>
      <c r="AD493" s="385" t="n">
        <f aca="false">COUNTIF($J$44:$J493,AD$3)</f>
        <v>0</v>
      </c>
      <c r="AE493" s="385" t="n">
        <f aca="false">COUNTIF($J$44:$J493,AE$3)</f>
        <v>0</v>
      </c>
      <c r="AF493" s="385" t="n">
        <f aca="false">COUNTIF($J$44:$J493,AF$3)</f>
        <v>0</v>
      </c>
      <c r="AG493" s="385" t="n">
        <f aca="false">COUNTIF($K$44:$K493,AG$3)</f>
        <v>0</v>
      </c>
      <c r="AH493" s="385" t="n">
        <f aca="false">COUNTIF($K$44:$K493,AH$3)</f>
        <v>0</v>
      </c>
      <c r="AI493" s="385" t="n">
        <f aca="false">COUNTIF($K$44:$K493,AI$3)</f>
        <v>0</v>
      </c>
      <c r="AJ493" s="385" t="n">
        <f aca="false">COUNTIF($K$44:$K493,AJ$3)</f>
        <v>0</v>
      </c>
      <c r="AK493" s="385" t="n">
        <f aca="false">COUNTIF($K$44:$K493,AK$3)</f>
        <v>0</v>
      </c>
      <c r="AL493" s="385" t="n">
        <f aca="false">COUNTIF($K$44:$K493,AL$3)</f>
        <v>0</v>
      </c>
      <c r="AM493" s="385" t="n">
        <f aca="false">COUNTIF($K$44:$K493,AM$3)</f>
        <v>0</v>
      </c>
      <c r="AN493" s="385" t="n">
        <f aca="false">COUNTIF($K$44:$K493,AN$3)</f>
        <v>0</v>
      </c>
      <c r="AO493" s="385" t="n">
        <f aca="false">COUNTIF($K$44:$K493,AO$3)</f>
        <v>0</v>
      </c>
      <c r="AP493" s="385" t="n">
        <f aca="false">COUNTIF($K$44:$K493,AP$3)</f>
        <v>0</v>
      </c>
      <c r="AQ493" s="385" t="n">
        <f aca="false">COUNTIF($K$44:$K493,AQ$3)</f>
        <v>0</v>
      </c>
      <c r="AR493" s="385" t="n">
        <f aca="false">COUNTIF($K$44:$K493,AR$3)</f>
        <v>0</v>
      </c>
      <c r="AS493" s="385" t="n">
        <f aca="false">COUNTIF($K$44:$K493,AS$3)</f>
        <v>0</v>
      </c>
      <c r="AT493" s="385" t="n">
        <f aca="false">COUNTIF($K$44:$K493,AT$3)</f>
        <v>0</v>
      </c>
      <c r="AU493" s="385" t="n">
        <f aca="false">COUNTIF($K$44:$K493,AU$3)</f>
        <v>0</v>
      </c>
      <c r="AV493" s="385" t="n">
        <f aca="false">COUNTIF($K$44:$K493,AV$3)</f>
        <v>0</v>
      </c>
      <c r="AW493" s="385" t="n">
        <f aca="false">COUNTIF($K$44:$K493,AW$3)</f>
        <v>0</v>
      </c>
      <c r="AX493" s="385" t="n">
        <f aca="false">COUNTIF($K$44:$K493,AX$3)</f>
        <v>0</v>
      </c>
      <c r="AY493" s="385" t="n">
        <f aca="false">COUNTIF($K$44:$K493,AY$3)</f>
        <v>0</v>
      </c>
      <c r="AZ493" s="385" t="n">
        <f aca="false">COUNTIF($K$44:$K493,AZ$3)</f>
        <v>0</v>
      </c>
      <c r="BM493" s="355" t="s">
        <v>327</v>
      </c>
    </row>
    <row r="494" customFormat="false" ht="15.75" hidden="false" customHeight="true" outlineLevel="0" collapsed="false">
      <c r="A494" s="406" t="n">
        <v>451</v>
      </c>
      <c r="B494" s="407" t="n">
        <f aca="false">B493</f>
        <v>38</v>
      </c>
      <c r="C494" s="408" t="n">
        <f aca="false">C488+1</f>
        <v>38</v>
      </c>
      <c r="D494" s="409" t="n">
        <f aca="false">D493</f>
        <v>2</v>
      </c>
      <c r="E494" s="410"/>
      <c r="F494" s="390" t="n">
        <f aca="false">F488</f>
        <v>0</v>
      </c>
      <c r="G494" s="440"/>
      <c r="H494" s="412"/>
      <c r="I494" s="433" t="str">
        <f aca="false">CONCATENATE(G494,H494)</f>
        <v/>
      </c>
      <c r="J494" s="394" t="e">
        <f aca="false">VLOOKUP($I494,MASTER,9,0)</f>
        <v>#N/A</v>
      </c>
      <c r="K494" s="395" t="e">
        <f aca="false">VLOOKUP($I494,MASTER,10,0)</f>
        <v>#N/A</v>
      </c>
      <c r="L494" s="427" t="e">
        <f aca="false">VLOOKUP($I494,MASTER,10,0)</f>
        <v>#N/A</v>
      </c>
      <c r="M494" s="385" t="n">
        <f aca="false">COUNTIF($K$44:$K494,M$3)</f>
        <v>0</v>
      </c>
      <c r="N494" s="385" t="n">
        <f aca="false">COUNTIF($K$44:$K494,N$3)</f>
        <v>0</v>
      </c>
      <c r="O494" s="385" t="n">
        <f aca="false">COUNTIF($K$44:$K494,O$3)</f>
        <v>0</v>
      </c>
      <c r="P494" s="385" t="n">
        <f aca="false">COUNTIF($K$44:$K494,P$3)</f>
        <v>0</v>
      </c>
      <c r="Q494" s="385" t="n">
        <f aca="false">COUNTIF($K$44:$K494,Q$3)</f>
        <v>0</v>
      </c>
      <c r="R494" s="385" t="n">
        <f aca="false">COUNTIF($K$44:$K494,R$3)</f>
        <v>0</v>
      </c>
      <c r="S494" s="385" t="n">
        <f aca="false">COUNTIF($K$44:$K494,S$3)</f>
        <v>0</v>
      </c>
      <c r="T494" s="385" t="n">
        <f aca="false">COUNTIF($K$44:$K494,T$3)</f>
        <v>0</v>
      </c>
      <c r="U494" s="385" t="n">
        <f aca="false">COUNTIF($K$44:$K494,U$3)</f>
        <v>0</v>
      </c>
      <c r="V494" s="385" t="n">
        <f aca="false">COUNTIF($K$44:$K494,V$3)</f>
        <v>0</v>
      </c>
      <c r="W494" s="385" t="n">
        <f aca="false">COUNTIF($K$44:$K494,W$3)</f>
        <v>0</v>
      </c>
      <c r="X494" s="385" t="n">
        <f aca="false">COUNTIF($K$44:$K494,X$3)</f>
        <v>0</v>
      </c>
      <c r="Y494" s="385" t="n">
        <f aca="false">COUNTIF($J$44:$J494,Y$3)</f>
        <v>0</v>
      </c>
      <c r="Z494" s="385" t="n">
        <f aca="false">COUNTIF($J$44:$J494,Z$3)</f>
        <v>0</v>
      </c>
      <c r="AA494" s="385" t="n">
        <f aca="false">COUNTIF($J$44:$J494,AA$3)</f>
        <v>0</v>
      </c>
      <c r="AB494" s="385" t="n">
        <f aca="false">COUNTIF($J$44:$J494,AB$3)</f>
        <v>0</v>
      </c>
      <c r="AC494" s="385" t="n">
        <f aca="false">COUNTIF($J$44:$J494,AC$3)</f>
        <v>0</v>
      </c>
      <c r="AD494" s="385" t="n">
        <f aca="false">COUNTIF($J$44:$J494,AD$3)</f>
        <v>0</v>
      </c>
      <c r="AE494" s="385" t="n">
        <f aca="false">COUNTIF($J$44:$J494,AE$3)</f>
        <v>0</v>
      </c>
      <c r="AF494" s="385" t="n">
        <f aca="false">COUNTIF($J$44:$J494,AF$3)</f>
        <v>0</v>
      </c>
      <c r="AG494" s="385" t="n">
        <f aca="false">COUNTIF($K$44:$K494,AG$3)</f>
        <v>0</v>
      </c>
      <c r="AH494" s="385" t="n">
        <f aca="false">COUNTIF($K$44:$K494,AH$3)</f>
        <v>0</v>
      </c>
      <c r="AI494" s="385" t="n">
        <f aca="false">COUNTIF($K$44:$K494,AI$3)</f>
        <v>0</v>
      </c>
      <c r="AJ494" s="385" t="n">
        <f aca="false">COUNTIF($K$44:$K494,AJ$3)</f>
        <v>0</v>
      </c>
      <c r="AK494" s="385" t="n">
        <f aca="false">COUNTIF($K$44:$K494,AK$3)</f>
        <v>0</v>
      </c>
      <c r="AL494" s="385" t="n">
        <f aca="false">COUNTIF($K$44:$K494,AL$3)</f>
        <v>0</v>
      </c>
      <c r="AM494" s="385" t="n">
        <f aca="false">COUNTIF($K$44:$K494,AM$3)</f>
        <v>0</v>
      </c>
      <c r="AN494" s="385" t="n">
        <f aca="false">COUNTIF($K$44:$K494,AN$3)</f>
        <v>0</v>
      </c>
      <c r="AO494" s="385" t="n">
        <f aca="false">COUNTIF($K$44:$K494,AO$3)</f>
        <v>0</v>
      </c>
      <c r="AP494" s="385" t="n">
        <f aca="false">COUNTIF($K$44:$K494,AP$3)</f>
        <v>0</v>
      </c>
      <c r="AQ494" s="385" t="n">
        <f aca="false">COUNTIF($K$44:$K494,AQ$3)</f>
        <v>0</v>
      </c>
      <c r="AR494" s="385" t="n">
        <f aca="false">COUNTIF($K$44:$K494,AR$3)</f>
        <v>0</v>
      </c>
      <c r="AS494" s="385" t="n">
        <f aca="false">COUNTIF($K$44:$K494,AS$3)</f>
        <v>0</v>
      </c>
      <c r="AT494" s="385" t="n">
        <f aca="false">COUNTIF($K$44:$K494,AT$3)</f>
        <v>0</v>
      </c>
      <c r="AU494" s="385" t="n">
        <f aca="false">COUNTIF($K$44:$K494,AU$3)</f>
        <v>0</v>
      </c>
      <c r="AV494" s="385" t="n">
        <f aca="false">COUNTIF($K$44:$K494,AV$3)</f>
        <v>0</v>
      </c>
      <c r="AW494" s="385" t="n">
        <f aca="false">COUNTIF($K$44:$K494,AW$3)</f>
        <v>0</v>
      </c>
      <c r="AX494" s="385" t="n">
        <f aca="false">COUNTIF($K$44:$K494,AX$3)</f>
        <v>0</v>
      </c>
      <c r="AY494" s="385" t="n">
        <f aca="false">COUNTIF($K$44:$K494,AY$3)</f>
        <v>0</v>
      </c>
      <c r="AZ494" s="385" t="n">
        <f aca="false">COUNTIF($K$44:$K494,AZ$3)</f>
        <v>0</v>
      </c>
      <c r="BM494" s="355" t="s">
        <v>260</v>
      </c>
    </row>
    <row r="495" customFormat="false" ht="15.75" hidden="false" customHeight="true" outlineLevel="0" collapsed="false">
      <c r="A495" s="386" t="n">
        <v>452</v>
      </c>
      <c r="B495" s="387" t="n">
        <f aca="false">B494</f>
        <v>38</v>
      </c>
      <c r="C495" s="388"/>
      <c r="D495" s="387" t="n">
        <f aca="false">D494</f>
        <v>2</v>
      </c>
      <c r="E495" s="389"/>
      <c r="F495" s="390" t="n">
        <f aca="false">F488</f>
        <v>0</v>
      </c>
      <c r="G495" s="439"/>
      <c r="H495" s="414"/>
      <c r="I495" s="428" t="str">
        <f aca="false">CONCATENATE(G495,H495)</f>
        <v/>
      </c>
      <c r="J495" s="394" t="e">
        <f aca="false">VLOOKUP($I495,MASTER,9,0)</f>
        <v>#N/A</v>
      </c>
      <c r="K495" s="395" t="e">
        <f aca="false">VLOOKUP($I495,MASTER,10,0)</f>
        <v>#N/A</v>
      </c>
      <c r="L495" s="429" t="e">
        <f aca="false">VLOOKUP($I495,MASTER,10,0)</f>
        <v>#N/A</v>
      </c>
      <c r="M495" s="385" t="n">
        <f aca="false">COUNTIF($K$44:$K495,M$3)</f>
        <v>0</v>
      </c>
      <c r="N495" s="385" t="n">
        <f aca="false">COUNTIF($K$44:$K495,N$3)</f>
        <v>0</v>
      </c>
      <c r="O495" s="385" t="n">
        <f aca="false">COUNTIF($K$44:$K495,O$3)</f>
        <v>0</v>
      </c>
      <c r="P495" s="385" t="n">
        <f aca="false">COUNTIF($K$44:$K495,P$3)</f>
        <v>0</v>
      </c>
      <c r="Q495" s="385" t="n">
        <f aca="false">COUNTIF($K$44:$K495,Q$3)</f>
        <v>0</v>
      </c>
      <c r="R495" s="385" t="n">
        <f aca="false">COUNTIF($K$44:$K495,R$3)</f>
        <v>0</v>
      </c>
      <c r="S495" s="385" t="n">
        <f aca="false">COUNTIF($K$44:$K495,S$3)</f>
        <v>0</v>
      </c>
      <c r="T495" s="385" t="n">
        <f aca="false">COUNTIF($K$44:$K495,T$3)</f>
        <v>0</v>
      </c>
      <c r="U495" s="385" t="n">
        <f aca="false">COUNTIF($K$44:$K495,U$3)</f>
        <v>0</v>
      </c>
      <c r="V495" s="385" t="n">
        <f aca="false">COUNTIF($K$44:$K495,V$3)</f>
        <v>0</v>
      </c>
      <c r="W495" s="385" t="n">
        <f aca="false">COUNTIF($K$44:$K495,W$3)</f>
        <v>0</v>
      </c>
      <c r="X495" s="385" t="n">
        <f aca="false">COUNTIF($K$44:$K495,X$3)</f>
        <v>0</v>
      </c>
      <c r="Y495" s="385" t="n">
        <f aca="false">COUNTIF($J$44:$J495,Y$3)</f>
        <v>0</v>
      </c>
      <c r="Z495" s="385" t="n">
        <f aca="false">COUNTIF($J$44:$J495,Z$3)</f>
        <v>0</v>
      </c>
      <c r="AA495" s="385" t="n">
        <f aca="false">COUNTIF($J$44:$J495,AA$3)</f>
        <v>0</v>
      </c>
      <c r="AB495" s="385" t="n">
        <f aca="false">COUNTIF($J$44:$J495,AB$3)</f>
        <v>0</v>
      </c>
      <c r="AC495" s="385" t="n">
        <f aca="false">COUNTIF($J$44:$J495,AC$3)</f>
        <v>0</v>
      </c>
      <c r="AD495" s="385" t="n">
        <f aca="false">COUNTIF($J$44:$J495,AD$3)</f>
        <v>0</v>
      </c>
      <c r="AE495" s="385" t="n">
        <f aca="false">COUNTIF($J$44:$J495,AE$3)</f>
        <v>0</v>
      </c>
      <c r="AF495" s="385" t="n">
        <f aca="false">COUNTIF($J$44:$J495,AF$3)</f>
        <v>0</v>
      </c>
      <c r="AG495" s="385" t="n">
        <f aca="false">COUNTIF($K$44:$K495,AG$3)</f>
        <v>0</v>
      </c>
      <c r="AH495" s="385" t="n">
        <f aca="false">COUNTIF($K$44:$K495,AH$3)</f>
        <v>0</v>
      </c>
      <c r="AI495" s="385" t="n">
        <f aca="false">COUNTIF($K$44:$K495,AI$3)</f>
        <v>0</v>
      </c>
      <c r="AJ495" s="385" t="n">
        <f aca="false">COUNTIF($K$44:$K495,AJ$3)</f>
        <v>0</v>
      </c>
      <c r="AK495" s="385" t="n">
        <f aca="false">COUNTIF($K$44:$K495,AK$3)</f>
        <v>0</v>
      </c>
      <c r="AL495" s="385" t="n">
        <f aca="false">COUNTIF($K$44:$K495,AL$3)</f>
        <v>0</v>
      </c>
      <c r="AM495" s="385" t="n">
        <f aca="false">COUNTIF($K$44:$K495,AM$3)</f>
        <v>0</v>
      </c>
      <c r="AN495" s="385" t="n">
        <f aca="false">COUNTIF($K$44:$K495,AN$3)</f>
        <v>0</v>
      </c>
      <c r="AO495" s="385" t="n">
        <f aca="false">COUNTIF($K$44:$K495,AO$3)</f>
        <v>0</v>
      </c>
      <c r="AP495" s="385" t="n">
        <f aca="false">COUNTIF($K$44:$K495,AP$3)</f>
        <v>0</v>
      </c>
      <c r="AQ495" s="385" t="n">
        <f aca="false">COUNTIF($K$44:$K495,AQ$3)</f>
        <v>0</v>
      </c>
      <c r="AR495" s="385" t="n">
        <f aca="false">COUNTIF($K$44:$K495,AR$3)</f>
        <v>0</v>
      </c>
      <c r="AS495" s="385" t="n">
        <f aca="false">COUNTIF($K$44:$K495,AS$3)</f>
        <v>0</v>
      </c>
      <c r="AT495" s="385" t="n">
        <f aca="false">COUNTIF($K$44:$K495,AT$3)</f>
        <v>0</v>
      </c>
      <c r="AU495" s="385" t="n">
        <f aca="false">COUNTIF($K$44:$K495,AU$3)</f>
        <v>0</v>
      </c>
      <c r="AV495" s="385" t="n">
        <f aca="false">COUNTIF($K$44:$K495,AV$3)</f>
        <v>0</v>
      </c>
      <c r="AW495" s="385" t="n">
        <f aca="false">COUNTIF($K$44:$K495,AW$3)</f>
        <v>0</v>
      </c>
      <c r="AX495" s="385" t="n">
        <f aca="false">COUNTIF($K$44:$K495,AX$3)</f>
        <v>0</v>
      </c>
      <c r="AY495" s="385" t="n">
        <f aca="false">COUNTIF($K$44:$K495,AY$3)</f>
        <v>0</v>
      </c>
      <c r="AZ495" s="385" t="n">
        <f aca="false">COUNTIF($K$44:$K495,AZ$3)</f>
        <v>0</v>
      </c>
      <c r="BM495" s="355" t="s">
        <v>395</v>
      </c>
    </row>
    <row r="496" customFormat="false" ht="15.75" hidden="false" customHeight="true" outlineLevel="0" collapsed="false">
      <c r="A496" s="386" t="n">
        <v>453</v>
      </c>
      <c r="B496" s="387" t="n">
        <f aca="false">B495</f>
        <v>38</v>
      </c>
      <c r="C496" s="397"/>
      <c r="D496" s="387" t="n">
        <f aca="false">D495</f>
        <v>2</v>
      </c>
      <c r="E496" s="389"/>
      <c r="F496" s="390" t="n">
        <f aca="false">F488</f>
        <v>0</v>
      </c>
      <c r="G496" s="439"/>
      <c r="H496" s="414"/>
      <c r="I496" s="428" t="str">
        <f aca="false">CONCATENATE(G496,H496)</f>
        <v/>
      </c>
      <c r="J496" s="394" t="e">
        <f aca="false">VLOOKUP($I496,MASTER,9,0)</f>
        <v>#N/A</v>
      </c>
      <c r="K496" s="395" t="e">
        <f aca="false">VLOOKUP($I496,MASTER,10,0)</f>
        <v>#N/A</v>
      </c>
      <c r="L496" s="429" t="e">
        <f aca="false">VLOOKUP($I496,MASTER,10,0)</f>
        <v>#N/A</v>
      </c>
      <c r="M496" s="385" t="n">
        <f aca="false">COUNTIF($K$44:$K496,M$3)</f>
        <v>0</v>
      </c>
      <c r="N496" s="385" t="n">
        <f aca="false">COUNTIF($K$44:$K496,N$3)</f>
        <v>0</v>
      </c>
      <c r="O496" s="385" t="n">
        <f aca="false">COUNTIF($K$44:$K496,O$3)</f>
        <v>0</v>
      </c>
      <c r="P496" s="385" t="n">
        <f aca="false">COUNTIF($K$44:$K496,P$3)</f>
        <v>0</v>
      </c>
      <c r="Q496" s="385" t="n">
        <f aca="false">COUNTIF($K$44:$K496,Q$3)</f>
        <v>0</v>
      </c>
      <c r="R496" s="385" t="n">
        <f aca="false">COUNTIF($K$44:$K496,R$3)</f>
        <v>0</v>
      </c>
      <c r="S496" s="385" t="n">
        <f aca="false">COUNTIF($K$44:$K496,S$3)</f>
        <v>0</v>
      </c>
      <c r="T496" s="385" t="n">
        <f aca="false">COUNTIF($K$44:$K496,T$3)</f>
        <v>0</v>
      </c>
      <c r="U496" s="385" t="n">
        <f aca="false">COUNTIF($K$44:$K496,U$3)</f>
        <v>0</v>
      </c>
      <c r="V496" s="385" t="n">
        <f aca="false">COUNTIF($K$44:$K496,V$3)</f>
        <v>0</v>
      </c>
      <c r="W496" s="385" t="n">
        <f aca="false">COUNTIF($K$44:$K496,W$3)</f>
        <v>0</v>
      </c>
      <c r="X496" s="385" t="n">
        <f aca="false">COUNTIF($K$44:$K496,X$3)</f>
        <v>0</v>
      </c>
      <c r="Y496" s="385" t="n">
        <f aca="false">COUNTIF($J$44:$J496,Y$3)</f>
        <v>0</v>
      </c>
      <c r="Z496" s="385" t="n">
        <f aca="false">COUNTIF($J$44:$J496,Z$3)</f>
        <v>0</v>
      </c>
      <c r="AA496" s="385" t="n">
        <f aca="false">COUNTIF($J$44:$J496,AA$3)</f>
        <v>0</v>
      </c>
      <c r="AB496" s="385" t="n">
        <f aca="false">COUNTIF($J$44:$J496,AB$3)</f>
        <v>0</v>
      </c>
      <c r="AC496" s="385" t="n">
        <f aca="false">COUNTIF($J$44:$J496,AC$3)</f>
        <v>0</v>
      </c>
      <c r="AD496" s="385" t="n">
        <f aca="false">COUNTIF($J$44:$J496,AD$3)</f>
        <v>0</v>
      </c>
      <c r="AE496" s="385" t="n">
        <f aca="false">COUNTIF($J$44:$J496,AE$3)</f>
        <v>0</v>
      </c>
      <c r="AF496" s="385" t="n">
        <f aca="false">COUNTIF($J$44:$J496,AF$3)</f>
        <v>0</v>
      </c>
      <c r="AG496" s="385" t="n">
        <f aca="false">COUNTIF($K$44:$K496,AG$3)</f>
        <v>0</v>
      </c>
      <c r="AH496" s="385" t="n">
        <f aca="false">COUNTIF($K$44:$K496,AH$3)</f>
        <v>0</v>
      </c>
      <c r="AI496" s="385" t="n">
        <f aca="false">COUNTIF($K$44:$K496,AI$3)</f>
        <v>0</v>
      </c>
      <c r="AJ496" s="385" t="n">
        <f aca="false">COUNTIF($K$44:$K496,AJ$3)</f>
        <v>0</v>
      </c>
      <c r="AK496" s="385" t="n">
        <f aca="false">COUNTIF($K$44:$K496,AK$3)</f>
        <v>0</v>
      </c>
      <c r="AL496" s="385" t="n">
        <f aca="false">COUNTIF($K$44:$K496,AL$3)</f>
        <v>0</v>
      </c>
      <c r="AM496" s="385" t="n">
        <f aca="false">COUNTIF($K$44:$K496,AM$3)</f>
        <v>0</v>
      </c>
      <c r="AN496" s="385" t="n">
        <f aca="false">COUNTIF($K$44:$K496,AN$3)</f>
        <v>0</v>
      </c>
      <c r="AO496" s="385" t="n">
        <f aca="false">COUNTIF($K$44:$K496,AO$3)</f>
        <v>0</v>
      </c>
      <c r="AP496" s="385" t="n">
        <f aca="false">COUNTIF($K$44:$K496,AP$3)</f>
        <v>0</v>
      </c>
      <c r="AQ496" s="385" t="n">
        <f aca="false">COUNTIF($K$44:$K496,AQ$3)</f>
        <v>0</v>
      </c>
      <c r="AR496" s="385" t="n">
        <f aca="false">COUNTIF($K$44:$K496,AR$3)</f>
        <v>0</v>
      </c>
      <c r="AS496" s="385" t="n">
        <f aca="false">COUNTIF($K$44:$K496,AS$3)</f>
        <v>0</v>
      </c>
      <c r="AT496" s="385" t="n">
        <f aca="false">COUNTIF($K$44:$K496,AT$3)</f>
        <v>0</v>
      </c>
      <c r="AU496" s="385" t="n">
        <f aca="false">COUNTIF($K$44:$K496,AU$3)</f>
        <v>0</v>
      </c>
      <c r="AV496" s="385" t="n">
        <f aca="false">COUNTIF($K$44:$K496,AV$3)</f>
        <v>0</v>
      </c>
      <c r="AW496" s="385" t="n">
        <f aca="false">COUNTIF($K$44:$K496,AW$3)</f>
        <v>0</v>
      </c>
      <c r="AX496" s="385" t="n">
        <f aca="false">COUNTIF($K$44:$K496,AX$3)</f>
        <v>0</v>
      </c>
      <c r="AY496" s="385" t="n">
        <f aca="false">COUNTIF($K$44:$K496,AY$3)</f>
        <v>0</v>
      </c>
      <c r="AZ496" s="385" t="n">
        <f aca="false">COUNTIF($K$44:$K496,AZ$3)</f>
        <v>0</v>
      </c>
      <c r="BM496" s="355" t="s">
        <v>389</v>
      </c>
    </row>
    <row r="497" customFormat="false" ht="15.75" hidden="false" customHeight="true" outlineLevel="0" collapsed="false">
      <c r="A497" s="386" t="n">
        <v>454</v>
      </c>
      <c r="B497" s="387" t="n">
        <f aca="false">B496</f>
        <v>38</v>
      </c>
      <c r="C497" s="397"/>
      <c r="D497" s="387" t="n">
        <f aca="false">D496</f>
        <v>2</v>
      </c>
      <c r="E497" s="389"/>
      <c r="F497" s="390" t="n">
        <f aca="false">F488</f>
        <v>0</v>
      </c>
      <c r="G497" s="439"/>
      <c r="H497" s="414"/>
      <c r="I497" s="428" t="str">
        <f aca="false">CONCATENATE(G497,H497)</f>
        <v/>
      </c>
      <c r="J497" s="394" t="e">
        <f aca="false">VLOOKUP($I497,MASTER,9,0)</f>
        <v>#N/A</v>
      </c>
      <c r="K497" s="395" t="e">
        <f aca="false">VLOOKUP($I497,MASTER,10,0)</f>
        <v>#N/A</v>
      </c>
      <c r="L497" s="429" t="e">
        <f aca="false">VLOOKUP($I497,MASTER,10,0)</f>
        <v>#N/A</v>
      </c>
      <c r="M497" s="385" t="n">
        <f aca="false">COUNTIF($K$44:$K497,M$3)</f>
        <v>0</v>
      </c>
      <c r="N497" s="385" t="n">
        <f aca="false">COUNTIF($K$44:$K497,N$3)</f>
        <v>0</v>
      </c>
      <c r="O497" s="385" t="n">
        <f aca="false">COUNTIF($K$44:$K497,O$3)</f>
        <v>0</v>
      </c>
      <c r="P497" s="385" t="n">
        <f aca="false">COUNTIF($K$44:$K497,P$3)</f>
        <v>0</v>
      </c>
      <c r="Q497" s="385" t="n">
        <f aca="false">COUNTIF($K$44:$K497,Q$3)</f>
        <v>0</v>
      </c>
      <c r="R497" s="385" t="n">
        <f aca="false">COUNTIF($K$44:$K497,R$3)</f>
        <v>0</v>
      </c>
      <c r="S497" s="385" t="n">
        <f aca="false">COUNTIF($K$44:$K497,S$3)</f>
        <v>0</v>
      </c>
      <c r="T497" s="385" t="n">
        <f aca="false">COUNTIF($K$44:$K497,T$3)</f>
        <v>0</v>
      </c>
      <c r="U497" s="385" t="n">
        <f aca="false">COUNTIF($K$44:$K497,U$3)</f>
        <v>0</v>
      </c>
      <c r="V497" s="385" t="n">
        <f aca="false">COUNTIF($K$44:$K497,V$3)</f>
        <v>0</v>
      </c>
      <c r="W497" s="385" t="n">
        <f aca="false">COUNTIF($K$44:$K497,W$3)</f>
        <v>0</v>
      </c>
      <c r="X497" s="385" t="n">
        <f aca="false">COUNTIF($K$44:$K497,X$3)</f>
        <v>0</v>
      </c>
      <c r="Y497" s="385" t="n">
        <f aca="false">COUNTIF($J$44:$J497,Y$3)</f>
        <v>0</v>
      </c>
      <c r="Z497" s="385" t="n">
        <f aca="false">COUNTIF($J$44:$J497,Z$3)</f>
        <v>0</v>
      </c>
      <c r="AA497" s="385" t="n">
        <f aca="false">COUNTIF($J$44:$J497,AA$3)</f>
        <v>0</v>
      </c>
      <c r="AB497" s="385" t="n">
        <f aca="false">COUNTIF($J$44:$J497,AB$3)</f>
        <v>0</v>
      </c>
      <c r="AC497" s="385" t="n">
        <f aca="false">COUNTIF($J$44:$J497,AC$3)</f>
        <v>0</v>
      </c>
      <c r="AD497" s="385" t="n">
        <f aca="false">COUNTIF($J$44:$J497,AD$3)</f>
        <v>0</v>
      </c>
      <c r="AE497" s="385" t="n">
        <f aca="false">COUNTIF($J$44:$J497,AE$3)</f>
        <v>0</v>
      </c>
      <c r="AF497" s="385" t="n">
        <f aca="false">COUNTIF($J$44:$J497,AF$3)</f>
        <v>0</v>
      </c>
      <c r="AG497" s="385" t="n">
        <f aca="false">COUNTIF($K$44:$K497,AG$3)</f>
        <v>0</v>
      </c>
      <c r="AH497" s="385" t="n">
        <f aca="false">COUNTIF($K$44:$K497,AH$3)</f>
        <v>0</v>
      </c>
      <c r="AI497" s="385" t="n">
        <f aca="false">COUNTIF($K$44:$K497,AI$3)</f>
        <v>0</v>
      </c>
      <c r="AJ497" s="385" t="n">
        <f aca="false">COUNTIF($K$44:$K497,AJ$3)</f>
        <v>0</v>
      </c>
      <c r="AK497" s="385" t="n">
        <f aca="false">COUNTIF($K$44:$K497,AK$3)</f>
        <v>0</v>
      </c>
      <c r="AL497" s="385" t="n">
        <f aca="false">COUNTIF($K$44:$K497,AL$3)</f>
        <v>0</v>
      </c>
      <c r="AM497" s="385" t="n">
        <f aca="false">COUNTIF($K$44:$K497,AM$3)</f>
        <v>0</v>
      </c>
      <c r="AN497" s="385" t="n">
        <f aca="false">COUNTIF($K$44:$K497,AN$3)</f>
        <v>0</v>
      </c>
      <c r="AO497" s="385" t="n">
        <f aca="false">COUNTIF($K$44:$K497,AO$3)</f>
        <v>0</v>
      </c>
      <c r="AP497" s="385" t="n">
        <f aca="false">COUNTIF($K$44:$K497,AP$3)</f>
        <v>0</v>
      </c>
      <c r="AQ497" s="385" t="n">
        <f aca="false">COUNTIF($K$44:$K497,AQ$3)</f>
        <v>0</v>
      </c>
      <c r="AR497" s="385" t="n">
        <f aca="false">COUNTIF($K$44:$K497,AR$3)</f>
        <v>0</v>
      </c>
      <c r="AS497" s="385" t="n">
        <f aca="false">COUNTIF($K$44:$K497,AS$3)</f>
        <v>0</v>
      </c>
      <c r="AT497" s="385" t="n">
        <f aca="false">COUNTIF($K$44:$K497,AT$3)</f>
        <v>0</v>
      </c>
      <c r="AU497" s="385" t="n">
        <f aca="false">COUNTIF($K$44:$K497,AU$3)</f>
        <v>0</v>
      </c>
      <c r="AV497" s="385" t="n">
        <f aca="false">COUNTIF($K$44:$K497,AV$3)</f>
        <v>0</v>
      </c>
      <c r="AW497" s="385" t="n">
        <f aca="false">COUNTIF($K$44:$K497,AW$3)</f>
        <v>0</v>
      </c>
      <c r="AX497" s="385" t="n">
        <f aca="false">COUNTIF($K$44:$K497,AX$3)</f>
        <v>0</v>
      </c>
      <c r="AY497" s="385" t="n">
        <f aca="false">COUNTIF($K$44:$K497,AY$3)</f>
        <v>0</v>
      </c>
      <c r="AZ497" s="385" t="n">
        <f aca="false">COUNTIF($K$44:$K497,AZ$3)</f>
        <v>0</v>
      </c>
      <c r="BM497" s="355" t="s">
        <v>260</v>
      </c>
    </row>
    <row r="498" customFormat="false" ht="15.75" hidden="false" customHeight="true" outlineLevel="0" collapsed="false">
      <c r="A498" s="386" t="n">
        <v>455</v>
      </c>
      <c r="B498" s="387" t="n">
        <f aca="false">B497</f>
        <v>38</v>
      </c>
      <c r="C498" s="397"/>
      <c r="D498" s="387" t="n">
        <f aca="false">D497</f>
        <v>2</v>
      </c>
      <c r="E498" s="389"/>
      <c r="F498" s="390" t="n">
        <f aca="false">F488</f>
        <v>0</v>
      </c>
      <c r="G498" s="439"/>
      <c r="H498" s="414"/>
      <c r="I498" s="428" t="str">
        <f aca="false">CONCATENATE(G498,H498)</f>
        <v/>
      </c>
      <c r="J498" s="394" t="e">
        <f aca="false">VLOOKUP($I498,MASTER,9,0)</f>
        <v>#N/A</v>
      </c>
      <c r="K498" s="395" t="e">
        <f aca="false">VLOOKUP($I498,MASTER,10,0)</f>
        <v>#N/A</v>
      </c>
      <c r="L498" s="429" t="e">
        <f aca="false">VLOOKUP($I498,MASTER,10,0)</f>
        <v>#N/A</v>
      </c>
      <c r="M498" s="385" t="n">
        <f aca="false">COUNTIF($K$44:$K498,M$3)</f>
        <v>0</v>
      </c>
      <c r="N498" s="385" t="n">
        <f aca="false">COUNTIF($K$44:$K498,N$3)</f>
        <v>0</v>
      </c>
      <c r="O498" s="385" t="n">
        <f aca="false">COUNTIF($K$44:$K498,O$3)</f>
        <v>0</v>
      </c>
      <c r="P498" s="385" t="n">
        <f aca="false">COUNTIF($K$44:$K498,P$3)</f>
        <v>0</v>
      </c>
      <c r="Q498" s="385" t="n">
        <f aca="false">COUNTIF($K$44:$K498,Q$3)</f>
        <v>0</v>
      </c>
      <c r="R498" s="385" t="n">
        <f aca="false">COUNTIF($K$44:$K498,R$3)</f>
        <v>0</v>
      </c>
      <c r="S498" s="385" t="n">
        <f aca="false">COUNTIF($K$44:$K498,S$3)</f>
        <v>0</v>
      </c>
      <c r="T498" s="385" t="n">
        <f aca="false">COUNTIF($K$44:$K498,T$3)</f>
        <v>0</v>
      </c>
      <c r="U498" s="385" t="n">
        <f aca="false">COUNTIF($K$44:$K498,U$3)</f>
        <v>0</v>
      </c>
      <c r="V498" s="385" t="n">
        <f aca="false">COUNTIF($K$44:$K498,V$3)</f>
        <v>0</v>
      </c>
      <c r="W498" s="385" t="n">
        <f aca="false">COUNTIF($K$44:$K498,W$3)</f>
        <v>0</v>
      </c>
      <c r="X498" s="385" t="n">
        <f aca="false">COUNTIF($K$44:$K498,X$3)</f>
        <v>0</v>
      </c>
      <c r="Y498" s="385" t="n">
        <f aca="false">COUNTIF($J$44:$J498,Y$3)</f>
        <v>0</v>
      </c>
      <c r="Z498" s="385" t="n">
        <f aca="false">COUNTIF($J$44:$J498,Z$3)</f>
        <v>0</v>
      </c>
      <c r="AA498" s="385" t="n">
        <f aca="false">COUNTIF($J$44:$J498,AA$3)</f>
        <v>0</v>
      </c>
      <c r="AB498" s="385" t="n">
        <f aca="false">COUNTIF($J$44:$J498,AB$3)</f>
        <v>0</v>
      </c>
      <c r="AC498" s="385" t="n">
        <f aca="false">COUNTIF($J$44:$J498,AC$3)</f>
        <v>0</v>
      </c>
      <c r="AD498" s="385" t="n">
        <f aca="false">COUNTIF($J$44:$J498,AD$3)</f>
        <v>0</v>
      </c>
      <c r="AE498" s="385" t="n">
        <f aca="false">COUNTIF($J$44:$J498,AE$3)</f>
        <v>0</v>
      </c>
      <c r="AF498" s="385" t="n">
        <f aca="false">COUNTIF($J$44:$J498,AF$3)</f>
        <v>0</v>
      </c>
      <c r="AG498" s="385" t="n">
        <f aca="false">COUNTIF($K$44:$K498,AG$3)</f>
        <v>0</v>
      </c>
      <c r="AH498" s="385" t="n">
        <f aca="false">COUNTIF($K$44:$K498,AH$3)</f>
        <v>0</v>
      </c>
      <c r="AI498" s="385" t="n">
        <f aca="false">COUNTIF($K$44:$K498,AI$3)</f>
        <v>0</v>
      </c>
      <c r="AJ498" s="385" t="n">
        <f aca="false">COUNTIF($K$44:$K498,AJ$3)</f>
        <v>0</v>
      </c>
      <c r="AK498" s="385" t="n">
        <f aca="false">COUNTIF($K$44:$K498,AK$3)</f>
        <v>0</v>
      </c>
      <c r="AL498" s="385" t="n">
        <f aca="false">COUNTIF($K$44:$K498,AL$3)</f>
        <v>0</v>
      </c>
      <c r="AM498" s="385" t="n">
        <f aca="false">COUNTIF($K$44:$K498,AM$3)</f>
        <v>0</v>
      </c>
      <c r="AN498" s="385" t="n">
        <f aca="false">COUNTIF($K$44:$K498,AN$3)</f>
        <v>0</v>
      </c>
      <c r="AO498" s="385" t="n">
        <f aca="false">COUNTIF($K$44:$K498,AO$3)</f>
        <v>0</v>
      </c>
      <c r="AP498" s="385" t="n">
        <f aca="false">COUNTIF($K$44:$K498,AP$3)</f>
        <v>0</v>
      </c>
      <c r="AQ498" s="385" t="n">
        <f aca="false">COUNTIF($K$44:$K498,AQ$3)</f>
        <v>0</v>
      </c>
      <c r="AR498" s="385" t="n">
        <f aca="false">COUNTIF($K$44:$K498,AR$3)</f>
        <v>0</v>
      </c>
      <c r="AS498" s="385" t="n">
        <f aca="false">COUNTIF($K$44:$K498,AS$3)</f>
        <v>0</v>
      </c>
      <c r="AT498" s="385" t="n">
        <f aca="false">COUNTIF($K$44:$K498,AT$3)</f>
        <v>0</v>
      </c>
      <c r="AU498" s="385" t="n">
        <f aca="false">COUNTIF($K$44:$K498,AU$3)</f>
        <v>0</v>
      </c>
      <c r="AV498" s="385" t="n">
        <f aca="false">COUNTIF($K$44:$K498,AV$3)</f>
        <v>0</v>
      </c>
      <c r="AW498" s="385" t="n">
        <f aca="false">COUNTIF($K$44:$K498,AW$3)</f>
        <v>0</v>
      </c>
      <c r="AX498" s="385" t="n">
        <f aca="false">COUNTIF($K$44:$K498,AX$3)</f>
        <v>0</v>
      </c>
      <c r="AY498" s="385" t="n">
        <f aca="false">COUNTIF($K$44:$K498,AY$3)</f>
        <v>0</v>
      </c>
      <c r="AZ498" s="385" t="n">
        <f aca="false">COUNTIF($K$44:$K498,AZ$3)</f>
        <v>0</v>
      </c>
      <c r="BM498" s="355" t="s">
        <v>396</v>
      </c>
    </row>
    <row r="499" customFormat="false" ht="15.75" hidden="false" customHeight="true" outlineLevel="0" collapsed="false">
      <c r="A499" s="416" t="n">
        <v>456</v>
      </c>
      <c r="B499" s="417" t="n">
        <f aca="false">B498</f>
        <v>38</v>
      </c>
      <c r="C499" s="401"/>
      <c r="D499" s="418" t="n">
        <f aca="false">D498</f>
        <v>2</v>
      </c>
      <c r="E499" s="419"/>
      <c r="F499" s="420" t="n">
        <f aca="false">F488</f>
        <v>0</v>
      </c>
      <c r="G499" s="441"/>
      <c r="H499" s="421"/>
      <c r="I499" s="436" t="str">
        <f aca="false">CONCATENATE(G499,H499)</f>
        <v/>
      </c>
      <c r="J499" s="423" t="e">
        <f aca="false">VLOOKUP($I499,MASTER,9,0)</f>
        <v>#N/A</v>
      </c>
      <c r="K499" s="424" t="e">
        <f aca="false">VLOOKUP($I499,MASTER,10,0)</f>
        <v>#N/A</v>
      </c>
      <c r="L499" s="431" t="e">
        <f aca="false">VLOOKUP($I499,MASTER,10,0)</f>
        <v>#N/A</v>
      </c>
      <c r="M499" s="385" t="n">
        <f aca="false">COUNTIF($K$44:$K499,M$3)</f>
        <v>0</v>
      </c>
      <c r="N499" s="385" t="n">
        <f aca="false">COUNTIF($K$44:$K499,N$3)</f>
        <v>0</v>
      </c>
      <c r="O499" s="385" t="n">
        <f aca="false">COUNTIF($K$44:$K499,O$3)</f>
        <v>0</v>
      </c>
      <c r="P499" s="385" t="n">
        <f aca="false">COUNTIF($K$44:$K499,P$3)</f>
        <v>0</v>
      </c>
      <c r="Q499" s="385" t="n">
        <f aca="false">COUNTIF($K$44:$K499,Q$3)</f>
        <v>0</v>
      </c>
      <c r="R499" s="385" t="n">
        <f aca="false">COUNTIF($K$44:$K499,R$3)</f>
        <v>0</v>
      </c>
      <c r="S499" s="385" t="n">
        <f aca="false">COUNTIF($K$44:$K499,S$3)</f>
        <v>0</v>
      </c>
      <c r="T499" s="385" t="n">
        <f aca="false">COUNTIF($K$44:$K499,T$3)</f>
        <v>0</v>
      </c>
      <c r="U499" s="385" t="n">
        <f aca="false">COUNTIF($K$44:$K499,U$3)</f>
        <v>0</v>
      </c>
      <c r="V499" s="385" t="n">
        <f aca="false">COUNTIF($K$44:$K499,V$3)</f>
        <v>0</v>
      </c>
      <c r="W499" s="385" t="n">
        <f aca="false">COUNTIF($K$44:$K499,W$3)</f>
        <v>0</v>
      </c>
      <c r="X499" s="385" t="n">
        <f aca="false">COUNTIF($K$44:$K499,X$3)</f>
        <v>0</v>
      </c>
      <c r="Y499" s="385" t="n">
        <f aca="false">COUNTIF($J$44:$J499,Y$3)</f>
        <v>0</v>
      </c>
      <c r="Z499" s="385" t="n">
        <f aca="false">COUNTIF($J$44:$J499,Z$3)</f>
        <v>0</v>
      </c>
      <c r="AA499" s="385" t="n">
        <f aca="false">COUNTIF($J$44:$J499,AA$3)</f>
        <v>0</v>
      </c>
      <c r="AB499" s="385" t="n">
        <f aca="false">COUNTIF($J$44:$J499,AB$3)</f>
        <v>0</v>
      </c>
      <c r="AC499" s="385" t="n">
        <f aca="false">COUNTIF($J$44:$J499,AC$3)</f>
        <v>0</v>
      </c>
      <c r="AD499" s="385" t="n">
        <f aca="false">COUNTIF($J$44:$J499,AD$3)</f>
        <v>0</v>
      </c>
      <c r="AE499" s="385" t="n">
        <f aca="false">COUNTIF($J$44:$J499,AE$3)</f>
        <v>0</v>
      </c>
      <c r="AF499" s="385" t="n">
        <f aca="false">COUNTIF($J$44:$J499,AF$3)</f>
        <v>0</v>
      </c>
      <c r="AG499" s="385" t="n">
        <f aca="false">COUNTIF($K$44:$K499,AG$3)</f>
        <v>0</v>
      </c>
      <c r="AH499" s="385" t="n">
        <f aca="false">COUNTIF($K$44:$K499,AH$3)</f>
        <v>0</v>
      </c>
      <c r="AI499" s="385" t="n">
        <f aca="false">COUNTIF($K$44:$K499,AI$3)</f>
        <v>0</v>
      </c>
      <c r="AJ499" s="385" t="n">
        <f aca="false">COUNTIF($K$44:$K499,AJ$3)</f>
        <v>0</v>
      </c>
      <c r="AK499" s="385" t="n">
        <f aca="false">COUNTIF($K$44:$K499,AK$3)</f>
        <v>0</v>
      </c>
      <c r="AL499" s="385" t="n">
        <f aca="false">COUNTIF($K$44:$K499,AL$3)</f>
        <v>0</v>
      </c>
      <c r="AM499" s="385" t="n">
        <f aca="false">COUNTIF($K$44:$K499,AM$3)</f>
        <v>0</v>
      </c>
      <c r="AN499" s="385" t="n">
        <f aca="false">COUNTIF($K$44:$K499,AN$3)</f>
        <v>0</v>
      </c>
      <c r="AO499" s="385" t="n">
        <f aca="false">COUNTIF($K$44:$K499,AO$3)</f>
        <v>0</v>
      </c>
      <c r="AP499" s="385" t="n">
        <f aca="false">COUNTIF($K$44:$K499,AP$3)</f>
        <v>0</v>
      </c>
      <c r="AQ499" s="385" t="n">
        <f aca="false">COUNTIF($K$44:$K499,AQ$3)</f>
        <v>0</v>
      </c>
      <c r="AR499" s="385" t="n">
        <f aca="false">COUNTIF($K$44:$K499,AR$3)</f>
        <v>0</v>
      </c>
      <c r="AS499" s="385" t="n">
        <f aca="false">COUNTIF($K$44:$K499,AS$3)</f>
        <v>0</v>
      </c>
      <c r="AT499" s="385" t="n">
        <f aca="false">COUNTIF($K$44:$K499,AT$3)</f>
        <v>0</v>
      </c>
      <c r="AU499" s="385" t="n">
        <f aca="false">COUNTIF($K$44:$K499,AU$3)</f>
        <v>0</v>
      </c>
      <c r="AV499" s="385" t="n">
        <f aca="false">COUNTIF($K$44:$K499,AV$3)</f>
        <v>0</v>
      </c>
      <c r="AW499" s="385" t="n">
        <f aca="false">COUNTIF($K$44:$K499,AW$3)</f>
        <v>0</v>
      </c>
      <c r="AX499" s="385" t="n">
        <f aca="false">COUNTIF($K$44:$K499,AX$3)</f>
        <v>0</v>
      </c>
      <c r="AY499" s="385" t="n">
        <f aca="false">COUNTIF($K$44:$K499,AY$3)</f>
        <v>0</v>
      </c>
      <c r="AZ499" s="385" t="n">
        <f aca="false">COUNTIF($K$44:$K499,AZ$3)</f>
        <v>0</v>
      </c>
      <c r="BM499" s="355" t="s">
        <v>266</v>
      </c>
    </row>
    <row r="500" customFormat="false" ht="15.75" hidden="false" customHeight="true" outlineLevel="0" collapsed="false">
      <c r="A500" s="406" t="n">
        <v>457</v>
      </c>
      <c r="B500" s="407" t="n">
        <v>39</v>
      </c>
      <c r="C500" s="374" t="n">
        <v>39</v>
      </c>
      <c r="D500" s="376" t="n">
        <v>1</v>
      </c>
      <c r="E500" s="377"/>
      <c r="F500" s="378" t="n">
        <v>0</v>
      </c>
      <c r="G500" s="439"/>
      <c r="H500" s="380"/>
      <c r="I500" s="426" t="str">
        <f aca="false">CONCATENATE(G500,H500)</f>
        <v/>
      </c>
      <c r="J500" s="382" t="e">
        <f aca="false">VLOOKUP($I500,MASTER,9,0)</f>
        <v>#N/A</v>
      </c>
      <c r="K500" s="383" t="e">
        <f aca="false">VLOOKUP($I500,MASTER,10,0)</f>
        <v>#N/A</v>
      </c>
      <c r="L500" s="427" t="e">
        <f aca="false">VLOOKUP($I500,MASTER,10,0)</f>
        <v>#N/A</v>
      </c>
      <c r="M500" s="385" t="n">
        <f aca="false">COUNTIF($K$44:$K500,M$3)</f>
        <v>0</v>
      </c>
      <c r="N500" s="385" t="n">
        <f aca="false">COUNTIF($K$44:$K500,N$3)</f>
        <v>0</v>
      </c>
      <c r="O500" s="385" t="n">
        <f aca="false">COUNTIF($K$44:$K500,O$3)</f>
        <v>0</v>
      </c>
      <c r="P500" s="385" t="n">
        <f aca="false">COUNTIF($K$44:$K500,P$3)</f>
        <v>0</v>
      </c>
      <c r="Q500" s="385" t="n">
        <f aca="false">COUNTIF($K$44:$K500,Q$3)</f>
        <v>0</v>
      </c>
      <c r="R500" s="385" t="n">
        <f aca="false">COUNTIF($K$44:$K500,R$3)</f>
        <v>0</v>
      </c>
      <c r="S500" s="385" t="n">
        <f aca="false">COUNTIF($K$44:$K500,S$3)</f>
        <v>0</v>
      </c>
      <c r="T500" s="385" t="n">
        <f aca="false">COUNTIF($K$44:$K500,T$3)</f>
        <v>0</v>
      </c>
      <c r="U500" s="385" t="n">
        <f aca="false">COUNTIF($K$44:$K500,U$3)</f>
        <v>0</v>
      </c>
      <c r="V500" s="385" t="n">
        <f aca="false">COUNTIF($K$44:$K500,V$3)</f>
        <v>0</v>
      </c>
      <c r="W500" s="385" t="n">
        <f aca="false">COUNTIF($K$44:$K500,W$3)</f>
        <v>0</v>
      </c>
      <c r="X500" s="385" t="n">
        <f aca="false">COUNTIF($K$44:$K500,X$3)</f>
        <v>0</v>
      </c>
      <c r="Y500" s="385" t="n">
        <f aca="false">COUNTIF($J$44:$J500,Y$3)</f>
        <v>0</v>
      </c>
      <c r="Z500" s="385" t="n">
        <f aca="false">COUNTIF($J$44:$J500,Z$3)</f>
        <v>0</v>
      </c>
      <c r="AA500" s="385" t="n">
        <f aca="false">COUNTIF($J$44:$J500,AA$3)</f>
        <v>0</v>
      </c>
      <c r="AB500" s="385" t="n">
        <f aca="false">COUNTIF($J$44:$J500,AB$3)</f>
        <v>0</v>
      </c>
      <c r="AC500" s="385" t="n">
        <f aca="false">COUNTIF($J$44:$J500,AC$3)</f>
        <v>0</v>
      </c>
      <c r="AD500" s="385" t="n">
        <f aca="false">COUNTIF($J$44:$J500,AD$3)</f>
        <v>0</v>
      </c>
      <c r="AE500" s="385" t="n">
        <f aca="false">COUNTIF($J$44:$J500,AE$3)</f>
        <v>0</v>
      </c>
      <c r="AF500" s="385" t="n">
        <f aca="false">COUNTIF($J$44:$J500,AF$3)</f>
        <v>0</v>
      </c>
      <c r="AG500" s="385" t="n">
        <f aca="false">COUNTIF($K$44:$K500,AG$3)</f>
        <v>0</v>
      </c>
      <c r="AH500" s="385" t="n">
        <f aca="false">COUNTIF($K$44:$K500,AH$3)</f>
        <v>0</v>
      </c>
      <c r="AI500" s="385" t="n">
        <f aca="false">COUNTIF($K$44:$K500,AI$3)</f>
        <v>0</v>
      </c>
      <c r="AJ500" s="385" t="n">
        <f aca="false">COUNTIF($K$44:$K500,AJ$3)</f>
        <v>0</v>
      </c>
      <c r="AK500" s="385" t="n">
        <f aca="false">COUNTIF($K$44:$K500,AK$3)</f>
        <v>0</v>
      </c>
      <c r="AL500" s="385" t="n">
        <f aca="false">COUNTIF($K$44:$K500,AL$3)</f>
        <v>0</v>
      </c>
      <c r="AM500" s="385" t="n">
        <f aca="false">COUNTIF($K$44:$K500,AM$3)</f>
        <v>0</v>
      </c>
      <c r="AN500" s="385" t="n">
        <f aca="false">COUNTIF($K$44:$K500,AN$3)</f>
        <v>0</v>
      </c>
      <c r="AO500" s="385" t="n">
        <f aca="false">COUNTIF($K$44:$K500,AO$3)</f>
        <v>0</v>
      </c>
      <c r="AP500" s="385" t="n">
        <f aca="false">COUNTIF($K$44:$K500,AP$3)</f>
        <v>0</v>
      </c>
      <c r="AQ500" s="385" t="n">
        <f aca="false">COUNTIF($K$44:$K500,AQ$3)</f>
        <v>0</v>
      </c>
      <c r="AR500" s="385" t="n">
        <f aca="false">COUNTIF($K$44:$K500,AR$3)</f>
        <v>0</v>
      </c>
      <c r="AS500" s="385" t="n">
        <f aca="false">COUNTIF($K$44:$K500,AS$3)</f>
        <v>0</v>
      </c>
      <c r="AT500" s="385" t="n">
        <f aca="false">COUNTIF($K$44:$K500,AT$3)</f>
        <v>0</v>
      </c>
      <c r="AU500" s="385" t="n">
        <f aca="false">COUNTIF($K$44:$K500,AU$3)</f>
        <v>0</v>
      </c>
      <c r="AV500" s="385" t="n">
        <f aca="false">COUNTIF($K$44:$K500,AV$3)</f>
        <v>0</v>
      </c>
      <c r="AW500" s="385" t="n">
        <f aca="false">COUNTIF($K$44:$K500,AW$3)</f>
        <v>0</v>
      </c>
      <c r="AX500" s="385" t="n">
        <f aca="false">COUNTIF($K$44:$K500,AX$3)</f>
        <v>0</v>
      </c>
      <c r="AY500" s="385" t="n">
        <f aca="false">COUNTIF($K$44:$K500,AY$3)</f>
        <v>0</v>
      </c>
      <c r="AZ500" s="385" t="n">
        <f aca="false">COUNTIF($K$44:$K500,AZ$3)</f>
        <v>0</v>
      </c>
      <c r="BM500" s="355" t="s">
        <v>397</v>
      </c>
    </row>
    <row r="501" customFormat="false" ht="15.75" hidden="false" customHeight="true" outlineLevel="0" collapsed="false">
      <c r="A501" s="386" t="n">
        <v>458</v>
      </c>
      <c r="B501" s="387" t="n">
        <f aca="false">B500</f>
        <v>39</v>
      </c>
      <c r="C501" s="388"/>
      <c r="D501" s="387" t="n">
        <f aca="false">D500</f>
        <v>1</v>
      </c>
      <c r="E501" s="389"/>
      <c r="F501" s="390" t="n">
        <f aca="false">F500</f>
        <v>0</v>
      </c>
      <c r="G501" s="439"/>
      <c r="H501" s="392"/>
      <c r="I501" s="428" t="str">
        <f aca="false">CONCATENATE(G501,H501)</f>
        <v/>
      </c>
      <c r="J501" s="394" t="e">
        <f aca="false">VLOOKUP($I501,MASTER,9,0)</f>
        <v>#N/A</v>
      </c>
      <c r="K501" s="395" t="e">
        <f aca="false">VLOOKUP($I501,MASTER,10,0)</f>
        <v>#N/A</v>
      </c>
      <c r="L501" s="429" t="e">
        <f aca="false">VLOOKUP($I501,MASTER,10,0)</f>
        <v>#N/A</v>
      </c>
      <c r="M501" s="385" t="n">
        <f aca="false">COUNTIF($K$44:$K501,M$3)</f>
        <v>0</v>
      </c>
      <c r="N501" s="385" t="n">
        <f aca="false">COUNTIF($K$44:$K501,N$3)</f>
        <v>0</v>
      </c>
      <c r="O501" s="385" t="n">
        <f aca="false">COUNTIF($K$44:$K501,O$3)</f>
        <v>0</v>
      </c>
      <c r="P501" s="385" t="n">
        <f aca="false">COUNTIF($K$44:$K501,P$3)</f>
        <v>0</v>
      </c>
      <c r="Q501" s="385" t="n">
        <f aca="false">COUNTIF($K$44:$K501,Q$3)</f>
        <v>0</v>
      </c>
      <c r="R501" s="385" t="n">
        <f aca="false">COUNTIF($K$44:$K501,R$3)</f>
        <v>0</v>
      </c>
      <c r="S501" s="385" t="n">
        <f aca="false">COUNTIF($K$44:$K501,S$3)</f>
        <v>0</v>
      </c>
      <c r="T501" s="385" t="n">
        <f aca="false">COUNTIF($K$44:$K501,T$3)</f>
        <v>0</v>
      </c>
      <c r="U501" s="385" t="n">
        <f aca="false">COUNTIF($K$44:$K501,U$3)</f>
        <v>0</v>
      </c>
      <c r="V501" s="385" t="n">
        <f aca="false">COUNTIF($K$44:$K501,V$3)</f>
        <v>0</v>
      </c>
      <c r="W501" s="385" t="n">
        <f aca="false">COUNTIF($K$44:$K501,W$3)</f>
        <v>0</v>
      </c>
      <c r="X501" s="385" t="n">
        <f aca="false">COUNTIF($K$44:$K501,X$3)</f>
        <v>0</v>
      </c>
      <c r="Y501" s="385" t="n">
        <f aca="false">COUNTIF($J$44:$J501,Y$3)</f>
        <v>0</v>
      </c>
      <c r="Z501" s="385" t="n">
        <f aca="false">COUNTIF($J$44:$J501,Z$3)</f>
        <v>0</v>
      </c>
      <c r="AA501" s="385" t="n">
        <f aca="false">COUNTIF($J$44:$J501,AA$3)</f>
        <v>0</v>
      </c>
      <c r="AB501" s="385" t="n">
        <f aca="false">COUNTIF($J$44:$J501,AB$3)</f>
        <v>0</v>
      </c>
      <c r="AC501" s="385" t="n">
        <f aca="false">COUNTIF($J$44:$J501,AC$3)</f>
        <v>0</v>
      </c>
      <c r="AD501" s="385" t="n">
        <f aca="false">COUNTIF($J$44:$J501,AD$3)</f>
        <v>0</v>
      </c>
      <c r="AE501" s="385" t="n">
        <f aca="false">COUNTIF($J$44:$J501,AE$3)</f>
        <v>0</v>
      </c>
      <c r="AF501" s="385" t="n">
        <f aca="false">COUNTIF($J$44:$J501,AF$3)</f>
        <v>0</v>
      </c>
      <c r="AG501" s="385" t="n">
        <f aca="false">COUNTIF($K$44:$K501,AG$3)</f>
        <v>0</v>
      </c>
      <c r="AH501" s="385" t="n">
        <f aca="false">COUNTIF($K$44:$K501,AH$3)</f>
        <v>0</v>
      </c>
      <c r="AI501" s="385" t="n">
        <f aca="false">COUNTIF($K$44:$K501,AI$3)</f>
        <v>0</v>
      </c>
      <c r="AJ501" s="385" t="n">
        <f aca="false">COUNTIF($K$44:$K501,AJ$3)</f>
        <v>0</v>
      </c>
      <c r="AK501" s="385" t="n">
        <f aca="false">COUNTIF($K$44:$K501,AK$3)</f>
        <v>0</v>
      </c>
      <c r="AL501" s="385" t="n">
        <f aca="false">COUNTIF($K$44:$K501,AL$3)</f>
        <v>0</v>
      </c>
      <c r="AM501" s="385" t="n">
        <f aca="false">COUNTIF($K$44:$K501,AM$3)</f>
        <v>0</v>
      </c>
      <c r="AN501" s="385" t="n">
        <f aca="false">COUNTIF($K$44:$K501,AN$3)</f>
        <v>0</v>
      </c>
      <c r="AO501" s="385" t="n">
        <f aca="false">COUNTIF($K$44:$K501,AO$3)</f>
        <v>0</v>
      </c>
      <c r="AP501" s="385" t="n">
        <f aca="false">COUNTIF($K$44:$K501,AP$3)</f>
        <v>0</v>
      </c>
      <c r="AQ501" s="385" t="n">
        <f aca="false">COUNTIF($K$44:$K501,AQ$3)</f>
        <v>0</v>
      </c>
      <c r="AR501" s="385" t="n">
        <f aca="false">COUNTIF($K$44:$K501,AR$3)</f>
        <v>0</v>
      </c>
      <c r="AS501" s="385" t="n">
        <f aca="false">COUNTIF($K$44:$K501,AS$3)</f>
        <v>0</v>
      </c>
      <c r="AT501" s="385" t="n">
        <f aca="false">COUNTIF($K$44:$K501,AT$3)</f>
        <v>0</v>
      </c>
      <c r="AU501" s="385" t="n">
        <f aca="false">COUNTIF($K$44:$K501,AU$3)</f>
        <v>0</v>
      </c>
      <c r="AV501" s="385" t="n">
        <f aca="false">COUNTIF($K$44:$K501,AV$3)</f>
        <v>0</v>
      </c>
      <c r="AW501" s="385" t="n">
        <f aca="false">COUNTIF($K$44:$K501,AW$3)</f>
        <v>0</v>
      </c>
      <c r="AX501" s="385" t="n">
        <f aca="false">COUNTIF($K$44:$K501,AX$3)</f>
        <v>0</v>
      </c>
      <c r="AY501" s="385" t="n">
        <f aca="false">COUNTIF($K$44:$K501,AY$3)</f>
        <v>0</v>
      </c>
      <c r="AZ501" s="385" t="n">
        <f aca="false">COUNTIF($K$44:$K501,AZ$3)</f>
        <v>0</v>
      </c>
      <c r="BM501" s="355" t="s">
        <v>247</v>
      </c>
    </row>
    <row r="502" customFormat="false" ht="15.75" hidden="false" customHeight="true" outlineLevel="0" collapsed="false">
      <c r="A502" s="386" t="n">
        <v>459</v>
      </c>
      <c r="B502" s="387" t="n">
        <f aca="false">B501</f>
        <v>39</v>
      </c>
      <c r="C502" s="397"/>
      <c r="D502" s="387" t="n">
        <f aca="false">D501</f>
        <v>1</v>
      </c>
      <c r="E502" s="389"/>
      <c r="F502" s="390" t="n">
        <f aca="false">F500</f>
        <v>0</v>
      </c>
      <c r="G502" s="439"/>
      <c r="H502" s="392"/>
      <c r="I502" s="428" t="str">
        <f aca="false">CONCATENATE(G502,H502)</f>
        <v/>
      </c>
      <c r="J502" s="394" t="e">
        <f aca="false">VLOOKUP($I502,MASTER,9,0)</f>
        <v>#N/A</v>
      </c>
      <c r="K502" s="395" t="e">
        <f aca="false">VLOOKUP($I502,MASTER,10,0)</f>
        <v>#N/A</v>
      </c>
      <c r="L502" s="429" t="e">
        <f aca="false">VLOOKUP($I502,MASTER,10,0)</f>
        <v>#N/A</v>
      </c>
      <c r="M502" s="385" t="n">
        <f aca="false">COUNTIF($K$44:$K502,M$3)</f>
        <v>0</v>
      </c>
      <c r="N502" s="385" t="n">
        <f aca="false">COUNTIF($K$44:$K502,N$3)</f>
        <v>0</v>
      </c>
      <c r="O502" s="385" t="n">
        <f aca="false">COUNTIF($K$44:$K502,O$3)</f>
        <v>0</v>
      </c>
      <c r="P502" s="385" t="n">
        <f aca="false">COUNTIF($K$44:$K502,P$3)</f>
        <v>0</v>
      </c>
      <c r="Q502" s="385" t="n">
        <f aca="false">COUNTIF($K$44:$K502,Q$3)</f>
        <v>0</v>
      </c>
      <c r="R502" s="385" t="n">
        <f aca="false">COUNTIF($K$44:$K502,R$3)</f>
        <v>0</v>
      </c>
      <c r="S502" s="385" t="n">
        <f aca="false">COUNTIF($K$44:$K502,S$3)</f>
        <v>0</v>
      </c>
      <c r="T502" s="385" t="n">
        <f aca="false">COUNTIF($K$44:$K502,T$3)</f>
        <v>0</v>
      </c>
      <c r="U502" s="385" t="n">
        <f aca="false">COUNTIF($K$44:$K502,U$3)</f>
        <v>0</v>
      </c>
      <c r="V502" s="385" t="n">
        <f aca="false">COUNTIF($K$44:$K502,V$3)</f>
        <v>0</v>
      </c>
      <c r="W502" s="385" t="n">
        <f aca="false">COUNTIF($K$44:$K502,W$3)</f>
        <v>0</v>
      </c>
      <c r="X502" s="385" t="n">
        <f aca="false">COUNTIF($K$44:$K502,X$3)</f>
        <v>0</v>
      </c>
      <c r="Y502" s="385" t="n">
        <f aca="false">COUNTIF($J$44:$J502,Y$3)</f>
        <v>0</v>
      </c>
      <c r="Z502" s="385" t="n">
        <f aca="false">COUNTIF($J$44:$J502,Z$3)</f>
        <v>0</v>
      </c>
      <c r="AA502" s="385" t="n">
        <f aca="false">COUNTIF($J$44:$J502,AA$3)</f>
        <v>0</v>
      </c>
      <c r="AB502" s="385" t="n">
        <f aca="false">COUNTIF($J$44:$J502,AB$3)</f>
        <v>0</v>
      </c>
      <c r="AC502" s="385" t="n">
        <f aca="false">COUNTIF($J$44:$J502,AC$3)</f>
        <v>0</v>
      </c>
      <c r="AD502" s="385" t="n">
        <f aca="false">COUNTIF($J$44:$J502,AD$3)</f>
        <v>0</v>
      </c>
      <c r="AE502" s="385" t="n">
        <f aca="false">COUNTIF($J$44:$J502,AE$3)</f>
        <v>0</v>
      </c>
      <c r="AF502" s="385" t="n">
        <f aca="false">COUNTIF($J$44:$J502,AF$3)</f>
        <v>0</v>
      </c>
      <c r="AG502" s="385" t="n">
        <f aca="false">COUNTIF($K$44:$K502,AG$3)</f>
        <v>0</v>
      </c>
      <c r="AH502" s="385" t="n">
        <f aca="false">COUNTIF($K$44:$K502,AH$3)</f>
        <v>0</v>
      </c>
      <c r="AI502" s="385" t="n">
        <f aca="false">COUNTIF($K$44:$K502,AI$3)</f>
        <v>0</v>
      </c>
      <c r="AJ502" s="385" t="n">
        <f aca="false">COUNTIF($K$44:$K502,AJ$3)</f>
        <v>0</v>
      </c>
      <c r="AK502" s="385" t="n">
        <f aca="false">COUNTIF($K$44:$K502,AK$3)</f>
        <v>0</v>
      </c>
      <c r="AL502" s="385" t="n">
        <f aca="false">COUNTIF($K$44:$K502,AL$3)</f>
        <v>0</v>
      </c>
      <c r="AM502" s="385" t="n">
        <f aca="false">COUNTIF($K$44:$K502,AM$3)</f>
        <v>0</v>
      </c>
      <c r="AN502" s="385" t="n">
        <f aca="false">COUNTIF($K$44:$K502,AN$3)</f>
        <v>0</v>
      </c>
      <c r="AO502" s="385" t="n">
        <f aca="false">COUNTIF($K$44:$K502,AO$3)</f>
        <v>0</v>
      </c>
      <c r="AP502" s="385" t="n">
        <f aca="false">COUNTIF($K$44:$K502,AP$3)</f>
        <v>0</v>
      </c>
      <c r="AQ502" s="385" t="n">
        <f aca="false">COUNTIF($K$44:$K502,AQ$3)</f>
        <v>0</v>
      </c>
      <c r="AR502" s="385" t="n">
        <f aca="false">COUNTIF($K$44:$K502,AR$3)</f>
        <v>0</v>
      </c>
      <c r="AS502" s="385" t="n">
        <f aca="false">COUNTIF($K$44:$K502,AS$3)</f>
        <v>0</v>
      </c>
      <c r="AT502" s="385" t="n">
        <f aca="false">COUNTIF($K$44:$K502,AT$3)</f>
        <v>0</v>
      </c>
      <c r="AU502" s="385" t="n">
        <f aca="false">COUNTIF($K$44:$K502,AU$3)</f>
        <v>0</v>
      </c>
      <c r="AV502" s="385" t="n">
        <f aca="false">COUNTIF($K$44:$K502,AV$3)</f>
        <v>0</v>
      </c>
      <c r="AW502" s="385" t="n">
        <f aca="false">COUNTIF($K$44:$K502,AW$3)</f>
        <v>0</v>
      </c>
      <c r="AX502" s="385" t="n">
        <f aca="false">COUNTIF($K$44:$K502,AX$3)</f>
        <v>0</v>
      </c>
      <c r="AY502" s="385" t="n">
        <f aca="false">COUNTIF($K$44:$K502,AY$3)</f>
        <v>0</v>
      </c>
      <c r="AZ502" s="385" t="n">
        <f aca="false">COUNTIF($K$44:$K502,AZ$3)</f>
        <v>0</v>
      </c>
      <c r="BM502" s="355" t="s">
        <v>250</v>
      </c>
    </row>
    <row r="503" customFormat="false" ht="15.75" hidden="false" customHeight="true" outlineLevel="0" collapsed="false">
      <c r="A503" s="386" t="n">
        <v>460</v>
      </c>
      <c r="B503" s="387" t="n">
        <f aca="false">B502</f>
        <v>39</v>
      </c>
      <c r="C503" s="397"/>
      <c r="D503" s="387" t="n">
        <f aca="false">D502</f>
        <v>1</v>
      </c>
      <c r="E503" s="389"/>
      <c r="F503" s="390" t="n">
        <f aca="false">F500</f>
        <v>0</v>
      </c>
      <c r="G503" s="439"/>
      <c r="H503" s="392"/>
      <c r="I503" s="428" t="str">
        <f aca="false">CONCATENATE(G503,H503)</f>
        <v/>
      </c>
      <c r="J503" s="394" t="e">
        <f aca="false">VLOOKUP($I503,MASTER,9,0)</f>
        <v>#N/A</v>
      </c>
      <c r="K503" s="395" t="e">
        <f aca="false">VLOOKUP($I503,MASTER,10,0)</f>
        <v>#N/A</v>
      </c>
      <c r="L503" s="429" t="e">
        <f aca="false">VLOOKUP($I503,MASTER,10,0)</f>
        <v>#N/A</v>
      </c>
      <c r="M503" s="385" t="n">
        <f aca="false">COUNTIF($K$44:$K503,M$3)</f>
        <v>0</v>
      </c>
      <c r="N503" s="385" t="n">
        <f aca="false">COUNTIF($K$44:$K503,N$3)</f>
        <v>0</v>
      </c>
      <c r="O503" s="385" t="n">
        <f aca="false">COUNTIF($K$44:$K503,O$3)</f>
        <v>0</v>
      </c>
      <c r="P503" s="385" t="n">
        <f aca="false">COUNTIF($K$44:$K503,P$3)</f>
        <v>0</v>
      </c>
      <c r="Q503" s="385" t="n">
        <f aca="false">COUNTIF($K$44:$K503,Q$3)</f>
        <v>0</v>
      </c>
      <c r="R503" s="385" t="n">
        <f aca="false">COUNTIF($K$44:$K503,R$3)</f>
        <v>0</v>
      </c>
      <c r="S503" s="385" t="n">
        <f aca="false">COUNTIF($K$44:$K503,S$3)</f>
        <v>0</v>
      </c>
      <c r="T503" s="385" t="n">
        <f aca="false">COUNTIF($K$44:$K503,T$3)</f>
        <v>0</v>
      </c>
      <c r="U503" s="385" t="n">
        <f aca="false">COUNTIF($K$44:$K503,U$3)</f>
        <v>0</v>
      </c>
      <c r="V503" s="385" t="n">
        <f aca="false">COUNTIF($K$44:$K503,V$3)</f>
        <v>0</v>
      </c>
      <c r="W503" s="385" t="n">
        <f aca="false">COUNTIF($K$44:$K503,W$3)</f>
        <v>0</v>
      </c>
      <c r="X503" s="385" t="n">
        <f aca="false">COUNTIF($K$44:$K503,X$3)</f>
        <v>0</v>
      </c>
      <c r="Y503" s="385" t="n">
        <f aca="false">COUNTIF($J$44:$J503,Y$3)</f>
        <v>0</v>
      </c>
      <c r="Z503" s="385" t="n">
        <f aca="false">COUNTIF($J$44:$J503,Z$3)</f>
        <v>0</v>
      </c>
      <c r="AA503" s="385" t="n">
        <f aca="false">COUNTIF($J$44:$J503,AA$3)</f>
        <v>0</v>
      </c>
      <c r="AB503" s="385" t="n">
        <f aca="false">COUNTIF($J$44:$J503,AB$3)</f>
        <v>0</v>
      </c>
      <c r="AC503" s="385" t="n">
        <f aca="false">COUNTIF($J$44:$J503,AC$3)</f>
        <v>0</v>
      </c>
      <c r="AD503" s="385" t="n">
        <f aca="false">COUNTIF($J$44:$J503,AD$3)</f>
        <v>0</v>
      </c>
      <c r="AE503" s="385" t="n">
        <f aca="false">COUNTIF($J$44:$J503,AE$3)</f>
        <v>0</v>
      </c>
      <c r="AF503" s="385" t="n">
        <f aca="false">COUNTIF($J$44:$J503,AF$3)</f>
        <v>0</v>
      </c>
      <c r="AG503" s="385" t="n">
        <f aca="false">COUNTIF($K$44:$K503,AG$3)</f>
        <v>0</v>
      </c>
      <c r="AH503" s="385" t="n">
        <f aca="false">COUNTIF($K$44:$K503,AH$3)</f>
        <v>0</v>
      </c>
      <c r="AI503" s="385" t="n">
        <f aca="false">COUNTIF($K$44:$K503,AI$3)</f>
        <v>0</v>
      </c>
      <c r="AJ503" s="385" t="n">
        <f aca="false">COUNTIF($K$44:$K503,AJ$3)</f>
        <v>0</v>
      </c>
      <c r="AK503" s="385" t="n">
        <f aca="false">COUNTIF($K$44:$K503,AK$3)</f>
        <v>0</v>
      </c>
      <c r="AL503" s="385" t="n">
        <f aca="false">COUNTIF($K$44:$K503,AL$3)</f>
        <v>0</v>
      </c>
      <c r="AM503" s="385" t="n">
        <f aca="false">COUNTIF($K$44:$K503,AM$3)</f>
        <v>0</v>
      </c>
      <c r="AN503" s="385" t="n">
        <f aca="false">COUNTIF($K$44:$K503,AN$3)</f>
        <v>0</v>
      </c>
      <c r="AO503" s="385" t="n">
        <f aca="false">COUNTIF($K$44:$K503,AO$3)</f>
        <v>0</v>
      </c>
      <c r="AP503" s="385" t="n">
        <f aca="false">COUNTIF($K$44:$K503,AP$3)</f>
        <v>0</v>
      </c>
      <c r="AQ503" s="385" t="n">
        <f aca="false">COUNTIF($K$44:$K503,AQ$3)</f>
        <v>0</v>
      </c>
      <c r="AR503" s="385" t="n">
        <f aca="false">COUNTIF($K$44:$K503,AR$3)</f>
        <v>0</v>
      </c>
      <c r="AS503" s="385" t="n">
        <f aca="false">COUNTIF($K$44:$K503,AS$3)</f>
        <v>0</v>
      </c>
      <c r="AT503" s="385" t="n">
        <f aca="false">COUNTIF($K$44:$K503,AT$3)</f>
        <v>0</v>
      </c>
      <c r="AU503" s="385" t="n">
        <f aca="false">COUNTIF($K$44:$K503,AU$3)</f>
        <v>0</v>
      </c>
      <c r="AV503" s="385" t="n">
        <f aca="false">COUNTIF($K$44:$K503,AV$3)</f>
        <v>0</v>
      </c>
      <c r="AW503" s="385" t="n">
        <f aca="false">COUNTIF($K$44:$K503,AW$3)</f>
        <v>0</v>
      </c>
      <c r="AX503" s="385" t="n">
        <f aca="false">COUNTIF($K$44:$K503,AX$3)</f>
        <v>0</v>
      </c>
      <c r="AY503" s="385" t="n">
        <f aca="false">COUNTIF($K$44:$K503,AY$3)</f>
        <v>0</v>
      </c>
      <c r="AZ503" s="385" t="n">
        <f aca="false">COUNTIF($K$44:$K503,AZ$3)</f>
        <v>0</v>
      </c>
      <c r="BM503" s="355" t="s">
        <v>398</v>
      </c>
    </row>
    <row r="504" customFormat="false" ht="15.75" hidden="false" customHeight="true" outlineLevel="0" collapsed="false">
      <c r="A504" s="386" t="n">
        <v>461</v>
      </c>
      <c r="B504" s="387" t="n">
        <f aca="false">B503</f>
        <v>39</v>
      </c>
      <c r="C504" s="397"/>
      <c r="D504" s="387" t="n">
        <f aca="false">D503</f>
        <v>1</v>
      </c>
      <c r="E504" s="389"/>
      <c r="F504" s="390" t="n">
        <f aca="false">F500</f>
        <v>0</v>
      </c>
      <c r="G504" s="439"/>
      <c r="H504" s="392"/>
      <c r="I504" s="428" t="str">
        <f aca="false">CONCATENATE(G504,H504)</f>
        <v/>
      </c>
      <c r="J504" s="394" t="e">
        <f aca="false">VLOOKUP($I504,MASTER,9,0)</f>
        <v>#N/A</v>
      </c>
      <c r="K504" s="395" t="e">
        <f aca="false">VLOOKUP($I504,MASTER,10,0)</f>
        <v>#N/A</v>
      </c>
      <c r="L504" s="429" t="e">
        <f aca="false">VLOOKUP($I504,MASTER,10,0)</f>
        <v>#N/A</v>
      </c>
      <c r="M504" s="385" t="n">
        <f aca="false">COUNTIF($K$44:$K504,M$3)</f>
        <v>0</v>
      </c>
      <c r="N504" s="385" t="n">
        <f aca="false">COUNTIF($K$44:$K504,N$3)</f>
        <v>0</v>
      </c>
      <c r="O504" s="385" t="n">
        <f aca="false">COUNTIF($K$44:$K504,O$3)</f>
        <v>0</v>
      </c>
      <c r="P504" s="385" t="n">
        <f aca="false">COUNTIF($K$44:$K504,P$3)</f>
        <v>0</v>
      </c>
      <c r="Q504" s="385" t="n">
        <f aca="false">COUNTIF($K$44:$K504,Q$3)</f>
        <v>0</v>
      </c>
      <c r="R504" s="385" t="n">
        <f aca="false">COUNTIF($K$44:$K504,R$3)</f>
        <v>0</v>
      </c>
      <c r="S504" s="385" t="n">
        <f aca="false">COUNTIF($K$44:$K504,S$3)</f>
        <v>0</v>
      </c>
      <c r="T504" s="385" t="n">
        <f aca="false">COUNTIF($K$44:$K504,T$3)</f>
        <v>0</v>
      </c>
      <c r="U504" s="385" t="n">
        <f aca="false">COUNTIF($K$44:$K504,U$3)</f>
        <v>0</v>
      </c>
      <c r="V504" s="385" t="n">
        <f aca="false">COUNTIF($K$44:$K504,V$3)</f>
        <v>0</v>
      </c>
      <c r="W504" s="385" t="n">
        <f aca="false">COUNTIF($K$44:$K504,W$3)</f>
        <v>0</v>
      </c>
      <c r="X504" s="385" t="n">
        <f aca="false">COUNTIF($K$44:$K504,X$3)</f>
        <v>0</v>
      </c>
      <c r="Y504" s="385" t="n">
        <f aca="false">COUNTIF($J$44:$J504,Y$3)</f>
        <v>0</v>
      </c>
      <c r="Z504" s="385" t="n">
        <f aca="false">COUNTIF($J$44:$J504,Z$3)</f>
        <v>0</v>
      </c>
      <c r="AA504" s="385" t="n">
        <f aca="false">COUNTIF($J$44:$J504,AA$3)</f>
        <v>0</v>
      </c>
      <c r="AB504" s="385" t="n">
        <f aca="false">COUNTIF($J$44:$J504,AB$3)</f>
        <v>0</v>
      </c>
      <c r="AC504" s="385" t="n">
        <f aca="false">COUNTIF($J$44:$J504,AC$3)</f>
        <v>0</v>
      </c>
      <c r="AD504" s="385" t="n">
        <f aca="false">COUNTIF($J$44:$J504,AD$3)</f>
        <v>0</v>
      </c>
      <c r="AE504" s="385" t="n">
        <f aca="false">COUNTIF($J$44:$J504,AE$3)</f>
        <v>0</v>
      </c>
      <c r="AF504" s="385" t="n">
        <f aca="false">COUNTIF($J$44:$J504,AF$3)</f>
        <v>0</v>
      </c>
      <c r="AG504" s="385" t="n">
        <f aca="false">COUNTIF($K$44:$K504,AG$3)</f>
        <v>0</v>
      </c>
      <c r="AH504" s="385" t="n">
        <f aca="false">COUNTIF($K$44:$K504,AH$3)</f>
        <v>0</v>
      </c>
      <c r="AI504" s="385" t="n">
        <f aca="false">COUNTIF($K$44:$K504,AI$3)</f>
        <v>0</v>
      </c>
      <c r="AJ504" s="385" t="n">
        <f aca="false">COUNTIF($K$44:$K504,AJ$3)</f>
        <v>0</v>
      </c>
      <c r="AK504" s="385" t="n">
        <f aca="false">COUNTIF($K$44:$K504,AK$3)</f>
        <v>0</v>
      </c>
      <c r="AL504" s="385" t="n">
        <f aca="false">COUNTIF($K$44:$K504,AL$3)</f>
        <v>0</v>
      </c>
      <c r="AM504" s="385" t="n">
        <f aca="false">COUNTIF($K$44:$K504,AM$3)</f>
        <v>0</v>
      </c>
      <c r="AN504" s="385" t="n">
        <f aca="false">COUNTIF($K$44:$K504,AN$3)</f>
        <v>0</v>
      </c>
      <c r="AO504" s="385" t="n">
        <f aca="false">COUNTIF($K$44:$K504,AO$3)</f>
        <v>0</v>
      </c>
      <c r="AP504" s="385" t="n">
        <f aca="false">COUNTIF($K$44:$K504,AP$3)</f>
        <v>0</v>
      </c>
      <c r="AQ504" s="385" t="n">
        <f aca="false">COUNTIF($K$44:$K504,AQ$3)</f>
        <v>0</v>
      </c>
      <c r="AR504" s="385" t="n">
        <f aca="false">COUNTIF($K$44:$K504,AR$3)</f>
        <v>0</v>
      </c>
      <c r="AS504" s="385" t="n">
        <f aca="false">COUNTIF($K$44:$K504,AS$3)</f>
        <v>0</v>
      </c>
      <c r="AT504" s="385" t="n">
        <f aca="false">COUNTIF($K$44:$K504,AT$3)</f>
        <v>0</v>
      </c>
      <c r="AU504" s="385" t="n">
        <f aca="false">COUNTIF($K$44:$K504,AU$3)</f>
        <v>0</v>
      </c>
      <c r="AV504" s="385" t="n">
        <f aca="false">COUNTIF($K$44:$K504,AV$3)</f>
        <v>0</v>
      </c>
      <c r="AW504" s="385" t="n">
        <f aca="false">COUNTIF($K$44:$K504,AW$3)</f>
        <v>0</v>
      </c>
      <c r="AX504" s="385" t="n">
        <f aca="false">COUNTIF($K$44:$K504,AX$3)</f>
        <v>0</v>
      </c>
      <c r="AY504" s="385" t="n">
        <f aca="false">COUNTIF($K$44:$K504,AY$3)</f>
        <v>0</v>
      </c>
      <c r="AZ504" s="385" t="n">
        <f aca="false">COUNTIF($K$44:$K504,AZ$3)</f>
        <v>0</v>
      </c>
      <c r="BM504" s="355" t="s">
        <v>247</v>
      </c>
    </row>
    <row r="505" customFormat="false" ht="15.75" hidden="false" customHeight="true" outlineLevel="0" collapsed="false">
      <c r="A505" s="416" t="n">
        <v>462</v>
      </c>
      <c r="B505" s="417" t="n">
        <f aca="false">B504</f>
        <v>39</v>
      </c>
      <c r="C505" s="401"/>
      <c r="D505" s="402" t="n">
        <f aca="false">D504</f>
        <v>1</v>
      </c>
      <c r="E505" s="403"/>
      <c r="F505" s="390" t="n">
        <f aca="false">F500</f>
        <v>0</v>
      </c>
      <c r="G505" s="439"/>
      <c r="H505" s="392"/>
      <c r="I505" s="428" t="str">
        <f aca="false">CONCATENATE(G505,H505)</f>
        <v/>
      </c>
      <c r="J505" s="394" t="e">
        <f aca="false">VLOOKUP($I505,MASTER,9,0)</f>
        <v>#N/A</v>
      </c>
      <c r="K505" s="395" t="e">
        <f aca="false">VLOOKUP($I505,MASTER,10,0)</f>
        <v>#N/A</v>
      </c>
      <c r="L505" s="431" t="e">
        <f aca="false">VLOOKUP($I505,MASTER,10,0)</f>
        <v>#N/A</v>
      </c>
      <c r="M505" s="385" t="n">
        <f aca="false">COUNTIF($K$44:$K505,M$3)</f>
        <v>0</v>
      </c>
      <c r="N505" s="385" t="n">
        <f aca="false">COUNTIF($K$44:$K505,N$3)</f>
        <v>0</v>
      </c>
      <c r="O505" s="385" t="n">
        <f aca="false">COUNTIF($K$44:$K505,O$3)</f>
        <v>0</v>
      </c>
      <c r="P505" s="385" t="n">
        <f aca="false">COUNTIF($K$44:$K505,P$3)</f>
        <v>0</v>
      </c>
      <c r="Q505" s="385" t="n">
        <f aca="false">COUNTIF($K$44:$K505,Q$3)</f>
        <v>0</v>
      </c>
      <c r="R505" s="385" t="n">
        <f aca="false">COUNTIF($K$44:$K505,R$3)</f>
        <v>0</v>
      </c>
      <c r="S505" s="385" t="n">
        <f aca="false">COUNTIF($K$44:$K505,S$3)</f>
        <v>0</v>
      </c>
      <c r="T505" s="385" t="n">
        <f aca="false">COUNTIF($K$44:$K505,T$3)</f>
        <v>0</v>
      </c>
      <c r="U505" s="385" t="n">
        <f aca="false">COUNTIF($K$44:$K505,U$3)</f>
        <v>0</v>
      </c>
      <c r="V505" s="385" t="n">
        <f aca="false">COUNTIF($K$44:$K505,V$3)</f>
        <v>0</v>
      </c>
      <c r="W505" s="385" t="n">
        <f aca="false">COUNTIF($K$44:$K505,W$3)</f>
        <v>0</v>
      </c>
      <c r="X505" s="385" t="n">
        <f aca="false">COUNTIF($K$44:$K505,X$3)</f>
        <v>0</v>
      </c>
      <c r="Y505" s="385" t="n">
        <f aca="false">COUNTIF($J$44:$J505,Y$3)</f>
        <v>0</v>
      </c>
      <c r="Z505" s="385" t="n">
        <f aca="false">COUNTIF($J$44:$J505,Z$3)</f>
        <v>0</v>
      </c>
      <c r="AA505" s="385" t="n">
        <f aca="false">COUNTIF($J$44:$J505,AA$3)</f>
        <v>0</v>
      </c>
      <c r="AB505" s="385" t="n">
        <f aca="false">COUNTIF($J$44:$J505,AB$3)</f>
        <v>0</v>
      </c>
      <c r="AC505" s="385" t="n">
        <f aca="false">COUNTIF($J$44:$J505,AC$3)</f>
        <v>0</v>
      </c>
      <c r="AD505" s="385" t="n">
        <f aca="false">COUNTIF($J$44:$J505,AD$3)</f>
        <v>0</v>
      </c>
      <c r="AE505" s="385" t="n">
        <f aca="false">COUNTIF($J$44:$J505,AE$3)</f>
        <v>0</v>
      </c>
      <c r="AF505" s="385" t="n">
        <f aca="false">COUNTIF($J$44:$J505,AF$3)</f>
        <v>0</v>
      </c>
      <c r="AG505" s="385" t="n">
        <f aca="false">COUNTIF($K$44:$K505,AG$3)</f>
        <v>0</v>
      </c>
      <c r="AH505" s="385" t="n">
        <f aca="false">COUNTIF($K$44:$K505,AH$3)</f>
        <v>0</v>
      </c>
      <c r="AI505" s="385" t="n">
        <f aca="false">COUNTIF($K$44:$K505,AI$3)</f>
        <v>0</v>
      </c>
      <c r="AJ505" s="385" t="n">
        <f aca="false">COUNTIF($K$44:$K505,AJ$3)</f>
        <v>0</v>
      </c>
      <c r="AK505" s="385" t="n">
        <f aca="false">COUNTIF($K$44:$K505,AK$3)</f>
        <v>0</v>
      </c>
      <c r="AL505" s="385" t="n">
        <f aca="false">COUNTIF($K$44:$K505,AL$3)</f>
        <v>0</v>
      </c>
      <c r="AM505" s="385" t="n">
        <f aca="false">COUNTIF($K$44:$K505,AM$3)</f>
        <v>0</v>
      </c>
      <c r="AN505" s="385" t="n">
        <f aca="false">COUNTIF($K$44:$K505,AN$3)</f>
        <v>0</v>
      </c>
      <c r="AO505" s="385" t="n">
        <f aca="false">COUNTIF($K$44:$K505,AO$3)</f>
        <v>0</v>
      </c>
      <c r="AP505" s="385" t="n">
        <f aca="false">COUNTIF($K$44:$K505,AP$3)</f>
        <v>0</v>
      </c>
      <c r="AQ505" s="385" t="n">
        <f aca="false">COUNTIF($K$44:$K505,AQ$3)</f>
        <v>0</v>
      </c>
      <c r="AR505" s="385" t="n">
        <f aca="false">COUNTIF($K$44:$K505,AR$3)</f>
        <v>0</v>
      </c>
      <c r="AS505" s="385" t="n">
        <f aca="false">COUNTIF($K$44:$K505,AS$3)</f>
        <v>0</v>
      </c>
      <c r="AT505" s="385" t="n">
        <f aca="false">COUNTIF($K$44:$K505,AT$3)</f>
        <v>0</v>
      </c>
      <c r="AU505" s="385" t="n">
        <f aca="false">COUNTIF($K$44:$K505,AU$3)</f>
        <v>0</v>
      </c>
      <c r="AV505" s="385" t="n">
        <f aca="false">COUNTIF($K$44:$K505,AV$3)</f>
        <v>0</v>
      </c>
      <c r="AW505" s="385" t="n">
        <f aca="false">COUNTIF($K$44:$K505,AW$3)</f>
        <v>0</v>
      </c>
      <c r="AX505" s="385" t="n">
        <f aca="false">COUNTIF($K$44:$K505,AX$3)</f>
        <v>0</v>
      </c>
      <c r="AY505" s="385" t="n">
        <f aca="false">COUNTIF($K$44:$K505,AY$3)</f>
        <v>0</v>
      </c>
      <c r="AZ505" s="385" t="n">
        <f aca="false">COUNTIF($K$44:$K505,AZ$3)</f>
        <v>0</v>
      </c>
      <c r="BM505" s="355" t="s">
        <v>389</v>
      </c>
    </row>
    <row r="506" customFormat="false" ht="15.75" hidden="false" customHeight="true" outlineLevel="0" collapsed="false">
      <c r="A506" s="406" t="n">
        <v>463</v>
      </c>
      <c r="B506" s="407" t="n">
        <f aca="false">B505</f>
        <v>39</v>
      </c>
      <c r="C506" s="408" t="n">
        <f aca="false">C500+1</f>
        <v>40</v>
      </c>
      <c r="D506" s="409" t="n">
        <f aca="false">D505</f>
        <v>1</v>
      </c>
      <c r="E506" s="410"/>
      <c r="F506" s="390" t="n">
        <f aca="false">F500</f>
        <v>0</v>
      </c>
      <c r="G506" s="440"/>
      <c r="H506" s="412"/>
      <c r="I506" s="433" t="str">
        <f aca="false">CONCATENATE(G506,H506)</f>
        <v/>
      </c>
      <c r="J506" s="394" t="e">
        <f aca="false">VLOOKUP($I506,MASTER,9,0)</f>
        <v>#N/A</v>
      </c>
      <c r="K506" s="395" t="e">
        <f aca="false">VLOOKUP($I506,MASTER,10,0)</f>
        <v>#N/A</v>
      </c>
      <c r="L506" s="427" t="e">
        <f aca="false">VLOOKUP($I506,MASTER,10,0)</f>
        <v>#N/A</v>
      </c>
      <c r="M506" s="385" t="n">
        <f aca="false">COUNTIF($K$44:$K506,M$3)</f>
        <v>0</v>
      </c>
      <c r="N506" s="385" t="n">
        <f aca="false">COUNTIF($K$44:$K506,N$3)</f>
        <v>0</v>
      </c>
      <c r="O506" s="385" t="n">
        <f aca="false">COUNTIF($K$44:$K506,O$3)</f>
        <v>0</v>
      </c>
      <c r="P506" s="385" t="n">
        <f aca="false">COUNTIF($K$44:$K506,P$3)</f>
        <v>0</v>
      </c>
      <c r="Q506" s="385" t="n">
        <f aca="false">COUNTIF($K$44:$K506,Q$3)</f>
        <v>0</v>
      </c>
      <c r="R506" s="385" t="n">
        <f aca="false">COUNTIF($K$44:$K506,R$3)</f>
        <v>0</v>
      </c>
      <c r="S506" s="385" t="n">
        <f aca="false">COUNTIF($K$44:$K506,S$3)</f>
        <v>0</v>
      </c>
      <c r="T506" s="385" t="n">
        <f aca="false">COUNTIF($K$44:$K506,T$3)</f>
        <v>0</v>
      </c>
      <c r="U506" s="385" t="n">
        <f aca="false">COUNTIF($K$44:$K506,U$3)</f>
        <v>0</v>
      </c>
      <c r="V506" s="385" t="n">
        <f aca="false">COUNTIF($K$44:$K506,V$3)</f>
        <v>0</v>
      </c>
      <c r="W506" s="385" t="n">
        <f aca="false">COUNTIF($K$44:$K506,W$3)</f>
        <v>0</v>
      </c>
      <c r="X506" s="385" t="n">
        <f aca="false">COUNTIF($K$44:$K506,X$3)</f>
        <v>0</v>
      </c>
      <c r="Y506" s="385" t="n">
        <f aca="false">COUNTIF($J$44:$J506,Y$3)</f>
        <v>0</v>
      </c>
      <c r="Z506" s="385" t="n">
        <f aca="false">COUNTIF($J$44:$J506,Z$3)</f>
        <v>0</v>
      </c>
      <c r="AA506" s="385" t="n">
        <f aca="false">COUNTIF($J$44:$J506,AA$3)</f>
        <v>0</v>
      </c>
      <c r="AB506" s="385" t="n">
        <f aca="false">COUNTIF($J$44:$J506,AB$3)</f>
        <v>0</v>
      </c>
      <c r="AC506" s="385" t="n">
        <f aca="false">COUNTIF($J$44:$J506,AC$3)</f>
        <v>0</v>
      </c>
      <c r="AD506" s="385" t="n">
        <f aca="false">COUNTIF($J$44:$J506,AD$3)</f>
        <v>0</v>
      </c>
      <c r="AE506" s="385" t="n">
        <f aca="false">COUNTIF($J$44:$J506,AE$3)</f>
        <v>0</v>
      </c>
      <c r="AF506" s="385" t="n">
        <f aca="false">COUNTIF($J$44:$J506,AF$3)</f>
        <v>0</v>
      </c>
      <c r="AG506" s="385" t="n">
        <f aca="false">COUNTIF($K$44:$K506,AG$3)</f>
        <v>0</v>
      </c>
      <c r="AH506" s="385" t="n">
        <f aca="false">COUNTIF($K$44:$K506,AH$3)</f>
        <v>0</v>
      </c>
      <c r="AI506" s="385" t="n">
        <f aca="false">COUNTIF($K$44:$K506,AI$3)</f>
        <v>0</v>
      </c>
      <c r="AJ506" s="385" t="n">
        <f aca="false">COUNTIF($K$44:$K506,AJ$3)</f>
        <v>0</v>
      </c>
      <c r="AK506" s="385" t="n">
        <f aca="false">COUNTIF($K$44:$K506,AK$3)</f>
        <v>0</v>
      </c>
      <c r="AL506" s="385" t="n">
        <f aca="false">COUNTIF($K$44:$K506,AL$3)</f>
        <v>0</v>
      </c>
      <c r="AM506" s="385" t="n">
        <f aca="false">COUNTIF($K$44:$K506,AM$3)</f>
        <v>0</v>
      </c>
      <c r="AN506" s="385" t="n">
        <f aca="false">COUNTIF($K$44:$K506,AN$3)</f>
        <v>0</v>
      </c>
      <c r="AO506" s="385" t="n">
        <f aca="false">COUNTIF($K$44:$K506,AO$3)</f>
        <v>0</v>
      </c>
      <c r="AP506" s="385" t="n">
        <f aca="false">COUNTIF($K$44:$K506,AP$3)</f>
        <v>0</v>
      </c>
      <c r="AQ506" s="385" t="n">
        <f aca="false">COUNTIF($K$44:$K506,AQ$3)</f>
        <v>0</v>
      </c>
      <c r="AR506" s="385" t="n">
        <f aca="false">COUNTIF($K$44:$K506,AR$3)</f>
        <v>0</v>
      </c>
      <c r="AS506" s="385" t="n">
        <f aca="false">COUNTIF($K$44:$K506,AS$3)</f>
        <v>0</v>
      </c>
      <c r="AT506" s="385" t="n">
        <f aca="false">COUNTIF($K$44:$K506,AT$3)</f>
        <v>0</v>
      </c>
      <c r="AU506" s="385" t="n">
        <f aca="false">COUNTIF($K$44:$K506,AU$3)</f>
        <v>0</v>
      </c>
      <c r="AV506" s="385" t="n">
        <f aca="false">COUNTIF($K$44:$K506,AV$3)</f>
        <v>0</v>
      </c>
      <c r="AW506" s="385" t="n">
        <f aca="false">COUNTIF($K$44:$K506,AW$3)</f>
        <v>0</v>
      </c>
      <c r="AX506" s="385" t="n">
        <f aca="false">COUNTIF($K$44:$K506,AX$3)</f>
        <v>0</v>
      </c>
      <c r="AY506" s="385" t="n">
        <f aca="false">COUNTIF($K$44:$K506,AY$3)</f>
        <v>0</v>
      </c>
      <c r="AZ506" s="385" t="n">
        <f aca="false">COUNTIF($K$44:$K506,AZ$3)</f>
        <v>0</v>
      </c>
      <c r="BM506" s="355" t="s">
        <v>371</v>
      </c>
    </row>
    <row r="507" customFormat="false" ht="15.75" hidden="false" customHeight="true" outlineLevel="0" collapsed="false">
      <c r="A507" s="386" t="n">
        <v>464</v>
      </c>
      <c r="B507" s="387" t="n">
        <f aca="false">B506</f>
        <v>39</v>
      </c>
      <c r="C507" s="388"/>
      <c r="D507" s="387" t="n">
        <f aca="false">D506</f>
        <v>1</v>
      </c>
      <c r="E507" s="389"/>
      <c r="F507" s="390" t="n">
        <f aca="false">F500</f>
        <v>0</v>
      </c>
      <c r="G507" s="439"/>
      <c r="H507" s="414"/>
      <c r="I507" s="428" t="str">
        <f aca="false">CONCATENATE(G507,H507)</f>
        <v/>
      </c>
      <c r="J507" s="394" t="e">
        <f aca="false">VLOOKUP($I507,MASTER,9,0)</f>
        <v>#N/A</v>
      </c>
      <c r="K507" s="395" t="e">
        <f aca="false">VLOOKUP($I507,MASTER,10,0)</f>
        <v>#N/A</v>
      </c>
      <c r="L507" s="429" t="e">
        <f aca="false">VLOOKUP($I507,MASTER,10,0)</f>
        <v>#N/A</v>
      </c>
      <c r="M507" s="385" t="n">
        <f aca="false">COUNTIF($K$44:$K507,M$3)</f>
        <v>0</v>
      </c>
      <c r="N507" s="385" t="n">
        <f aca="false">COUNTIF($K$44:$K507,N$3)</f>
        <v>0</v>
      </c>
      <c r="O507" s="385" t="n">
        <f aca="false">COUNTIF($K$44:$K507,O$3)</f>
        <v>0</v>
      </c>
      <c r="P507" s="385" t="n">
        <f aca="false">COUNTIF($K$44:$K507,P$3)</f>
        <v>0</v>
      </c>
      <c r="Q507" s="385" t="n">
        <f aca="false">COUNTIF($K$44:$K507,Q$3)</f>
        <v>0</v>
      </c>
      <c r="R507" s="385" t="n">
        <f aca="false">COUNTIF($K$44:$K507,R$3)</f>
        <v>0</v>
      </c>
      <c r="S507" s="385" t="n">
        <f aca="false">COUNTIF($K$44:$K507,S$3)</f>
        <v>0</v>
      </c>
      <c r="T507" s="385" t="n">
        <f aca="false">COUNTIF($K$44:$K507,T$3)</f>
        <v>0</v>
      </c>
      <c r="U507" s="385" t="n">
        <f aca="false">COUNTIF($K$44:$K507,U$3)</f>
        <v>0</v>
      </c>
      <c r="V507" s="385" t="n">
        <f aca="false">COUNTIF($K$44:$K507,V$3)</f>
        <v>0</v>
      </c>
      <c r="W507" s="385" t="n">
        <f aca="false">COUNTIF($K$44:$K507,W$3)</f>
        <v>0</v>
      </c>
      <c r="X507" s="385" t="n">
        <f aca="false">COUNTIF($K$44:$K507,X$3)</f>
        <v>0</v>
      </c>
      <c r="Y507" s="385" t="n">
        <f aca="false">COUNTIF($J$44:$J507,Y$3)</f>
        <v>0</v>
      </c>
      <c r="Z507" s="385" t="n">
        <f aca="false">COUNTIF($J$44:$J507,Z$3)</f>
        <v>0</v>
      </c>
      <c r="AA507" s="385" t="n">
        <f aca="false">COUNTIF($J$44:$J507,AA$3)</f>
        <v>0</v>
      </c>
      <c r="AB507" s="385" t="n">
        <f aca="false">COUNTIF($J$44:$J507,AB$3)</f>
        <v>0</v>
      </c>
      <c r="AC507" s="385" t="n">
        <f aca="false">COUNTIF($J$44:$J507,AC$3)</f>
        <v>0</v>
      </c>
      <c r="AD507" s="385" t="n">
        <f aca="false">COUNTIF($J$44:$J507,AD$3)</f>
        <v>0</v>
      </c>
      <c r="AE507" s="385" t="n">
        <f aca="false">COUNTIF($J$44:$J507,AE$3)</f>
        <v>0</v>
      </c>
      <c r="AF507" s="385" t="n">
        <f aca="false">COUNTIF($J$44:$J507,AF$3)</f>
        <v>0</v>
      </c>
      <c r="AG507" s="385" t="n">
        <f aca="false">COUNTIF($K$44:$K507,AG$3)</f>
        <v>0</v>
      </c>
      <c r="AH507" s="385" t="n">
        <f aca="false">COUNTIF($K$44:$K507,AH$3)</f>
        <v>0</v>
      </c>
      <c r="AI507" s="385" t="n">
        <f aca="false">COUNTIF($K$44:$K507,AI$3)</f>
        <v>0</v>
      </c>
      <c r="AJ507" s="385" t="n">
        <f aca="false">COUNTIF($K$44:$K507,AJ$3)</f>
        <v>0</v>
      </c>
      <c r="AK507" s="385" t="n">
        <f aca="false">COUNTIF($K$44:$K507,AK$3)</f>
        <v>0</v>
      </c>
      <c r="AL507" s="385" t="n">
        <f aca="false">COUNTIF($K$44:$K507,AL$3)</f>
        <v>0</v>
      </c>
      <c r="AM507" s="385" t="n">
        <f aca="false">COUNTIF($K$44:$K507,AM$3)</f>
        <v>0</v>
      </c>
      <c r="AN507" s="385" t="n">
        <f aca="false">COUNTIF($K$44:$K507,AN$3)</f>
        <v>0</v>
      </c>
      <c r="AO507" s="385" t="n">
        <f aca="false">COUNTIF($K$44:$K507,AO$3)</f>
        <v>0</v>
      </c>
      <c r="AP507" s="385" t="n">
        <f aca="false">COUNTIF($K$44:$K507,AP$3)</f>
        <v>0</v>
      </c>
      <c r="AQ507" s="385" t="n">
        <f aca="false">COUNTIF($K$44:$K507,AQ$3)</f>
        <v>0</v>
      </c>
      <c r="AR507" s="385" t="n">
        <f aca="false">COUNTIF($K$44:$K507,AR$3)</f>
        <v>0</v>
      </c>
      <c r="AS507" s="385" t="n">
        <f aca="false">COUNTIF($K$44:$K507,AS$3)</f>
        <v>0</v>
      </c>
      <c r="AT507" s="385" t="n">
        <f aca="false">COUNTIF($K$44:$K507,AT$3)</f>
        <v>0</v>
      </c>
      <c r="AU507" s="385" t="n">
        <f aca="false">COUNTIF($K$44:$K507,AU$3)</f>
        <v>0</v>
      </c>
      <c r="AV507" s="385" t="n">
        <f aca="false">COUNTIF($K$44:$K507,AV$3)</f>
        <v>0</v>
      </c>
      <c r="AW507" s="385" t="n">
        <f aca="false">COUNTIF($K$44:$K507,AW$3)</f>
        <v>0</v>
      </c>
      <c r="AX507" s="385" t="n">
        <f aca="false">COUNTIF($K$44:$K507,AX$3)</f>
        <v>0</v>
      </c>
      <c r="AY507" s="385" t="n">
        <f aca="false">COUNTIF($K$44:$K507,AY$3)</f>
        <v>0</v>
      </c>
      <c r="AZ507" s="385" t="n">
        <f aca="false">COUNTIF($K$44:$K507,AZ$3)</f>
        <v>0</v>
      </c>
      <c r="BM507" s="355" t="s">
        <v>266</v>
      </c>
    </row>
    <row r="508" customFormat="false" ht="15.75" hidden="false" customHeight="true" outlineLevel="0" collapsed="false">
      <c r="A508" s="386" t="n">
        <v>465</v>
      </c>
      <c r="B508" s="387" t="n">
        <f aca="false">B507</f>
        <v>39</v>
      </c>
      <c r="C508" s="397"/>
      <c r="D508" s="387" t="n">
        <f aca="false">D507</f>
        <v>1</v>
      </c>
      <c r="E508" s="389"/>
      <c r="F508" s="390" t="n">
        <f aca="false">F500</f>
        <v>0</v>
      </c>
      <c r="G508" s="439"/>
      <c r="H508" s="414"/>
      <c r="I508" s="428" t="str">
        <f aca="false">CONCATENATE(G508,H508)</f>
        <v/>
      </c>
      <c r="J508" s="394" t="e">
        <f aca="false">VLOOKUP($I508,MASTER,9,0)</f>
        <v>#N/A</v>
      </c>
      <c r="K508" s="395" t="e">
        <f aca="false">VLOOKUP($I508,MASTER,10,0)</f>
        <v>#N/A</v>
      </c>
      <c r="L508" s="429" t="e">
        <f aca="false">VLOOKUP($I508,MASTER,10,0)</f>
        <v>#N/A</v>
      </c>
      <c r="M508" s="385" t="n">
        <f aca="false">COUNTIF($K$44:$K508,M$3)</f>
        <v>0</v>
      </c>
      <c r="N508" s="385" t="n">
        <f aca="false">COUNTIF($K$44:$K508,N$3)</f>
        <v>0</v>
      </c>
      <c r="O508" s="385" t="n">
        <f aca="false">COUNTIF($K$44:$K508,O$3)</f>
        <v>0</v>
      </c>
      <c r="P508" s="385" t="n">
        <f aca="false">COUNTIF($K$44:$K508,P$3)</f>
        <v>0</v>
      </c>
      <c r="Q508" s="385" t="n">
        <f aca="false">COUNTIF($K$44:$K508,Q$3)</f>
        <v>0</v>
      </c>
      <c r="R508" s="385" t="n">
        <f aca="false">COUNTIF($K$44:$K508,R$3)</f>
        <v>0</v>
      </c>
      <c r="S508" s="385" t="n">
        <f aca="false">COUNTIF($K$44:$K508,S$3)</f>
        <v>0</v>
      </c>
      <c r="T508" s="385" t="n">
        <f aca="false">COUNTIF($K$44:$K508,T$3)</f>
        <v>0</v>
      </c>
      <c r="U508" s="385" t="n">
        <f aca="false">COUNTIF($K$44:$K508,U$3)</f>
        <v>0</v>
      </c>
      <c r="V508" s="385" t="n">
        <f aca="false">COUNTIF($K$44:$K508,V$3)</f>
        <v>0</v>
      </c>
      <c r="W508" s="385" t="n">
        <f aca="false">COUNTIF($K$44:$K508,W$3)</f>
        <v>0</v>
      </c>
      <c r="X508" s="385" t="n">
        <f aca="false">COUNTIF($K$44:$K508,X$3)</f>
        <v>0</v>
      </c>
      <c r="Y508" s="385" t="n">
        <f aca="false">COUNTIF($J$44:$J508,Y$3)</f>
        <v>0</v>
      </c>
      <c r="Z508" s="385" t="n">
        <f aca="false">COUNTIF($J$44:$J508,Z$3)</f>
        <v>0</v>
      </c>
      <c r="AA508" s="385" t="n">
        <f aca="false">COUNTIF($J$44:$J508,AA$3)</f>
        <v>0</v>
      </c>
      <c r="AB508" s="385" t="n">
        <f aca="false">COUNTIF($J$44:$J508,AB$3)</f>
        <v>0</v>
      </c>
      <c r="AC508" s="385" t="n">
        <f aca="false">COUNTIF($J$44:$J508,AC$3)</f>
        <v>0</v>
      </c>
      <c r="AD508" s="385" t="n">
        <f aca="false">COUNTIF($J$44:$J508,AD$3)</f>
        <v>0</v>
      </c>
      <c r="AE508" s="385" t="n">
        <f aca="false">COUNTIF($J$44:$J508,AE$3)</f>
        <v>0</v>
      </c>
      <c r="AF508" s="385" t="n">
        <f aca="false">COUNTIF($J$44:$J508,AF$3)</f>
        <v>0</v>
      </c>
      <c r="AG508" s="385" t="n">
        <f aca="false">COUNTIF($K$44:$K508,AG$3)</f>
        <v>0</v>
      </c>
      <c r="AH508" s="385" t="n">
        <f aca="false">COUNTIF($K$44:$K508,AH$3)</f>
        <v>0</v>
      </c>
      <c r="AI508" s="385" t="n">
        <f aca="false">COUNTIF($K$44:$K508,AI$3)</f>
        <v>0</v>
      </c>
      <c r="AJ508" s="385" t="n">
        <f aca="false">COUNTIF($K$44:$K508,AJ$3)</f>
        <v>0</v>
      </c>
      <c r="AK508" s="385" t="n">
        <f aca="false">COUNTIF($K$44:$K508,AK$3)</f>
        <v>0</v>
      </c>
      <c r="AL508" s="385" t="n">
        <f aca="false">COUNTIF($K$44:$K508,AL$3)</f>
        <v>0</v>
      </c>
      <c r="AM508" s="385" t="n">
        <f aca="false">COUNTIF($K$44:$K508,AM$3)</f>
        <v>0</v>
      </c>
      <c r="AN508" s="385" t="n">
        <f aca="false">COUNTIF($K$44:$K508,AN$3)</f>
        <v>0</v>
      </c>
      <c r="AO508" s="385" t="n">
        <f aca="false">COUNTIF($K$44:$K508,AO$3)</f>
        <v>0</v>
      </c>
      <c r="AP508" s="385" t="n">
        <f aca="false">COUNTIF($K$44:$K508,AP$3)</f>
        <v>0</v>
      </c>
      <c r="AQ508" s="385" t="n">
        <f aca="false">COUNTIF($K$44:$K508,AQ$3)</f>
        <v>0</v>
      </c>
      <c r="AR508" s="385" t="n">
        <f aca="false">COUNTIF($K$44:$K508,AR$3)</f>
        <v>0</v>
      </c>
      <c r="AS508" s="385" t="n">
        <f aca="false">COUNTIF($K$44:$K508,AS$3)</f>
        <v>0</v>
      </c>
      <c r="AT508" s="385" t="n">
        <f aca="false">COUNTIF($K$44:$K508,AT$3)</f>
        <v>0</v>
      </c>
      <c r="AU508" s="385" t="n">
        <f aca="false">COUNTIF($K$44:$K508,AU$3)</f>
        <v>0</v>
      </c>
      <c r="AV508" s="385" t="n">
        <f aca="false">COUNTIF($K$44:$K508,AV$3)</f>
        <v>0</v>
      </c>
      <c r="AW508" s="385" t="n">
        <f aca="false">COUNTIF($K$44:$K508,AW$3)</f>
        <v>0</v>
      </c>
      <c r="AX508" s="385" t="n">
        <f aca="false">COUNTIF($K$44:$K508,AX$3)</f>
        <v>0</v>
      </c>
      <c r="AY508" s="385" t="n">
        <f aca="false">COUNTIF($K$44:$K508,AY$3)</f>
        <v>0</v>
      </c>
      <c r="AZ508" s="385" t="n">
        <f aca="false">COUNTIF($K$44:$K508,AZ$3)</f>
        <v>0</v>
      </c>
      <c r="BM508" s="355" t="s">
        <v>230</v>
      </c>
    </row>
    <row r="509" customFormat="false" ht="15.75" hidden="false" customHeight="true" outlineLevel="0" collapsed="false">
      <c r="A509" s="386" t="n">
        <v>466</v>
      </c>
      <c r="B509" s="387" t="n">
        <f aca="false">B508</f>
        <v>39</v>
      </c>
      <c r="C509" s="397"/>
      <c r="D509" s="387" t="n">
        <f aca="false">D508</f>
        <v>1</v>
      </c>
      <c r="E509" s="389"/>
      <c r="F509" s="390" t="n">
        <f aca="false">F500</f>
        <v>0</v>
      </c>
      <c r="G509" s="439"/>
      <c r="H509" s="414"/>
      <c r="I509" s="428" t="str">
        <f aca="false">CONCATENATE(G509,H509)</f>
        <v/>
      </c>
      <c r="J509" s="394" t="e">
        <f aca="false">VLOOKUP($I509,MASTER,9,0)</f>
        <v>#N/A</v>
      </c>
      <c r="K509" s="395" t="e">
        <f aca="false">VLOOKUP($I509,MASTER,10,0)</f>
        <v>#N/A</v>
      </c>
      <c r="L509" s="429" t="e">
        <f aca="false">VLOOKUP($I509,MASTER,10,0)</f>
        <v>#N/A</v>
      </c>
      <c r="M509" s="385" t="n">
        <f aca="false">COUNTIF($K$44:$K509,M$3)</f>
        <v>0</v>
      </c>
      <c r="N509" s="385" t="n">
        <f aca="false">COUNTIF($K$44:$K509,N$3)</f>
        <v>0</v>
      </c>
      <c r="O509" s="385" t="n">
        <f aca="false">COUNTIF($K$44:$K509,O$3)</f>
        <v>0</v>
      </c>
      <c r="P509" s="385" t="n">
        <f aca="false">COUNTIF($K$44:$K509,P$3)</f>
        <v>0</v>
      </c>
      <c r="Q509" s="385" t="n">
        <f aca="false">COUNTIF($K$44:$K509,Q$3)</f>
        <v>0</v>
      </c>
      <c r="R509" s="385" t="n">
        <f aca="false">COUNTIF($K$44:$K509,R$3)</f>
        <v>0</v>
      </c>
      <c r="S509" s="385" t="n">
        <f aca="false">COUNTIF($K$44:$K509,S$3)</f>
        <v>0</v>
      </c>
      <c r="T509" s="385" t="n">
        <f aca="false">COUNTIF($K$44:$K509,T$3)</f>
        <v>0</v>
      </c>
      <c r="U509" s="385" t="n">
        <f aca="false">COUNTIF($K$44:$K509,U$3)</f>
        <v>0</v>
      </c>
      <c r="V509" s="385" t="n">
        <f aca="false">COUNTIF($K$44:$K509,V$3)</f>
        <v>0</v>
      </c>
      <c r="W509" s="385" t="n">
        <f aca="false">COUNTIF($K$44:$K509,W$3)</f>
        <v>0</v>
      </c>
      <c r="X509" s="385" t="n">
        <f aca="false">COUNTIF($K$44:$K509,X$3)</f>
        <v>0</v>
      </c>
      <c r="Y509" s="385" t="n">
        <f aca="false">COUNTIF($J$44:$J509,Y$3)</f>
        <v>0</v>
      </c>
      <c r="Z509" s="385" t="n">
        <f aca="false">COUNTIF($J$44:$J509,Z$3)</f>
        <v>0</v>
      </c>
      <c r="AA509" s="385" t="n">
        <f aca="false">COUNTIF($J$44:$J509,AA$3)</f>
        <v>0</v>
      </c>
      <c r="AB509" s="385" t="n">
        <f aca="false">COUNTIF($J$44:$J509,AB$3)</f>
        <v>0</v>
      </c>
      <c r="AC509" s="385" t="n">
        <f aca="false">COUNTIF($J$44:$J509,AC$3)</f>
        <v>0</v>
      </c>
      <c r="AD509" s="385" t="n">
        <f aca="false">COUNTIF($J$44:$J509,AD$3)</f>
        <v>0</v>
      </c>
      <c r="AE509" s="385" t="n">
        <f aca="false">COUNTIF($J$44:$J509,AE$3)</f>
        <v>0</v>
      </c>
      <c r="AF509" s="385" t="n">
        <f aca="false">COUNTIF($J$44:$J509,AF$3)</f>
        <v>0</v>
      </c>
      <c r="AG509" s="385" t="n">
        <f aca="false">COUNTIF($K$44:$K509,AG$3)</f>
        <v>0</v>
      </c>
      <c r="AH509" s="385" t="n">
        <f aca="false">COUNTIF($K$44:$K509,AH$3)</f>
        <v>0</v>
      </c>
      <c r="AI509" s="385" t="n">
        <f aca="false">COUNTIF($K$44:$K509,AI$3)</f>
        <v>0</v>
      </c>
      <c r="AJ509" s="385" t="n">
        <f aca="false">COUNTIF($K$44:$K509,AJ$3)</f>
        <v>0</v>
      </c>
      <c r="AK509" s="385" t="n">
        <f aca="false">COUNTIF($K$44:$K509,AK$3)</f>
        <v>0</v>
      </c>
      <c r="AL509" s="385" t="n">
        <f aca="false">COUNTIF($K$44:$K509,AL$3)</f>
        <v>0</v>
      </c>
      <c r="AM509" s="385" t="n">
        <f aca="false">COUNTIF($K$44:$K509,AM$3)</f>
        <v>0</v>
      </c>
      <c r="AN509" s="385" t="n">
        <f aca="false">COUNTIF($K$44:$K509,AN$3)</f>
        <v>0</v>
      </c>
      <c r="AO509" s="385" t="n">
        <f aca="false">COUNTIF($K$44:$K509,AO$3)</f>
        <v>0</v>
      </c>
      <c r="AP509" s="385" t="n">
        <f aca="false">COUNTIF($K$44:$K509,AP$3)</f>
        <v>0</v>
      </c>
      <c r="AQ509" s="385" t="n">
        <f aca="false">COUNTIF($K$44:$K509,AQ$3)</f>
        <v>0</v>
      </c>
      <c r="AR509" s="385" t="n">
        <f aca="false">COUNTIF($K$44:$K509,AR$3)</f>
        <v>0</v>
      </c>
      <c r="AS509" s="385" t="n">
        <f aca="false">COUNTIF($K$44:$K509,AS$3)</f>
        <v>0</v>
      </c>
      <c r="AT509" s="385" t="n">
        <f aca="false">COUNTIF($K$44:$K509,AT$3)</f>
        <v>0</v>
      </c>
      <c r="AU509" s="385" t="n">
        <f aca="false">COUNTIF($K$44:$K509,AU$3)</f>
        <v>0</v>
      </c>
      <c r="AV509" s="385" t="n">
        <f aca="false">COUNTIF($K$44:$K509,AV$3)</f>
        <v>0</v>
      </c>
      <c r="AW509" s="385" t="n">
        <f aca="false">COUNTIF($K$44:$K509,AW$3)</f>
        <v>0</v>
      </c>
      <c r="AX509" s="385" t="n">
        <f aca="false">COUNTIF($K$44:$K509,AX$3)</f>
        <v>0</v>
      </c>
      <c r="AY509" s="385" t="n">
        <f aca="false">COUNTIF($K$44:$K509,AY$3)</f>
        <v>0</v>
      </c>
      <c r="AZ509" s="385" t="n">
        <f aca="false">COUNTIF($K$44:$K509,AZ$3)</f>
        <v>0</v>
      </c>
      <c r="BM509" s="355" t="s">
        <v>349</v>
      </c>
    </row>
    <row r="510" customFormat="false" ht="15.75" hidden="false" customHeight="true" outlineLevel="0" collapsed="false">
      <c r="A510" s="386" t="n">
        <v>467</v>
      </c>
      <c r="B510" s="387" t="n">
        <f aca="false">B509</f>
        <v>39</v>
      </c>
      <c r="C510" s="397"/>
      <c r="D510" s="387" t="n">
        <f aca="false">D509</f>
        <v>1</v>
      </c>
      <c r="E510" s="389"/>
      <c r="F510" s="390" t="n">
        <f aca="false">F500</f>
        <v>0</v>
      </c>
      <c r="G510" s="439"/>
      <c r="H510" s="414"/>
      <c r="I510" s="428" t="str">
        <f aca="false">CONCATENATE(G510,H510)</f>
        <v/>
      </c>
      <c r="J510" s="394" t="e">
        <f aca="false">VLOOKUP($I510,MASTER,9,0)</f>
        <v>#N/A</v>
      </c>
      <c r="K510" s="395" t="e">
        <f aca="false">VLOOKUP($I510,MASTER,10,0)</f>
        <v>#N/A</v>
      </c>
      <c r="L510" s="429" t="e">
        <f aca="false">VLOOKUP($I510,MASTER,10,0)</f>
        <v>#N/A</v>
      </c>
      <c r="M510" s="385" t="n">
        <f aca="false">COUNTIF($K$44:$K510,M$3)</f>
        <v>0</v>
      </c>
      <c r="N510" s="385" t="n">
        <f aca="false">COUNTIF($K$44:$K510,N$3)</f>
        <v>0</v>
      </c>
      <c r="O510" s="385" t="n">
        <f aca="false">COUNTIF($K$44:$K510,O$3)</f>
        <v>0</v>
      </c>
      <c r="P510" s="385" t="n">
        <f aca="false">COUNTIF($K$44:$K510,P$3)</f>
        <v>0</v>
      </c>
      <c r="Q510" s="385" t="n">
        <f aca="false">COUNTIF($K$44:$K510,Q$3)</f>
        <v>0</v>
      </c>
      <c r="R510" s="385" t="n">
        <f aca="false">COUNTIF($K$44:$K510,R$3)</f>
        <v>0</v>
      </c>
      <c r="S510" s="385" t="n">
        <f aca="false">COUNTIF($K$44:$K510,S$3)</f>
        <v>0</v>
      </c>
      <c r="T510" s="385" t="n">
        <f aca="false">COUNTIF($K$44:$K510,T$3)</f>
        <v>0</v>
      </c>
      <c r="U510" s="385" t="n">
        <f aca="false">COUNTIF($K$44:$K510,U$3)</f>
        <v>0</v>
      </c>
      <c r="V510" s="385" t="n">
        <f aca="false">COUNTIF($K$44:$K510,V$3)</f>
        <v>0</v>
      </c>
      <c r="W510" s="385" t="n">
        <f aca="false">COUNTIF($K$44:$K510,W$3)</f>
        <v>0</v>
      </c>
      <c r="X510" s="385" t="n">
        <f aca="false">COUNTIF($K$44:$K510,X$3)</f>
        <v>0</v>
      </c>
      <c r="Y510" s="385" t="n">
        <f aca="false">COUNTIF($J$44:$J510,Y$3)</f>
        <v>0</v>
      </c>
      <c r="Z510" s="385" t="n">
        <f aca="false">COUNTIF($J$44:$J510,Z$3)</f>
        <v>0</v>
      </c>
      <c r="AA510" s="385" t="n">
        <f aca="false">COUNTIF($J$44:$J510,AA$3)</f>
        <v>0</v>
      </c>
      <c r="AB510" s="385" t="n">
        <f aca="false">COUNTIF($J$44:$J510,AB$3)</f>
        <v>0</v>
      </c>
      <c r="AC510" s="385" t="n">
        <f aca="false">COUNTIF($J$44:$J510,AC$3)</f>
        <v>0</v>
      </c>
      <c r="AD510" s="385" t="n">
        <f aca="false">COUNTIF($J$44:$J510,AD$3)</f>
        <v>0</v>
      </c>
      <c r="AE510" s="385" t="n">
        <f aca="false">COUNTIF($J$44:$J510,AE$3)</f>
        <v>0</v>
      </c>
      <c r="AF510" s="385" t="n">
        <f aca="false">COUNTIF($J$44:$J510,AF$3)</f>
        <v>0</v>
      </c>
      <c r="AG510" s="385" t="n">
        <f aca="false">COUNTIF($K$44:$K510,AG$3)</f>
        <v>0</v>
      </c>
      <c r="AH510" s="385" t="n">
        <f aca="false">COUNTIF($K$44:$K510,AH$3)</f>
        <v>0</v>
      </c>
      <c r="AI510" s="385" t="n">
        <f aca="false">COUNTIF($K$44:$K510,AI$3)</f>
        <v>0</v>
      </c>
      <c r="AJ510" s="385" t="n">
        <f aca="false">COUNTIF($K$44:$K510,AJ$3)</f>
        <v>0</v>
      </c>
      <c r="AK510" s="385" t="n">
        <f aca="false">COUNTIF($K$44:$K510,AK$3)</f>
        <v>0</v>
      </c>
      <c r="AL510" s="385" t="n">
        <f aca="false">COUNTIF($K$44:$K510,AL$3)</f>
        <v>0</v>
      </c>
      <c r="AM510" s="385" t="n">
        <f aca="false">COUNTIF($K$44:$K510,AM$3)</f>
        <v>0</v>
      </c>
      <c r="AN510" s="385" t="n">
        <f aca="false">COUNTIF($K$44:$K510,AN$3)</f>
        <v>0</v>
      </c>
      <c r="AO510" s="385" t="n">
        <f aca="false">COUNTIF($K$44:$K510,AO$3)</f>
        <v>0</v>
      </c>
      <c r="AP510" s="385" t="n">
        <f aca="false">COUNTIF($K$44:$K510,AP$3)</f>
        <v>0</v>
      </c>
      <c r="AQ510" s="385" t="n">
        <f aca="false">COUNTIF($K$44:$K510,AQ$3)</f>
        <v>0</v>
      </c>
      <c r="AR510" s="385" t="n">
        <f aca="false">COUNTIF($K$44:$K510,AR$3)</f>
        <v>0</v>
      </c>
      <c r="AS510" s="385" t="n">
        <f aca="false">COUNTIF($K$44:$K510,AS$3)</f>
        <v>0</v>
      </c>
      <c r="AT510" s="385" t="n">
        <f aca="false">COUNTIF($K$44:$K510,AT$3)</f>
        <v>0</v>
      </c>
      <c r="AU510" s="385" t="n">
        <f aca="false">COUNTIF($K$44:$K510,AU$3)</f>
        <v>0</v>
      </c>
      <c r="AV510" s="385" t="n">
        <f aca="false">COUNTIF($K$44:$K510,AV$3)</f>
        <v>0</v>
      </c>
      <c r="AW510" s="385" t="n">
        <f aca="false">COUNTIF($K$44:$K510,AW$3)</f>
        <v>0</v>
      </c>
      <c r="AX510" s="385" t="n">
        <f aca="false">COUNTIF($K$44:$K510,AX$3)</f>
        <v>0</v>
      </c>
      <c r="AY510" s="385" t="n">
        <f aca="false">COUNTIF($K$44:$K510,AY$3)</f>
        <v>0</v>
      </c>
      <c r="AZ510" s="385" t="n">
        <f aca="false">COUNTIF($K$44:$K510,AZ$3)</f>
        <v>0</v>
      </c>
      <c r="BM510" s="355" t="s">
        <v>324</v>
      </c>
    </row>
    <row r="511" customFormat="false" ht="15.75" hidden="false" customHeight="true" outlineLevel="0" collapsed="false">
      <c r="A511" s="416" t="n">
        <v>468</v>
      </c>
      <c r="B511" s="417" t="n">
        <f aca="false">B510</f>
        <v>39</v>
      </c>
      <c r="C511" s="401"/>
      <c r="D511" s="418" t="n">
        <f aca="false">D510</f>
        <v>1</v>
      </c>
      <c r="E511" s="419"/>
      <c r="F511" s="420" t="n">
        <f aca="false">F500</f>
        <v>0</v>
      </c>
      <c r="G511" s="441"/>
      <c r="H511" s="421"/>
      <c r="I511" s="436" t="str">
        <f aca="false">CONCATENATE(G511,H511)</f>
        <v/>
      </c>
      <c r="J511" s="423" t="e">
        <f aca="false">VLOOKUP($I511,MASTER,9,0)</f>
        <v>#N/A</v>
      </c>
      <c r="K511" s="424" t="e">
        <f aca="false">VLOOKUP($I511,MASTER,10,0)</f>
        <v>#N/A</v>
      </c>
      <c r="L511" s="431" t="e">
        <f aca="false">VLOOKUP($I511,MASTER,10,0)</f>
        <v>#N/A</v>
      </c>
      <c r="M511" s="385" t="n">
        <f aca="false">COUNTIF($K$44:$K511,M$3)</f>
        <v>0</v>
      </c>
      <c r="N511" s="385" t="n">
        <f aca="false">COUNTIF($K$44:$K511,N$3)</f>
        <v>0</v>
      </c>
      <c r="O511" s="385" t="n">
        <f aca="false">COUNTIF($K$44:$K511,O$3)</f>
        <v>0</v>
      </c>
      <c r="P511" s="385" t="n">
        <f aca="false">COUNTIF($K$44:$K511,P$3)</f>
        <v>0</v>
      </c>
      <c r="Q511" s="385" t="n">
        <f aca="false">COUNTIF($K$44:$K511,Q$3)</f>
        <v>0</v>
      </c>
      <c r="R511" s="385" t="n">
        <f aca="false">COUNTIF($K$44:$K511,R$3)</f>
        <v>0</v>
      </c>
      <c r="S511" s="385" t="n">
        <f aca="false">COUNTIF($K$44:$K511,S$3)</f>
        <v>0</v>
      </c>
      <c r="T511" s="385" t="n">
        <f aca="false">COUNTIF($K$44:$K511,T$3)</f>
        <v>0</v>
      </c>
      <c r="U511" s="385" t="n">
        <f aca="false">COUNTIF($K$44:$K511,U$3)</f>
        <v>0</v>
      </c>
      <c r="V511" s="385" t="n">
        <f aca="false">COUNTIF($K$44:$K511,V$3)</f>
        <v>0</v>
      </c>
      <c r="W511" s="385" t="n">
        <f aca="false">COUNTIF($K$44:$K511,W$3)</f>
        <v>0</v>
      </c>
      <c r="X511" s="385" t="n">
        <f aca="false">COUNTIF($K$44:$K511,X$3)</f>
        <v>0</v>
      </c>
      <c r="Y511" s="385" t="n">
        <f aca="false">COUNTIF($J$44:$J511,Y$3)</f>
        <v>0</v>
      </c>
      <c r="Z511" s="385" t="n">
        <f aca="false">COUNTIF($J$44:$J511,Z$3)</f>
        <v>0</v>
      </c>
      <c r="AA511" s="385" t="n">
        <f aca="false">COUNTIF($J$44:$J511,AA$3)</f>
        <v>0</v>
      </c>
      <c r="AB511" s="385" t="n">
        <f aca="false">COUNTIF($J$44:$J511,AB$3)</f>
        <v>0</v>
      </c>
      <c r="AC511" s="385" t="n">
        <f aca="false">COUNTIF($J$44:$J511,AC$3)</f>
        <v>0</v>
      </c>
      <c r="AD511" s="385" t="n">
        <f aca="false">COUNTIF($J$44:$J511,AD$3)</f>
        <v>0</v>
      </c>
      <c r="AE511" s="385" t="n">
        <f aca="false">COUNTIF($J$44:$J511,AE$3)</f>
        <v>0</v>
      </c>
      <c r="AF511" s="385" t="n">
        <f aca="false">COUNTIF($J$44:$J511,AF$3)</f>
        <v>0</v>
      </c>
      <c r="AG511" s="385" t="n">
        <f aca="false">COUNTIF($K$44:$K511,AG$3)</f>
        <v>0</v>
      </c>
      <c r="AH511" s="385" t="n">
        <f aca="false">COUNTIF($K$44:$K511,AH$3)</f>
        <v>0</v>
      </c>
      <c r="AI511" s="385" t="n">
        <f aca="false">COUNTIF($K$44:$K511,AI$3)</f>
        <v>0</v>
      </c>
      <c r="AJ511" s="385" t="n">
        <f aca="false">COUNTIF($K$44:$K511,AJ$3)</f>
        <v>0</v>
      </c>
      <c r="AK511" s="385" t="n">
        <f aca="false">COUNTIF($K$44:$K511,AK$3)</f>
        <v>0</v>
      </c>
      <c r="AL511" s="385" t="n">
        <f aca="false">COUNTIF($K$44:$K511,AL$3)</f>
        <v>0</v>
      </c>
      <c r="AM511" s="385" t="n">
        <f aca="false">COUNTIF($K$44:$K511,AM$3)</f>
        <v>0</v>
      </c>
      <c r="AN511" s="385" t="n">
        <f aca="false">COUNTIF($K$44:$K511,AN$3)</f>
        <v>0</v>
      </c>
      <c r="AO511" s="385" t="n">
        <f aca="false">COUNTIF($K$44:$K511,AO$3)</f>
        <v>0</v>
      </c>
      <c r="AP511" s="385" t="n">
        <f aca="false">COUNTIF($K$44:$K511,AP$3)</f>
        <v>0</v>
      </c>
      <c r="AQ511" s="385" t="n">
        <f aca="false">COUNTIF($K$44:$K511,AQ$3)</f>
        <v>0</v>
      </c>
      <c r="AR511" s="385" t="n">
        <f aca="false">COUNTIF($K$44:$K511,AR$3)</f>
        <v>0</v>
      </c>
      <c r="AS511" s="385" t="n">
        <f aca="false">COUNTIF($K$44:$K511,AS$3)</f>
        <v>0</v>
      </c>
      <c r="AT511" s="385" t="n">
        <f aca="false">COUNTIF($K$44:$K511,AT$3)</f>
        <v>0</v>
      </c>
      <c r="AU511" s="385" t="n">
        <f aca="false">COUNTIF($K$44:$K511,AU$3)</f>
        <v>0</v>
      </c>
      <c r="AV511" s="385" t="n">
        <f aca="false">COUNTIF($K$44:$K511,AV$3)</f>
        <v>0</v>
      </c>
      <c r="AW511" s="385" t="n">
        <f aca="false">COUNTIF($K$44:$K511,AW$3)</f>
        <v>0</v>
      </c>
      <c r="AX511" s="385" t="n">
        <f aca="false">COUNTIF($K$44:$K511,AX$3)</f>
        <v>0</v>
      </c>
      <c r="AY511" s="385" t="n">
        <f aca="false">COUNTIF($K$44:$K511,AY$3)</f>
        <v>0</v>
      </c>
      <c r="AZ511" s="385" t="n">
        <f aca="false">COUNTIF($K$44:$K511,AZ$3)</f>
        <v>0</v>
      </c>
      <c r="BM511" s="355" t="s">
        <v>260</v>
      </c>
    </row>
    <row r="512" customFormat="false" ht="15.75" hidden="false" customHeight="true" outlineLevel="0" collapsed="false">
      <c r="A512" s="406" t="n">
        <v>469</v>
      </c>
      <c r="B512" s="407" t="n">
        <v>40</v>
      </c>
      <c r="C512" s="374" t="n">
        <v>39</v>
      </c>
      <c r="D512" s="376" t="n">
        <v>2</v>
      </c>
      <c r="E512" s="377"/>
      <c r="F512" s="378" t="n">
        <v>0</v>
      </c>
      <c r="G512" s="439"/>
      <c r="H512" s="380"/>
      <c r="I512" s="426" t="str">
        <f aca="false">CONCATENATE(G512,H512)</f>
        <v/>
      </c>
      <c r="J512" s="382" t="e">
        <f aca="false">VLOOKUP($I512,MASTER,9,0)</f>
        <v>#N/A</v>
      </c>
      <c r="K512" s="383" t="e">
        <f aca="false">VLOOKUP($I512,MASTER,10,0)</f>
        <v>#N/A</v>
      </c>
      <c r="L512" s="427" t="e">
        <f aca="false">VLOOKUP($I512,MASTER,10,0)</f>
        <v>#N/A</v>
      </c>
      <c r="M512" s="385" t="n">
        <f aca="false">COUNTIF($K$44:$K512,M$3)</f>
        <v>0</v>
      </c>
      <c r="N512" s="385" t="n">
        <f aca="false">COUNTIF($K$44:$K512,N$3)</f>
        <v>0</v>
      </c>
      <c r="O512" s="385" t="n">
        <f aca="false">COUNTIF($K$44:$K512,O$3)</f>
        <v>0</v>
      </c>
      <c r="P512" s="385" t="n">
        <f aca="false">COUNTIF($K$44:$K512,P$3)</f>
        <v>0</v>
      </c>
      <c r="Q512" s="385" t="n">
        <f aca="false">COUNTIF($K$44:$K512,Q$3)</f>
        <v>0</v>
      </c>
      <c r="R512" s="385" t="n">
        <f aca="false">COUNTIF($K$44:$K512,R$3)</f>
        <v>0</v>
      </c>
      <c r="S512" s="385" t="n">
        <f aca="false">COUNTIF($K$44:$K512,S$3)</f>
        <v>0</v>
      </c>
      <c r="T512" s="385" t="n">
        <f aca="false">COUNTIF($K$44:$K512,T$3)</f>
        <v>0</v>
      </c>
      <c r="U512" s="385" t="n">
        <f aca="false">COUNTIF($K$44:$K512,U$3)</f>
        <v>0</v>
      </c>
      <c r="V512" s="385" t="n">
        <f aca="false">COUNTIF($K$44:$K512,V$3)</f>
        <v>0</v>
      </c>
      <c r="W512" s="385" t="n">
        <f aca="false">COUNTIF($K$44:$K512,W$3)</f>
        <v>0</v>
      </c>
      <c r="X512" s="385" t="n">
        <f aca="false">COUNTIF($K$44:$K512,X$3)</f>
        <v>0</v>
      </c>
      <c r="Y512" s="385" t="n">
        <f aca="false">COUNTIF($J$44:$J512,Y$3)</f>
        <v>0</v>
      </c>
      <c r="Z512" s="385" t="n">
        <f aca="false">COUNTIF($J$44:$J512,Z$3)</f>
        <v>0</v>
      </c>
      <c r="AA512" s="385" t="n">
        <f aca="false">COUNTIF($J$44:$J512,AA$3)</f>
        <v>0</v>
      </c>
      <c r="AB512" s="385" t="n">
        <f aca="false">COUNTIF($J$44:$J512,AB$3)</f>
        <v>0</v>
      </c>
      <c r="AC512" s="385" t="n">
        <f aca="false">COUNTIF($J$44:$J512,AC$3)</f>
        <v>0</v>
      </c>
      <c r="AD512" s="385" t="n">
        <f aca="false">COUNTIF($J$44:$J512,AD$3)</f>
        <v>0</v>
      </c>
      <c r="AE512" s="385" t="n">
        <f aca="false">COUNTIF($J$44:$J512,AE$3)</f>
        <v>0</v>
      </c>
      <c r="AF512" s="385" t="n">
        <f aca="false">COUNTIF($J$44:$J512,AF$3)</f>
        <v>0</v>
      </c>
      <c r="AG512" s="385" t="n">
        <f aca="false">COUNTIF($K$44:$K512,AG$3)</f>
        <v>0</v>
      </c>
      <c r="AH512" s="385" t="n">
        <f aca="false">COUNTIF($K$44:$K512,AH$3)</f>
        <v>0</v>
      </c>
      <c r="AI512" s="385" t="n">
        <f aca="false">COUNTIF($K$44:$K512,AI$3)</f>
        <v>0</v>
      </c>
      <c r="AJ512" s="385" t="n">
        <f aca="false">COUNTIF($K$44:$K512,AJ$3)</f>
        <v>0</v>
      </c>
      <c r="AK512" s="385" t="n">
        <f aca="false">COUNTIF($K$44:$K512,AK$3)</f>
        <v>0</v>
      </c>
      <c r="AL512" s="385" t="n">
        <f aca="false">COUNTIF($K$44:$K512,AL$3)</f>
        <v>0</v>
      </c>
      <c r="AM512" s="385" t="n">
        <f aca="false">COUNTIF($K$44:$K512,AM$3)</f>
        <v>0</v>
      </c>
      <c r="AN512" s="385" t="n">
        <f aca="false">COUNTIF($K$44:$K512,AN$3)</f>
        <v>0</v>
      </c>
      <c r="AO512" s="385" t="n">
        <f aca="false">COUNTIF($K$44:$K512,AO$3)</f>
        <v>0</v>
      </c>
      <c r="AP512" s="385" t="n">
        <f aca="false">COUNTIF($K$44:$K512,AP$3)</f>
        <v>0</v>
      </c>
      <c r="AQ512" s="385" t="n">
        <f aca="false">COUNTIF($K$44:$K512,AQ$3)</f>
        <v>0</v>
      </c>
      <c r="AR512" s="385" t="n">
        <f aca="false">COUNTIF($K$44:$K512,AR$3)</f>
        <v>0</v>
      </c>
      <c r="AS512" s="385" t="n">
        <f aca="false">COUNTIF($K$44:$K512,AS$3)</f>
        <v>0</v>
      </c>
      <c r="AT512" s="385" t="n">
        <f aca="false">COUNTIF($K$44:$K512,AT$3)</f>
        <v>0</v>
      </c>
      <c r="AU512" s="385" t="n">
        <f aca="false">COUNTIF($K$44:$K512,AU$3)</f>
        <v>0</v>
      </c>
      <c r="AV512" s="385" t="n">
        <f aca="false">COUNTIF($K$44:$K512,AV$3)</f>
        <v>0</v>
      </c>
      <c r="AW512" s="385" t="n">
        <f aca="false">COUNTIF($K$44:$K512,AW$3)</f>
        <v>0</v>
      </c>
      <c r="AX512" s="385" t="n">
        <f aca="false">COUNTIF($K$44:$K512,AX$3)</f>
        <v>0</v>
      </c>
      <c r="AY512" s="385" t="n">
        <f aca="false">COUNTIF($K$44:$K512,AY$3)</f>
        <v>0</v>
      </c>
      <c r="AZ512" s="385" t="n">
        <f aca="false">COUNTIF($K$44:$K512,AZ$3)</f>
        <v>0</v>
      </c>
      <c r="BM512" s="355" t="s">
        <v>399</v>
      </c>
    </row>
    <row r="513" customFormat="false" ht="15.75" hidden="false" customHeight="true" outlineLevel="0" collapsed="false">
      <c r="A513" s="386" t="n">
        <v>470</v>
      </c>
      <c r="B513" s="387" t="n">
        <f aca="false">B512</f>
        <v>40</v>
      </c>
      <c r="C513" s="388"/>
      <c r="D513" s="387" t="n">
        <f aca="false">D512</f>
        <v>2</v>
      </c>
      <c r="E513" s="389"/>
      <c r="F513" s="390" t="n">
        <f aca="false">F512</f>
        <v>0</v>
      </c>
      <c r="G513" s="439"/>
      <c r="H513" s="392"/>
      <c r="I513" s="428" t="str">
        <f aca="false">CONCATENATE(G513,H513)</f>
        <v/>
      </c>
      <c r="J513" s="394" t="e">
        <f aca="false">VLOOKUP($I513,MASTER,9,0)</f>
        <v>#N/A</v>
      </c>
      <c r="K513" s="395" t="e">
        <f aca="false">VLOOKUP($I513,MASTER,10,0)</f>
        <v>#N/A</v>
      </c>
      <c r="L513" s="429" t="e">
        <f aca="false">VLOOKUP($I513,MASTER,10,0)</f>
        <v>#N/A</v>
      </c>
      <c r="M513" s="385" t="n">
        <f aca="false">COUNTIF($K$44:$K513,M$3)</f>
        <v>0</v>
      </c>
      <c r="N513" s="385" t="n">
        <f aca="false">COUNTIF($K$44:$K513,N$3)</f>
        <v>0</v>
      </c>
      <c r="O513" s="385" t="n">
        <f aca="false">COUNTIF($K$44:$K513,O$3)</f>
        <v>0</v>
      </c>
      <c r="P513" s="385" t="n">
        <f aca="false">COUNTIF($K$44:$K513,P$3)</f>
        <v>0</v>
      </c>
      <c r="Q513" s="385" t="n">
        <f aca="false">COUNTIF($K$44:$K513,Q$3)</f>
        <v>0</v>
      </c>
      <c r="R513" s="385" t="n">
        <f aca="false">COUNTIF($K$44:$K513,R$3)</f>
        <v>0</v>
      </c>
      <c r="S513" s="385" t="n">
        <f aca="false">COUNTIF($K$44:$K513,S$3)</f>
        <v>0</v>
      </c>
      <c r="T513" s="385" t="n">
        <f aca="false">COUNTIF($K$44:$K513,T$3)</f>
        <v>0</v>
      </c>
      <c r="U513" s="385" t="n">
        <f aca="false">COUNTIF($K$44:$K513,U$3)</f>
        <v>0</v>
      </c>
      <c r="V513" s="385" t="n">
        <f aca="false">COUNTIF($K$44:$K513,V$3)</f>
        <v>0</v>
      </c>
      <c r="W513" s="385" t="n">
        <f aca="false">COUNTIF($K$44:$K513,W$3)</f>
        <v>0</v>
      </c>
      <c r="X513" s="385" t="n">
        <f aca="false">COUNTIF($K$44:$K513,X$3)</f>
        <v>0</v>
      </c>
      <c r="Y513" s="385" t="n">
        <f aca="false">COUNTIF($J$44:$J513,Y$3)</f>
        <v>0</v>
      </c>
      <c r="Z513" s="385" t="n">
        <f aca="false">COUNTIF($J$44:$J513,Z$3)</f>
        <v>0</v>
      </c>
      <c r="AA513" s="385" t="n">
        <f aca="false">COUNTIF($J$44:$J513,AA$3)</f>
        <v>0</v>
      </c>
      <c r="AB513" s="385" t="n">
        <f aca="false">COUNTIF($J$44:$J513,AB$3)</f>
        <v>0</v>
      </c>
      <c r="AC513" s="385" t="n">
        <f aca="false">COUNTIF($J$44:$J513,AC$3)</f>
        <v>0</v>
      </c>
      <c r="AD513" s="385" t="n">
        <f aca="false">COUNTIF($J$44:$J513,AD$3)</f>
        <v>0</v>
      </c>
      <c r="AE513" s="385" t="n">
        <f aca="false">COUNTIF($J$44:$J513,AE$3)</f>
        <v>0</v>
      </c>
      <c r="AF513" s="385" t="n">
        <f aca="false">COUNTIF($J$44:$J513,AF$3)</f>
        <v>0</v>
      </c>
      <c r="AG513" s="385" t="n">
        <f aca="false">COUNTIF($K$44:$K513,AG$3)</f>
        <v>0</v>
      </c>
      <c r="AH513" s="385" t="n">
        <f aca="false">COUNTIF($K$44:$K513,AH$3)</f>
        <v>0</v>
      </c>
      <c r="AI513" s="385" t="n">
        <f aca="false">COUNTIF($K$44:$K513,AI$3)</f>
        <v>0</v>
      </c>
      <c r="AJ513" s="385" t="n">
        <f aca="false">COUNTIF($K$44:$K513,AJ$3)</f>
        <v>0</v>
      </c>
      <c r="AK513" s="385" t="n">
        <f aca="false">COUNTIF($K$44:$K513,AK$3)</f>
        <v>0</v>
      </c>
      <c r="AL513" s="385" t="n">
        <f aca="false">COUNTIF($K$44:$K513,AL$3)</f>
        <v>0</v>
      </c>
      <c r="AM513" s="385" t="n">
        <f aca="false">COUNTIF($K$44:$K513,AM$3)</f>
        <v>0</v>
      </c>
      <c r="AN513" s="385" t="n">
        <f aca="false">COUNTIF($K$44:$K513,AN$3)</f>
        <v>0</v>
      </c>
      <c r="AO513" s="385" t="n">
        <f aca="false">COUNTIF($K$44:$K513,AO$3)</f>
        <v>0</v>
      </c>
      <c r="AP513" s="385" t="n">
        <f aca="false">COUNTIF($K$44:$K513,AP$3)</f>
        <v>0</v>
      </c>
      <c r="AQ513" s="385" t="n">
        <f aca="false">COUNTIF($K$44:$K513,AQ$3)</f>
        <v>0</v>
      </c>
      <c r="AR513" s="385" t="n">
        <f aca="false">COUNTIF($K$44:$K513,AR$3)</f>
        <v>0</v>
      </c>
      <c r="AS513" s="385" t="n">
        <f aca="false">COUNTIF($K$44:$K513,AS$3)</f>
        <v>0</v>
      </c>
      <c r="AT513" s="385" t="n">
        <f aca="false">COUNTIF($K$44:$K513,AT$3)</f>
        <v>0</v>
      </c>
      <c r="AU513" s="385" t="n">
        <f aca="false">COUNTIF($K$44:$K513,AU$3)</f>
        <v>0</v>
      </c>
      <c r="AV513" s="385" t="n">
        <f aca="false">COUNTIF($K$44:$K513,AV$3)</f>
        <v>0</v>
      </c>
      <c r="AW513" s="385" t="n">
        <f aca="false">COUNTIF($K$44:$K513,AW$3)</f>
        <v>0</v>
      </c>
      <c r="AX513" s="385" t="n">
        <f aca="false">COUNTIF($K$44:$K513,AX$3)</f>
        <v>0</v>
      </c>
      <c r="AY513" s="385" t="n">
        <f aca="false">COUNTIF($K$44:$K513,AY$3)</f>
        <v>0</v>
      </c>
      <c r="AZ513" s="385" t="n">
        <f aca="false">COUNTIF($K$44:$K513,AZ$3)</f>
        <v>0</v>
      </c>
      <c r="BM513" s="355" t="s">
        <v>230</v>
      </c>
    </row>
    <row r="514" customFormat="false" ht="15.75" hidden="false" customHeight="true" outlineLevel="0" collapsed="false">
      <c r="A514" s="386" t="n">
        <v>471</v>
      </c>
      <c r="B514" s="387" t="n">
        <f aca="false">B513</f>
        <v>40</v>
      </c>
      <c r="C514" s="397"/>
      <c r="D514" s="387" t="n">
        <f aca="false">D513</f>
        <v>2</v>
      </c>
      <c r="E514" s="389"/>
      <c r="F514" s="390" t="n">
        <f aca="false">F512</f>
        <v>0</v>
      </c>
      <c r="G514" s="439"/>
      <c r="H514" s="392"/>
      <c r="I514" s="428" t="str">
        <f aca="false">CONCATENATE(G514,H514)</f>
        <v/>
      </c>
      <c r="J514" s="394" t="e">
        <f aca="false">VLOOKUP($I514,MASTER,9,0)</f>
        <v>#N/A</v>
      </c>
      <c r="K514" s="395" t="e">
        <f aca="false">VLOOKUP($I514,MASTER,10,0)</f>
        <v>#N/A</v>
      </c>
      <c r="L514" s="429" t="e">
        <f aca="false">VLOOKUP($I514,MASTER,10,0)</f>
        <v>#N/A</v>
      </c>
      <c r="M514" s="385" t="n">
        <f aca="false">COUNTIF($K$44:$K514,M$3)</f>
        <v>0</v>
      </c>
      <c r="N514" s="385" t="n">
        <f aca="false">COUNTIF($K$44:$K514,N$3)</f>
        <v>0</v>
      </c>
      <c r="O514" s="385" t="n">
        <f aca="false">COUNTIF($K$44:$K514,O$3)</f>
        <v>0</v>
      </c>
      <c r="P514" s="385" t="n">
        <f aca="false">COUNTIF($K$44:$K514,P$3)</f>
        <v>0</v>
      </c>
      <c r="Q514" s="385" t="n">
        <f aca="false">COUNTIF($K$44:$K514,Q$3)</f>
        <v>0</v>
      </c>
      <c r="R514" s="385" t="n">
        <f aca="false">COUNTIF($K$44:$K514,R$3)</f>
        <v>0</v>
      </c>
      <c r="S514" s="385" t="n">
        <f aca="false">COUNTIF($K$44:$K514,S$3)</f>
        <v>0</v>
      </c>
      <c r="T514" s="385" t="n">
        <f aca="false">COUNTIF($K$44:$K514,T$3)</f>
        <v>0</v>
      </c>
      <c r="U514" s="385" t="n">
        <f aca="false">COUNTIF($K$44:$K514,U$3)</f>
        <v>0</v>
      </c>
      <c r="V514" s="385" t="n">
        <f aca="false">COUNTIF($K$44:$K514,V$3)</f>
        <v>0</v>
      </c>
      <c r="W514" s="385" t="n">
        <f aca="false">COUNTIF($K$44:$K514,W$3)</f>
        <v>0</v>
      </c>
      <c r="X514" s="385" t="n">
        <f aca="false">COUNTIF($K$44:$K514,X$3)</f>
        <v>0</v>
      </c>
      <c r="Y514" s="385" t="n">
        <f aca="false">COUNTIF($J$44:$J514,Y$3)</f>
        <v>0</v>
      </c>
      <c r="Z514" s="385" t="n">
        <f aca="false">COUNTIF($J$44:$J514,Z$3)</f>
        <v>0</v>
      </c>
      <c r="AA514" s="385" t="n">
        <f aca="false">COUNTIF($J$44:$J514,AA$3)</f>
        <v>0</v>
      </c>
      <c r="AB514" s="385" t="n">
        <f aca="false">COUNTIF($J$44:$J514,AB$3)</f>
        <v>0</v>
      </c>
      <c r="AC514" s="385" t="n">
        <f aca="false">COUNTIF($J$44:$J514,AC$3)</f>
        <v>0</v>
      </c>
      <c r="AD514" s="385" t="n">
        <f aca="false">COUNTIF($J$44:$J514,AD$3)</f>
        <v>0</v>
      </c>
      <c r="AE514" s="385" t="n">
        <f aca="false">COUNTIF($J$44:$J514,AE$3)</f>
        <v>0</v>
      </c>
      <c r="AF514" s="385" t="n">
        <f aca="false">COUNTIF($J$44:$J514,AF$3)</f>
        <v>0</v>
      </c>
      <c r="AG514" s="385" t="n">
        <f aca="false">COUNTIF($K$44:$K514,AG$3)</f>
        <v>0</v>
      </c>
      <c r="AH514" s="385" t="n">
        <f aca="false">COUNTIF($K$44:$K514,AH$3)</f>
        <v>0</v>
      </c>
      <c r="AI514" s="385" t="n">
        <f aca="false">COUNTIF($K$44:$K514,AI$3)</f>
        <v>0</v>
      </c>
      <c r="AJ514" s="385" t="n">
        <f aca="false">COUNTIF($K$44:$K514,AJ$3)</f>
        <v>0</v>
      </c>
      <c r="AK514" s="385" t="n">
        <f aca="false">COUNTIF($K$44:$K514,AK$3)</f>
        <v>0</v>
      </c>
      <c r="AL514" s="385" t="n">
        <f aca="false">COUNTIF($K$44:$K514,AL$3)</f>
        <v>0</v>
      </c>
      <c r="AM514" s="385" t="n">
        <f aca="false">COUNTIF($K$44:$K514,AM$3)</f>
        <v>0</v>
      </c>
      <c r="AN514" s="385" t="n">
        <f aca="false">COUNTIF($K$44:$K514,AN$3)</f>
        <v>0</v>
      </c>
      <c r="AO514" s="385" t="n">
        <f aca="false">COUNTIF($K$44:$K514,AO$3)</f>
        <v>0</v>
      </c>
      <c r="AP514" s="385" t="n">
        <f aca="false">COUNTIF($K$44:$K514,AP$3)</f>
        <v>0</v>
      </c>
      <c r="AQ514" s="385" t="n">
        <f aca="false">COUNTIF($K$44:$K514,AQ$3)</f>
        <v>0</v>
      </c>
      <c r="AR514" s="385" t="n">
        <f aca="false">COUNTIF($K$44:$K514,AR$3)</f>
        <v>0</v>
      </c>
      <c r="AS514" s="385" t="n">
        <f aca="false">COUNTIF($K$44:$K514,AS$3)</f>
        <v>0</v>
      </c>
      <c r="AT514" s="385" t="n">
        <f aca="false">COUNTIF($K$44:$K514,AT$3)</f>
        <v>0</v>
      </c>
      <c r="AU514" s="385" t="n">
        <f aca="false">COUNTIF($K$44:$K514,AU$3)</f>
        <v>0</v>
      </c>
      <c r="AV514" s="385" t="n">
        <f aca="false">COUNTIF($K$44:$K514,AV$3)</f>
        <v>0</v>
      </c>
      <c r="AW514" s="385" t="n">
        <f aca="false">COUNTIF($K$44:$K514,AW$3)</f>
        <v>0</v>
      </c>
      <c r="AX514" s="385" t="n">
        <f aca="false">COUNTIF($K$44:$K514,AX$3)</f>
        <v>0</v>
      </c>
      <c r="AY514" s="385" t="n">
        <f aca="false">COUNTIF($K$44:$K514,AY$3)</f>
        <v>0</v>
      </c>
      <c r="AZ514" s="385" t="n">
        <f aca="false">COUNTIF($K$44:$K514,AZ$3)</f>
        <v>0</v>
      </c>
      <c r="BM514" s="355" t="s">
        <v>374</v>
      </c>
    </row>
    <row r="515" customFormat="false" ht="15.75" hidden="false" customHeight="true" outlineLevel="0" collapsed="false">
      <c r="A515" s="386" t="n">
        <v>472</v>
      </c>
      <c r="B515" s="387" t="n">
        <f aca="false">B514</f>
        <v>40</v>
      </c>
      <c r="C515" s="397"/>
      <c r="D515" s="387" t="n">
        <f aca="false">D514</f>
        <v>2</v>
      </c>
      <c r="E515" s="389"/>
      <c r="F515" s="390" t="n">
        <f aca="false">F512</f>
        <v>0</v>
      </c>
      <c r="G515" s="439"/>
      <c r="H515" s="392"/>
      <c r="I515" s="428" t="str">
        <f aca="false">CONCATENATE(G515,H515)</f>
        <v/>
      </c>
      <c r="J515" s="394" t="e">
        <f aca="false">VLOOKUP($I515,MASTER,9,0)</f>
        <v>#N/A</v>
      </c>
      <c r="K515" s="395" t="e">
        <f aca="false">VLOOKUP($I515,MASTER,10,0)</f>
        <v>#N/A</v>
      </c>
      <c r="L515" s="429" t="e">
        <f aca="false">VLOOKUP($I515,MASTER,10,0)</f>
        <v>#N/A</v>
      </c>
      <c r="M515" s="385" t="n">
        <f aca="false">COUNTIF($K$44:$K515,M$3)</f>
        <v>0</v>
      </c>
      <c r="N515" s="385" t="n">
        <f aca="false">COUNTIF($K$44:$K515,N$3)</f>
        <v>0</v>
      </c>
      <c r="O515" s="385" t="n">
        <f aca="false">COUNTIF($K$44:$K515,O$3)</f>
        <v>0</v>
      </c>
      <c r="P515" s="385" t="n">
        <f aca="false">COUNTIF($K$44:$K515,P$3)</f>
        <v>0</v>
      </c>
      <c r="Q515" s="385" t="n">
        <f aca="false">COUNTIF($K$44:$K515,Q$3)</f>
        <v>0</v>
      </c>
      <c r="R515" s="385" t="n">
        <f aca="false">COUNTIF($K$44:$K515,R$3)</f>
        <v>0</v>
      </c>
      <c r="S515" s="385" t="n">
        <f aca="false">COUNTIF($K$44:$K515,S$3)</f>
        <v>0</v>
      </c>
      <c r="T515" s="385" t="n">
        <f aca="false">COUNTIF($K$44:$K515,T$3)</f>
        <v>0</v>
      </c>
      <c r="U515" s="385" t="n">
        <f aca="false">COUNTIF($K$44:$K515,U$3)</f>
        <v>0</v>
      </c>
      <c r="V515" s="385" t="n">
        <f aca="false">COUNTIF($K$44:$K515,V$3)</f>
        <v>0</v>
      </c>
      <c r="W515" s="385" t="n">
        <f aca="false">COUNTIF($K$44:$K515,W$3)</f>
        <v>0</v>
      </c>
      <c r="X515" s="385" t="n">
        <f aca="false">COUNTIF($K$44:$K515,X$3)</f>
        <v>0</v>
      </c>
      <c r="Y515" s="385" t="n">
        <f aca="false">COUNTIF($J$44:$J515,Y$3)</f>
        <v>0</v>
      </c>
      <c r="Z515" s="385" t="n">
        <f aca="false">COUNTIF($J$44:$J515,Z$3)</f>
        <v>0</v>
      </c>
      <c r="AA515" s="385" t="n">
        <f aca="false">COUNTIF($J$44:$J515,AA$3)</f>
        <v>0</v>
      </c>
      <c r="AB515" s="385" t="n">
        <f aca="false">COUNTIF($J$44:$J515,AB$3)</f>
        <v>0</v>
      </c>
      <c r="AC515" s="385" t="n">
        <f aca="false">COUNTIF($J$44:$J515,AC$3)</f>
        <v>0</v>
      </c>
      <c r="AD515" s="385" t="n">
        <f aca="false">COUNTIF($J$44:$J515,AD$3)</f>
        <v>0</v>
      </c>
      <c r="AE515" s="385" t="n">
        <f aca="false">COUNTIF($J$44:$J515,AE$3)</f>
        <v>0</v>
      </c>
      <c r="AF515" s="385" t="n">
        <f aca="false">COUNTIF($J$44:$J515,AF$3)</f>
        <v>0</v>
      </c>
      <c r="AG515" s="385" t="n">
        <f aca="false">COUNTIF($K$44:$K515,AG$3)</f>
        <v>0</v>
      </c>
      <c r="AH515" s="385" t="n">
        <f aca="false">COUNTIF($K$44:$K515,AH$3)</f>
        <v>0</v>
      </c>
      <c r="AI515" s="385" t="n">
        <f aca="false">COUNTIF($K$44:$K515,AI$3)</f>
        <v>0</v>
      </c>
      <c r="AJ515" s="385" t="n">
        <f aca="false">COUNTIF($K$44:$K515,AJ$3)</f>
        <v>0</v>
      </c>
      <c r="AK515" s="385" t="n">
        <f aca="false">COUNTIF($K$44:$K515,AK$3)</f>
        <v>0</v>
      </c>
      <c r="AL515" s="385" t="n">
        <f aca="false">COUNTIF($K$44:$K515,AL$3)</f>
        <v>0</v>
      </c>
      <c r="AM515" s="385" t="n">
        <f aca="false">COUNTIF($K$44:$K515,AM$3)</f>
        <v>0</v>
      </c>
      <c r="AN515" s="385" t="n">
        <f aca="false">COUNTIF($K$44:$K515,AN$3)</f>
        <v>0</v>
      </c>
      <c r="AO515" s="385" t="n">
        <f aca="false">COUNTIF($K$44:$K515,AO$3)</f>
        <v>0</v>
      </c>
      <c r="AP515" s="385" t="n">
        <f aca="false">COUNTIF($K$44:$K515,AP$3)</f>
        <v>0</v>
      </c>
      <c r="AQ515" s="385" t="n">
        <f aca="false">COUNTIF($K$44:$K515,AQ$3)</f>
        <v>0</v>
      </c>
      <c r="AR515" s="385" t="n">
        <f aca="false">COUNTIF($K$44:$K515,AR$3)</f>
        <v>0</v>
      </c>
      <c r="AS515" s="385" t="n">
        <f aca="false">COUNTIF($K$44:$K515,AS$3)</f>
        <v>0</v>
      </c>
      <c r="AT515" s="385" t="n">
        <f aca="false">COUNTIF($K$44:$K515,AT$3)</f>
        <v>0</v>
      </c>
      <c r="AU515" s="385" t="n">
        <f aca="false">COUNTIF($K$44:$K515,AU$3)</f>
        <v>0</v>
      </c>
      <c r="AV515" s="385" t="n">
        <f aca="false">COUNTIF($K$44:$K515,AV$3)</f>
        <v>0</v>
      </c>
      <c r="AW515" s="385" t="n">
        <f aca="false">COUNTIF($K$44:$K515,AW$3)</f>
        <v>0</v>
      </c>
      <c r="AX515" s="385" t="n">
        <f aca="false">COUNTIF($K$44:$K515,AX$3)</f>
        <v>0</v>
      </c>
      <c r="AY515" s="385" t="n">
        <f aca="false">COUNTIF($K$44:$K515,AY$3)</f>
        <v>0</v>
      </c>
      <c r="AZ515" s="385" t="n">
        <f aca="false">COUNTIF($K$44:$K515,AZ$3)</f>
        <v>0</v>
      </c>
      <c r="BM515" s="355" t="s">
        <v>322</v>
      </c>
    </row>
    <row r="516" customFormat="false" ht="15.75" hidden="false" customHeight="true" outlineLevel="0" collapsed="false">
      <c r="A516" s="386" t="n">
        <v>473</v>
      </c>
      <c r="B516" s="387" t="n">
        <f aca="false">B515</f>
        <v>40</v>
      </c>
      <c r="C516" s="397"/>
      <c r="D516" s="387" t="n">
        <f aca="false">D515</f>
        <v>2</v>
      </c>
      <c r="E516" s="389"/>
      <c r="F516" s="390" t="n">
        <f aca="false">F512</f>
        <v>0</v>
      </c>
      <c r="G516" s="439"/>
      <c r="H516" s="392"/>
      <c r="I516" s="428" t="str">
        <f aca="false">CONCATENATE(G516,H516)</f>
        <v/>
      </c>
      <c r="J516" s="394" t="e">
        <f aca="false">VLOOKUP($I516,MASTER,9,0)</f>
        <v>#N/A</v>
      </c>
      <c r="K516" s="395" t="e">
        <f aca="false">VLOOKUP($I516,MASTER,10,0)</f>
        <v>#N/A</v>
      </c>
      <c r="L516" s="429" t="e">
        <f aca="false">VLOOKUP($I516,MASTER,10,0)</f>
        <v>#N/A</v>
      </c>
      <c r="M516" s="385" t="n">
        <f aca="false">COUNTIF($K$44:$K516,M$3)</f>
        <v>0</v>
      </c>
      <c r="N516" s="385" t="n">
        <f aca="false">COUNTIF($K$44:$K516,N$3)</f>
        <v>0</v>
      </c>
      <c r="O516" s="385" t="n">
        <f aca="false">COUNTIF($K$44:$K516,O$3)</f>
        <v>0</v>
      </c>
      <c r="P516" s="385" t="n">
        <f aca="false">COUNTIF($K$44:$K516,P$3)</f>
        <v>0</v>
      </c>
      <c r="Q516" s="385" t="n">
        <f aca="false">COUNTIF($K$44:$K516,Q$3)</f>
        <v>0</v>
      </c>
      <c r="R516" s="385" t="n">
        <f aca="false">COUNTIF($K$44:$K516,R$3)</f>
        <v>0</v>
      </c>
      <c r="S516" s="385" t="n">
        <f aca="false">COUNTIF($K$44:$K516,S$3)</f>
        <v>0</v>
      </c>
      <c r="T516" s="385" t="n">
        <f aca="false">COUNTIF($K$44:$K516,T$3)</f>
        <v>0</v>
      </c>
      <c r="U516" s="385" t="n">
        <f aca="false">COUNTIF($K$44:$K516,U$3)</f>
        <v>0</v>
      </c>
      <c r="V516" s="385" t="n">
        <f aca="false">COUNTIF($K$44:$K516,V$3)</f>
        <v>0</v>
      </c>
      <c r="W516" s="385" t="n">
        <f aca="false">COUNTIF($K$44:$K516,W$3)</f>
        <v>0</v>
      </c>
      <c r="X516" s="385" t="n">
        <f aca="false">COUNTIF($K$44:$K516,X$3)</f>
        <v>0</v>
      </c>
      <c r="Y516" s="385" t="n">
        <f aca="false">COUNTIF($J$44:$J516,Y$3)</f>
        <v>0</v>
      </c>
      <c r="Z516" s="385" t="n">
        <f aca="false">COUNTIF($J$44:$J516,Z$3)</f>
        <v>0</v>
      </c>
      <c r="AA516" s="385" t="n">
        <f aca="false">COUNTIF($J$44:$J516,AA$3)</f>
        <v>0</v>
      </c>
      <c r="AB516" s="385" t="n">
        <f aca="false">COUNTIF($J$44:$J516,AB$3)</f>
        <v>0</v>
      </c>
      <c r="AC516" s="385" t="n">
        <f aca="false">COUNTIF($J$44:$J516,AC$3)</f>
        <v>0</v>
      </c>
      <c r="AD516" s="385" t="n">
        <f aca="false">COUNTIF($J$44:$J516,AD$3)</f>
        <v>0</v>
      </c>
      <c r="AE516" s="385" t="n">
        <f aca="false">COUNTIF($J$44:$J516,AE$3)</f>
        <v>0</v>
      </c>
      <c r="AF516" s="385" t="n">
        <f aca="false">COUNTIF($J$44:$J516,AF$3)</f>
        <v>0</v>
      </c>
      <c r="AG516" s="385" t="n">
        <f aca="false">COUNTIF($K$44:$K516,AG$3)</f>
        <v>0</v>
      </c>
      <c r="AH516" s="385" t="n">
        <f aca="false">COUNTIF($K$44:$K516,AH$3)</f>
        <v>0</v>
      </c>
      <c r="AI516" s="385" t="n">
        <f aca="false">COUNTIF($K$44:$K516,AI$3)</f>
        <v>0</v>
      </c>
      <c r="AJ516" s="385" t="n">
        <f aca="false">COUNTIF($K$44:$K516,AJ$3)</f>
        <v>0</v>
      </c>
      <c r="AK516" s="385" t="n">
        <f aca="false">COUNTIF($K$44:$K516,AK$3)</f>
        <v>0</v>
      </c>
      <c r="AL516" s="385" t="n">
        <f aca="false">COUNTIF($K$44:$K516,AL$3)</f>
        <v>0</v>
      </c>
      <c r="AM516" s="385" t="n">
        <f aca="false">COUNTIF($K$44:$K516,AM$3)</f>
        <v>0</v>
      </c>
      <c r="AN516" s="385" t="n">
        <f aca="false">COUNTIF($K$44:$K516,AN$3)</f>
        <v>0</v>
      </c>
      <c r="AO516" s="385" t="n">
        <f aca="false">COUNTIF($K$44:$K516,AO$3)</f>
        <v>0</v>
      </c>
      <c r="AP516" s="385" t="n">
        <f aca="false">COUNTIF($K$44:$K516,AP$3)</f>
        <v>0</v>
      </c>
      <c r="AQ516" s="385" t="n">
        <f aca="false">COUNTIF($K$44:$K516,AQ$3)</f>
        <v>0</v>
      </c>
      <c r="AR516" s="385" t="n">
        <f aca="false">COUNTIF($K$44:$K516,AR$3)</f>
        <v>0</v>
      </c>
      <c r="AS516" s="385" t="n">
        <f aca="false">COUNTIF($K$44:$K516,AS$3)</f>
        <v>0</v>
      </c>
      <c r="AT516" s="385" t="n">
        <f aca="false">COUNTIF($K$44:$K516,AT$3)</f>
        <v>0</v>
      </c>
      <c r="AU516" s="385" t="n">
        <f aca="false">COUNTIF($K$44:$K516,AU$3)</f>
        <v>0</v>
      </c>
      <c r="AV516" s="385" t="n">
        <f aca="false">COUNTIF($K$44:$K516,AV$3)</f>
        <v>0</v>
      </c>
      <c r="AW516" s="385" t="n">
        <f aca="false">COUNTIF($K$44:$K516,AW$3)</f>
        <v>0</v>
      </c>
      <c r="AX516" s="385" t="n">
        <f aca="false">COUNTIF($K$44:$K516,AX$3)</f>
        <v>0</v>
      </c>
      <c r="AY516" s="385" t="n">
        <f aca="false">COUNTIF($K$44:$K516,AY$3)</f>
        <v>0</v>
      </c>
      <c r="AZ516" s="385" t="n">
        <f aca="false">COUNTIF($K$44:$K516,AZ$3)</f>
        <v>0</v>
      </c>
      <c r="BM516" s="355" t="s">
        <v>257</v>
      </c>
    </row>
    <row r="517" customFormat="false" ht="15.75" hidden="false" customHeight="true" outlineLevel="0" collapsed="false">
      <c r="A517" s="416" t="n">
        <v>474</v>
      </c>
      <c r="B517" s="417" t="n">
        <f aca="false">B516</f>
        <v>40</v>
      </c>
      <c r="C517" s="401"/>
      <c r="D517" s="402" t="n">
        <f aca="false">D516</f>
        <v>2</v>
      </c>
      <c r="E517" s="403"/>
      <c r="F517" s="390" t="n">
        <f aca="false">F512</f>
        <v>0</v>
      </c>
      <c r="G517" s="439"/>
      <c r="H517" s="392"/>
      <c r="I517" s="428" t="str">
        <f aca="false">CONCATENATE(G517,H517)</f>
        <v/>
      </c>
      <c r="J517" s="394" t="e">
        <f aca="false">VLOOKUP($I517,MASTER,9,0)</f>
        <v>#N/A</v>
      </c>
      <c r="K517" s="395" t="e">
        <f aca="false">VLOOKUP($I517,MASTER,10,0)</f>
        <v>#N/A</v>
      </c>
      <c r="L517" s="431" t="e">
        <f aca="false">VLOOKUP($I517,MASTER,10,0)</f>
        <v>#N/A</v>
      </c>
      <c r="M517" s="385" t="n">
        <f aca="false">COUNTIF($K$44:$K517,M$3)</f>
        <v>0</v>
      </c>
      <c r="N517" s="385" t="n">
        <f aca="false">COUNTIF($K$44:$K517,N$3)</f>
        <v>0</v>
      </c>
      <c r="O517" s="385" t="n">
        <f aca="false">COUNTIF($K$44:$K517,O$3)</f>
        <v>0</v>
      </c>
      <c r="P517" s="385" t="n">
        <f aca="false">COUNTIF($K$44:$K517,P$3)</f>
        <v>0</v>
      </c>
      <c r="Q517" s="385" t="n">
        <f aca="false">COUNTIF($K$44:$K517,Q$3)</f>
        <v>0</v>
      </c>
      <c r="R517" s="385" t="n">
        <f aca="false">COUNTIF($K$44:$K517,R$3)</f>
        <v>0</v>
      </c>
      <c r="S517" s="385" t="n">
        <f aca="false">COUNTIF($K$44:$K517,S$3)</f>
        <v>0</v>
      </c>
      <c r="T517" s="385" t="n">
        <f aca="false">COUNTIF($K$44:$K517,T$3)</f>
        <v>0</v>
      </c>
      <c r="U517" s="385" t="n">
        <f aca="false">COUNTIF($K$44:$K517,U$3)</f>
        <v>0</v>
      </c>
      <c r="V517" s="385" t="n">
        <f aca="false">COUNTIF($K$44:$K517,V$3)</f>
        <v>0</v>
      </c>
      <c r="W517" s="385" t="n">
        <f aca="false">COUNTIF($K$44:$K517,W$3)</f>
        <v>0</v>
      </c>
      <c r="X517" s="385" t="n">
        <f aca="false">COUNTIF($K$44:$K517,X$3)</f>
        <v>0</v>
      </c>
      <c r="Y517" s="385" t="n">
        <f aca="false">COUNTIF($J$44:$J517,Y$3)</f>
        <v>0</v>
      </c>
      <c r="Z517" s="385" t="n">
        <f aca="false">COUNTIF($J$44:$J517,Z$3)</f>
        <v>0</v>
      </c>
      <c r="AA517" s="385" t="n">
        <f aca="false">COUNTIF($J$44:$J517,AA$3)</f>
        <v>0</v>
      </c>
      <c r="AB517" s="385" t="n">
        <f aca="false">COUNTIF($J$44:$J517,AB$3)</f>
        <v>0</v>
      </c>
      <c r="AC517" s="385" t="n">
        <f aca="false">COUNTIF($J$44:$J517,AC$3)</f>
        <v>0</v>
      </c>
      <c r="AD517" s="385" t="n">
        <f aca="false">COUNTIF($J$44:$J517,AD$3)</f>
        <v>0</v>
      </c>
      <c r="AE517" s="385" t="n">
        <f aca="false">COUNTIF($J$44:$J517,AE$3)</f>
        <v>0</v>
      </c>
      <c r="AF517" s="385" t="n">
        <f aca="false">COUNTIF($J$44:$J517,AF$3)</f>
        <v>0</v>
      </c>
      <c r="AG517" s="385" t="n">
        <f aca="false">COUNTIF($K$44:$K517,AG$3)</f>
        <v>0</v>
      </c>
      <c r="AH517" s="385" t="n">
        <f aca="false">COUNTIF($K$44:$K517,AH$3)</f>
        <v>0</v>
      </c>
      <c r="AI517" s="385" t="n">
        <f aca="false">COUNTIF($K$44:$K517,AI$3)</f>
        <v>0</v>
      </c>
      <c r="AJ517" s="385" t="n">
        <f aca="false">COUNTIF($K$44:$K517,AJ$3)</f>
        <v>0</v>
      </c>
      <c r="AK517" s="385" t="n">
        <f aca="false">COUNTIF($K$44:$K517,AK$3)</f>
        <v>0</v>
      </c>
      <c r="AL517" s="385" t="n">
        <f aca="false">COUNTIF($K$44:$K517,AL$3)</f>
        <v>0</v>
      </c>
      <c r="AM517" s="385" t="n">
        <f aca="false">COUNTIF($K$44:$K517,AM$3)</f>
        <v>0</v>
      </c>
      <c r="AN517" s="385" t="n">
        <f aca="false">COUNTIF($K$44:$K517,AN$3)</f>
        <v>0</v>
      </c>
      <c r="AO517" s="385" t="n">
        <f aca="false">COUNTIF($K$44:$K517,AO$3)</f>
        <v>0</v>
      </c>
      <c r="AP517" s="385" t="n">
        <f aca="false">COUNTIF($K$44:$K517,AP$3)</f>
        <v>0</v>
      </c>
      <c r="AQ517" s="385" t="n">
        <f aca="false">COUNTIF($K$44:$K517,AQ$3)</f>
        <v>0</v>
      </c>
      <c r="AR517" s="385" t="n">
        <f aca="false">COUNTIF($K$44:$K517,AR$3)</f>
        <v>0</v>
      </c>
      <c r="AS517" s="385" t="n">
        <f aca="false">COUNTIF($K$44:$K517,AS$3)</f>
        <v>0</v>
      </c>
      <c r="AT517" s="385" t="n">
        <f aca="false">COUNTIF($K$44:$K517,AT$3)</f>
        <v>0</v>
      </c>
      <c r="AU517" s="385" t="n">
        <f aca="false">COUNTIF($K$44:$K517,AU$3)</f>
        <v>0</v>
      </c>
      <c r="AV517" s="385" t="n">
        <f aca="false">COUNTIF($K$44:$K517,AV$3)</f>
        <v>0</v>
      </c>
      <c r="AW517" s="385" t="n">
        <f aca="false">COUNTIF($K$44:$K517,AW$3)</f>
        <v>0</v>
      </c>
      <c r="AX517" s="385" t="n">
        <f aca="false">COUNTIF($K$44:$K517,AX$3)</f>
        <v>0</v>
      </c>
      <c r="AY517" s="385" t="n">
        <f aca="false">COUNTIF($K$44:$K517,AY$3)</f>
        <v>0</v>
      </c>
      <c r="AZ517" s="385" t="n">
        <f aca="false">COUNTIF($K$44:$K517,AZ$3)</f>
        <v>0</v>
      </c>
      <c r="BM517" s="355" t="s">
        <v>326</v>
      </c>
    </row>
    <row r="518" customFormat="false" ht="15.75" hidden="false" customHeight="true" outlineLevel="0" collapsed="false">
      <c r="A518" s="406" t="n">
        <v>475</v>
      </c>
      <c r="B518" s="407" t="n">
        <f aca="false">B517</f>
        <v>40</v>
      </c>
      <c r="C518" s="408" t="n">
        <f aca="false">C512+1</f>
        <v>40</v>
      </c>
      <c r="D518" s="409" t="n">
        <f aca="false">D517</f>
        <v>2</v>
      </c>
      <c r="E518" s="410"/>
      <c r="F518" s="390" t="n">
        <f aca="false">F512</f>
        <v>0</v>
      </c>
      <c r="G518" s="440"/>
      <c r="H518" s="412"/>
      <c r="I518" s="433" t="str">
        <f aca="false">CONCATENATE(G518,H518)</f>
        <v/>
      </c>
      <c r="J518" s="394" t="e">
        <f aca="false">VLOOKUP($I518,MASTER,9,0)</f>
        <v>#N/A</v>
      </c>
      <c r="K518" s="395" t="e">
        <f aca="false">VLOOKUP($I518,MASTER,10,0)</f>
        <v>#N/A</v>
      </c>
      <c r="L518" s="427" t="e">
        <f aca="false">VLOOKUP($I518,MASTER,10,0)</f>
        <v>#N/A</v>
      </c>
      <c r="M518" s="385" t="n">
        <f aca="false">COUNTIF($K$44:$K518,M$3)</f>
        <v>0</v>
      </c>
      <c r="N518" s="385" t="n">
        <f aca="false">COUNTIF($K$44:$K518,N$3)</f>
        <v>0</v>
      </c>
      <c r="O518" s="385" t="n">
        <f aca="false">COUNTIF($K$44:$K518,O$3)</f>
        <v>0</v>
      </c>
      <c r="P518" s="385" t="n">
        <f aca="false">COUNTIF($K$44:$K518,P$3)</f>
        <v>0</v>
      </c>
      <c r="Q518" s="385" t="n">
        <f aca="false">COUNTIF($K$44:$K518,Q$3)</f>
        <v>0</v>
      </c>
      <c r="R518" s="385" t="n">
        <f aca="false">COUNTIF($K$44:$K518,R$3)</f>
        <v>0</v>
      </c>
      <c r="S518" s="385" t="n">
        <f aca="false">COUNTIF($K$44:$K518,S$3)</f>
        <v>0</v>
      </c>
      <c r="T518" s="385" t="n">
        <f aca="false">COUNTIF($K$44:$K518,T$3)</f>
        <v>0</v>
      </c>
      <c r="U518" s="385" t="n">
        <f aca="false">COUNTIF($K$44:$K518,U$3)</f>
        <v>0</v>
      </c>
      <c r="V518" s="385" t="n">
        <f aca="false">COUNTIF($K$44:$K518,V$3)</f>
        <v>0</v>
      </c>
      <c r="W518" s="385" t="n">
        <f aca="false">COUNTIF($K$44:$K518,W$3)</f>
        <v>0</v>
      </c>
      <c r="X518" s="385" t="n">
        <f aca="false">COUNTIF($K$44:$K518,X$3)</f>
        <v>0</v>
      </c>
      <c r="Y518" s="385" t="n">
        <f aca="false">COUNTIF($J$44:$J518,Y$3)</f>
        <v>0</v>
      </c>
      <c r="Z518" s="385" t="n">
        <f aca="false">COUNTIF($J$44:$J518,Z$3)</f>
        <v>0</v>
      </c>
      <c r="AA518" s="385" t="n">
        <f aca="false">COUNTIF($J$44:$J518,AA$3)</f>
        <v>0</v>
      </c>
      <c r="AB518" s="385" t="n">
        <f aca="false">COUNTIF($J$44:$J518,AB$3)</f>
        <v>0</v>
      </c>
      <c r="AC518" s="385" t="n">
        <f aca="false">COUNTIF($J$44:$J518,AC$3)</f>
        <v>0</v>
      </c>
      <c r="AD518" s="385" t="n">
        <f aca="false">COUNTIF($J$44:$J518,AD$3)</f>
        <v>0</v>
      </c>
      <c r="AE518" s="385" t="n">
        <f aca="false">COUNTIF($J$44:$J518,AE$3)</f>
        <v>0</v>
      </c>
      <c r="AF518" s="385" t="n">
        <f aca="false">COUNTIF($J$44:$J518,AF$3)</f>
        <v>0</v>
      </c>
      <c r="AG518" s="385" t="n">
        <f aca="false">COUNTIF($K$44:$K518,AG$3)</f>
        <v>0</v>
      </c>
      <c r="AH518" s="385" t="n">
        <f aca="false">COUNTIF($K$44:$K518,AH$3)</f>
        <v>0</v>
      </c>
      <c r="AI518" s="385" t="n">
        <f aca="false">COUNTIF($K$44:$K518,AI$3)</f>
        <v>0</v>
      </c>
      <c r="AJ518" s="385" t="n">
        <f aca="false">COUNTIF($K$44:$K518,AJ$3)</f>
        <v>0</v>
      </c>
      <c r="AK518" s="385" t="n">
        <f aca="false">COUNTIF($K$44:$K518,AK$3)</f>
        <v>0</v>
      </c>
      <c r="AL518" s="385" t="n">
        <f aca="false">COUNTIF($K$44:$K518,AL$3)</f>
        <v>0</v>
      </c>
      <c r="AM518" s="385" t="n">
        <f aca="false">COUNTIF($K$44:$K518,AM$3)</f>
        <v>0</v>
      </c>
      <c r="AN518" s="385" t="n">
        <f aca="false">COUNTIF($K$44:$K518,AN$3)</f>
        <v>0</v>
      </c>
      <c r="AO518" s="385" t="n">
        <f aca="false">COUNTIF($K$44:$K518,AO$3)</f>
        <v>0</v>
      </c>
      <c r="AP518" s="385" t="n">
        <f aca="false">COUNTIF($K$44:$K518,AP$3)</f>
        <v>0</v>
      </c>
      <c r="AQ518" s="385" t="n">
        <f aca="false">COUNTIF($K$44:$K518,AQ$3)</f>
        <v>0</v>
      </c>
      <c r="AR518" s="385" t="n">
        <f aca="false">COUNTIF($K$44:$K518,AR$3)</f>
        <v>0</v>
      </c>
      <c r="AS518" s="385" t="n">
        <f aca="false">COUNTIF($K$44:$K518,AS$3)</f>
        <v>0</v>
      </c>
      <c r="AT518" s="385" t="n">
        <f aca="false">COUNTIF($K$44:$K518,AT$3)</f>
        <v>0</v>
      </c>
      <c r="AU518" s="385" t="n">
        <f aca="false">COUNTIF($K$44:$K518,AU$3)</f>
        <v>0</v>
      </c>
      <c r="AV518" s="385" t="n">
        <f aca="false">COUNTIF($K$44:$K518,AV$3)</f>
        <v>0</v>
      </c>
      <c r="AW518" s="385" t="n">
        <f aca="false">COUNTIF($K$44:$K518,AW$3)</f>
        <v>0</v>
      </c>
      <c r="AX518" s="385" t="n">
        <f aca="false">COUNTIF($K$44:$K518,AX$3)</f>
        <v>0</v>
      </c>
      <c r="AY518" s="385" t="n">
        <f aca="false">COUNTIF($K$44:$K518,AY$3)</f>
        <v>0</v>
      </c>
      <c r="AZ518" s="385" t="n">
        <f aca="false">COUNTIF($K$44:$K518,AZ$3)</f>
        <v>0</v>
      </c>
      <c r="BM518" s="355" t="s">
        <v>378</v>
      </c>
    </row>
    <row r="519" customFormat="false" ht="15.75" hidden="false" customHeight="true" outlineLevel="0" collapsed="false">
      <c r="A519" s="386" t="n">
        <v>476</v>
      </c>
      <c r="B519" s="387" t="n">
        <f aca="false">B518</f>
        <v>40</v>
      </c>
      <c r="C519" s="388"/>
      <c r="D519" s="387" t="n">
        <f aca="false">D518</f>
        <v>2</v>
      </c>
      <c r="E519" s="389"/>
      <c r="F519" s="390" t="n">
        <f aca="false">F512</f>
        <v>0</v>
      </c>
      <c r="G519" s="439"/>
      <c r="H519" s="414"/>
      <c r="I519" s="428" t="str">
        <f aca="false">CONCATENATE(G519,H519)</f>
        <v/>
      </c>
      <c r="J519" s="394" t="e">
        <f aca="false">VLOOKUP($I519,MASTER,9,0)</f>
        <v>#N/A</v>
      </c>
      <c r="K519" s="395" t="e">
        <f aca="false">VLOOKUP($I519,MASTER,10,0)</f>
        <v>#N/A</v>
      </c>
      <c r="L519" s="429" t="e">
        <f aca="false">VLOOKUP($I519,MASTER,10,0)</f>
        <v>#N/A</v>
      </c>
      <c r="M519" s="385" t="n">
        <f aca="false">COUNTIF($K$44:$K519,M$3)</f>
        <v>0</v>
      </c>
      <c r="N519" s="385" t="n">
        <f aca="false">COUNTIF($K$44:$K519,N$3)</f>
        <v>0</v>
      </c>
      <c r="O519" s="385" t="n">
        <f aca="false">COUNTIF($K$44:$K519,O$3)</f>
        <v>0</v>
      </c>
      <c r="P519" s="385" t="n">
        <f aca="false">COUNTIF($K$44:$K519,P$3)</f>
        <v>0</v>
      </c>
      <c r="Q519" s="385" t="n">
        <f aca="false">COUNTIF($K$44:$K519,Q$3)</f>
        <v>0</v>
      </c>
      <c r="R519" s="385" t="n">
        <f aca="false">COUNTIF($K$44:$K519,R$3)</f>
        <v>0</v>
      </c>
      <c r="S519" s="385" t="n">
        <f aca="false">COUNTIF($K$44:$K519,S$3)</f>
        <v>0</v>
      </c>
      <c r="T519" s="385" t="n">
        <f aca="false">COUNTIF($K$44:$K519,T$3)</f>
        <v>0</v>
      </c>
      <c r="U519" s="385" t="n">
        <f aca="false">COUNTIF($K$44:$K519,U$3)</f>
        <v>0</v>
      </c>
      <c r="V519" s="385" t="n">
        <f aca="false">COUNTIF($K$44:$K519,V$3)</f>
        <v>0</v>
      </c>
      <c r="W519" s="385" t="n">
        <f aca="false">COUNTIF($K$44:$K519,W$3)</f>
        <v>0</v>
      </c>
      <c r="X519" s="385" t="n">
        <f aca="false">COUNTIF($K$44:$K519,X$3)</f>
        <v>0</v>
      </c>
      <c r="Y519" s="385" t="n">
        <f aca="false">COUNTIF($J$44:$J519,Y$3)</f>
        <v>0</v>
      </c>
      <c r="Z519" s="385" t="n">
        <f aca="false">COUNTIF($J$44:$J519,Z$3)</f>
        <v>0</v>
      </c>
      <c r="AA519" s="385" t="n">
        <f aca="false">COUNTIF($J$44:$J519,AA$3)</f>
        <v>0</v>
      </c>
      <c r="AB519" s="385" t="n">
        <f aca="false">COUNTIF($J$44:$J519,AB$3)</f>
        <v>0</v>
      </c>
      <c r="AC519" s="385" t="n">
        <f aca="false">COUNTIF($J$44:$J519,AC$3)</f>
        <v>0</v>
      </c>
      <c r="AD519" s="385" t="n">
        <f aca="false">COUNTIF($J$44:$J519,AD$3)</f>
        <v>0</v>
      </c>
      <c r="AE519" s="385" t="n">
        <f aca="false">COUNTIF($J$44:$J519,AE$3)</f>
        <v>0</v>
      </c>
      <c r="AF519" s="385" t="n">
        <f aca="false">COUNTIF($J$44:$J519,AF$3)</f>
        <v>0</v>
      </c>
      <c r="AG519" s="385" t="n">
        <f aca="false">COUNTIF($K$44:$K519,AG$3)</f>
        <v>0</v>
      </c>
      <c r="AH519" s="385" t="n">
        <f aca="false">COUNTIF($K$44:$K519,AH$3)</f>
        <v>0</v>
      </c>
      <c r="AI519" s="385" t="n">
        <f aca="false">COUNTIF($K$44:$K519,AI$3)</f>
        <v>0</v>
      </c>
      <c r="AJ519" s="385" t="n">
        <f aca="false">COUNTIF($K$44:$K519,AJ$3)</f>
        <v>0</v>
      </c>
      <c r="AK519" s="385" t="n">
        <f aca="false">COUNTIF($K$44:$K519,AK$3)</f>
        <v>0</v>
      </c>
      <c r="AL519" s="385" t="n">
        <f aca="false">COUNTIF($K$44:$K519,AL$3)</f>
        <v>0</v>
      </c>
      <c r="AM519" s="385" t="n">
        <f aca="false">COUNTIF($K$44:$K519,AM$3)</f>
        <v>0</v>
      </c>
      <c r="AN519" s="385" t="n">
        <f aca="false">COUNTIF($K$44:$K519,AN$3)</f>
        <v>0</v>
      </c>
      <c r="AO519" s="385" t="n">
        <f aca="false">COUNTIF($K$44:$K519,AO$3)</f>
        <v>0</v>
      </c>
      <c r="AP519" s="385" t="n">
        <f aca="false">COUNTIF($K$44:$K519,AP$3)</f>
        <v>0</v>
      </c>
      <c r="AQ519" s="385" t="n">
        <f aca="false">COUNTIF($K$44:$K519,AQ$3)</f>
        <v>0</v>
      </c>
      <c r="AR519" s="385" t="n">
        <f aca="false">COUNTIF($K$44:$K519,AR$3)</f>
        <v>0</v>
      </c>
      <c r="AS519" s="385" t="n">
        <f aca="false">COUNTIF($K$44:$K519,AS$3)</f>
        <v>0</v>
      </c>
      <c r="AT519" s="385" t="n">
        <f aca="false">COUNTIF($K$44:$K519,AT$3)</f>
        <v>0</v>
      </c>
      <c r="AU519" s="385" t="n">
        <f aca="false">COUNTIF($K$44:$K519,AU$3)</f>
        <v>0</v>
      </c>
      <c r="AV519" s="385" t="n">
        <f aca="false">COUNTIF($K$44:$K519,AV$3)</f>
        <v>0</v>
      </c>
      <c r="AW519" s="385" t="n">
        <f aca="false">COUNTIF($K$44:$K519,AW$3)</f>
        <v>0</v>
      </c>
      <c r="AX519" s="385" t="n">
        <f aca="false">COUNTIF($K$44:$K519,AX$3)</f>
        <v>0</v>
      </c>
      <c r="AY519" s="385" t="n">
        <f aca="false">COUNTIF($K$44:$K519,AY$3)</f>
        <v>0</v>
      </c>
      <c r="AZ519" s="385" t="n">
        <f aca="false">COUNTIF($K$44:$K519,AZ$3)</f>
        <v>0</v>
      </c>
      <c r="BM519" s="355" t="s">
        <v>260</v>
      </c>
    </row>
    <row r="520" customFormat="false" ht="15.75" hidden="false" customHeight="true" outlineLevel="0" collapsed="false">
      <c r="A520" s="386" t="n">
        <v>477</v>
      </c>
      <c r="B520" s="387" t="n">
        <f aca="false">B519</f>
        <v>40</v>
      </c>
      <c r="C520" s="397"/>
      <c r="D520" s="387" t="n">
        <f aca="false">D519</f>
        <v>2</v>
      </c>
      <c r="E520" s="389"/>
      <c r="F520" s="390" t="n">
        <f aca="false">F512</f>
        <v>0</v>
      </c>
      <c r="G520" s="439"/>
      <c r="H520" s="414"/>
      <c r="I520" s="428" t="str">
        <f aca="false">CONCATENATE(G520,H520)</f>
        <v/>
      </c>
      <c r="J520" s="394" t="e">
        <f aca="false">VLOOKUP($I520,MASTER,9,0)</f>
        <v>#N/A</v>
      </c>
      <c r="K520" s="395" t="e">
        <f aca="false">VLOOKUP($I520,MASTER,10,0)</f>
        <v>#N/A</v>
      </c>
      <c r="L520" s="429" t="e">
        <f aca="false">VLOOKUP($I520,MASTER,10,0)</f>
        <v>#N/A</v>
      </c>
      <c r="M520" s="385" t="n">
        <f aca="false">COUNTIF($K$44:$K520,M$3)</f>
        <v>0</v>
      </c>
      <c r="N520" s="385" t="n">
        <f aca="false">COUNTIF($K$44:$K520,N$3)</f>
        <v>0</v>
      </c>
      <c r="O520" s="385" t="n">
        <f aca="false">COUNTIF($K$44:$K520,O$3)</f>
        <v>0</v>
      </c>
      <c r="P520" s="385" t="n">
        <f aca="false">COUNTIF($K$44:$K520,P$3)</f>
        <v>0</v>
      </c>
      <c r="Q520" s="385" t="n">
        <f aca="false">COUNTIF($K$44:$K520,Q$3)</f>
        <v>0</v>
      </c>
      <c r="R520" s="385" t="n">
        <f aca="false">COUNTIF($K$44:$K520,R$3)</f>
        <v>0</v>
      </c>
      <c r="S520" s="385" t="n">
        <f aca="false">COUNTIF($K$44:$K520,S$3)</f>
        <v>0</v>
      </c>
      <c r="T520" s="385" t="n">
        <f aca="false">COUNTIF($K$44:$K520,T$3)</f>
        <v>0</v>
      </c>
      <c r="U520" s="385" t="n">
        <f aca="false">COUNTIF($K$44:$K520,U$3)</f>
        <v>0</v>
      </c>
      <c r="V520" s="385" t="n">
        <f aca="false">COUNTIF($K$44:$K520,V$3)</f>
        <v>0</v>
      </c>
      <c r="W520" s="385" t="n">
        <f aca="false">COUNTIF($K$44:$K520,W$3)</f>
        <v>0</v>
      </c>
      <c r="X520" s="385" t="n">
        <f aca="false">COUNTIF($K$44:$K520,X$3)</f>
        <v>0</v>
      </c>
      <c r="Y520" s="385" t="n">
        <f aca="false">COUNTIF($J$44:$J520,Y$3)</f>
        <v>0</v>
      </c>
      <c r="Z520" s="385" t="n">
        <f aca="false">COUNTIF($J$44:$J520,Z$3)</f>
        <v>0</v>
      </c>
      <c r="AA520" s="385" t="n">
        <f aca="false">COUNTIF($J$44:$J520,AA$3)</f>
        <v>0</v>
      </c>
      <c r="AB520" s="385" t="n">
        <f aca="false">COUNTIF($J$44:$J520,AB$3)</f>
        <v>0</v>
      </c>
      <c r="AC520" s="385" t="n">
        <f aca="false">COUNTIF($J$44:$J520,AC$3)</f>
        <v>0</v>
      </c>
      <c r="AD520" s="385" t="n">
        <f aca="false">COUNTIF($J$44:$J520,AD$3)</f>
        <v>0</v>
      </c>
      <c r="AE520" s="385" t="n">
        <f aca="false">COUNTIF($J$44:$J520,AE$3)</f>
        <v>0</v>
      </c>
      <c r="AF520" s="385" t="n">
        <f aca="false">COUNTIF($J$44:$J520,AF$3)</f>
        <v>0</v>
      </c>
      <c r="AG520" s="385" t="n">
        <f aca="false">COUNTIF($K$44:$K520,AG$3)</f>
        <v>0</v>
      </c>
      <c r="AH520" s="385" t="n">
        <f aca="false">COUNTIF($K$44:$K520,AH$3)</f>
        <v>0</v>
      </c>
      <c r="AI520" s="385" t="n">
        <f aca="false">COUNTIF($K$44:$K520,AI$3)</f>
        <v>0</v>
      </c>
      <c r="AJ520" s="385" t="n">
        <f aca="false">COUNTIF($K$44:$K520,AJ$3)</f>
        <v>0</v>
      </c>
      <c r="AK520" s="385" t="n">
        <f aca="false">COUNTIF($K$44:$K520,AK$3)</f>
        <v>0</v>
      </c>
      <c r="AL520" s="385" t="n">
        <f aca="false">COUNTIF($K$44:$K520,AL$3)</f>
        <v>0</v>
      </c>
      <c r="AM520" s="385" t="n">
        <f aca="false">COUNTIF($K$44:$K520,AM$3)</f>
        <v>0</v>
      </c>
      <c r="AN520" s="385" t="n">
        <f aca="false">COUNTIF($K$44:$K520,AN$3)</f>
        <v>0</v>
      </c>
      <c r="AO520" s="385" t="n">
        <f aca="false">COUNTIF($K$44:$K520,AO$3)</f>
        <v>0</v>
      </c>
      <c r="AP520" s="385" t="n">
        <f aca="false">COUNTIF($K$44:$K520,AP$3)</f>
        <v>0</v>
      </c>
      <c r="AQ520" s="385" t="n">
        <f aca="false">COUNTIF($K$44:$K520,AQ$3)</f>
        <v>0</v>
      </c>
      <c r="AR520" s="385" t="n">
        <f aca="false">COUNTIF($K$44:$K520,AR$3)</f>
        <v>0</v>
      </c>
      <c r="AS520" s="385" t="n">
        <f aca="false">COUNTIF($K$44:$K520,AS$3)</f>
        <v>0</v>
      </c>
      <c r="AT520" s="385" t="n">
        <f aca="false">COUNTIF($K$44:$K520,AT$3)</f>
        <v>0</v>
      </c>
      <c r="AU520" s="385" t="n">
        <f aca="false">COUNTIF($K$44:$K520,AU$3)</f>
        <v>0</v>
      </c>
      <c r="AV520" s="385" t="n">
        <f aca="false">COUNTIF($K$44:$K520,AV$3)</f>
        <v>0</v>
      </c>
      <c r="AW520" s="385" t="n">
        <f aca="false">COUNTIF($K$44:$K520,AW$3)</f>
        <v>0</v>
      </c>
      <c r="AX520" s="385" t="n">
        <f aca="false">COUNTIF($K$44:$K520,AX$3)</f>
        <v>0</v>
      </c>
      <c r="AY520" s="385" t="n">
        <f aca="false">COUNTIF($K$44:$K520,AY$3)</f>
        <v>0</v>
      </c>
      <c r="AZ520" s="385" t="n">
        <f aca="false">COUNTIF($K$44:$K520,AZ$3)</f>
        <v>0</v>
      </c>
      <c r="BM520" s="355" t="s">
        <v>230</v>
      </c>
    </row>
    <row r="521" customFormat="false" ht="15.75" hidden="false" customHeight="true" outlineLevel="0" collapsed="false">
      <c r="A521" s="386" t="n">
        <v>478</v>
      </c>
      <c r="B521" s="387" t="n">
        <f aca="false">B520</f>
        <v>40</v>
      </c>
      <c r="C521" s="397"/>
      <c r="D521" s="387" t="n">
        <f aca="false">D520</f>
        <v>2</v>
      </c>
      <c r="E521" s="389"/>
      <c r="F521" s="390" t="n">
        <f aca="false">F512</f>
        <v>0</v>
      </c>
      <c r="G521" s="439"/>
      <c r="H521" s="414"/>
      <c r="I521" s="428" t="str">
        <f aca="false">CONCATENATE(G521,H521)</f>
        <v/>
      </c>
      <c r="J521" s="394" t="e">
        <f aca="false">VLOOKUP($I521,MASTER,9,0)</f>
        <v>#N/A</v>
      </c>
      <c r="K521" s="395" t="e">
        <f aca="false">VLOOKUP($I521,MASTER,10,0)</f>
        <v>#N/A</v>
      </c>
      <c r="L521" s="429" t="e">
        <f aca="false">VLOOKUP($I521,MASTER,10,0)</f>
        <v>#N/A</v>
      </c>
      <c r="M521" s="385" t="n">
        <f aca="false">COUNTIF($K$44:$K521,M$3)</f>
        <v>0</v>
      </c>
      <c r="N521" s="385" t="n">
        <f aca="false">COUNTIF($K$44:$K521,N$3)</f>
        <v>0</v>
      </c>
      <c r="O521" s="385" t="n">
        <f aca="false">COUNTIF($K$44:$K521,O$3)</f>
        <v>0</v>
      </c>
      <c r="P521" s="385" t="n">
        <f aca="false">COUNTIF($K$44:$K521,P$3)</f>
        <v>0</v>
      </c>
      <c r="Q521" s="385" t="n">
        <f aca="false">COUNTIF($K$44:$K521,Q$3)</f>
        <v>0</v>
      </c>
      <c r="R521" s="385" t="n">
        <f aca="false">COUNTIF($K$44:$K521,R$3)</f>
        <v>0</v>
      </c>
      <c r="S521" s="385" t="n">
        <f aca="false">COUNTIF($K$44:$K521,S$3)</f>
        <v>0</v>
      </c>
      <c r="T521" s="385" t="n">
        <f aca="false">COUNTIF($K$44:$K521,T$3)</f>
        <v>0</v>
      </c>
      <c r="U521" s="385" t="n">
        <f aca="false">COUNTIF($K$44:$K521,U$3)</f>
        <v>0</v>
      </c>
      <c r="V521" s="385" t="n">
        <f aca="false">COUNTIF($K$44:$K521,V$3)</f>
        <v>0</v>
      </c>
      <c r="W521" s="385" t="n">
        <f aca="false">COUNTIF($K$44:$K521,W$3)</f>
        <v>0</v>
      </c>
      <c r="X521" s="385" t="n">
        <f aca="false">COUNTIF($K$44:$K521,X$3)</f>
        <v>0</v>
      </c>
      <c r="Y521" s="385" t="n">
        <f aca="false">COUNTIF($J$44:$J521,Y$3)</f>
        <v>0</v>
      </c>
      <c r="Z521" s="385" t="n">
        <f aca="false">COUNTIF($J$44:$J521,Z$3)</f>
        <v>0</v>
      </c>
      <c r="AA521" s="385" t="n">
        <f aca="false">COUNTIF($J$44:$J521,AA$3)</f>
        <v>0</v>
      </c>
      <c r="AB521" s="385" t="n">
        <f aca="false">COUNTIF($J$44:$J521,AB$3)</f>
        <v>0</v>
      </c>
      <c r="AC521" s="385" t="n">
        <f aca="false">COUNTIF($J$44:$J521,AC$3)</f>
        <v>0</v>
      </c>
      <c r="AD521" s="385" t="n">
        <f aca="false">COUNTIF($J$44:$J521,AD$3)</f>
        <v>0</v>
      </c>
      <c r="AE521" s="385" t="n">
        <f aca="false">COUNTIF($J$44:$J521,AE$3)</f>
        <v>0</v>
      </c>
      <c r="AF521" s="385" t="n">
        <f aca="false">COUNTIF($J$44:$J521,AF$3)</f>
        <v>0</v>
      </c>
      <c r="AG521" s="385" t="n">
        <f aca="false">COUNTIF($K$44:$K521,AG$3)</f>
        <v>0</v>
      </c>
      <c r="AH521" s="385" t="n">
        <f aca="false">COUNTIF($K$44:$K521,AH$3)</f>
        <v>0</v>
      </c>
      <c r="AI521" s="385" t="n">
        <f aca="false">COUNTIF($K$44:$K521,AI$3)</f>
        <v>0</v>
      </c>
      <c r="AJ521" s="385" t="n">
        <f aca="false">COUNTIF($K$44:$K521,AJ$3)</f>
        <v>0</v>
      </c>
      <c r="AK521" s="385" t="n">
        <f aca="false">COUNTIF($K$44:$K521,AK$3)</f>
        <v>0</v>
      </c>
      <c r="AL521" s="385" t="n">
        <f aca="false">COUNTIF($K$44:$K521,AL$3)</f>
        <v>0</v>
      </c>
      <c r="AM521" s="385" t="n">
        <f aca="false">COUNTIF($K$44:$K521,AM$3)</f>
        <v>0</v>
      </c>
      <c r="AN521" s="385" t="n">
        <f aca="false">COUNTIF($K$44:$K521,AN$3)</f>
        <v>0</v>
      </c>
      <c r="AO521" s="385" t="n">
        <f aca="false">COUNTIF($K$44:$K521,AO$3)</f>
        <v>0</v>
      </c>
      <c r="AP521" s="385" t="n">
        <f aca="false">COUNTIF($K$44:$K521,AP$3)</f>
        <v>0</v>
      </c>
      <c r="AQ521" s="385" t="n">
        <f aca="false">COUNTIF($K$44:$K521,AQ$3)</f>
        <v>0</v>
      </c>
      <c r="AR521" s="385" t="n">
        <f aca="false">COUNTIF($K$44:$K521,AR$3)</f>
        <v>0</v>
      </c>
      <c r="AS521" s="385" t="n">
        <f aca="false">COUNTIF($K$44:$K521,AS$3)</f>
        <v>0</v>
      </c>
      <c r="AT521" s="385" t="n">
        <f aca="false">COUNTIF($K$44:$K521,AT$3)</f>
        <v>0</v>
      </c>
      <c r="AU521" s="385" t="n">
        <f aca="false">COUNTIF($K$44:$K521,AU$3)</f>
        <v>0</v>
      </c>
      <c r="AV521" s="385" t="n">
        <f aca="false">COUNTIF($K$44:$K521,AV$3)</f>
        <v>0</v>
      </c>
      <c r="AW521" s="385" t="n">
        <f aca="false">COUNTIF($K$44:$K521,AW$3)</f>
        <v>0</v>
      </c>
      <c r="AX521" s="385" t="n">
        <f aca="false">COUNTIF($K$44:$K521,AX$3)</f>
        <v>0</v>
      </c>
      <c r="AY521" s="385" t="n">
        <f aca="false">COUNTIF($K$44:$K521,AY$3)</f>
        <v>0</v>
      </c>
      <c r="AZ521" s="385" t="n">
        <f aca="false">COUNTIF($K$44:$K521,AZ$3)</f>
        <v>0</v>
      </c>
      <c r="BM521" s="355" t="s">
        <v>327</v>
      </c>
    </row>
    <row r="522" customFormat="false" ht="15.75" hidden="false" customHeight="true" outlineLevel="0" collapsed="false">
      <c r="A522" s="386" t="n">
        <v>479</v>
      </c>
      <c r="B522" s="387" t="n">
        <f aca="false">B521</f>
        <v>40</v>
      </c>
      <c r="C522" s="397"/>
      <c r="D522" s="387" t="n">
        <f aca="false">D521</f>
        <v>2</v>
      </c>
      <c r="E522" s="389"/>
      <c r="F522" s="390" t="n">
        <f aca="false">F512</f>
        <v>0</v>
      </c>
      <c r="G522" s="439"/>
      <c r="H522" s="414"/>
      <c r="I522" s="428" t="str">
        <f aca="false">CONCATENATE(G522,H522)</f>
        <v/>
      </c>
      <c r="J522" s="394" t="e">
        <f aca="false">VLOOKUP($I522,MASTER,9,0)</f>
        <v>#N/A</v>
      </c>
      <c r="K522" s="395" t="e">
        <f aca="false">VLOOKUP($I522,MASTER,10,0)</f>
        <v>#N/A</v>
      </c>
      <c r="L522" s="429" t="e">
        <f aca="false">VLOOKUP($I522,MASTER,10,0)</f>
        <v>#N/A</v>
      </c>
      <c r="M522" s="385" t="n">
        <f aca="false">COUNTIF($K$44:$K522,M$3)</f>
        <v>0</v>
      </c>
      <c r="N522" s="385" t="n">
        <f aca="false">COUNTIF($K$44:$K522,N$3)</f>
        <v>0</v>
      </c>
      <c r="O522" s="385" t="n">
        <f aca="false">COUNTIF($K$44:$K522,O$3)</f>
        <v>0</v>
      </c>
      <c r="P522" s="385" t="n">
        <f aca="false">COUNTIF($K$44:$K522,P$3)</f>
        <v>0</v>
      </c>
      <c r="Q522" s="385" t="n">
        <f aca="false">COUNTIF($K$44:$K522,Q$3)</f>
        <v>0</v>
      </c>
      <c r="R522" s="385" t="n">
        <f aca="false">COUNTIF($K$44:$K522,R$3)</f>
        <v>0</v>
      </c>
      <c r="S522" s="385" t="n">
        <f aca="false">COUNTIF($K$44:$K522,S$3)</f>
        <v>0</v>
      </c>
      <c r="T522" s="385" t="n">
        <f aca="false">COUNTIF($K$44:$K522,T$3)</f>
        <v>0</v>
      </c>
      <c r="U522" s="385" t="n">
        <f aca="false">COUNTIF($K$44:$K522,U$3)</f>
        <v>0</v>
      </c>
      <c r="V522" s="385" t="n">
        <f aca="false">COUNTIF($K$44:$K522,V$3)</f>
        <v>0</v>
      </c>
      <c r="W522" s="385" t="n">
        <f aca="false">COUNTIF($K$44:$K522,W$3)</f>
        <v>0</v>
      </c>
      <c r="X522" s="385" t="n">
        <f aca="false">COUNTIF($K$44:$K522,X$3)</f>
        <v>0</v>
      </c>
      <c r="Y522" s="385" t="n">
        <f aca="false">COUNTIF($J$44:$J522,Y$3)</f>
        <v>0</v>
      </c>
      <c r="Z522" s="385" t="n">
        <f aca="false">COUNTIF($J$44:$J522,Z$3)</f>
        <v>0</v>
      </c>
      <c r="AA522" s="385" t="n">
        <f aca="false">COUNTIF($J$44:$J522,AA$3)</f>
        <v>0</v>
      </c>
      <c r="AB522" s="385" t="n">
        <f aca="false">COUNTIF($J$44:$J522,AB$3)</f>
        <v>0</v>
      </c>
      <c r="AC522" s="385" t="n">
        <f aca="false">COUNTIF($J$44:$J522,AC$3)</f>
        <v>0</v>
      </c>
      <c r="AD522" s="385" t="n">
        <f aca="false">COUNTIF($J$44:$J522,AD$3)</f>
        <v>0</v>
      </c>
      <c r="AE522" s="385" t="n">
        <f aca="false">COUNTIF($J$44:$J522,AE$3)</f>
        <v>0</v>
      </c>
      <c r="AF522" s="385" t="n">
        <f aca="false">COUNTIF($J$44:$J522,AF$3)</f>
        <v>0</v>
      </c>
      <c r="AG522" s="385" t="n">
        <f aca="false">COUNTIF($K$44:$K522,AG$3)</f>
        <v>0</v>
      </c>
      <c r="AH522" s="385" t="n">
        <f aca="false">COUNTIF($K$44:$K522,AH$3)</f>
        <v>0</v>
      </c>
      <c r="AI522" s="385" t="n">
        <f aca="false">COUNTIF($K$44:$K522,AI$3)</f>
        <v>0</v>
      </c>
      <c r="AJ522" s="385" t="n">
        <f aca="false">COUNTIF($K$44:$K522,AJ$3)</f>
        <v>0</v>
      </c>
      <c r="AK522" s="385" t="n">
        <f aca="false">COUNTIF($K$44:$K522,AK$3)</f>
        <v>0</v>
      </c>
      <c r="AL522" s="385" t="n">
        <f aca="false">COUNTIF($K$44:$K522,AL$3)</f>
        <v>0</v>
      </c>
      <c r="AM522" s="385" t="n">
        <f aca="false">COUNTIF($K$44:$K522,AM$3)</f>
        <v>0</v>
      </c>
      <c r="AN522" s="385" t="n">
        <f aca="false">COUNTIF($K$44:$K522,AN$3)</f>
        <v>0</v>
      </c>
      <c r="AO522" s="385" t="n">
        <f aca="false">COUNTIF($K$44:$K522,AO$3)</f>
        <v>0</v>
      </c>
      <c r="AP522" s="385" t="n">
        <f aca="false">COUNTIF($K$44:$K522,AP$3)</f>
        <v>0</v>
      </c>
      <c r="AQ522" s="385" t="n">
        <f aca="false">COUNTIF($K$44:$K522,AQ$3)</f>
        <v>0</v>
      </c>
      <c r="AR522" s="385" t="n">
        <f aca="false">COUNTIF($K$44:$K522,AR$3)</f>
        <v>0</v>
      </c>
      <c r="AS522" s="385" t="n">
        <f aca="false">COUNTIF($K$44:$K522,AS$3)</f>
        <v>0</v>
      </c>
      <c r="AT522" s="385" t="n">
        <f aca="false">COUNTIF($K$44:$K522,AT$3)</f>
        <v>0</v>
      </c>
      <c r="AU522" s="385" t="n">
        <f aca="false">COUNTIF($K$44:$K522,AU$3)</f>
        <v>0</v>
      </c>
      <c r="AV522" s="385" t="n">
        <f aca="false">COUNTIF($K$44:$K522,AV$3)</f>
        <v>0</v>
      </c>
      <c r="AW522" s="385" t="n">
        <f aca="false">COUNTIF($K$44:$K522,AW$3)</f>
        <v>0</v>
      </c>
      <c r="AX522" s="385" t="n">
        <f aca="false">COUNTIF($K$44:$K522,AX$3)</f>
        <v>0</v>
      </c>
      <c r="AY522" s="385" t="n">
        <f aca="false">COUNTIF($K$44:$K522,AY$3)</f>
        <v>0</v>
      </c>
      <c r="AZ522" s="385" t="n">
        <f aca="false">COUNTIF($K$44:$K522,AZ$3)</f>
        <v>0</v>
      </c>
      <c r="BM522" s="355" t="s">
        <v>328</v>
      </c>
    </row>
    <row r="523" customFormat="false" ht="15.75" hidden="false" customHeight="true" outlineLevel="0" collapsed="false">
      <c r="A523" s="416" t="n">
        <v>480</v>
      </c>
      <c r="B523" s="417" t="n">
        <f aca="false">B522</f>
        <v>40</v>
      </c>
      <c r="C523" s="401"/>
      <c r="D523" s="418" t="n">
        <f aca="false">D522</f>
        <v>2</v>
      </c>
      <c r="E523" s="419"/>
      <c r="F523" s="420" t="n">
        <f aca="false">F512</f>
        <v>0</v>
      </c>
      <c r="G523" s="441"/>
      <c r="H523" s="421"/>
      <c r="I523" s="436" t="str">
        <f aca="false">CONCATENATE(G523,H523)</f>
        <v/>
      </c>
      <c r="J523" s="423" t="e">
        <f aca="false">VLOOKUP($I523,MASTER,9,0)</f>
        <v>#N/A</v>
      </c>
      <c r="K523" s="424" t="e">
        <f aca="false">VLOOKUP($I523,MASTER,10,0)</f>
        <v>#N/A</v>
      </c>
      <c r="L523" s="431" t="e">
        <f aca="false">VLOOKUP($I523,MASTER,10,0)</f>
        <v>#N/A</v>
      </c>
      <c r="M523" s="385" t="n">
        <f aca="false">COUNTIF($K$44:$K523,M$3)</f>
        <v>0</v>
      </c>
      <c r="N523" s="385" t="n">
        <f aca="false">COUNTIF($K$44:$K523,N$3)</f>
        <v>0</v>
      </c>
      <c r="O523" s="385" t="n">
        <f aca="false">COUNTIF($K$44:$K523,O$3)</f>
        <v>0</v>
      </c>
      <c r="P523" s="385" t="n">
        <f aca="false">COUNTIF($K$44:$K523,P$3)</f>
        <v>0</v>
      </c>
      <c r="Q523" s="385" t="n">
        <f aca="false">COUNTIF($K$44:$K523,Q$3)</f>
        <v>0</v>
      </c>
      <c r="R523" s="385" t="n">
        <f aca="false">COUNTIF($K$44:$K523,R$3)</f>
        <v>0</v>
      </c>
      <c r="S523" s="385" t="n">
        <f aca="false">COUNTIF($K$44:$K523,S$3)</f>
        <v>0</v>
      </c>
      <c r="T523" s="385" t="n">
        <f aca="false">COUNTIF($K$44:$K523,T$3)</f>
        <v>0</v>
      </c>
      <c r="U523" s="385" t="n">
        <f aca="false">COUNTIF($K$44:$K523,U$3)</f>
        <v>0</v>
      </c>
      <c r="V523" s="385" t="n">
        <f aca="false">COUNTIF($K$44:$K523,V$3)</f>
        <v>0</v>
      </c>
      <c r="W523" s="385" t="n">
        <f aca="false">COUNTIF($K$44:$K523,W$3)</f>
        <v>0</v>
      </c>
      <c r="X523" s="385" t="n">
        <f aca="false">COUNTIF($K$44:$K523,X$3)</f>
        <v>0</v>
      </c>
      <c r="Y523" s="385" t="n">
        <f aca="false">COUNTIF($J$44:$J523,Y$3)</f>
        <v>0</v>
      </c>
      <c r="Z523" s="385" t="n">
        <f aca="false">COUNTIF($J$44:$J523,Z$3)</f>
        <v>0</v>
      </c>
      <c r="AA523" s="385" t="n">
        <f aca="false">COUNTIF($J$44:$J523,AA$3)</f>
        <v>0</v>
      </c>
      <c r="AB523" s="385" t="n">
        <f aca="false">COUNTIF($J$44:$J523,AB$3)</f>
        <v>0</v>
      </c>
      <c r="AC523" s="385" t="n">
        <f aca="false">COUNTIF($J$44:$J523,AC$3)</f>
        <v>0</v>
      </c>
      <c r="AD523" s="385" t="n">
        <f aca="false">COUNTIF($J$44:$J523,AD$3)</f>
        <v>0</v>
      </c>
      <c r="AE523" s="385" t="n">
        <f aca="false">COUNTIF($J$44:$J523,AE$3)</f>
        <v>0</v>
      </c>
      <c r="AF523" s="385" t="n">
        <f aca="false">COUNTIF($J$44:$J523,AF$3)</f>
        <v>0</v>
      </c>
      <c r="AG523" s="385" t="n">
        <f aca="false">COUNTIF($K$44:$K523,AG$3)</f>
        <v>0</v>
      </c>
      <c r="AH523" s="385" t="n">
        <f aca="false">COUNTIF($K$44:$K523,AH$3)</f>
        <v>0</v>
      </c>
      <c r="AI523" s="385" t="n">
        <f aca="false">COUNTIF($K$44:$K523,AI$3)</f>
        <v>0</v>
      </c>
      <c r="AJ523" s="385" t="n">
        <f aca="false">COUNTIF($K$44:$K523,AJ$3)</f>
        <v>0</v>
      </c>
      <c r="AK523" s="385" t="n">
        <f aca="false">COUNTIF($K$44:$K523,AK$3)</f>
        <v>0</v>
      </c>
      <c r="AL523" s="385" t="n">
        <f aca="false">COUNTIF($K$44:$K523,AL$3)</f>
        <v>0</v>
      </c>
      <c r="AM523" s="385" t="n">
        <f aca="false">COUNTIF($K$44:$K523,AM$3)</f>
        <v>0</v>
      </c>
      <c r="AN523" s="385" t="n">
        <f aca="false">COUNTIF($K$44:$K523,AN$3)</f>
        <v>0</v>
      </c>
      <c r="AO523" s="385" t="n">
        <f aca="false">COUNTIF($K$44:$K523,AO$3)</f>
        <v>0</v>
      </c>
      <c r="AP523" s="385" t="n">
        <f aca="false">COUNTIF($K$44:$K523,AP$3)</f>
        <v>0</v>
      </c>
      <c r="AQ523" s="385" t="n">
        <f aca="false">COUNTIF($K$44:$K523,AQ$3)</f>
        <v>0</v>
      </c>
      <c r="AR523" s="385" t="n">
        <f aca="false">COUNTIF($K$44:$K523,AR$3)</f>
        <v>0</v>
      </c>
      <c r="AS523" s="385" t="n">
        <f aca="false">COUNTIF($K$44:$K523,AS$3)</f>
        <v>0</v>
      </c>
      <c r="AT523" s="385" t="n">
        <f aca="false">COUNTIF($K$44:$K523,AT$3)</f>
        <v>0</v>
      </c>
      <c r="AU523" s="385" t="n">
        <f aca="false">COUNTIF($K$44:$K523,AU$3)</f>
        <v>0</v>
      </c>
      <c r="AV523" s="385" t="n">
        <f aca="false">COUNTIF($K$44:$K523,AV$3)</f>
        <v>0</v>
      </c>
      <c r="AW523" s="385" t="n">
        <f aca="false">COUNTIF($K$44:$K523,AW$3)</f>
        <v>0</v>
      </c>
      <c r="AX523" s="385" t="n">
        <f aca="false">COUNTIF($K$44:$K523,AX$3)</f>
        <v>0</v>
      </c>
      <c r="AY523" s="385" t="n">
        <f aca="false">COUNTIF($K$44:$K523,AY$3)</f>
        <v>0</v>
      </c>
      <c r="AZ523" s="385" t="n">
        <f aca="false">COUNTIF($K$44:$K523,AZ$3)</f>
        <v>0</v>
      </c>
      <c r="BM523" s="355" t="s">
        <v>324</v>
      </c>
    </row>
    <row r="524" customFormat="false" ht="15.75" hidden="false" customHeight="true" outlineLevel="0" collapsed="false">
      <c r="A524" s="406" t="n">
        <v>481</v>
      </c>
      <c r="B524" s="407" t="n">
        <v>41</v>
      </c>
      <c r="C524" s="374" t="n">
        <v>41</v>
      </c>
      <c r="D524" s="376" t="n">
        <v>1</v>
      </c>
      <c r="E524" s="377"/>
      <c r="F524" s="378" t="n">
        <v>0</v>
      </c>
      <c r="G524" s="439"/>
      <c r="H524" s="380"/>
      <c r="I524" s="426" t="str">
        <f aca="false">CONCATENATE(G524,H524)</f>
        <v/>
      </c>
      <c r="J524" s="382" t="e">
        <f aca="false">VLOOKUP($I524,MASTER,9,0)</f>
        <v>#N/A</v>
      </c>
      <c r="K524" s="383" t="e">
        <f aca="false">VLOOKUP($I524,MASTER,10,0)</f>
        <v>#N/A</v>
      </c>
      <c r="L524" s="427" t="e">
        <f aca="false">VLOOKUP($I524,MASTER,10,0)</f>
        <v>#N/A</v>
      </c>
      <c r="M524" s="385" t="n">
        <f aca="false">COUNTIF($K$44:$K524,M$3)</f>
        <v>0</v>
      </c>
      <c r="N524" s="385" t="n">
        <f aca="false">COUNTIF($K$44:$K524,N$3)</f>
        <v>0</v>
      </c>
      <c r="O524" s="385" t="n">
        <f aca="false">COUNTIF($K$44:$K524,O$3)</f>
        <v>0</v>
      </c>
      <c r="P524" s="385" t="n">
        <f aca="false">COUNTIF($K$44:$K524,P$3)</f>
        <v>0</v>
      </c>
      <c r="Q524" s="385" t="n">
        <f aca="false">COUNTIF($K$44:$K524,Q$3)</f>
        <v>0</v>
      </c>
      <c r="R524" s="385" t="n">
        <f aca="false">COUNTIF($K$44:$K524,R$3)</f>
        <v>0</v>
      </c>
      <c r="S524" s="385" t="n">
        <f aca="false">COUNTIF($K$44:$K524,S$3)</f>
        <v>0</v>
      </c>
      <c r="T524" s="385" t="n">
        <f aca="false">COUNTIF($K$44:$K524,T$3)</f>
        <v>0</v>
      </c>
      <c r="U524" s="385" t="n">
        <f aca="false">COUNTIF($K$44:$K524,U$3)</f>
        <v>0</v>
      </c>
      <c r="V524" s="385" t="n">
        <f aca="false">COUNTIF($K$44:$K524,V$3)</f>
        <v>0</v>
      </c>
      <c r="W524" s="385" t="n">
        <f aca="false">COUNTIF($K$44:$K524,W$3)</f>
        <v>0</v>
      </c>
      <c r="X524" s="385" t="n">
        <f aca="false">COUNTIF($K$44:$K524,X$3)</f>
        <v>0</v>
      </c>
      <c r="Y524" s="385" t="n">
        <f aca="false">COUNTIF($J$44:$J524,Y$3)</f>
        <v>0</v>
      </c>
      <c r="Z524" s="385" t="n">
        <f aca="false">COUNTIF($J$44:$J524,Z$3)</f>
        <v>0</v>
      </c>
      <c r="AA524" s="385" t="n">
        <f aca="false">COUNTIF($J$44:$J524,AA$3)</f>
        <v>0</v>
      </c>
      <c r="AB524" s="385" t="n">
        <f aca="false">COUNTIF($J$44:$J524,AB$3)</f>
        <v>0</v>
      </c>
      <c r="AC524" s="385" t="n">
        <f aca="false">COUNTIF($J$44:$J524,AC$3)</f>
        <v>0</v>
      </c>
      <c r="AD524" s="385" t="n">
        <f aca="false">COUNTIF($J$44:$J524,AD$3)</f>
        <v>0</v>
      </c>
      <c r="AE524" s="385" t="n">
        <f aca="false">COUNTIF($J$44:$J524,AE$3)</f>
        <v>0</v>
      </c>
      <c r="AF524" s="385" t="n">
        <f aca="false">COUNTIF($J$44:$J524,AF$3)</f>
        <v>0</v>
      </c>
      <c r="AG524" s="385" t="n">
        <f aca="false">COUNTIF($K$44:$K524,AG$3)</f>
        <v>0</v>
      </c>
      <c r="AH524" s="385" t="n">
        <f aca="false">COUNTIF($K$44:$K524,AH$3)</f>
        <v>0</v>
      </c>
      <c r="AI524" s="385" t="n">
        <f aca="false">COUNTIF($K$44:$K524,AI$3)</f>
        <v>0</v>
      </c>
      <c r="AJ524" s="385" t="n">
        <f aca="false">COUNTIF($K$44:$K524,AJ$3)</f>
        <v>0</v>
      </c>
      <c r="AK524" s="385" t="n">
        <f aca="false">COUNTIF($K$44:$K524,AK$3)</f>
        <v>0</v>
      </c>
      <c r="AL524" s="385" t="n">
        <f aca="false">COUNTIF($K$44:$K524,AL$3)</f>
        <v>0</v>
      </c>
      <c r="AM524" s="385" t="n">
        <f aca="false">COUNTIF($K$44:$K524,AM$3)</f>
        <v>0</v>
      </c>
      <c r="AN524" s="385" t="n">
        <f aca="false">COUNTIF($K$44:$K524,AN$3)</f>
        <v>0</v>
      </c>
      <c r="AO524" s="385" t="n">
        <f aca="false">COUNTIF($K$44:$K524,AO$3)</f>
        <v>0</v>
      </c>
      <c r="AP524" s="385" t="n">
        <f aca="false">COUNTIF($K$44:$K524,AP$3)</f>
        <v>0</v>
      </c>
      <c r="AQ524" s="385" t="n">
        <f aca="false">COUNTIF($K$44:$K524,AQ$3)</f>
        <v>0</v>
      </c>
      <c r="AR524" s="385" t="n">
        <f aca="false">COUNTIF($K$44:$K524,AR$3)</f>
        <v>0</v>
      </c>
      <c r="AS524" s="385" t="n">
        <f aca="false">COUNTIF($K$44:$K524,AS$3)</f>
        <v>0</v>
      </c>
      <c r="AT524" s="385" t="n">
        <f aca="false">COUNTIF($K$44:$K524,AT$3)</f>
        <v>0</v>
      </c>
      <c r="AU524" s="385" t="n">
        <f aca="false">COUNTIF($K$44:$K524,AU$3)</f>
        <v>0</v>
      </c>
      <c r="AV524" s="385" t="n">
        <f aca="false">COUNTIF($K$44:$K524,AV$3)</f>
        <v>0</v>
      </c>
      <c r="AW524" s="385" t="n">
        <f aca="false">COUNTIF($K$44:$K524,AW$3)</f>
        <v>0</v>
      </c>
      <c r="AX524" s="385" t="n">
        <f aca="false">COUNTIF($K$44:$K524,AX$3)</f>
        <v>0</v>
      </c>
      <c r="AY524" s="385" t="n">
        <f aca="false">COUNTIF($K$44:$K524,AY$3)</f>
        <v>0</v>
      </c>
      <c r="AZ524" s="385" t="n">
        <f aca="false">COUNTIF($K$44:$K524,AZ$3)</f>
        <v>0</v>
      </c>
      <c r="BM524" s="355" t="s">
        <v>260</v>
      </c>
    </row>
    <row r="525" customFormat="false" ht="15.75" hidden="false" customHeight="true" outlineLevel="0" collapsed="false">
      <c r="A525" s="386" t="n">
        <v>482</v>
      </c>
      <c r="B525" s="387" t="n">
        <f aca="false">B524</f>
        <v>41</v>
      </c>
      <c r="C525" s="388"/>
      <c r="D525" s="387" t="n">
        <f aca="false">D524</f>
        <v>1</v>
      </c>
      <c r="E525" s="389"/>
      <c r="F525" s="390" t="n">
        <f aca="false">F524</f>
        <v>0</v>
      </c>
      <c r="G525" s="439"/>
      <c r="H525" s="392"/>
      <c r="I525" s="428" t="str">
        <f aca="false">CONCATENATE(G525,H525)</f>
        <v/>
      </c>
      <c r="J525" s="394" t="e">
        <f aca="false">VLOOKUP($I525,MASTER,9,0)</f>
        <v>#N/A</v>
      </c>
      <c r="K525" s="395" t="e">
        <f aca="false">VLOOKUP($I525,MASTER,10,0)</f>
        <v>#N/A</v>
      </c>
      <c r="L525" s="429" t="e">
        <f aca="false">VLOOKUP($I525,MASTER,10,0)</f>
        <v>#N/A</v>
      </c>
      <c r="M525" s="385" t="n">
        <f aca="false">COUNTIF($K$44:$K525,M$3)</f>
        <v>0</v>
      </c>
      <c r="N525" s="385" t="n">
        <f aca="false">COUNTIF($K$44:$K525,N$3)</f>
        <v>0</v>
      </c>
      <c r="O525" s="385" t="n">
        <f aca="false">COUNTIF($K$44:$K525,O$3)</f>
        <v>0</v>
      </c>
      <c r="P525" s="385" t="n">
        <f aca="false">COUNTIF($K$44:$K525,P$3)</f>
        <v>0</v>
      </c>
      <c r="Q525" s="385" t="n">
        <f aca="false">COUNTIF($K$44:$K525,Q$3)</f>
        <v>0</v>
      </c>
      <c r="R525" s="385" t="n">
        <f aca="false">COUNTIF($K$44:$K525,R$3)</f>
        <v>0</v>
      </c>
      <c r="S525" s="385" t="n">
        <f aca="false">COUNTIF($K$44:$K525,S$3)</f>
        <v>0</v>
      </c>
      <c r="T525" s="385" t="n">
        <f aca="false">COUNTIF($K$44:$K525,T$3)</f>
        <v>0</v>
      </c>
      <c r="U525" s="385" t="n">
        <f aca="false">COUNTIF($K$44:$K525,U$3)</f>
        <v>0</v>
      </c>
      <c r="V525" s="385" t="n">
        <f aca="false">COUNTIF($K$44:$K525,V$3)</f>
        <v>0</v>
      </c>
      <c r="W525" s="385" t="n">
        <f aca="false">COUNTIF($K$44:$K525,W$3)</f>
        <v>0</v>
      </c>
      <c r="X525" s="385" t="n">
        <f aca="false">COUNTIF($K$44:$K525,X$3)</f>
        <v>0</v>
      </c>
      <c r="Y525" s="385" t="n">
        <f aca="false">COUNTIF($J$44:$J525,Y$3)</f>
        <v>0</v>
      </c>
      <c r="Z525" s="385" t="n">
        <f aca="false">COUNTIF($J$44:$J525,Z$3)</f>
        <v>0</v>
      </c>
      <c r="AA525" s="385" t="n">
        <f aca="false">COUNTIF($J$44:$J525,AA$3)</f>
        <v>0</v>
      </c>
      <c r="AB525" s="385" t="n">
        <f aca="false">COUNTIF($J$44:$J525,AB$3)</f>
        <v>0</v>
      </c>
      <c r="AC525" s="385" t="n">
        <f aca="false">COUNTIF($J$44:$J525,AC$3)</f>
        <v>0</v>
      </c>
      <c r="AD525" s="385" t="n">
        <f aca="false">COUNTIF($J$44:$J525,AD$3)</f>
        <v>0</v>
      </c>
      <c r="AE525" s="385" t="n">
        <f aca="false">COUNTIF($J$44:$J525,AE$3)</f>
        <v>0</v>
      </c>
      <c r="AF525" s="385" t="n">
        <f aca="false">COUNTIF($J$44:$J525,AF$3)</f>
        <v>0</v>
      </c>
      <c r="AG525" s="385" t="n">
        <f aca="false">COUNTIF($K$44:$K525,AG$3)</f>
        <v>0</v>
      </c>
      <c r="AH525" s="385" t="n">
        <f aca="false">COUNTIF($K$44:$K525,AH$3)</f>
        <v>0</v>
      </c>
      <c r="AI525" s="385" t="n">
        <f aca="false">COUNTIF($K$44:$K525,AI$3)</f>
        <v>0</v>
      </c>
      <c r="AJ525" s="385" t="n">
        <f aca="false">COUNTIF($K$44:$K525,AJ$3)</f>
        <v>0</v>
      </c>
      <c r="AK525" s="385" t="n">
        <f aca="false">COUNTIF($K$44:$K525,AK$3)</f>
        <v>0</v>
      </c>
      <c r="AL525" s="385" t="n">
        <f aca="false">COUNTIF($K$44:$K525,AL$3)</f>
        <v>0</v>
      </c>
      <c r="AM525" s="385" t="n">
        <f aca="false">COUNTIF($K$44:$K525,AM$3)</f>
        <v>0</v>
      </c>
      <c r="AN525" s="385" t="n">
        <f aca="false">COUNTIF($K$44:$K525,AN$3)</f>
        <v>0</v>
      </c>
      <c r="AO525" s="385" t="n">
        <f aca="false">COUNTIF($K$44:$K525,AO$3)</f>
        <v>0</v>
      </c>
      <c r="AP525" s="385" t="n">
        <f aca="false">COUNTIF($K$44:$K525,AP$3)</f>
        <v>0</v>
      </c>
      <c r="AQ525" s="385" t="n">
        <f aca="false">COUNTIF($K$44:$K525,AQ$3)</f>
        <v>0</v>
      </c>
      <c r="AR525" s="385" t="n">
        <f aca="false">COUNTIF($K$44:$K525,AR$3)</f>
        <v>0</v>
      </c>
      <c r="AS525" s="385" t="n">
        <f aca="false">COUNTIF($K$44:$K525,AS$3)</f>
        <v>0</v>
      </c>
      <c r="AT525" s="385" t="n">
        <f aca="false">COUNTIF($K$44:$K525,AT$3)</f>
        <v>0</v>
      </c>
      <c r="AU525" s="385" t="n">
        <f aca="false">COUNTIF($K$44:$K525,AU$3)</f>
        <v>0</v>
      </c>
      <c r="AV525" s="385" t="n">
        <f aca="false">COUNTIF($K$44:$K525,AV$3)</f>
        <v>0</v>
      </c>
      <c r="AW525" s="385" t="n">
        <f aca="false">COUNTIF($K$44:$K525,AW$3)</f>
        <v>0</v>
      </c>
      <c r="AX525" s="385" t="n">
        <f aca="false">COUNTIF($K$44:$K525,AX$3)</f>
        <v>0</v>
      </c>
      <c r="AY525" s="385" t="n">
        <f aca="false">COUNTIF($K$44:$K525,AY$3)</f>
        <v>0</v>
      </c>
      <c r="AZ525" s="385" t="n">
        <f aca="false">COUNTIF($K$44:$K525,AZ$3)</f>
        <v>0</v>
      </c>
      <c r="BM525" s="355" t="s">
        <v>336</v>
      </c>
    </row>
    <row r="526" customFormat="false" ht="15.75" hidden="false" customHeight="true" outlineLevel="0" collapsed="false">
      <c r="A526" s="386" t="n">
        <v>483</v>
      </c>
      <c r="B526" s="387" t="n">
        <f aca="false">B525</f>
        <v>41</v>
      </c>
      <c r="C526" s="397"/>
      <c r="D526" s="387" t="n">
        <f aca="false">D525</f>
        <v>1</v>
      </c>
      <c r="E526" s="389"/>
      <c r="F526" s="390" t="n">
        <f aca="false">F524</f>
        <v>0</v>
      </c>
      <c r="G526" s="439"/>
      <c r="H526" s="392"/>
      <c r="I526" s="428" t="str">
        <f aca="false">CONCATENATE(G526,H526)</f>
        <v/>
      </c>
      <c r="J526" s="394" t="e">
        <f aca="false">VLOOKUP($I526,MASTER,9,0)</f>
        <v>#N/A</v>
      </c>
      <c r="K526" s="395" t="e">
        <f aca="false">VLOOKUP($I526,MASTER,10,0)</f>
        <v>#N/A</v>
      </c>
      <c r="L526" s="429" t="e">
        <f aca="false">VLOOKUP($I526,MASTER,10,0)</f>
        <v>#N/A</v>
      </c>
      <c r="M526" s="385" t="n">
        <f aca="false">COUNTIF($K$44:$K526,M$3)</f>
        <v>0</v>
      </c>
      <c r="N526" s="385" t="n">
        <f aca="false">COUNTIF($K$44:$K526,N$3)</f>
        <v>0</v>
      </c>
      <c r="O526" s="385" t="n">
        <f aca="false">COUNTIF($K$44:$K526,O$3)</f>
        <v>0</v>
      </c>
      <c r="P526" s="385" t="n">
        <f aca="false">COUNTIF($K$44:$K526,P$3)</f>
        <v>0</v>
      </c>
      <c r="Q526" s="385" t="n">
        <f aca="false">COUNTIF($K$44:$K526,Q$3)</f>
        <v>0</v>
      </c>
      <c r="R526" s="385" t="n">
        <f aca="false">COUNTIF($K$44:$K526,R$3)</f>
        <v>0</v>
      </c>
      <c r="S526" s="385" t="n">
        <f aca="false">COUNTIF($K$44:$K526,S$3)</f>
        <v>0</v>
      </c>
      <c r="T526" s="385" t="n">
        <f aca="false">COUNTIF($K$44:$K526,T$3)</f>
        <v>0</v>
      </c>
      <c r="U526" s="385" t="n">
        <f aca="false">COUNTIF($K$44:$K526,U$3)</f>
        <v>0</v>
      </c>
      <c r="V526" s="385" t="n">
        <f aca="false">COUNTIF($K$44:$K526,V$3)</f>
        <v>0</v>
      </c>
      <c r="W526" s="385" t="n">
        <f aca="false">COUNTIF($K$44:$K526,W$3)</f>
        <v>0</v>
      </c>
      <c r="X526" s="385" t="n">
        <f aca="false">COUNTIF($K$44:$K526,X$3)</f>
        <v>0</v>
      </c>
      <c r="Y526" s="385" t="n">
        <f aca="false">COUNTIF($J$44:$J526,Y$3)</f>
        <v>0</v>
      </c>
      <c r="Z526" s="385" t="n">
        <f aca="false">COUNTIF($J$44:$J526,Z$3)</f>
        <v>0</v>
      </c>
      <c r="AA526" s="385" t="n">
        <f aca="false">COUNTIF($J$44:$J526,AA$3)</f>
        <v>0</v>
      </c>
      <c r="AB526" s="385" t="n">
        <f aca="false">COUNTIF($J$44:$J526,AB$3)</f>
        <v>0</v>
      </c>
      <c r="AC526" s="385" t="n">
        <f aca="false">COUNTIF($J$44:$J526,AC$3)</f>
        <v>0</v>
      </c>
      <c r="AD526" s="385" t="n">
        <f aca="false">COUNTIF($J$44:$J526,AD$3)</f>
        <v>0</v>
      </c>
      <c r="AE526" s="385" t="n">
        <f aca="false">COUNTIF($J$44:$J526,AE$3)</f>
        <v>0</v>
      </c>
      <c r="AF526" s="385" t="n">
        <f aca="false">COUNTIF($J$44:$J526,AF$3)</f>
        <v>0</v>
      </c>
      <c r="AG526" s="385" t="n">
        <f aca="false">COUNTIF($K$44:$K526,AG$3)</f>
        <v>0</v>
      </c>
      <c r="AH526" s="385" t="n">
        <f aca="false">COUNTIF($K$44:$K526,AH$3)</f>
        <v>0</v>
      </c>
      <c r="AI526" s="385" t="n">
        <f aca="false">COUNTIF($K$44:$K526,AI$3)</f>
        <v>0</v>
      </c>
      <c r="AJ526" s="385" t="n">
        <f aca="false">COUNTIF($K$44:$K526,AJ$3)</f>
        <v>0</v>
      </c>
      <c r="AK526" s="385" t="n">
        <f aca="false">COUNTIF($K$44:$K526,AK$3)</f>
        <v>0</v>
      </c>
      <c r="AL526" s="385" t="n">
        <f aca="false">COUNTIF($K$44:$K526,AL$3)</f>
        <v>0</v>
      </c>
      <c r="AM526" s="385" t="n">
        <f aca="false">COUNTIF($K$44:$K526,AM$3)</f>
        <v>0</v>
      </c>
      <c r="AN526" s="385" t="n">
        <f aca="false">COUNTIF($K$44:$K526,AN$3)</f>
        <v>0</v>
      </c>
      <c r="AO526" s="385" t="n">
        <f aca="false">COUNTIF($K$44:$K526,AO$3)</f>
        <v>0</v>
      </c>
      <c r="AP526" s="385" t="n">
        <f aca="false">COUNTIF($K$44:$K526,AP$3)</f>
        <v>0</v>
      </c>
      <c r="AQ526" s="385" t="n">
        <f aca="false">COUNTIF($K$44:$K526,AQ$3)</f>
        <v>0</v>
      </c>
      <c r="AR526" s="385" t="n">
        <f aca="false">COUNTIF($K$44:$K526,AR$3)</f>
        <v>0</v>
      </c>
      <c r="AS526" s="385" t="n">
        <f aca="false">COUNTIF($K$44:$K526,AS$3)</f>
        <v>0</v>
      </c>
      <c r="AT526" s="385" t="n">
        <f aca="false">COUNTIF($K$44:$K526,AT$3)</f>
        <v>0</v>
      </c>
      <c r="AU526" s="385" t="n">
        <f aca="false">COUNTIF($K$44:$K526,AU$3)</f>
        <v>0</v>
      </c>
      <c r="AV526" s="385" t="n">
        <f aca="false">COUNTIF($K$44:$K526,AV$3)</f>
        <v>0</v>
      </c>
      <c r="AW526" s="385" t="n">
        <f aca="false">COUNTIF($K$44:$K526,AW$3)</f>
        <v>0</v>
      </c>
      <c r="AX526" s="385" t="n">
        <f aca="false">COUNTIF($K$44:$K526,AX$3)</f>
        <v>0</v>
      </c>
      <c r="AY526" s="385" t="n">
        <f aca="false">COUNTIF($K$44:$K526,AY$3)</f>
        <v>0</v>
      </c>
      <c r="AZ526" s="385" t="n">
        <f aca="false">COUNTIF($K$44:$K526,AZ$3)</f>
        <v>0</v>
      </c>
      <c r="BM526" s="355" t="s">
        <v>346</v>
      </c>
    </row>
    <row r="527" customFormat="false" ht="15.75" hidden="false" customHeight="true" outlineLevel="0" collapsed="false">
      <c r="A527" s="386" t="n">
        <v>484</v>
      </c>
      <c r="B527" s="387" t="n">
        <f aca="false">B526</f>
        <v>41</v>
      </c>
      <c r="C527" s="397"/>
      <c r="D527" s="387" t="n">
        <f aca="false">D526</f>
        <v>1</v>
      </c>
      <c r="E527" s="389"/>
      <c r="F527" s="390" t="n">
        <f aca="false">F524</f>
        <v>0</v>
      </c>
      <c r="G527" s="439"/>
      <c r="H527" s="392"/>
      <c r="I527" s="428" t="str">
        <f aca="false">CONCATENATE(G527,H527)</f>
        <v/>
      </c>
      <c r="J527" s="394" t="e">
        <f aca="false">VLOOKUP($I527,MASTER,9,0)</f>
        <v>#N/A</v>
      </c>
      <c r="K527" s="395" t="e">
        <f aca="false">VLOOKUP($I527,MASTER,10,0)</f>
        <v>#N/A</v>
      </c>
      <c r="L527" s="429" t="e">
        <f aca="false">VLOOKUP($I527,MASTER,10,0)</f>
        <v>#N/A</v>
      </c>
      <c r="M527" s="385" t="n">
        <f aca="false">COUNTIF($K$44:$K527,M$3)</f>
        <v>0</v>
      </c>
      <c r="N527" s="385" t="n">
        <f aca="false">COUNTIF($K$44:$K527,N$3)</f>
        <v>0</v>
      </c>
      <c r="O527" s="385" t="n">
        <f aca="false">COUNTIF($K$44:$K527,O$3)</f>
        <v>0</v>
      </c>
      <c r="P527" s="385" t="n">
        <f aca="false">COUNTIF($K$44:$K527,P$3)</f>
        <v>0</v>
      </c>
      <c r="Q527" s="385" t="n">
        <f aca="false">COUNTIF($K$44:$K527,Q$3)</f>
        <v>0</v>
      </c>
      <c r="R527" s="385" t="n">
        <f aca="false">COUNTIF($K$44:$K527,R$3)</f>
        <v>0</v>
      </c>
      <c r="S527" s="385" t="n">
        <f aca="false">COUNTIF($K$44:$K527,S$3)</f>
        <v>0</v>
      </c>
      <c r="T527" s="385" t="n">
        <f aca="false">COUNTIF($K$44:$K527,T$3)</f>
        <v>0</v>
      </c>
      <c r="U527" s="385" t="n">
        <f aca="false">COUNTIF($K$44:$K527,U$3)</f>
        <v>0</v>
      </c>
      <c r="V527" s="385" t="n">
        <f aca="false">COUNTIF($K$44:$K527,V$3)</f>
        <v>0</v>
      </c>
      <c r="W527" s="385" t="n">
        <f aca="false">COUNTIF($K$44:$K527,W$3)</f>
        <v>0</v>
      </c>
      <c r="X527" s="385" t="n">
        <f aca="false">COUNTIF($K$44:$K527,X$3)</f>
        <v>0</v>
      </c>
      <c r="Y527" s="385" t="n">
        <f aca="false">COUNTIF($J$44:$J527,Y$3)</f>
        <v>0</v>
      </c>
      <c r="Z527" s="385" t="n">
        <f aca="false">COUNTIF($J$44:$J527,Z$3)</f>
        <v>0</v>
      </c>
      <c r="AA527" s="385" t="n">
        <f aca="false">COUNTIF($J$44:$J527,AA$3)</f>
        <v>0</v>
      </c>
      <c r="AB527" s="385" t="n">
        <f aca="false">COUNTIF($J$44:$J527,AB$3)</f>
        <v>0</v>
      </c>
      <c r="AC527" s="385" t="n">
        <f aca="false">COUNTIF($J$44:$J527,AC$3)</f>
        <v>0</v>
      </c>
      <c r="AD527" s="385" t="n">
        <f aca="false">COUNTIF($J$44:$J527,AD$3)</f>
        <v>0</v>
      </c>
      <c r="AE527" s="385" t="n">
        <f aca="false">COUNTIF($J$44:$J527,AE$3)</f>
        <v>0</v>
      </c>
      <c r="AF527" s="385" t="n">
        <f aca="false">COUNTIF($J$44:$J527,AF$3)</f>
        <v>0</v>
      </c>
      <c r="AG527" s="385" t="n">
        <f aca="false">COUNTIF($K$44:$K527,AG$3)</f>
        <v>0</v>
      </c>
      <c r="AH527" s="385" t="n">
        <f aca="false">COUNTIF($K$44:$K527,AH$3)</f>
        <v>0</v>
      </c>
      <c r="AI527" s="385" t="n">
        <f aca="false">COUNTIF($K$44:$K527,AI$3)</f>
        <v>0</v>
      </c>
      <c r="AJ527" s="385" t="n">
        <f aca="false">COUNTIF($K$44:$K527,AJ$3)</f>
        <v>0</v>
      </c>
      <c r="AK527" s="385" t="n">
        <f aca="false">COUNTIF($K$44:$K527,AK$3)</f>
        <v>0</v>
      </c>
      <c r="AL527" s="385" t="n">
        <f aca="false">COUNTIF($K$44:$K527,AL$3)</f>
        <v>0</v>
      </c>
      <c r="AM527" s="385" t="n">
        <f aca="false">COUNTIF($K$44:$K527,AM$3)</f>
        <v>0</v>
      </c>
      <c r="AN527" s="385" t="n">
        <f aca="false">COUNTIF($K$44:$K527,AN$3)</f>
        <v>0</v>
      </c>
      <c r="AO527" s="385" t="n">
        <f aca="false">COUNTIF($K$44:$K527,AO$3)</f>
        <v>0</v>
      </c>
      <c r="AP527" s="385" t="n">
        <f aca="false">COUNTIF($K$44:$K527,AP$3)</f>
        <v>0</v>
      </c>
      <c r="AQ527" s="385" t="n">
        <f aca="false">COUNTIF($K$44:$K527,AQ$3)</f>
        <v>0</v>
      </c>
      <c r="AR527" s="385" t="n">
        <f aca="false">COUNTIF($K$44:$K527,AR$3)</f>
        <v>0</v>
      </c>
      <c r="AS527" s="385" t="n">
        <f aca="false">COUNTIF($K$44:$K527,AS$3)</f>
        <v>0</v>
      </c>
      <c r="AT527" s="385" t="n">
        <f aca="false">COUNTIF($K$44:$K527,AT$3)</f>
        <v>0</v>
      </c>
      <c r="AU527" s="385" t="n">
        <f aca="false">COUNTIF($K$44:$K527,AU$3)</f>
        <v>0</v>
      </c>
      <c r="AV527" s="385" t="n">
        <f aca="false">COUNTIF($K$44:$K527,AV$3)</f>
        <v>0</v>
      </c>
      <c r="AW527" s="385" t="n">
        <f aca="false">COUNTIF($K$44:$K527,AW$3)</f>
        <v>0</v>
      </c>
      <c r="AX527" s="385" t="n">
        <f aca="false">COUNTIF($K$44:$K527,AX$3)</f>
        <v>0</v>
      </c>
      <c r="AY527" s="385" t="n">
        <f aca="false">COUNTIF($K$44:$K527,AY$3)</f>
        <v>0</v>
      </c>
      <c r="AZ527" s="385" t="n">
        <f aca="false">COUNTIF($K$44:$K527,AZ$3)</f>
        <v>0</v>
      </c>
      <c r="BM527" s="355" t="s">
        <v>250</v>
      </c>
    </row>
    <row r="528" customFormat="false" ht="15.75" hidden="false" customHeight="true" outlineLevel="0" collapsed="false">
      <c r="A528" s="386" t="n">
        <v>485</v>
      </c>
      <c r="B528" s="387" t="n">
        <f aca="false">B527</f>
        <v>41</v>
      </c>
      <c r="C528" s="397"/>
      <c r="D528" s="387" t="n">
        <f aca="false">D527</f>
        <v>1</v>
      </c>
      <c r="E528" s="389"/>
      <c r="F528" s="390" t="n">
        <f aca="false">F524</f>
        <v>0</v>
      </c>
      <c r="G528" s="439"/>
      <c r="H528" s="392"/>
      <c r="I528" s="428" t="str">
        <f aca="false">CONCATENATE(G528,H528)</f>
        <v/>
      </c>
      <c r="J528" s="394" t="e">
        <f aca="false">VLOOKUP($I528,MASTER,9,0)</f>
        <v>#N/A</v>
      </c>
      <c r="K528" s="395" t="e">
        <f aca="false">VLOOKUP($I528,MASTER,10,0)</f>
        <v>#N/A</v>
      </c>
      <c r="L528" s="429" t="e">
        <f aca="false">VLOOKUP($I528,MASTER,10,0)</f>
        <v>#N/A</v>
      </c>
      <c r="M528" s="385" t="n">
        <f aca="false">COUNTIF($K$44:$K528,M$3)</f>
        <v>0</v>
      </c>
      <c r="N528" s="385" t="n">
        <f aca="false">COUNTIF($K$44:$K528,N$3)</f>
        <v>0</v>
      </c>
      <c r="O528" s="385" t="n">
        <f aca="false">COUNTIF($K$44:$K528,O$3)</f>
        <v>0</v>
      </c>
      <c r="P528" s="385" t="n">
        <f aca="false">COUNTIF($K$44:$K528,P$3)</f>
        <v>0</v>
      </c>
      <c r="Q528" s="385" t="n">
        <f aca="false">COUNTIF($K$44:$K528,Q$3)</f>
        <v>0</v>
      </c>
      <c r="R528" s="385" t="n">
        <f aca="false">COUNTIF($K$44:$K528,R$3)</f>
        <v>0</v>
      </c>
      <c r="S528" s="385" t="n">
        <f aca="false">COUNTIF($K$44:$K528,S$3)</f>
        <v>0</v>
      </c>
      <c r="T528" s="385" t="n">
        <f aca="false">COUNTIF($K$44:$K528,T$3)</f>
        <v>0</v>
      </c>
      <c r="U528" s="385" t="n">
        <f aca="false">COUNTIF($K$44:$K528,U$3)</f>
        <v>0</v>
      </c>
      <c r="V528" s="385" t="n">
        <f aca="false">COUNTIF($K$44:$K528,V$3)</f>
        <v>0</v>
      </c>
      <c r="W528" s="385" t="n">
        <f aca="false">COUNTIF($K$44:$K528,W$3)</f>
        <v>0</v>
      </c>
      <c r="X528" s="385" t="n">
        <f aca="false">COUNTIF($K$44:$K528,X$3)</f>
        <v>0</v>
      </c>
      <c r="Y528" s="385" t="n">
        <f aca="false">COUNTIF($J$44:$J528,Y$3)</f>
        <v>0</v>
      </c>
      <c r="Z528" s="385" t="n">
        <f aca="false">COUNTIF($J$44:$J528,Z$3)</f>
        <v>0</v>
      </c>
      <c r="AA528" s="385" t="n">
        <f aca="false">COUNTIF($J$44:$J528,AA$3)</f>
        <v>0</v>
      </c>
      <c r="AB528" s="385" t="n">
        <f aca="false">COUNTIF($J$44:$J528,AB$3)</f>
        <v>0</v>
      </c>
      <c r="AC528" s="385" t="n">
        <f aca="false">COUNTIF($J$44:$J528,AC$3)</f>
        <v>0</v>
      </c>
      <c r="AD528" s="385" t="n">
        <f aca="false">COUNTIF($J$44:$J528,AD$3)</f>
        <v>0</v>
      </c>
      <c r="AE528" s="385" t="n">
        <f aca="false">COUNTIF($J$44:$J528,AE$3)</f>
        <v>0</v>
      </c>
      <c r="AF528" s="385" t="n">
        <f aca="false">COUNTIF($J$44:$J528,AF$3)</f>
        <v>0</v>
      </c>
      <c r="AG528" s="385" t="n">
        <f aca="false">COUNTIF($K$44:$K528,AG$3)</f>
        <v>0</v>
      </c>
      <c r="AH528" s="385" t="n">
        <f aca="false">COUNTIF($K$44:$K528,AH$3)</f>
        <v>0</v>
      </c>
      <c r="AI528" s="385" t="n">
        <f aca="false">COUNTIF($K$44:$K528,AI$3)</f>
        <v>0</v>
      </c>
      <c r="AJ528" s="385" t="n">
        <f aca="false">COUNTIF($K$44:$K528,AJ$3)</f>
        <v>0</v>
      </c>
      <c r="AK528" s="385" t="n">
        <f aca="false">COUNTIF($K$44:$K528,AK$3)</f>
        <v>0</v>
      </c>
      <c r="AL528" s="385" t="n">
        <f aca="false">COUNTIF($K$44:$K528,AL$3)</f>
        <v>0</v>
      </c>
      <c r="AM528" s="385" t="n">
        <f aca="false">COUNTIF($K$44:$K528,AM$3)</f>
        <v>0</v>
      </c>
      <c r="AN528" s="385" t="n">
        <f aca="false">COUNTIF($K$44:$K528,AN$3)</f>
        <v>0</v>
      </c>
      <c r="AO528" s="385" t="n">
        <f aca="false">COUNTIF($K$44:$K528,AO$3)</f>
        <v>0</v>
      </c>
      <c r="AP528" s="385" t="n">
        <f aca="false">COUNTIF($K$44:$K528,AP$3)</f>
        <v>0</v>
      </c>
      <c r="AQ528" s="385" t="n">
        <f aca="false">COUNTIF($K$44:$K528,AQ$3)</f>
        <v>0</v>
      </c>
      <c r="AR528" s="385" t="n">
        <f aca="false">COUNTIF($K$44:$K528,AR$3)</f>
        <v>0</v>
      </c>
      <c r="AS528" s="385" t="n">
        <f aca="false">COUNTIF($K$44:$K528,AS$3)</f>
        <v>0</v>
      </c>
      <c r="AT528" s="385" t="n">
        <f aca="false">COUNTIF($K$44:$K528,AT$3)</f>
        <v>0</v>
      </c>
      <c r="AU528" s="385" t="n">
        <f aca="false">COUNTIF($K$44:$K528,AU$3)</f>
        <v>0</v>
      </c>
      <c r="AV528" s="385" t="n">
        <f aca="false">COUNTIF($K$44:$K528,AV$3)</f>
        <v>0</v>
      </c>
      <c r="AW528" s="385" t="n">
        <f aca="false">COUNTIF($K$44:$K528,AW$3)</f>
        <v>0</v>
      </c>
      <c r="AX528" s="385" t="n">
        <f aca="false">COUNTIF($K$44:$K528,AX$3)</f>
        <v>0</v>
      </c>
      <c r="AY528" s="385" t="n">
        <f aca="false">COUNTIF($K$44:$K528,AY$3)</f>
        <v>0</v>
      </c>
      <c r="AZ528" s="385" t="n">
        <f aca="false">COUNTIF($K$44:$K528,AZ$3)</f>
        <v>0</v>
      </c>
      <c r="BM528" s="355" t="s">
        <v>336</v>
      </c>
    </row>
    <row r="529" customFormat="false" ht="15.75" hidden="false" customHeight="true" outlineLevel="0" collapsed="false">
      <c r="A529" s="416" t="n">
        <v>486</v>
      </c>
      <c r="B529" s="417" t="n">
        <f aca="false">B528</f>
        <v>41</v>
      </c>
      <c r="C529" s="401"/>
      <c r="D529" s="402" t="n">
        <f aca="false">D528</f>
        <v>1</v>
      </c>
      <c r="E529" s="403"/>
      <c r="F529" s="390" t="n">
        <f aca="false">F524</f>
        <v>0</v>
      </c>
      <c r="G529" s="439"/>
      <c r="H529" s="392"/>
      <c r="I529" s="428" t="str">
        <f aca="false">CONCATENATE(G529,H529)</f>
        <v/>
      </c>
      <c r="J529" s="394" t="e">
        <f aca="false">VLOOKUP($I529,MASTER,9,0)</f>
        <v>#N/A</v>
      </c>
      <c r="K529" s="395" t="e">
        <f aca="false">VLOOKUP($I529,MASTER,10,0)</f>
        <v>#N/A</v>
      </c>
      <c r="L529" s="431" t="e">
        <f aca="false">VLOOKUP($I529,MASTER,10,0)</f>
        <v>#N/A</v>
      </c>
      <c r="M529" s="385" t="n">
        <f aca="false">COUNTIF($K$44:$K529,M$3)</f>
        <v>0</v>
      </c>
      <c r="N529" s="385" t="n">
        <f aca="false">COUNTIF($K$44:$K529,N$3)</f>
        <v>0</v>
      </c>
      <c r="O529" s="385" t="n">
        <f aca="false">COUNTIF($K$44:$K529,O$3)</f>
        <v>0</v>
      </c>
      <c r="P529" s="385" t="n">
        <f aca="false">COUNTIF($K$44:$K529,P$3)</f>
        <v>0</v>
      </c>
      <c r="Q529" s="385" t="n">
        <f aca="false">COUNTIF($K$44:$K529,Q$3)</f>
        <v>0</v>
      </c>
      <c r="R529" s="385" t="n">
        <f aca="false">COUNTIF($K$44:$K529,R$3)</f>
        <v>0</v>
      </c>
      <c r="S529" s="385" t="n">
        <f aca="false">COUNTIF($K$44:$K529,S$3)</f>
        <v>0</v>
      </c>
      <c r="T529" s="385" t="n">
        <f aca="false">COUNTIF($K$44:$K529,T$3)</f>
        <v>0</v>
      </c>
      <c r="U529" s="385" t="n">
        <f aca="false">COUNTIF($K$44:$K529,U$3)</f>
        <v>0</v>
      </c>
      <c r="V529" s="385" t="n">
        <f aca="false">COUNTIF($K$44:$K529,V$3)</f>
        <v>0</v>
      </c>
      <c r="W529" s="385" t="n">
        <f aca="false">COUNTIF($K$44:$K529,W$3)</f>
        <v>0</v>
      </c>
      <c r="X529" s="385" t="n">
        <f aca="false">COUNTIF($K$44:$K529,X$3)</f>
        <v>0</v>
      </c>
      <c r="Y529" s="385" t="n">
        <f aca="false">COUNTIF($J$44:$J529,Y$3)</f>
        <v>0</v>
      </c>
      <c r="Z529" s="385" t="n">
        <f aca="false">COUNTIF($J$44:$J529,Z$3)</f>
        <v>0</v>
      </c>
      <c r="AA529" s="385" t="n">
        <f aca="false">COUNTIF($J$44:$J529,AA$3)</f>
        <v>0</v>
      </c>
      <c r="AB529" s="385" t="n">
        <f aca="false">COUNTIF($J$44:$J529,AB$3)</f>
        <v>0</v>
      </c>
      <c r="AC529" s="385" t="n">
        <f aca="false">COUNTIF($J$44:$J529,AC$3)</f>
        <v>0</v>
      </c>
      <c r="AD529" s="385" t="n">
        <f aca="false">COUNTIF($J$44:$J529,AD$3)</f>
        <v>0</v>
      </c>
      <c r="AE529" s="385" t="n">
        <f aca="false">COUNTIF($J$44:$J529,AE$3)</f>
        <v>0</v>
      </c>
      <c r="AF529" s="385" t="n">
        <f aca="false">COUNTIF($J$44:$J529,AF$3)</f>
        <v>0</v>
      </c>
      <c r="AG529" s="385" t="n">
        <f aca="false">COUNTIF($K$44:$K529,AG$3)</f>
        <v>0</v>
      </c>
      <c r="AH529" s="385" t="n">
        <f aca="false">COUNTIF($K$44:$K529,AH$3)</f>
        <v>0</v>
      </c>
      <c r="AI529" s="385" t="n">
        <f aca="false">COUNTIF($K$44:$K529,AI$3)</f>
        <v>0</v>
      </c>
      <c r="AJ529" s="385" t="n">
        <f aca="false">COUNTIF($K$44:$K529,AJ$3)</f>
        <v>0</v>
      </c>
      <c r="AK529" s="385" t="n">
        <f aca="false">COUNTIF($K$44:$K529,AK$3)</f>
        <v>0</v>
      </c>
      <c r="AL529" s="385" t="n">
        <f aca="false">COUNTIF($K$44:$K529,AL$3)</f>
        <v>0</v>
      </c>
      <c r="AM529" s="385" t="n">
        <f aca="false">COUNTIF($K$44:$K529,AM$3)</f>
        <v>0</v>
      </c>
      <c r="AN529" s="385" t="n">
        <f aca="false">COUNTIF($K$44:$K529,AN$3)</f>
        <v>0</v>
      </c>
      <c r="AO529" s="385" t="n">
        <f aca="false">COUNTIF($K$44:$K529,AO$3)</f>
        <v>0</v>
      </c>
      <c r="AP529" s="385" t="n">
        <f aca="false">COUNTIF($K$44:$K529,AP$3)</f>
        <v>0</v>
      </c>
      <c r="AQ529" s="385" t="n">
        <f aca="false">COUNTIF($K$44:$K529,AQ$3)</f>
        <v>0</v>
      </c>
      <c r="AR529" s="385" t="n">
        <f aca="false">COUNTIF($K$44:$K529,AR$3)</f>
        <v>0</v>
      </c>
      <c r="AS529" s="385" t="n">
        <f aca="false">COUNTIF($K$44:$K529,AS$3)</f>
        <v>0</v>
      </c>
      <c r="AT529" s="385" t="n">
        <f aca="false">COUNTIF($K$44:$K529,AT$3)</f>
        <v>0</v>
      </c>
      <c r="AU529" s="385" t="n">
        <f aca="false">COUNTIF($K$44:$K529,AU$3)</f>
        <v>0</v>
      </c>
      <c r="AV529" s="385" t="n">
        <f aca="false">COUNTIF($K$44:$K529,AV$3)</f>
        <v>0</v>
      </c>
      <c r="AW529" s="385" t="n">
        <f aca="false">COUNTIF($K$44:$K529,AW$3)</f>
        <v>0</v>
      </c>
      <c r="AX529" s="385" t="n">
        <f aca="false">COUNTIF($K$44:$K529,AX$3)</f>
        <v>0</v>
      </c>
      <c r="AY529" s="385" t="n">
        <f aca="false">COUNTIF($K$44:$K529,AY$3)</f>
        <v>0</v>
      </c>
      <c r="AZ529" s="385" t="n">
        <f aca="false">COUNTIF($K$44:$K529,AZ$3)</f>
        <v>0</v>
      </c>
      <c r="BM529" s="355" t="s">
        <v>266</v>
      </c>
    </row>
    <row r="530" customFormat="false" ht="15.75" hidden="false" customHeight="true" outlineLevel="0" collapsed="false">
      <c r="A530" s="406" t="n">
        <v>487</v>
      </c>
      <c r="B530" s="407" t="n">
        <f aca="false">B529</f>
        <v>41</v>
      </c>
      <c r="C530" s="408" t="n">
        <f aca="false">C524+1</f>
        <v>42</v>
      </c>
      <c r="D530" s="409" t="n">
        <f aca="false">D529</f>
        <v>1</v>
      </c>
      <c r="E530" s="410"/>
      <c r="F530" s="390" t="n">
        <f aca="false">F524</f>
        <v>0</v>
      </c>
      <c r="G530" s="440"/>
      <c r="H530" s="412"/>
      <c r="I530" s="433" t="str">
        <f aca="false">CONCATENATE(G530,H530)</f>
        <v/>
      </c>
      <c r="J530" s="394" t="e">
        <f aca="false">VLOOKUP($I530,MASTER,9,0)</f>
        <v>#N/A</v>
      </c>
      <c r="K530" s="395" t="e">
        <f aca="false">VLOOKUP($I530,MASTER,10,0)</f>
        <v>#N/A</v>
      </c>
      <c r="L530" s="427" t="e">
        <f aca="false">VLOOKUP($I530,MASTER,10,0)</f>
        <v>#N/A</v>
      </c>
      <c r="M530" s="385" t="n">
        <f aca="false">COUNTIF($K$44:$K530,M$3)</f>
        <v>0</v>
      </c>
      <c r="N530" s="385" t="n">
        <f aca="false">COUNTIF($K$44:$K530,N$3)</f>
        <v>0</v>
      </c>
      <c r="O530" s="385" t="n">
        <f aca="false">COUNTIF($K$44:$K530,O$3)</f>
        <v>0</v>
      </c>
      <c r="P530" s="385" t="n">
        <f aca="false">COUNTIF($K$44:$K530,P$3)</f>
        <v>0</v>
      </c>
      <c r="Q530" s="385" t="n">
        <f aca="false">COUNTIF($K$44:$K530,Q$3)</f>
        <v>0</v>
      </c>
      <c r="R530" s="385" t="n">
        <f aca="false">COUNTIF($K$44:$K530,R$3)</f>
        <v>0</v>
      </c>
      <c r="S530" s="385" t="n">
        <f aca="false">COUNTIF($K$44:$K530,S$3)</f>
        <v>0</v>
      </c>
      <c r="T530" s="385" t="n">
        <f aca="false">COUNTIF($K$44:$K530,T$3)</f>
        <v>0</v>
      </c>
      <c r="U530" s="385" t="n">
        <f aca="false">COUNTIF($K$44:$K530,U$3)</f>
        <v>0</v>
      </c>
      <c r="V530" s="385" t="n">
        <f aca="false">COUNTIF($K$44:$K530,V$3)</f>
        <v>0</v>
      </c>
      <c r="W530" s="385" t="n">
        <f aca="false">COUNTIF($K$44:$K530,W$3)</f>
        <v>0</v>
      </c>
      <c r="X530" s="385" t="n">
        <f aca="false">COUNTIF($K$44:$K530,X$3)</f>
        <v>0</v>
      </c>
      <c r="Y530" s="385" t="n">
        <f aca="false">COUNTIF($J$44:$J530,Y$3)</f>
        <v>0</v>
      </c>
      <c r="Z530" s="385" t="n">
        <f aca="false">COUNTIF($J$44:$J530,Z$3)</f>
        <v>0</v>
      </c>
      <c r="AA530" s="385" t="n">
        <f aca="false">COUNTIF($J$44:$J530,AA$3)</f>
        <v>0</v>
      </c>
      <c r="AB530" s="385" t="n">
        <f aca="false">COUNTIF($J$44:$J530,AB$3)</f>
        <v>0</v>
      </c>
      <c r="AC530" s="385" t="n">
        <f aca="false">COUNTIF($J$44:$J530,AC$3)</f>
        <v>0</v>
      </c>
      <c r="AD530" s="385" t="n">
        <f aca="false">COUNTIF($J$44:$J530,AD$3)</f>
        <v>0</v>
      </c>
      <c r="AE530" s="385" t="n">
        <f aca="false">COUNTIF($J$44:$J530,AE$3)</f>
        <v>0</v>
      </c>
      <c r="AF530" s="385" t="n">
        <f aca="false">COUNTIF($J$44:$J530,AF$3)</f>
        <v>0</v>
      </c>
      <c r="AG530" s="385" t="n">
        <f aca="false">COUNTIF($K$44:$K530,AG$3)</f>
        <v>0</v>
      </c>
      <c r="AH530" s="385" t="n">
        <f aca="false">COUNTIF($K$44:$K530,AH$3)</f>
        <v>0</v>
      </c>
      <c r="AI530" s="385" t="n">
        <f aca="false">COUNTIF($K$44:$K530,AI$3)</f>
        <v>0</v>
      </c>
      <c r="AJ530" s="385" t="n">
        <f aca="false">COUNTIF($K$44:$K530,AJ$3)</f>
        <v>0</v>
      </c>
      <c r="AK530" s="385" t="n">
        <f aca="false">COUNTIF($K$44:$K530,AK$3)</f>
        <v>0</v>
      </c>
      <c r="AL530" s="385" t="n">
        <f aca="false">COUNTIF($K$44:$K530,AL$3)</f>
        <v>0</v>
      </c>
      <c r="AM530" s="385" t="n">
        <f aca="false">COUNTIF($K$44:$K530,AM$3)</f>
        <v>0</v>
      </c>
      <c r="AN530" s="385" t="n">
        <f aca="false">COUNTIF($K$44:$K530,AN$3)</f>
        <v>0</v>
      </c>
      <c r="AO530" s="385" t="n">
        <f aca="false">COUNTIF($K$44:$K530,AO$3)</f>
        <v>0</v>
      </c>
      <c r="AP530" s="385" t="n">
        <f aca="false">COUNTIF($K$44:$K530,AP$3)</f>
        <v>0</v>
      </c>
      <c r="AQ530" s="385" t="n">
        <f aca="false">COUNTIF($K$44:$K530,AQ$3)</f>
        <v>0</v>
      </c>
      <c r="AR530" s="385" t="n">
        <f aca="false">COUNTIF($K$44:$K530,AR$3)</f>
        <v>0</v>
      </c>
      <c r="AS530" s="385" t="n">
        <f aca="false">COUNTIF($K$44:$K530,AS$3)</f>
        <v>0</v>
      </c>
      <c r="AT530" s="385" t="n">
        <f aca="false">COUNTIF($K$44:$K530,AT$3)</f>
        <v>0</v>
      </c>
      <c r="AU530" s="385" t="n">
        <f aca="false">COUNTIF($K$44:$K530,AU$3)</f>
        <v>0</v>
      </c>
      <c r="AV530" s="385" t="n">
        <f aca="false">COUNTIF($K$44:$K530,AV$3)</f>
        <v>0</v>
      </c>
      <c r="AW530" s="385" t="n">
        <f aca="false">COUNTIF($K$44:$K530,AW$3)</f>
        <v>0</v>
      </c>
      <c r="AX530" s="385" t="n">
        <f aca="false">COUNTIF($K$44:$K530,AX$3)</f>
        <v>0</v>
      </c>
      <c r="AY530" s="385" t="n">
        <f aca="false">COUNTIF($K$44:$K530,AY$3)</f>
        <v>0</v>
      </c>
      <c r="AZ530" s="385" t="n">
        <f aca="false">COUNTIF($K$44:$K530,AZ$3)</f>
        <v>0</v>
      </c>
      <c r="BM530" s="355" t="s">
        <v>247</v>
      </c>
    </row>
    <row r="531" customFormat="false" ht="15.75" hidden="false" customHeight="true" outlineLevel="0" collapsed="false">
      <c r="A531" s="386" t="n">
        <v>488</v>
      </c>
      <c r="B531" s="387" t="n">
        <f aca="false">B530</f>
        <v>41</v>
      </c>
      <c r="C531" s="388"/>
      <c r="D531" s="387" t="n">
        <f aca="false">D530</f>
        <v>1</v>
      </c>
      <c r="E531" s="389"/>
      <c r="F531" s="390" t="n">
        <f aca="false">F524</f>
        <v>0</v>
      </c>
      <c r="G531" s="439"/>
      <c r="H531" s="414"/>
      <c r="I531" s="428" t="str">
        <f aca="false">CONCATENATE(G531,H531)</f>
        <v/>
      </c>
      <c r="J531" s="394" t="e">
        <f aca="false">VLOOKUP($I531,MASTER,9,0)</f>
        <v>#N/A</v>
      </c>
      <c r="K531" s="395" t="e">
        <f aca="false">VLOOKUP($I531,MASTER,10,0)</f>
        <v>#N/A</v>
      </c>
      <c r="L531" s="429" t="e">
        <f aca="false">VLOOKUP($I531,MASTER,10,0)</f>
        <v>#N/A</v>
      </c>
      <c r="M531" s="385" t="n">
        <f aca="false">COUNTIF($K$44:$K531,M$3)</f>
        <v>0</v>
      </c>
      <c r="N531" s="385" t="n">
        <f aca="false">COUNTIF($K$44:$K531,N$3)</f>
        <v>0</v>
      </c>
      <c r="O531" s="385" t="n">
        <f aca="false">COUNTIF($K$44:$K531,O$3)</f>
        <v>0</v>
      </c>
      <c r="P531" s="385" t="n">
        <f aca="false">COUNTIF($K$44:$K531,P$3)</f>
        <v>0</v>
      </c>
      <c r="Q531" s="385" t="n">
        <f aca="false">COUNTIF($K$44:$K531,Q$3)</f>
        <v>0</v>
      </c>
      <c r="R531" s="385" t="n">
        <f aca="false">COUNTIF($K$44:$K531,R$3)</f>
        <v>0</v>
      </c>
      <c r="S531" s="385" t="n">
        <f aca="false">COUNTIF($K$44:$K531,S$3)</f>
        <v>0</v>
      </c>
      <c r="T531" s="385" t="n">
        <f aca="false">COUNTIF($K$44:$K531,T$3)</f>
        <v>0</v>
      </c>
      <c r="U531" s="385" t="n">
        <f aca="false">COUNTIF($K$44:$K531,U$3)</f>
        <v>0</v>
      </c>
      <c r="V531" s="385" t="n">
        <f aca="false">COUNTIF($K$44:$K531,V$3)</f>
        <v>0</v>
      </c>
      <c r="W531" s="385" t="n">
        <f aca="false">COUNTIF($K$44:$K531,W$3)</f>
        <v>0</v>
      </c>
      <c r="X531" s="385" t="n">
        <f aca="false">COUNTIF($K$44:$K531,X$3)</f>
        <v>0</v>
      </c>
      <c r="Y531" s="385" t="n">
        <f aca="false">COUNTIF($J$44:$J531,Y$3)</f>
        <v>0</v>
      </c>
      <c r="Z531" s="385" t="n">
        <f aca="false">COUNTIF($J$44:$J531,Z$3)</f>
        <v>0</v>
      </c>
      <c r="AA531" s="385" t="n">
        <f aca="false">COUNTIF($J$44:$J531,AA$3)</f>
        <v>0</v>
      </c>
      <c r="AB531" s="385" t="n">
        <f aca="false">COUNTIF($J$44:$J531,AB$3)</f>
        <v>0</v>
      </c>
      <c r="AC531" s="385" t="n">
        <f aca="false">COUNTIF($J$44:$J531,AC$3)</f>
        <v>0</v>
      </c>
      <c r="AD531" s="385" t="n">
        <f aca="false">COUNTIF($J$44:$J531,AD$3)</f>
        <v>0</v>
      </c>
      <c r="AE531" s="385" t="n">
        <f aca="false">COUNTIF($J$44:$J531,AE$3)</f>
        <v>0</v>
      </c>
      <c r="AF531" s="385" t="n">
        <f aca="false">COUNTIF($J$44:$J531,AF$3)</f>
        <v>0</v>
      </c>
      <c r="AG531" s="385" t="n">
        <f aca="false">COUNTIF($K$44:$K531,AG$3)</f>
        <v>0</v>
      </c>
      <c r="AH531" s="385" t="n">
        <f aca="false">COUNTIF($K$44:$K531,AH$3)</f>
        <v>0</v>
      </c>
      <c r="AI531" s="385" t="n">
        <f aca="false">COUNTIF($K$44:$K531,AI$3)</f>
        <v>0</v>
      </c>
      <c r="AJ531" s="385" t="n">
        <f aca="false">COUNTIF($K$44:$K531,AJ$3)</f>
        <v>0</v>
      </c>
      <c r="AK531" s="385" t="n">
        <f aca="false">COUNTIF($K$44:$K531,AK$3)</f>
        <v>0</v>
      </c>
      <c r="AL531" s="385" t="n">
        <f aca="false">COUNTIF($K$44:$K531,AL$3)</f>
        <v>0</v>
      </c>
      <c r="AM531" s="385" t="n">
        <f aca="false">COUNTIF($K$44:$K531,AM$3)</f>
        <v>0</v>
      </c>
      <c r="AN531" s="385" t="n">
        <f aca="false">COUNTIF($K$44:$K531,AN$3)</f>
        <v>0</v>
      </c>
      <c r="AO531" s="385" t="n">
        <f aca="false">COUNTIF($K$44:$K531,AO$3)</f>
        <v>0</v>
      </c>
      <c r="AP531" s="385" t="n">
        <f aca="false">COUNTIF($K$44:$K531,AP$3)</f>
        <v>0</v>
      </c>
      <c r="AQ531" s="385" t="n">
        <f aca="false">COUNTIF($K$44:$K531,AQ$3)</f>
        <v>0</v>
      </c>
      <c r="AR531" s="385" t="n">
        <f aca="false">COUNTIF($K$44:$K531,AR$3)</f>
        <v>0</v>
      </c>
      <c r="AS531" s="385" t="n">
        <f aca="false">COUNTIF($K$44:$K531,AS$3)</f>
        <v>0</v>
      </c>
      <c r="AT531" s="385" t="n">
        <f aca="false">COUNTIF($K$44:$K531,AT$3)</f>
        <v>0</v>
      </c>
      <c r="AU531" s="385" t="n">
        <f aca="false">COUNTIF($K$44:$K531,AU$3)</f>
        <v>0</v>
      </c>
      <c r="AV531" s="385" t="n">
        <f aca="false">COUNTIF($K$44:$K531,AV$3)</f>
        <v>0</v>
      </c>
      <c r="AW531" s="385" t="n">
        <f aca="false">COUNTIF($K$44:$K531,AW$3)</f>
        <v>0</v>
      </c>
      <c r="AX531" s="385" t="n">
        <f aca="false">COUNTIF($K$44:$K531,AX$3)</f>
        <v>0</v>
      </c>
      <c r="AY531" s="385" t="n">
        <f aca="false">COUNTIF($K$44:$K531,AY$3)</f>
        <v>0</v>
      </c>
      <c r="AZ531" s="385" t="n">
        <f aca="false">COUNTIF($K$44:$K531,AZ$3)</f>
        <v>0</v>
      </c>
      <c r="BM531" s="355" t="s">
        <v>260</v>
      </c>
    </row>
    <row r="532" customFormat="false" ht="15.75" hidden="false" customHeight="true" outlineLevel="0" collapsed="false">
      <c r="A532" s="386" t="n">
        <v>489</v>
      </c>
      <c r="B532" s="387" t="n">
        <f aca="false">B531</f>
        <v>41</v>
      </c>
      <c r="C532" s="397"/>
      <c r="D532" s="387" t="n">
        <f aca="false">D531</f>
        <v>1</v>
      </c>
      <c r="E532" s="389"/>
      <c r="F532" s="390" t="n">
        <f aca="false">F524</f>
        <v>0</v>
      </c>
      <c r="G532" s="439"/>
      <c r="H532" s="414"/>
      <c r="I532" s="428" t="str">
        <f aca="false">CONCATENATE(G532,H532)</f>
        <v/>
      </c>
      <c r="J532" s="394" t="e">
        <f aca="false">VLOOKUP($I532,MASTER,9,0)</f>
        <v>#N/A</v>
      </c>
      <c r="K532" s="395" t="e">
        <f aca="false">VLOOKUP($I532,MASTER,10,0)</f>
        <v>#N/A</v>
      </c>
      <c r="L532" s="429" t="e">
        <f aca="false">VLOOKUP($I532,MASTER,10,0)</f>
        <v>#N/A</v>
      </c>
      <c r="M532" s="385" t="n">
        <f aca="false">COUNTIF($K$44:$K532,M$3)</f>
        <v>0</v>
      </c>
      <c r="N532" s="385" t="n">
        <f aca="false">COUNTIF($K$44:$K532,N$3)</f>
        <v>0</v>
      </c>
      <c r="O532" s="385" t="n">
        <f aca="false">COUNTIF($K$44:$K532,O$3)</f>
        <v>0</v>
      </c>
      <c r="P532" s="385" t="n">
        <f aca="false">COUNTIF($K$44:$K532,P$3)</f>
        <v>0</v>
      </c>
      <c r="Q532" s="385" t="n">
        <f aca="false">COUNTIF($K$44:$K532,Q$3)</f>
        <v>0</v>
      </c>
      <c r="R532" s="385" t="n">
        <f aca="false">COUNTIF($K$44:$K532,R$3)</f>
        <v>0</v>
      </c>
      <c r="S532" s="385" t="n">
        <f aca="false">COUNTIF($K$44:$K532,S$3)</f>
        <v>0</v>
      </c>
      <c r="T532" s="385" t="n">
        <f aca="false">COUNTIF($K$44:$K532,T$3)</f>
        <v>0</v>
      </c>
      <c r="U532" s="385" t="n">
        <f aca="false">COUNTIF($K$44:$K532,U$3)</f>
        <v>0</v>
      </c>
      <c r="V532" s="385" t="n">
        <f aca="false">COUNTIF($K$44:$K532,V$3)</f>
        <v>0</v>
      </c>
      <c r="W532" s="385" t="n">
        <f aca="false">COUNTIF($K$44:$K532,W$3)</f>
        <v>0</v>
      </c>
      <c r="X532" s="385" t="n">
        <f aca="false">COUNTIF($K$44:$K532,X$3)</f>
        <v>0</v>
      </c>
      <c r="Y532" s="385" t="n">
        <f aca="false">COUNTIF($J$44:$J532,Y$3)</f>
        <v>0</v>
      </c>
      <c r="Z532" s="385" t="n">
        <f aca="false">COUNTIF($J$44:$J532,Z$3)</f>
        <v>0</v>
      </c>
      <c r="AA532" s="385" t="n">
        <f aca="false">COUNTIF($J$44:$J532,AA$3)</f>
        <v>0</v>
      </c>
      <c r="AB532" s="385" t="n">
        <f aca="false">COUNTIF($J$44:$J532,AB$3)</f>
        <v>0</v>
      </c>
      <c r="AC532" s="385" t="n">
        <f aca="false">COUNTIF($J$44:$J532,AC$3)</f>
        <v>0</v>
      </c>
      <c r="AD532" s="385" t="n">
        <f aca="false">COUNTIF($J$44:$J532,AD$3)</f>
        <v>0</v>
      </c>
      <c r="AE532" s="385" t="n">
        <f aca="false">COUNTIF($J$44:$J532,AE$3)</f>
        <v>0</v>
      </c>
      <c r="AF532" s="385" t="n">
        <f aca="false">COUNTIF($J$44:$J532,AF$3)</f>
        <v>0</v>
      </c>
      <c r="AG532" s="385" t="n">
        <f aca="false">COUNTIF($K$44:$K532,AG$3)</f>
        <v>0</v>
      </c>
      <c r="AH532" s="385" t="n">
        <f aca="false">COUNTIF($K$44:$K532,AH$3)</f>
        <v>0</v>
      </c>
      <c r="AI532" s="385" t="n">
        <f aca="false">COUNTIF($K$44:$K532,AI$3)</f>
        <v>0</v>
      </c>
      <c r="AJ532" s="385" t="n">
        <f aca="false">COUNTIF($K$44:$K532,AJ$3)</f>
        <v>0</v>
      </c>
      <c r="AK532" s="385" t="n">
        <f aca="false">COUNTIF($K$44:$K532,AK$3)</f>
        <v>0</v>
      </c>
      <c r="AL532" s="385" t="n">
        <f aca="false">COUNTIF($K$44:$K532,AL$3)</f>
        <v>0</v>
      </c>
      <c r="AM532" s="385" t="n">
        <f aca="false">COUNTIF($K$44:$K532,AM$3)</f>
        <v>0</v>
      </c>
      <c r="AN532" s="385" t="n">
        <f aca="false">COUNTIF($K$44:$K532,AN$3)</f>
        <v>0</v>
      </c>
      <c r="AO532" s="385" t="n">
        <f aca="false">COUNTIF($K$44:$K532,AO$3)</f>
        <v>0</v>
      </c>
      <c r="AP532" s="385" t="n">
        <f aca="false">COUNTIF($K$44:$K532,AP$3)</f>
        <v>0</v>
      </c>
      <c r="AQ532" s="385" t="n">
        <f aca="false">COUNTIF($K$44:$K532,AQ$3)</f>
        <v>0</v>
      </c>
      <c r="AR532" s="385" t="n">
        <f aca="false">COUNTIF($K$44:$K532,AR$3)</f>
        <v>0</v>
      </c>
      <c r="AS532" s="385" t="n">
        <f aca="false">COUNTIF($K$44:$K532,AS$3)</f>
        <v>0</v>
      </c>
      <c r="AT532" s="385" t="n">
        <f aca="false">COUNTIF($K$44:$K532,AT$3)</f>
        <v>0</v>
      </c>
      <c r="AU532" s="385" t="n">
        <f aca="false">COUNTIF($K$44:$K532,AU$3)</f>
        <v>0</v>
      </c>
      <c r="AV532" s="385" t="n">
        <f aca="false">COUNTIF($K$44:$K532,AV$3)</f>
        <v>0</v>
      </c>
      <c r="AW532" s="385" t="n">
        <f aca="false">COUNTIF($K$44:$K532,AW$3)</f>
        <v>0</v>
      </c>
      <c r="AX532" s="385" t="n">
        <f aca="false">COUNTIF($K$44:$K532,AX$3)</f>
        <v>0</v>
      </c>
      <c r="AY532" s="385" t="n">
        <f aca="false">COUNTIF($K$44:$K532,AY$3)</f>
        <v>0</v>
      </c>
      <c r="AZ532" s="385" t="n">
        <f aca="false">COUNTIF($K$44:$K532,AZ$3)</f>
        <v>0</v>
      </c>
      <c r="BM532" s="355" t="s">
        <v>400</v>
      </c>
    </row>
    <row r="533" customFormat="false" ht="15.75" hidden="false" customHeight="true" outlineLevel="0" collapsed="false">
      <c r="A533" s="386" t="n">
        <v>490</v>
      </c>
      <c r="B533" s="387" t="n">
        <f aca="false">B532</f>
        <v>41</v>
      </c>
      <c r="C533" s="397"/>
      <c r="D533" s="387" t="n">
        <f aca="false">D532</f>
        <v>1</v>
      </c>
      <c r="E533" s="389"/>
      <c r="F533" s="390" t="n">
        <f aca="false">F524</f>
        <v>0</v>
      </c>
      <c r="G533" s="439"/>
      <c r="H533" s="414"/>
      <c r="I533" s="428" t="str">
        <f aca="false">CONCATENATE(G533,H533)</f>
        <v/>
      </c>
      <c r="J533" s="394" t="e">
        <f aca="false">VLOOKUP($I533,MASTER,9,0)</f>
        <v>#N/A</v>
      </c>
      <c r="K533" s="395" t="e">
        <f aca="false">VLOOKUP($I533,MASTER,10,0)</f>
        <v>#N/A</v>
      </c>
      <c r="L533" s="429" t="e">
        <f aca="false">VLOOKUP($I533,MASTER,10,0)</f>
        <v>#N/A</v>
      </c>
      <c r="M533" s="385" t="n">
        <f aca="false">COUNTIF($K$44:$K533,M$3)</f>
        <v>0</v>
      </c>
      <c r="N533" s="385" t="n">
        <f aca="false">COUNTIF($K$44:$K533,N$3)</f>
        <v>0</v>
      </c>
      <c r="O533" s="385" t="n">
        <f aca="false">COUNTIF($K$44:$K533,O$3)</f>
        <v>0</v>
      </c>
      <c r="P533" s="385" t="n">
        <f aca="false">COUNTIF($K$44:$K533,P$3)</f>
        <v>0</v>
      </c>
      <c r="Q533" s="385" t="n">
        <f aca="false">COUNTIF($K$44:$K533,Q$3)</f>
        <v>0</v>
      </c>
      <c r="R533" s="385" t="n">
        <f aca="false">COUNTIF($K$44:$K533,R$3)</f>
        <v>0</v>
      </c>
      <c r="S533" s="385" t="n">
        <f aca="false">COUNTIF($K$44:$K533,S$3)</f>
        <v>0</v>
      </c>
      <c r="T533" s="385" t="n">
        <f aca="false">COUNTIF($K$44:$K533,T$3)</f>
        <v>0</v>
      </c>
      <c r="U533" s="385" t="n">
        <f aca="false">COUNTIF($K$44:$K533,U$3)</f>
        <v>0</v>
      </c>
      <c r="V533" s="385" t="n">
        <f aca="false">COUNTIF($K$44:$K533,V$3)</f>
        <v>0</v>
      </c>
      <c r="W533" s="385" t="n">
        <f aca="false">COUNTIF($K$44:$K533,W$3)</f>
        <v>0</v>
      </c>
      <c r="X533" s="385" t="n">
        <f aca="false">COUNTIF($K$44:$K533,X$3)</f>
        <v>0</v>
      </c>
      <c r="Y533" s="385" t="n">
        <f aca="false">COUNTIF($J$44:$J533,Y$3)</f>
        <v>0</v>
      </c>
      <c r="Z533" s="385" t="n">
        <f aca="false">COUNTIF($J$44:$J533,Z$3)</f>
        <v>0</v>
      </c>
      <c r="AA533" s="385" t="n">
        <f aca="false">COUNTIF($J$44:$J533,AA$3)</f>
        <v>0</v>
      </c>
      <c r="AB533" s="385" t="n">
        <f aca="false">COUNTIF($J$44:$J533,AB$3)</f>
        <v>0</v>
      </c>
      <c r="AC533" s="385" t="n">
        <f aca="false">COUNTIF($J$44:$J533,AC$3)</f>
        <v>0</v>
      </c>
      <c r="AD533" s="385" t="n">
        <f aca="false">COUNTIF($J$44:$J533,AD$3)</f>
        <v>0</v>
      </c>
      <c r="AE533" s="385" t="n">
        <f aca="false">COUNTIF($J$44:$J533,AE$3)</f>
        <v>0</v>
      </c>
      <c r="AF533" s="385" t="n">
        <f aca="false">COUNTIF($J$44:$J533,AF$3)</f>
        <v>0</v>
      </c>
      <c r="AG533" s="385" t="n">
        <f aca="false">COUNTIF($K$44:$K533,AG$3)</f>
        <v>0</v>
      </c>
      <c r="AH533" s="385" t="n">
        <f aca="false">COUNTIF($K$44:$K533,AH$3)</f>
        <v>0</v>
      </c>
      <c r="AI533" s="385" t="n">
        <f aca="false">COUNTIF($K$44:$K533,AI$3)</f>
        <v>0</v>
      </c>
      <c r="AJ533" s="385" t="n">
        <f aca="false">COUNTIF($K$44:$K533,AJ$3)</f>
        <v>0</v>
      </c>
      <c r="AK533" s="385" t="n">
        <f aca="false">COUNTIF($K$44:$K533,AK$3)</f>
        <v>0</v>
      </c>
      <c r="AL533" s="385" t="n">
        <f aca="false">COUNTIF($K$44:$K533,AL$3)</f>
        <v>0</v>
      </c>
      <c r="AM533" s="385" t="n">
        <f aca="false">COUNTIF($K$44:$K533,AM$3)</f>
        <v>0</v>
      </c>
      <c r="AN533" s="385" t="n">
        <f aca="false">COUNTIF($K$44:$K533,AN$3)</f>
        <v>0</v>
      </c>
      <c r="AO533" s="385" t="n">
        <f aca="false">COUNTIF($K$44:$K533,AO$3)</f>
        <v>0</v>
      </c>
      <c r="AP533" s="385" t="n">
        <f aca="false">COUNTIF($K$44:$K533,AP$3)</f>
        <v>0</v>
      </c>
      <c r="AQ533" s="385" t="n">
        <f aca="false">COUNTIF($K$44:$K533,AQ$3)</f>
        <v>0</v>
      </c>
      <c r="AR533" s="385" t="n">
        <f aca="false">COUNTIF($K$44:$K533,AR$3)</f>
        <v>0</v>
      </c>
      <c r="AS533" s="385" t="n">
        <f aca="false">COUNTIF($K$44:$K533,AS$3)</f>
        <v>0</v>
      </c>
      <c r="AT533" s="385" t="n">
        <f aca="false">COUNTIF($K$44:$K533,AT$3)</f>
        <v>0</v>
      </c>
      <c r="AU533" s="385" t="n">
        <f aca="false">COUNTIF($K$44:$K533,AU$3)</f>
        <v>0</v>
      </c>
      <c r="AV533" s="385" t="n">
        <f aca="false">COUNTIF($K$44:$K533,AV$3)</f>
        <v>0</v>
      </c>
      <c r="AW533" s="385" t="n">
        <f aca="false">COUNTIF($K$44:$K533,AW$3)</f>
        <v>0</v>
      </c>
      <c r="AX533" s="385" t="n">
        <f aca="false">COUNTIF($K$44:$K533,AX$3)</f>
        <v>0</v>
      </c>
      <c r="AY533" s="385" t="n">
        <f aca="false">COUNTIF($K$44:$K533,AY$3)</f>
        <v>0</v>
      </c>
      <c r="AZ533" s="385" t="n">
        <f aca="false">COUNTIF($K$44:$K533,AZ$3)</f>
        <v>0</v>
      </c>
      <c r="BM533" s="355" t="s">
        <v>260</v>
      </c>
    </row>
    <row r="534" customFormat="false" ht="15.75" hidden="false" customHeight="true" outlineLevel="0" collapsed="false">
      <c r="A534" s="386" t="n">
        <v>491</v>
      </c>
      <c r="B534" s="387" t="n">
        <f aca="false">B533</f>
        <v>41</v>
      </c>
      <c r="C534" s="397"/>
      <c r="D534" s="387" t="n">
        <f aca="false">D533</f>
        <v>1</v>
      </c>
      <c r="E534" s="389"/>
      <c r="F534" s="390" t="n">
        <f aca="false">F524</f>
        <v>0</v>
      </c>
      <c r="G534" s="439"/>
      <c r="H534" s="414"/>
      <c r="I534" s="428" t="str">
        <f aca="false">CONCATENATE(G534,H534)</f>
        <v/>
      </c>
      <c r="J534" s="394" t="e">
        <f aca="false">VLOOKUP($I534,MASTER,9,0)</f>
        <v>#N/A</v>
      </c>
      <c r="K534" s="395" t="e">
        <f aca="false">VLOOKUP($I534,MASTER,10,0)</f>
        <v>#N/A</v>
      </c>
      <c r="L534" s="429" t="e">
        <f aca="false">VLOOKUP($I534,MASTER,10,0)</f>
        <v>#N/A</v>
      </c>
      <c r="M534" s="385" t="n">
        <f aca="false">COUNTIF($K$44:$K534,M$3)</f>
        <v>0</v>
      </c>
      <c r="N534" s="385" t="n">
        <f aca="false">COUNTIF($K$44:$K534,N$3)</f>
        <v>0</v>
      </c>
      <c r="O534" s="385" t="n">
        <f aca="false">COUNTIF($K$44:$K534,O$3)</f>
        <v>0</v>
      </c>
      <c r="P534" s="385" t="n">
        <f aca="false">COUNTIF($K$44:$K534,P$3)</f>
        <v>0</v>
      </c>
      <c r="Q534" s="385" t="n">
        <f aca="false">COUNTIF($K$44:$K534,Q$3)</f>
        <v>0</v>
      </c>
      <c r="R534" s="385" t="n">
        <f aca="false">COUNTIF($K$44:$K534,R$3)</f>
        <v>0</v>
      </c>
      <c r="S534" s="385" t="n">
        <f aca="false">COUNTIF($K$44:$K534,S$3)</f>
        <v>0</v>
      </c>
      <c r="T534" s="385" t="n">
        <f aca="false">COUNTIF($K$44:$K534,T$3)</f>
        <v>0</v>
      </c>
      <c r="U534" s="385" t="n">
        <f aca="false">COUNTIF($K$44:$K534,U$3)</f>
        <v>0</v>
      </c>
      <c r="V534" s="385" t="n">
        <f aca="false">COUNTIF($K$44:$K534,V$3)</f>
        <v>0</v>
      </c>
      <c r="W534" s="385" t="n">
        <f aca="false">COUNTIF($K$44:$K534,W$3)</f>
        <v>0</v>
      </c>
      <c r="X534" s="385" t="n">
        <f aca="false">COUNTIF($K$44:$K534,X$3)</f>
        <v>0</v>
      </c>
      <c r="Y534" s="385" t="n">
        <f aca="false">COUNTIF($J$44:$J534,Y$3)</f>
        <v>0</v>
      </c>
      <c r="Z534" s="385" t="n">
        <f aca="false">COUNTIF($J$44:$J534,Z$3)</f>
        <v>0</v>
      </c>
      <c r="AA534" s="385" t="n">
        <f aca="false">COUNTIF($J$44:$J534,AA$3)</f>
        <v>0</v>
      </c>
      <c r="AB534" s="385" t="n">
        <f aca="false">COUNTIF($J$44:$J534,AB$3)</f>
        <v>0</v>
      </c>
      <c r="AC534" s="385" t="n">
        <f aca="false">COUNTIF($J$44:$J534,AC$3)</f>
        <v>0</v>
      </c>
      <c r="AD534" s="385" t="n">
        <f aca="false">COUNTIF($J$44:$J534,AD$3)</f>
        <v>0</v>
      </c>
      <c r="AE534" s="385" t="n">
        <f aca="false">COUNTIF($J$44:$J534,AE$3)</f>
        <v>0</v>
      </c>
      <c r="AF534" s="385" t="n">
        <f aca="false">COUNTIF($J$44:$J534,AF$3)</f>
        <v>0</v>
      </c>
      <c r="AG534" s="385" t="n">
        <f aca="false">COUNTIF($K$44:$K534,AG$3)</f>
        <v>0</v>
      </c>
      <c r="AH534" s="385" t="n">
        <f aca="false">COUNTIF($K$44:$K534,AH$3)</f>
        <v>0</v>
      </c>
      <c r="AI534" s="385" t="n">
        <f aca="false">COUNTIF($K$44:$K534,AI$3)</f>
        <v>0</v>
      </c>
      <c r="AJ534" s="385" t="n">
        <f aca="false">COUNTIF($K$44:$K534,AJ$3)</f>
        <v>0</v>
      </c>
      <c r="AK534" s="385" t="n">
        <f aca="false">COUNTIF($K$44:$K534,AK$3)</f>
        <v>0</v>
      </c>
      <c r="AL534" s="385" t="n">
        <f aca="false">COUNTIF($K$44:$K534,AL$3)</f>
        <v>0</v>
      </c>
      <c r="AM534" s="385" t="n">
        <f aca="false">COUNTIF($K$44:$K534,AM$3)</f>
        <v>0</v>
      </c>
      <c r="AN534" s="385" t="n">
        <f aca="false">COUNTIF($K$44:$K534,AN$3)</f>
        <v>0</v>
      </c>
      <c r="AO534" s="385" t="n">
        <f aca="false">COUNTIF($K$44:$K534,AO$3)</f>
        <v>0</v>
      </c>
      <c r="AP534" s="385" t="n">
        <f aca="false">COUNTIF($K$44:$K534,AP$3)</f>
        <v>0</v>
      </c>
      <c r="AQ534" s="385" t="n">
        <f aca="false">COUNTIF($K$44:$K534,AQ$3)</f>
        <v>0</v>
      </c>
      <c r="AR534" s="385" t="n">
        <f aca="false">COUNTIF($K$44:$K534,AR$3)</f>
        <v>0</v>
      </c>
      <c r="AS534" s="385" t="n">
        <f aca="false">COUNTIF($K$44:$K534,AS$3)</f>
        <v>0</v>
      </c>
      <c r="AT534" s="385" t="n">
        <f aca="false">COUNTIF($K$44:$K534,AT$3)</f>
        <v>0</v>
      </c>
      <c r="AU534" s="385" t="n">
        <f aca="false">COUNTIF($K$44:$K534,AU$3)</f>
        <v>0</v>
      </c>
      <c r="AV534" s="385" t="n">
        <f aca="false">COUNTIF($K$44:$K534,AV$3)</f>
        <v>0</v>
      </c>
      <c r="AW534" s="385" t="n">
        <f aca="false">COUNTIF($K$44:$K534,AW$3)</f>
        <v>0</v>
      </c>
      <c r="AX534" s="385" t="n">
        <f aca="false">COUNTIF($K$44:$K534,AX$3)</f>
        <v>0</v>
      </c>
      <c r="AY534" s="385" t="n">
        <f aca="false">COUNTIF($K$44:$K534,AY$3)</f>
        <v>0</v>
      </c>
      <c r="AZ534" s="385" t="n">
        <f aca="false">COUNTIF($K$44:$K534,AZ$3)</f>
        <v>0</v>
      </c>
      <c r="BM534" s="355" t="s">
        <v>247</v>
      </c>
    </row>
    <row r="535" customFormat="false" ht="15.75" hidden="false" customHeight="true" outlineLevel="0" collapsed="false">
      <c r="A535" s="416" t="n">
        <v>492</v>
      </c>
      <c r="B535" s="417" t="n">
        <f aca="false">B534</f>
        <v>41</v>
      </c>
      <c r="C535" s="401"/>
      <c r="D535" s="418" t="n">
        <f aca="false">D534</f>
        <v>1</v>
      </c>
      <c r="E535" s="419"/>
      <c r="F535" s="420" t="n">
        <f aca="false">F524</f>
        <v>0</v>
      </c>
      <c r="G535" s="441"/>
      <c r="H535" s="421"/>
      <c r="I535" s="436" t="str">
        <f aca="false">CONCATENATE(G535,H535)</f>
        <v/>
      </c>
      <c r="J535" s="423" t="e">
        <f aca="false">VLOOKUP($I535,MASTER,9,0)</f>
        <v>#N/A</v>
      </c>
      <c r="K535" s="424" t="e">
        <f aca="false">VLOOKUP($I535,MASTER,10,0)</f>
        <v>#N/A</v>
      </c>
      <c r="L535" s="431" t="e">
        <f aca="false">VLOOKUP($I535,MASTER,10,0)</f>
        <v>#N/A</v>
      </c>
      <c r="M535" s="385" t="n">
        <f aca="false">COUNTIF($K$44:$K535,M$3)</f>
        <v>0</v>
      </c>
      <c r="N535" s="385" t="n">
        <f aca="false">COUNTIF($K$44:$K535,N$3)</f>
        <v>0</v>
      </c>
      <c r="O535" s="385" t="n">
        <f aca="false">COUNTIF($K$44:$K535,O$3)</f>
        <v>0</v>
      </c>
      <c r="P535" s="385" t="n">
        <f aca="false">COUNTIF($K$44:$K535,P$3)</f>
        <v>0</v>
      </c>
      <c r="Q535" s="385" t="n">
        <f aca="false">COUNTIF($K$44:$K535,Q$3)</f>
        <v>0</v>
      </c>
      <c r="R535" s="385" t="n">
        <f aca="false">COUNTIF($K$44:$K535,R$3)</f>
        <v>0</v>
      </c>
      <c r="S535" s="385" t="n">
        <f aca="false">COUNTIF($K$44:$K535,S$3)</f>
        <v>0</v>
      </c>
      <c r="T535" s="385" t="n">
        <f aca="false">COUNTIF($K$44:$K535,T$3)</f>
        <v>0</v>
      </c>
      <c r="U535" s="385" t="n">
        <f aca="false">COUNTIF($K$44:$K535,U$3)</f>
        <v>0</v>
      </c>
      <c r="V535" s="385" t="n">
        <f aca="false">COUNTIF($K$44:$K535,V$3)</f>
        <v>0</v>
      </c>
      <c r="W535" s="385" t="n">
        <f aca="false">COUNTIF($K$44:$K535,W$3)</f>
        <v>0</v>
      </c>
      <c r="X535" s="385" t="n">
        <f aca="false">COUNTIF($K$44:$K535,X$3)</f>
        <v>0</v>
      </c>
      <c r="Y535" s="385" t="n">
        <f aca="false">COUNTIF($J$44:$J535,Y$3)</f>
        <v>0</v>
      </c>
      <c r="Z535" s="385" t="n">
        <f aca="false">COUNTIF($J$44:$J535,Z$3)</f>
        <v>0</v>
      </c>
      <c r="AA535" s="385" t="n">
        <f aca="false">COUNTIF($J$44:$J535,AA$3)</f>
        <v>0</v>
      </c>
      <c r="AB535" s="385" t="n">
        <f aca="false">COUNTIF($J$44:$J535,AB$3)</f>
        <v>0</v>
      </c>
      <c r="AC535" s="385" t="n">
        <f aca="false">COUNTIF($J$44:$J535,AC$3)</f>
        <v>0</v>
      </c>
      <c r="AD535" s="385" t="n">
        <f aca="false">COUNTIF($J$44:$J535,AD$3)</f>
        <v>0</v>
      </c>
      <c r="AE535" s="385" t="n">
        <f aca="false">COUNTIF($J$44:$J535,AE$3)</f>
        <v>0</v>
      </c>
      <c r="AF535" s="385" t="n">
        <f aca="false">COUNTIF($J$44:$J535,AF$3)</f>
        <v>0</v>
      </c>
      <c r="AG535" s="385" t="n">
        <f aca="false">COUNTIF($K$44:$K535,AG$3)</f>
        <v>0</v>
      </c>
      <c r="AH535" s="385" t="n">
        <f aca="false">COUNTIF($K$44:$K535,AH$3)</f>
        <v>0</v>
      </c>
      <c r="AI535" s="385" t="n">
        <f aca="false">COUNTIF($K$44:$K535,AI$3)</f>
        <v>0</v>
      </c>
      <c r="AJ535" s="385" t="n">
        <f aca="false">COUNTIF($K$44:$K535,AJ$3)</f>
        <v>0</v>
      </c>
      <c r="AK535" s="385" t="n">
        <f aca="false">COUNTIF($K$44:$K535,AK$3)</f>
        <v>0</v>
      </c>
      <c r="AL535" s="385" t="n">
        <f aca="false">COUNTIF($K$44:$K535,AL$3)</f>
        <v>0</v>
      </c>
      <c r="AM535" s="385" t="n">
        <f aca="false">COUNTIF($K$44:$K535,AM$3)</f>
        <v>0</v>
      </c>
      <c r="AN535" s="385" t="n">
        <f aca="false">COUNTIF($K$44:$K535,AN$3)</f>
        <v>0</v>
      </c>
      <c r="AO535" s="385" t="n">
        <f aca="false">COUNTIF($K$44:$K535,AO$3)</f>
        <v>0</v>
      </c>
      <c r="AP535" s="385" t="n">
        <f aca="false">COUNTIF($K$44:$K535,AP$3)</f>
        <v>0</v>
      </c>
      <c r="AQ535" s="385" t="n">
        <f aca="false">COUNTIF($K$44:$K535,AQ$3)</f>
        <v>0</v>
      </c>
      <c r="AR535" s="385" t="n">
        <f aca="false">COUNTIF($K$44:$K535,AR$3)</f>
        <v>0</v>
      </c>
      <c r="AS535" s="385" t="n">
        <f aca="false">COUNTIF($K$44:$K535,AS$3)</f>
        <v>0</v>
      </c>
      <c r="AT535" s="385" t="n">
        <f aca="false">COUNTIF($K$44:$K535,AT$3)</f>
        <v>0</v>
      </c>
      <c r="AU535" s="385" t="n">
        <f aca="false">COUNTIF($K$44:$K535,AU$3)</f>
        <v>0</v>
      </c>
      <c r="AV535" s="385" t="n">
        <f aca="false">COUNTIF($K$44:$K535,AV$3)</f>
        <v>0</v>
      </c>
      <c r="AW535" s="385" t="n">
        <f aca="false">COUNTIF($K$44:$K535,AW$3)</f>
        <v>0</v>
      </c>
      <c r="AX535" s="385" t="n">
        <f aca="false">COUNTIF($K$44:$K535,AX$3)</f>
        <v>0</v>
      </c>
      <c r="AY535" s="385" t="n">
        <f aca="false">COUNTIF($K$44:$K535,AY$3)</f>
        <v>0</v>
      </c>
      <c r="AZ535" s="385" t="n">
        <f aca="false">COUNTIF($K$44:$K535,AZ$3)</f>
        <v>0</v>
      </c>
      <c r="BM535" s="355" t="s">
        <v>230</v>
      </c>
    </row>
    <row r="536" customFormat="false" ht="15.75" hidden="false" customHeight="true" outlineLevel="0" collapsed="false">
      <c r="A536" s="406" t="n">
        <v>493</v>
      </c>
      <c r="B536" s="407" t="n">
        <v>42</v>
      </c>
      <c r="C536" s="374" t="n">
        <v>41</v>
      </c>
      <c r="D536" s="376" t="n">
        <v>2</v>
      </c>
      <c r="E536" s="377"/>
      <c r="F536" s="378" t="n">
        <v>0</v>
      </c>
      <c r="G536" s="439"/>
      <c r="H536" s="380"/>
      <c r="I536" s="426" t="str">
        <f aca="false">CONCATENATE(G536,H536)</f>
        <v/>
      </c>
      <c r="J536" s="382" t="e">
        <f aca="false">VLOOKUP($I536,MASTER,9,0)</f>
        <v>#N/A</v>
      </c>
      <c r="K536" s="383" t="e">
        <f aca="false">VLOOKUP($I536,MASTER,10,0)</f>
        <v>#N/A</v>
      </c>
      <c r="L536" s="427" t="e">
        <f aca="false">VLOOKUP($I536,MASTER,10,0)</f>
        <v>#N/A</v>
      </c>
      <c r="M536" s="385" t="n">
        <f aca="false">COUNTIF($K$44:$K536,M$3)</f>
        <v>0</v>
      </c>
      <c r="N536" s="385" t="n">
        <f aca="false">COUNTIF($K$44:$K536,N$3)</f>
        <v>0</v>
      </c>
      <c r="O536" s="385" t="n">
        <f aca="false">COUNTIF($K$44:$K536,O$3)</f>
        <v>0</v>
      </c>
      <c r="P536" s="385" t="n">
        <f aca="false">COUNTIF($K$44:$K536,P$3)</f>
        <v>0</v>
      </c>
      <c r="Q536" s="385" t="n">
        <f aca="false">COUNTIF($K$44:$K536,Q$3)</f>
        <v>0</v>
      </c>
      <c r="R536" s="385" t="n">
        <f aca="false">COUNTIF($K$44:$K536,R$3)</f>
        <v>0</v>
      </c>
      <c r="S536" s="385" t="n">
        <f aca="false">COUNTIF($K$44:$K536,S$3)</f>
        <v>0</v>
      </c>
      <c r="T536" s="385" t="n">
        <f aca="false">COUNTIF($K$44:$K536,T$3)</f>
        <v>0</v>
      </c>
      <c r="U536" s="385" t="n">
        <f aca="false">COUNTIF($K$44:$K536,U$3)</f>
        <v>0</v>
      </c>
      <c r="V536" s="385" t="n">
        <f aca="false">COUNTIF($K$44:$K536,V$3)</f>
        <v>0</v>
      </c>
      <c r="W536" s="385" t="n">
        <f aca="false">COUNTIF($K$44:$K536,W$3)</f>
        <v>0</v>
      </c>
      <c r="X536" s="385" t="n">
        <f aca="false">COUNTIF($K$44:$K536,X$3)</f>
        <v>0</v>
      </c>
      <c r="Y536" s="385" t="n">
        <f aca="false">COUNTIF($J$44:$J536,Y$3)</f>
        <v>0</v>
      </c>
      <c r="Z536" s="385" t="n">
        <f aca="false">COUNTIF($J$44:$J536,Z$3)</f>
        <v>0</v>
      </c>
      <c r="AA536" s="385" t="n">
        <f aca="false">COUNTIF($J$44:$J536,AA$3)</f>
        <v>0</v>
      </c>
      <c r="AB536" s="385" t="n">
        <f aca="false">COUNTIF($J$44:$J536,AB$3)</f>
        <v>0</v>
      </c>
      <c r="AC536" s="385" t="n">
        <f aca="false">COUNTIF($J$44:$J536,AC$3)</f>
        <v>0</v>
      </c>
      <c r="AD536" s="385" t="n">
        <f aca="false">COUNTIF($J$44:$J536,AD$3)</f>
        <v>0</v>
      </c>
      <c r="AE536" s="385" t="n">
        <f aca="false">COUNTIF($J$44:$J536,AE$3)</f>
        <v>0</v>
      </c>
      <c r="AF536" s="385" t="n">
        <f aca="false">COUNTIF($J$44:$J536,AF$3)</f>
        <v>0</v>
      </c>
      <c r="AG536" s="385" t="n">
        <f aca="false">COUNTIF($K$44:$K536,AG$3)</f>
        <v>0</v>
      </c>
      <c r="AH536" s="385" t="n">
        <f aca="false">COUNTIF($K$44:$K536,AH$3)</f>
        <v>0</v>
      </c>
      <c r="AI536" s="385" t="n">
        <f aca="false">COUNTIF($K$44:$K536,AI$3)</f>
        <v>0</v>
      </c>
      <c r="AJ536" s="385" t="n">
        <f aca="false">COUNTIF($K$44:$K536,AJ$3)</f>
        <v>0</v>
      </c>
      <c r="AK536" s="385" t="n">
        <f aca="false">COUNTIF($K$44:$K536,AK$3)</f>
        <v>0</v>
      </c>
      <c r="AL536" s="385" t="n">
        <f aca="false">COUNTIF($K$44:$K536,AL$3)</f>
        <v>0</v>
      </c>
      <c r="AM536" s="385" t="n">
        <f aca="false">COUNTIF($K$44:$K536,AM$3)</f>
        <v>0</v>
      </c>
      <c r="AN536" s="385" t="n">
        <f aca="false">COUNTIF($K$44:$K536,AN$3)</f>
        <v>0</v>
      </c>
      <c r="AO536" s="385" t="n">
        <f aca="false">COUNTIF($K$44:$K536,AO$3)</f>
        <v>0</v>
      </c>
      <c r="AP536" s="385" t="n">
        <f aca="false">COUNTIF($K$44:$K536,AP$3)</f>
        <v>0</v>
      </c>
      <c r="AQ536" s="385" t="n">
        <f aca="false">COUNTIF($K$44:$K536,AQ$3)</f>
        <v>0</v>
      </c>
      <c r="AR536" s="385" t="n">
        <f aca="false">COUNTIF($K$44:$K536,AR$3)</f>
        <v>0</v>
      </c>
      <c r="AS536" s="385" t="n">
        <f aca="false">COUNTIF($K$44:$K536,AS$3)</f>
        <v>0</v>
      </c>
      <c r="AT536" s="385" t="n">
        <f aca="false">COUNTIF($K$44:$K536,AT$3)</f>
        <v>0</v>
      </c>
      <c r="AU536" s="385" t="n">
        <f aca="false">COUNTIF($K$44:$K536,AU$3)</f>
        <v>0</v>
      </c>
      <c r="AV536" s="385" t="n">
        <f aca="false">COUNTIF($K$44:$K536,AV$3)</f>
        <v>0</v>
      </c>
      <c r="AW536" s="385" t="n">
        <f aca="false">COUNTIF($K$44:$K536,AW$3)</f>
        <v>0</v>
      </c>
      <c r="AX536" s="385" t="n">
        <f aca="false">COUNTIF($K$44:$K536,AX$3)</f>
        <v>0</v>
      </c>
      <c r="AY536" s="385" t="n">
        <f aca="false">COUNTIF($K$44:$K536,AY$3)</f>
        <v>0</v>
      </c>
      <c r="AZ536" s="385" t="n">
        <f aca="false">COUNTIF($K$44:$K536,AZ$3)</f>
        <v>0</v>
      </c>
      <c r="BM536" s="355" t="s">
        <v>338</v>
      </c>
    </row>
    <row r="537" customFormat="false" ht="15.75" hidden="false" customHeight="true" outlineLevel="0" collapsed="false">
      <c r="A537" s="386" t="n">
        <v>494</v>
      </c>
      <c r="B537" s="387" t="n">
        <f aca="false">B536</f>
        <v>42</v>
      </c>
      <c r="C537" s="388"/>
      <c r="D537" s="387" t="n">
        <f aca="false">D536</f>
        <v>2</v>
      </c>
      <c r="E537" s="389"/>
      <c r="F537" s="390" t="n">
        <f aca="false">F536</f>
        <v>0</v>
      </c>
      <c r="G537" s="439"/>
      <c r="H537" s="392"/>
      <c r="I537" s="428" t="str">
        <f aca="false">CONCATENATE(G537,H537)</f>
        <v/>
      </c>
      <c r="J537" s="394" t="e">
        <f aca="false">VLOOKUP($I537,MASTER,9,0)</f>
        <v>#N/A</v>
      </c>
      <c r="K537" s="395" t="e">
        <f aca="false">VLOOKUP($I537,MASTER,10,0)</f>
        <v>#N/A</v>
      </c>
      <c r="L537" s="429" t="e">
        <f aca="false">VLOOKUP($I537,MASTER,10,0)</f>
        <v>#N/A</v>
      </c>
      <c r="M537" s="385" t="n">
        <f aca="false">COUNTIF($K$44:$K537,M$3)</f>
        <v>0</v>
      </c>
      <c r="N537" s="385" t="n">
        <f aca="false">COUNTIF($K$44:$K537,N$3)</f>
        <v>0</v>
      </c>
      <c r="O537" s="385" t="n">
        <f aca="false">COUNTIF($K$44:$K537,O$3)</f>
        <v>0</v>
      </c>
      <c r="P537" s="385" t="n">
        <f aca="false">COUNTIF($K$44:$K537,P$3)</f>
        <v>0</v>
      </c>
      <c r="Q537" s="385" t="n">
        <f aca="false">COUNTIF($K$44:$K537,Q$3)</f>
        <v>0</v>
      </c>
      <c r="R537" s="385" t="n">
        <f aca="false">COUNTIF($K$44:$K537,R$3)</f>
        <v>0</v>
      </c>
      <c r="S537" s="385" t="n">
        <f aca="false">COUNTIF($K$44:$K537,S$3)</f>
        <v>0</v>
      </c>
      <c r="T537" s="385" t="n">
        <f aca="false">COUNTIF($K$44:$K537,T$3)</f>
        <v>0</v>
      </c>
      <c r="U537" s="385" t="n">
        <f aca="false">COUNTIF($K$44:$K537,U$3)</f>
        <v>0</v>
      </c>
      <c r="V537" s="385" t="n">
        <f aca="false">COUNTIF($K$44:$K537,V$3)</f>
        <v>0</v>
      </c>
      <c r="W537" s="385" t="n">
        <f aca="false">COUNTIF($K$44:$K537,W$3)</f>
        <v>0</v>
      </c>
      <c r="X537" s="385" t="n">
        <f aca="false">COUNTIF($K$44:$K537,X$3)</f>
        <v>0</v>
      </c>
      <c r="Y537" s="385" t="n">
        <f aca="false">COUNTIF($J$44:$J537,Y$3)</f>
        <v>0</v>
      </c>
      <c r="Z537" s="385" t="n">
        <f aca="false">COUNTIF($J$44:$J537,Z$3)</f>
        <v>0</v>
      </c>
      <c r="AA537" s="385" t="n">
        <f aca="false">COUNTIF($J$44:$J537,AA$3)</f>
        <v>0</v>
      </c>
      <c r="AB537" s="385" t="n">
        <f aca="false">COUNTIF($J$44:$J537,AB$3)</f>
        <v>0</v>
      </c>
      <c r="AC537" s="385" t="n">
        <f aca="false">COUNTIF($J$44:$J537,AC$3)</f>
        <v>0</v>
      </c>
      <c r="AD537" s="385" t="n">
        <f aca="false">COUNTIF($J$44:$J537,AD$3)</f>
        <v>0</v>
      </c>
      <c r="AE537" s="385" t="n">
        <f aca="false">COUNTIF($J$44:$J537,AE$3)</f>
        <v>0</v>
      </c>
      <c r="AF537" s="385" t="n">
        <f aca="false">COUNTIF($J$44:$J537,AF$3)</f>
        <v>0</v>
      </c>
      <c r="AG537" s="385" t="n">
        <f aca="false">COUNTIF($K$44:$K537,AG$3)</f>
        <v>0</v>
      </c>
      <c r="AH537" s="385" t="n">
        <f aca="false">COUNTIF($K$44:$K537,AH$3)</f>
        <v>0</v>
      </c>
      <c r="AI537" s="385" t="n">
        <f aca="false">COUNTIF($K$44:$K537,AI$3)</f>
        <v>0</v>
      </c>
      <c r="AJ537" s="385" t="n">
        <f aca="false">COUNTIF($K$44:$K537,AJ$3)</f>
        <v>0</v>
      </c>
      <c r="AK537" s="385" t="n">
        <f aca="false">COUNTIF($K$44:$K537,AK$3)</f>
        <v>0</v>
      </c>
      <c r="AL537" s="385" t="n">
        <f aca="false">COUNTIF($K$44:$K537,AL$3)</f>
        <v>0</v>
      </c>
      <c r="AM537" s="385" t="n">
        <f aca="false">COUNTIF($K$44:$K537,AM$3)</f>
        <v>0</v>
      </c>
      <c r="AN537" s="385" t="n">
        <f aca="false">COUNTIF($K$44:$K537,AN$3)</f>
        <v>0</v>
      </c>
      <c r="AO537" s="385" t="n">
        <f aca="false">COUNTIF($K$44:$K537,AO$3)</f>
        <v>0</v>
      </c>
      <c r="AP537" s="385" t="n">
        <f aca="false">COUNTIF($K$44:$K537,AP$3)</f>
        <v>0</v>
      </c>
      <c r="AQ537" s="385" t="n">
        <f aca="false">COUNTIF($K$44:$K537,AQ$3)</f>
        <v>0</v>
      </c>
      <c r="AR537" s="385" t="n">
        <f aca="false">COUNTIF($K$44:$K537,AR$3)</f>
        <v>0</v>
      </c>
      <c r="AS537" s="385" t="n">
        <f aca="false">COUNTIF($K$44:$K537,AS$3)</f>
        <v>0</v>
      </c>
      <c r="AT537" s="385" t="n">
        <f aca="false">COUNTIF($K$44:$K537,AT$3)</f>
        <v>0</v>
      </c>
      <c r="AU537" s="385" t="n">
        <f aca="false">COUNTIF($K$44:$K537,AU$3)</f>
        <v>0</v>
      </c>
      <c r="AV537" s="385" t="n">
        <f aca="false">COUNTIF($K$44:$K537,AV$3)</f>
        <v>0</v>
      </c>
      <c r="AW537" s="385" t="n">
        <f aca="false">COUNTIF($K$44:$K537,AW$3)</f>
        <v>0</v>
      </c>
      <c r="AX537" s="385" t="n">
        <f aca="false">COUNTIF($K$44:$K537,AX$3)</f>
        <v>0</v>
      </c>
      <c r="AY537" s="385" t="n">
        <f aca="false">COUNTIF($K$44:$K537,AY$3)</f>
        <v>0</v>
      </c>
      <c r="AZ537" s="385" t="n">
        <f aca="false">COUNTIF($K$44:$K537,AZ$3)</f>
        <v>0</v>
      </c>
      <c r="BM537" s="355" t="s">
        <v>339</v>
      </c>
    </row>
    <row r="538" customFormat="false" ht="15.75" hidden="false" customHeight="true" outlineLevel="0" collapsed="false">
      <c r="A538" s="386" t="n">
        <v>495</v>
      </c>
      <c r="B538" s="387" t="n">
        <f aca="false">B537</f>
        <v>42</v>
      </c>
      <c r="C538" s="397"/>
      <c r="D538" s="387" t="n">
        <f aca="false">D537</f>
        <v>2</v>
      </c>
      <c r="E538" s="389"/>
      <c r="F538" s="390" t="n">
        <f aca="false">F536</f>
        <v>0</v>
      </c>
      <c r="G538" s="439"/>
      <c r="H538" s="392"/>
      <c r="I538" s="428" t="str">
        <f aca="false">CONCATENATE(G538,H538)</f>
        <v/>
      </c>
      <c r="J538" s="394" t="e">
        <f aca="false">VLOOKUP($I538,MASTER,9,0)</f>
        <v>#N/A</v>
      </c>
      <c r="K538" s="395" t="e">
        <f aca="false">VLOOKUP($I538,MASTER,10,0)</f>
        <v>#N/A</v>
      </c>
      <c r="L538" s="429" t="e">
        <f aca="false">VLOOKUP($I538,MASTER,10,0)</f>
        <v>#N/A</v>
      </c>
      <c r="M538" s="385" t="n">
        <f aca="false">COUNTIF($K$44:$K538,M$3)</f>
        <v>0</v>
      </c>
      <c r="N538" s="385" t="n">
        <f aca="false">COUNTIF($K$44:$K538,N$3)</f>
        <v>0</v>
      </c>
      <c r="O538" s="385" t="n">
        <f aca="false">COUNTIF($K$44:$K538,O$3)</f>
        <v>0</v>
      </c>
      <c r="P538" s="385" t="n">
        <f aca="false">COUNTIF($K$44:$K538,P$3)</f>
        <v>0</v>
      </c>
      <c r="Q538" s="385" t="n">
        <f aca="false">COUNTIF($K$44:$K538,Q$3)</f>
        <v>0</v>
      </c>
      <c r="R538" s="385" t="n">
        <f aca="false">COUNTIF($K$44:$K538,R$3)</f>
        <v>0</v>
      </c>
      <c r="S538" s="385" t="n">
        <f aca="false">COUNTIF($K$44:$K538,S$3)</f>
        <v>0</v>
      </c>
      <c r="T538" s="385" t="n">
        <f aca="false">COUNTIF($K$44:$K538,T$3)</f>
        <v>0</v>
      </c>
      <c r="U538" s="385" t="n">
        <f aca="false">COUNTIF($K$44:$K538,U$3)</f>
        <v>0</v>
      </c>
      <c r="V538" s="385" t="n">
        <f aca="false">COUNTIF($K$44:$K538,V$3)</f>
        <v>0</v>
      </c>
      <c r="W538" s="385" t="n">
        <f aca="false">COUNTIF($K$44:$K538,W$3)</f>
        <v>0</v>
      </c>
      <c r="X538" s="385" t="n">
        <f aca="false">COUNTIF($K$44:$K538,X$3)</f>
        <v>0</v>
      </c>
      <c r="Y538" s="385" t="n">
        <f aca="false">COUNTIF($J$44:$J538,Y$3)</f>
        <v>0</v>
      </c>
      <c r="Z538" s="385" t="n">
        <f aca="false">COUNTIF($J$44:$J538,Z$3)</f>
        <v>0</v>
      </c>
      <c r="AA538" s="385" t="n">
        <f aca="false">COUNTIF($J$44:$J538,AA$3)</f>
        <v>0</v>
      </c>
      <c r="AB538" s="385" t="n">
        <f aca="false">COUNTIF($J$44:$J538,AB$3)</f>
        <v>0</v>
      </c>
      <c r="AC538" s="385" t="n">
        <f aca="false">COUNTIF($J$44:$J538,AC$3)</f>
        <v>0</v>
      </c>
      <c r="AD538" s="385" t="n">
        <f aca="false">COUNTIF($J$44:$J538,AD$3)</f>
        <v>0</v>
      </c>
      <c r="AE538" s="385" t="n">
        <f aca="false">COUNTIF($J$44:$J538,AE$3)</f>
        <v>0</v>
      </c>
      <c r="AF538" s="385" t="n">
        <f aca="false">COUNTIF($J$44:$J538,AF$3)</f>
        <v>0</v>
      </c>
      <c r="AG538" s="385" t="n">
        <f aca="false">COUNTIF($K$44:$K538,AG$3)</f>
        <v>0</v>
      </c>
      <c r="AH538" s="385" t="n">
        <f aca="false">COUNTIF($K$44:$K538,AH$3)</f>
        <v>0</v>
      </c>
      <c r="AI538" s="385" t="n">
        <f aca="false">COUNTIF($K$44:$K538,AI$3)</f>
        <v>0</v>
      </c>
      <c r="AJ538" s="385" t="n">
        <f aca="false">COUNTIF($K$44:$K538,AJ$3)</f>
        <v>0</v>
      </c>
      <c r="AK538" s="385" t="n">
        <f aca="false">COUNTIF($K$44:$K538,AK$3)</f>
        <v>0</v>
      </c>
      <c r="AL538" s="385" t="n">
        <f aca="false">COUNTIF($K$44:$K538,AL$3)</f>
        <v>0</v>
      </c>
      <c r="AM538" s="385" t="n">
        <f aca="false">COUNTIF($K$44:$K538,AM$3)</f>
        <v>0</v>
      </c>
      <c r="AN538" s="385" t="n">
        <f aca="false">COUNTIF($K$44:$K538,AN$3)</f>
        <v>0</v>
      </c>
      <c r="AO538" s="385" t="n">
        <f aca="false">COUNTIF($K$44:$K538,AO$3)</f>
        <v>0</v>
      </c>
      <c r="AP538" s="385" t="n">
        <f aca="false">COUNTIF($K$44:$K538,AP$3)</f>
        <v>0</v>
      </c>
      <c r="AQ538" s="385" t="n">
        <f aca="false">COUNTIF($K$44:$K538,AQ$3)</f>
        <v>0</v>
      </c>
      <c r="AR538" s="385" t="n">
        <f aca="false">COUNTIF($K$44:$K538,AR$3)</f>
        <v>0</v>
      </c>
      <c r="AS538" s="385" t="n">
        <f aca="false">COUNTIF($K$44:$K538,AS$3)</f>
        <v>0</v>
      </c>
      <c r="AT538" s="385" t="n">
        <f aca="false">COUNTIF($K$44:$K538,AT$3)</f>
        <v>0</v>
      </c>
      <c r="AU538" s="385" t="n">
        <f aca="false">COUNTIF($K$44:$K538,AU$3)</f>
        <v>0</v>
      </c>
      <c r="AV538" s="385" t="n">
        <f aca="false">COUNTIF($K$44:$K538,AV$3)</f>
        <v>0</v>
      </c>
      <c r="AW538" s="385" t="n">
        <f aca="false">COUNTIF($K$44:$K538,AW$3)</f>
        <v>0</v>
      </c>
      <c r="AX538" s="385" t="n">
        <f aca="false">COUNTIF($K$44:$K538,AX$3)</f>
        <v>0</v>
      </c>
      <c r="AY538" s="385" t="n">
        <f aca="false">COUNTIF($K$44:$K538,AY$3)</f>
        <v>0</v>
      </c>
      <c r="AZ538" s="385" t="n">
        <f aca="false">COUNTIF($K$44:$K538,AZ$3)</f>
        <v>0</v>
      </c>
      <c r="BM538" s="355" t="s">
        <v>231</v>
      </c>
    </row>
    <row r="539" customFormat="false" ht="15.75" hidden="false" customHeight="true" outlineLevel="0" collapsed="false">
      <c r="A539" s="386" t="n">
        <v>496</v>
      </c>
      <c r="B539" s="387" t="n">
        <f aca="false">B538</f>
        <v>42</v>
      </c>
      <c r="C539" s="397"/>
      <c r="D539" s="387" t="n">
        <f aca="false">D538</f>
        <v>2</v>
      </c>
      <c r="E539" s="389"/>
      <c r="F539" s="390" t="n">
        <f aca="false">F536</f>
        <v>0</v>
      </c>
      <c r="G539" s="439"/>
      <c r="H539" s="392"/>
      <c r="I539" s="428" t="str">
        <f aca="false">CONCATENATE(G539,H539)</f>
        <v/>
      </c>
      <c r="J539" s="394" t="e">
        <f aca="false">VLOOKUP($I539,MASTER,9,0)</f>
        <v>#N/A</v>
      </c>
      <c r="K539" s="395" t="e">
        <f aca="false">VLOOKUP($I539,MASTER,10,0)</f>
        <v>#N/A</v>
      </c>
      <c r="L539" s="429" t="e">
        <f aca="false">VLOOKUP($I539,MASTER,10,0)</f>
        <v>#N/A</v>
      </c>
      <c r="M539" s="385" t="n">
        <f aca="false">COUNTIF($K$44:$K539,M$3)</f>
        <v>0</v>
      </c>
      <c r="N539" s="385" t="n">
        <f aca="false">COUNTIF($K$44:$K539,N$3)</f>
        <v>0</v>
      </c>
      <c r="O539" s="385" t="n">
        <f aca="false">COUNTIF($K$44:$K539,O$3)</f>
        <v>0</v>
      </c>
      <c r="P539" s="385" t="n">
        <f aca="false">COUNTIF($K$44:$K539,P$3)</f>
        <v>0</v>
      </c>
      <c r="Q539" s="385" t="n">
        <f aca="false">COUNTIF($K$44:$K539,Q$3)</f>
        <v>0</v>
      </c>
      <c r="R539" s="385" t="n">
        <f aca="false">COUNTIF($K$44:$K539,R$3)</f>
        <v>0</v>
      </c>
      <c r="S539" s="385" t="n">
        <f aca="false">COUNTIF($K$44:$K539,S$3)</f>
        <v>0</v>
      </c>
      <c r="T539" s="385" t="n">
        <f aca="false">COUNTIF($K$44:$K539,T$3)</f>
        <v>0</v>
      </c>
      <c r="U539" s="385" t="n">
        <f aca="false">COUNTIF($K$44:$K539,U$3)</f>
        <v>0</v>
      </c>
      <c r="V539" s="385" t="n">
        <f aca="false">COUNTIF($K$44:$K539,V$3)</f>
        <v>0</v>
      </c>
      <c r="W539" s="385" t="n">
        <f aca="false">COUNTIF($K$44:$K539,W$3)</f>
        <v>0</v>
      </c>
      <c r="X539" s="385" t="n">
        <f aca="false">COUNTIF($K$44:$K539,X$3)</f>
        <v>0</v>
      </c>
      <c r="Y539" s="385" t="n">
        <f aca="false">COUNTIF($J$44:$J539,Y$3)</f>
        <v>0</v>
      </c>
      <c r="Z539" s="385" t="n">
        <f aca="false">COUNTIF($J$44:$J539,Z$3)</f>
        <v>0</v>
      </c>
      <c r="AA539" s="385" t="n">
        <f aca="false">COUNTIF($J$44:$J539,AA$3)</f>
        <v>0</v>
      </c>
      <c r="AB539" s="385" t="n">
        <f aca="false">COUNTIF($J$44:$J539,AB$3)</f>
        <v>0</v>
      </c>
      <c r="AC539" s="385" t="n">
        <f aca="false">COUNTIF($J$44:$J539,AC$3)</f>
        <v>0</v>
      </c>
      <c r="AD539" s="385" t="n">
        <f aca="false">COUNTIF($J$44:$J539,AD$3)</f>
        <v>0</v>
      </c>
      <c r="AE539" s="385" t="n">
        <f aca="false">COUNTIF($J$44:$J539,AE$3)</f>
        <v>0</v>
      </c>
      <c r="AF539" s="385" t="n">
        <f aca="false">COUNTIF($J$44:$J539,AF$3)</f>
        <v>0</v>
      </c>
      <c r="AG539" s="385" t="n">
        <f aca="false">COUNTIF($K$44:$K539,AG$3)</f>
        <v>0</v>
      </c>
      <c r="AH539" s="385" t="n">
        <f aca="false">COUNTIF($K$44:$K539,AH$3)</f>
        <v>0</v>
      </c>
      <c r="AI539" s="385" t="n">
        <f aca="false">COUNTIF($K$44:$K539,AI$3)</f>
        <v>0</v>
      </c>
      <c r="AJ539" s="385" t="n">
        <f aca="false">COUNTIF($K$44:$K539,AJ$3)</f>
        <v>0</v>
      </c>
      <c r="AK539" s="385" t="n">
        <f aca="false">COUNTIF($K$44:$K539,AK$3)</f>
        <v>0</v>
      </c>
      <c r="AL539" s="385" t="n">
        <f aca="false">COUNTIF($K$44:$K539,AL$3)</f>
        <v>0</v>
      </c>
      <c r="AM539" s="385" t="n">
        <f aca="false">COUNTIF($K$44:$K539,AM$3)</f>
        <v>0</v>
      </c>
      <c r="AN539" s="385" t="n">
        <f aca="false">COUNTIF($K$44:$K539,AN$3)</f>
        <v>0</v>
      </c>
      <c r="AO539" s="385" t="n">
        <f aca="false">COUNTIF($K$44:$K539,AO$3)</f>
        <v>0</v>
      </c>
      <c r="AP539" s="385" t="n">
        <f aca="false">COUNTIF($K$44:$K539,AP$3)</f>
        <v>0</v>
      </c>
      <c r="AQ539" s="385" t="n">
        <f aca="false">COUNTIF($K$44:$K539,AQ$3)</f>
        <v>0</v>
      </c>
      <c r="AR539" s="385" t="n">
        <f aca="false">COUNTIF($K$44:$K539,AR$3)</f>
        <v>0</v>
      </c>
      <c r="AS539" s="385" t="n">
        <f aca="false">COUNTIF($K$44:$K539,AS$3)</f>
        <v>0</v>
      </c>
      <c r="AT539" s="385" t="n">
        <f aca="false">COUNTIF($K$44:$K539,AT$3)</f>
        <v>0</v>
      </c>
      <c r="AU539" s="385" t="n">
        <f aca="false">COUNTIF($K$44:$K539,AU$3)</f>
        <v>0</v>
      </c>
      <c r="AV539" s="385" t="n">
        <f aca="false">COUNTIF($K$44:$K539,AV$3)</f>
        <v>0</v>
      </c>
      <c r="AW539" s="385" t="n">
        <f aca="false">COUNTIF($K$44:$K539,AW$3)</f>
        <v>0</v>
      </c>
      <c r="AX539" s="385" t="n">
        <f aca="false">COUNTIF($K$44:$K539,AX$3)</f>
        <v>0</v>
      </c>
      <c r="AY539" s="385" t="n">
        <f aca="false">COUNTIF($K$44:$K539,AY$3)</f>
        <v>0</v>
      </c>
      <c r="AZ539" s="385" t="n">
        <f aca="false">COUNTIF($K$44:$K539,AZ$3)</f>
        <v>0</v>
      </c>
      <c r="BM539" s="355" t="s">
        <v>401</v>
      </c>
    </row>
    <row r="540" customFormat="false" ht="15.75" hidden="false" customHeight="true" outlineLevel="0" collapsed="false">
      <c r="A540" s="386" t="n">
        <v>497</v>
      </c>
      <c r="B540" s="387" t="n">
        <f aca="false">B539</f>
        <v>42</v>
      </c>
      <c r="C540" s="397"/>
      <c r="D540" s="387" t="n">
        <f aca="false">D539</f>
        <v>2</v>
      </c>
      <c r="E540" s="389"/>
      <c r="F540" s="390" t="n">
        <f aca="false">F536</f>
        <v>0</v>
      </c>
      <c r="G540" s="439"/>
      <c r="H540" s="392"/>
      <c r="I540" s="428" t="str">
        <f aca="false">CONCATENATE(G540,H540)</f>
        <v/>
      </c>
      <c r="J540" s="394" t="e">
        <f aca="false">VLOOKUP($I540,MASTER,9,0)</f>
        <v>#N/A</v>
      </c>
      <c r="K540" s="395" t="e">
        <f aca="false">VLOOKUP($I540,MASTER,10,0)</f>
        <v>#N/A</v>
      </c>
      <c r="L540" s="429" t="e">
        <f aca="false">VLOOKUP($I540,MASTER,10,0)</f>
        <v>#N/A</v>
      </c>
      <c r="M540" s="385" t="n">
        <f aca="false">COUNTIF($K$44:$K540,M$3)</f>
        <v>0</v>
      </c>
      <c r="N540" s="385" t="n">
        <f aca="false">COUNTIF($K$44:$K540,N$3)</f>
        <v>0</v>
      </c>
      <c r="O540" s="385" t="n">
        <f aca="false">COUNTIF($K$44:$K540,O$3)</f>
        <v>0</v>
      </c>
      <c r="P540" s="385" t="n">
        <f aca="false">COUNTIF($K$44:$K540,P$3)</f>
        <v>0</v>
      </c>
      <c r="Q540" s="385" t="n">
        <f aca="false">COUNTIF($K$44:$K540,Q$3)</f>
        <v>0</v>
      </c>
      <c r="R540" s="385" t="n">
        <f aca="false">COUNTIF($K$44:$K540,R$3)</f>
        <v>0</v>
      </c>
      <c r="S540" s="385" t="n">
        <f aca="false">COUNTIF($K$44:$K540,S$3)</f>
        <v>0</v>
      </c>
      <c r="T540" s="385" t="n">
        <f aca="false">COUNTIF($K$44:$K540,T$3)</f>
        <v>0</v>
      </c>
      <c r="U540" s="385" t="n">
        <f aca="false">COUNTIF($K$44:$K540,U$3)</f>
        <v>0</v>
      </c>
      <c r="V540" s="385" t="n">
        <f aca="false">COUNTIF($K$44:$K540,V$3)</f>
        <v>0</v>
      </c>
      <c r="W540" s="385" t="n">
        <f aca="false">COUNTIF($K$44:$K540,W$3)</f>
        <v>0</v>
      </c>
      <c r="X540" s="385" t="n">
        <f aca="false">COUNTIF($K$44:$K540,X$3)</f>
        <v>0</v>
      </c>
      <c r="Y540" s="385" t="n">
        <f aca="false">COUNTIF($J$44:$J540,Y$3)</f>
        <v>0</v>
      </c>
      <c r="Z540" s="385" t="n">
        <f aca="false">COUNTIF($J$44:$J540,Z$3)</f>
        <v>0</v>
      </c>
      <c r="AA540" s="385" t="n">
        <f aca="false">COUNTIF($J$44:$J540,AA$3)</f>
        <v>0</v>
      </c>
      <c r="AB540" s="385" t="n">
        <f aca="false">COUNTIF($J$44:$J540,AB$3)</f>
        <v>0</v>
      </c>
      <c r="AC540" s="385" t="n">
        <f aca="false">COUNTIF($J$44:$J540,AC$3)</f>
        <v>0</v>
      </c>
      <c r="AD540" s="385" t="n">
        <f aca="false">COUNTIF($J$44:$J540,AD$3)</f>
        <v>0</v>
      </c>
      <c r="AE540" s="385" t="n">
        <f aca="false">COUNTIF($J$44:$J540,AE$3)</f>
        <v>0</v>
      </c>
      <c r="AF540" s="385" t="n">
        <f aca="false">COUNTIF($J$44:$J540,AF$3)</f>
        <v>0</v>
      </c>
      <c r="AG540" s="385" t="n">
        <f aca="false">COUNTIF($K$44:$K540,AG$3)</f>
        <v>0</v>
      </c>
      <c r="AH540" s="385" t="n">
        <f aca="false">COUNTIF($K$44:$K540,AH$3)</f>
        <v>0</v>
      </c>
      <c r="AI540" s="385" t="n">
        <f aca="false">COUNTIF($K$44:$K540,AI$3)</f>
        <v>0</v>
      </c>
      <c r="AJ540" s="385" t="n">
        <f aca="false">COUNTIF($K$44:$K540,AJ$3)</f>
        <v>0</v>
      </c>
      <c r="AK540" s="385" t="n">
        <f aca="false">COUNTIF($K$44:$K540,AK$3)</f>
        <v>0</v>
      </c>
      <c r="AL540" s="385" t="n">
        <f aca="false">COUNTIF($K$44:$K540,AL$3)</f>
        <v>0</v>
      </c>
      <c r="AM540" s="385" t="n">
        <f aca="false">COUNTIF($K$44:$K540,AM$3)</f>
        <v>0</v>
      </c>
      <c r="AN540" s="385" t="n">
        <f aca="false">COUNTIF($K$44:$K540,AN$3)</f>
        <v>0</v>
      </c>
      <c r="AO540" s="385" t="n">
        <f aca="false">COUNTIF($K$44:$K540,AO$3)</f>
        <v>0</v>
      </c>
      <c r="AP540" s="385" t="n">
        <f aca="false">COUNTIF($K$44:$K540,AP$3)</f>
        <v>0</v>
      </c>
      <c r="AQ540" s="385" t="n">
        <f aca="false">COUNTIF($K$44:$K540,AQ$3)</f>
        <v>0</v>
      </c>
      <c r="AR540" s="385" t="n">
        <f aca="false">COUNTIF($K$44:$K540,AR$3)</f>
        <v>0</v>
      </c>
      <c r="AS540" s="385" t="n">
        <f aca="false">COUNTIF($K$44:$K540,AS$3)</f>
        <v>0</v>
      </c>
      <c r="AT540" s="385" t="n">
        <f aca="false">COUNTIF($K$44:$K540,AT$3)</f>
        <v>0</v>
      </c>
      <c r="AU540" s="385" t="n">
        <f aca="false">COUNTIF($K$44:$K540,AU$3)</f>
        <v>0</v>
      </c>
      <c r="AV540" s="385" t="n">
        <f aca="false">COUNTIF($K$44:$K540,AV$3)</f>
        <v>0</v>
      </c>
      <c r="AW540" s="385" t="n">
        <f aca="false">COUNTIF($K$44:$K540,AW$3)</f>
        <v>0</v>
      </c>
      <c r="AX540" s="385" t="n">
        <f aca="false">COUNTIF($K$44:$K540,AX$3)</f>
        <v>0</v>
      </c>
      <c r="AY540" s="385" t="n">
        <f aca="false">COUNTIF($K$44:$K540,AY$3)</f>
        <v>0</v>
      </c>
      <c r="AZ540" s="385" t="n">
        <f aca="false">COUNTIF($K$44:$K540,AZ$3)</f>
        <v>0</v>
      </c>
      <c r="BM540" s="355" t="s">
        <v>402</v>
      </c>
    </row>
    <row r="541" customFormat="false" ht="15.75" hidden="false" customHeight="true" outlineLevel="0" collapsed="false">
      <c r="A541" s="416" t="n">
        <v>498</v>
      </c>
      <c r="B541" s="417" t="n">
        <f aca="false">B540</f>
        <v>42</v>
      </c>
      <c r="C541" s="401"/>
      <c r="D541" s="402" t="n">
        <f aca="false">D540</f>
        <v>2</v>
      </c>
      <c r="E541" s="403"/>
      <c r="F541" s="390" t="n">
        <f aca="false">F536</f>
        <v>0</v>
      </c>
      <c r="G541" s="439"/>
      <c r="H541" s="392"/>
      <c r="I541" s="428" t="str">
        <f aca="false">CONCATENATE(G541,H541)</f>
        <v/>
      </c>
      <c r="J541" s="394" t="e">
        <f aca="false">VLOOKUP($I541,MASTER,9,0)</f>
        <v>#N/A</v>
      </c>
      <c r="K541" s="395" t="e">
        <f aca="false">VLOOKUP($I541,MASTER,10,0)</f>
        <v>#N/A</v>
      </c>
      <c r="L541" s="431" t="e">
        <f aca="false">VLOOKUP($I541,MASTER,10,0)</f>
        <v>#N/A</v>
      </c>
      <c r="M541" s="385" t="n">
        <f aca="false">COUNTIF($K$44:$K541,M$3)</f>
        <v>0</v>
      </c>
      <c r="N541" s="385" t="n">
        <f aca="false">COUNTIF($K$44:$K541,N$3)</f>
        <v>0</v>
      </c>
      <c r="O541" s="385" t="n">
        <f aca="false">COUNTIF($K$44:$K541,O$3)</f>
        <v>0</v>
      </c>
      <c r="P541" s="385" t="n">
        <f aca="false">COUNTIF($K$44:$K541,P$3)</f>
        <v>0</v>
      </c>
      <c r="Q541" s="385" t="n">
        <f aca="false">COUNTIF($K$44:$K541,Q$3)</f>
        <v>0</v>
      </c>
      <c r="R541" s="385" t="n">
        <f aca="false">COUNTIF($K$44:$K541,R$3)</f>
        <v>0</v>
      </c>
      <c r="S541" s="385" t="n">
        <f aca="false">COUNTIF($K$44:$K541,S$3)</f>
        <v>0</v>
      </c>
      <c r="T541" s="385" t="n">
        <f aca="false">COUNTIF($K$44:$K541,T$3)</f>
        <v>0</v>
      </c>
      <c r="U541" s="385" t="n">
        <f aca="false">COUNTIF($K$44:$K541,U$3)</f>
        <v>0</v>
      </c>
      <c r="V541" s="385" t="n">
        <f aca="false">COUNTIF($K$44:$K541,V$3)</f>
        <v>0</v>
      </c>
      <c r="W541" s="385" t="n">
        <f aca="false">COUNTIF($K$44:$K541,W$3)</f>
        <v>0</v>
      </c>
      <c r="X541" s="385" t="n">
        <f aca="false">COUNTIF($K$44:$K541,X$3)</f>
        <v>0</v>
      </c>
      <c r="Y541" s="385" t="n">
        <f aca="false">COUNTIF($J$44:$J541,Y$3)</f>
        <v>0</v>
      </c>
      <c r="Z541" s="385" t="n">
        <f aca="false">COUNTIF($J$44:$J541,Z$3)</f>
        <v>0</v>
      </c>
      <c r="AA541" s="385" t="n">
        <f aca="false">COUNTIF($J$44:$J541,AA$3)</f>
        <v>0</v>
      </c>
      <c r="AB541" s="385" t="n">
        <f aca="false">COUNTIF($J$44:$J541,AB$3)</f>
        <v>0</v>
      </c>
      <c r="AC541" s="385" t="n">
        <f aca="false">COUNTIF($J$44:$J541,AC$3)</f>
        <v>0</v>
      </c>
      <c r="AD541" s="385" t="n">
        <f aca="false">COUNTIF($J$44:$J541,AD$3)</f>
        <v>0</v>
      </c>
      <c r="AE541" s="385" t="n">
        <f aca="false">COUNTIF($J$44:$J541,AE$3)</f>
        <v>0</v>
      </c>
      <c r="AF541" s="385" t="n">
        <f aca="false">COUNTIF($J$44:$J541,AF$3)</f>
        <v>0</v>
      </c>
      <c r="AG541" s="385" t="n">
        <f aca="false">COUNTIF($K$44:$K541,AG$3)</f>
        <v>0</v>
      </c>
      <c r="AH541" s="385" t="n">
        <f aca="false">COUNTIF($K$44:$K541,AH$3)</f>
        <v>0</v>
      </c>
      <c r="AI541" s="385" t="n">
        <f aca="false">COUNTIF($K$44:$K541,AI$3)</f>
        <v>0</v>
      </c>
      <c r="AJ541" s="385" t="n">
        <f aca="false">COUNTIF($K$44:$K541,AJ$3)</f>
        <v>0</v>
      </c>
      <c r="AK541" s="385" t="n">
        <f aca="false">COUNTIF($K$44:$K541,AK$3)</f>
        <v>0</v>
      </c>
      <c r="AL541" s="385" t="n">
        <f aca="false">COUNTIF($K$44:$K541,AL$3)</f>
        <v>0</v>
      </c>
      <c r="AM541" s="385" t="n">
        <f aca="false">COUNTIF($K$44:$K541,AM$3)</f>
        <v>0</v>
      </c>
      <c r="AN541" s="385" t="n">
        <f aca="false">COUNTIF($K$44:$K541,AN$3)</f>
        <v>0</v>
      </c>
      <c r="AO541" s="385" t="n">
        <f aca="false">COUNTIF($K$44:$K541,AO$3)</f>
        <v>0</v>
      </c>
      <c r="AP541" s="385" t="n">
        <f aca="false">COUNTIF($K$44:$K541,AP$3)</f>
        <v>0</v>
      </c>
      <c r="AQ541" s="385" t="n">
        <f aca="false">COUNTIF($K$44:$K541,AQ$3)</f>
        <v>0</v>
      </c>
      <c r="AR541" s="385" t="n">
        <f aca="false">COUNTIF($K$44:$K541,AR$3)</f>
        <v>0</v>
      </c>
      <c r="AS541" s="385" t="n">
        <f aca="false">COUNTIF($K$44:$K541,AS$3)</f>
        <v>0</v>
      </c>
      <c r="AT541" s="385" t="n">
        <f aca="false">COUNTIF($K$44:$K541,AT$3)</f>
        <v>0</v>
      </c>
      <c r="AU541" s="385" t="n">
        <f aca="false">COUNTIF($K$44:$K541,AU$3)</f>
        <v>0</v>
      </c>
      <c r="AV541" s="385" t="n">
        <f aca="false">COUNTIF($K$44:$K541,AV$3)</f>
        <v>0</v>
      </c>
      <c r="AW541" s="385" t="n">
        <f aca="false">COUNTIF($K$44:$K541,AW$3)</f>
        <v>0</v>
      </c>
      <c r="AX541" s="385" t="n">
        <f aca="false">COUNTIF($K$44:$K541,AX$3)</f>
        <v>0</v>
      </c>
      <c r="AY541" s="385" t="n">
        <f aca="false">COUNTIF($K$44:$K541,AY$3)</f>
        <v>0</v>
      </c>
      <c r="AZ541" s="385" t="n">
        <f aca="false">COUNTIF($K$44:$K541,AZ$3)</f>
        <v>0</v>
      </c>
      <c r="BM541" s="355" t="s">
        <v>328</v>
      </c>
    </row>
    <row r="542" customFormat="false" ht="15.75" hidden="false" customHeight="true" outlineLevel="0" collapsed="false">
      <c r="A542" s="406" t="n">
        <v>499</v>
      </c>
      <c r="B542" s="407" t="n">
        <f aca="false">B541</f>
        <v>42</v>
      </c>
      <c r="C542" s="408" t="n">
        <f aca="false">C536+1</f>
        <v>42</v>
      </c>
      <c r="D542" s="409" t="n">
        <f aca="false">D541</f>
        <v>2</v>
      </c>
      <c r="E542" s="410"/>
      <c r="F542" s="390" t="n">
        <f aca="false">F536</f>
        <v>0</v>
      </c>
      <c r="G542" s="440"/>
      <c r="H542" s="412"/>
      <c r="I542" s="433" t="str">
        <f aca="false">CONCATENATE(G542,H542)</f>
        <v/>
      </c>
      <c r="J542" s="394" t="e">
        <f aca="false">VLOOKUP($I542,MASTER,9,0)</f>
        <v>#N/A</v>
      </c>
      <c r="K542" s="395" t="e">
        <f aca="false">VLOOKUP($I542,MASTER,10,0)</f>
        <v>#N/A</v>
      </c>
      <c r="L542" s="427" t="e">
        <f aca="false">VLOOKUP($I542,MASTER,10,0)</f>
        <v>#N/A</v>
      </c>
      <c r="M542" s="385" t="n">
        <f aca="false">COUNTIF($K$44:$K542,M$3)</f>
        <v>0</v>
      </c>
      <c r="N542" s="385" t="n">
        <f aca="false">COUNTIF($K$44:$K542,N$3)</f>
        <v>0</v>
      </c>
      <c r="O542" s="385" t="n">
        <f aca="false">COUNTIF($K$44:$K542,O$3)</f>
        <v>0</v>
      </c>
      <c r="P542" s="385" t="n">
        <f aca="false">COUNTIF($K$44:$K542,P$3)</f>
        <v>0</v>
      </c>
      <c r="Q542" s="385" t="n">
        <f aca="false">COUNTIF($K$44:$K542,Q$3)</f>
        <v>0</v>
      </c>
      <c r="R542" s="385" t="n">
        <f aca="false">COUNTIF($K$44:$K542,R$3)</f>
        <v>0</v>
      </c>
      <c r="S542" s="385" t="n">
        <f aca="false">COUNTIF($K$44:$K542,S$3)</f>
        <v>0</v>
      </c>
      <c r="T542" s="385" t="n">
        <f aca="false">COUNTIF($K$44:$K542,T$3)</f>
        <v>0</v>
      </c>
      <c r="U542" s="385" t="n">
        <f aca="false">COUNTIF($K$44:$K542,U$3)</f>
        <v>0</v>
      </c>
      <c r="V542" s="385" t="n">
        <f aca="false">COUNTIF($K$44:$K542,V$3)</f>
        <v>0</v>
      </c>
      <c r="W542" s="385" t="n">
        <f aca="false">COUNTIF($K$44:$K542,W$3)</f>
        <v>0</v>
      </c>
      <c r="X542" s="385" t="n">
        <f aca="false">COUNTIF($K$44:$K542,X$3)</f>
        <v>0</v>
      </c>
      <c r="Y542" s="385" t="n">
        <f aca="false">COUNTIF($J$44:$J542,Y$3)</f>
        <v>0</v>
      </c>
      <c r="Z542" s="385" t="n">
        <f aca="false">COUNTIF($J$44:$J542,Z$3)</f>
        <v>0</v>
      </c>
      <c r="AA542" s="385" t="n">
        <f aca="false">COUNTIF($J$44:$J542,AA$3)</f>
        <v>0</v>
      </c>
      <c r="AB542" s="385" t="n">
        <f aca="false">COUNTIF($J$44:$J542,AB$3)</f>
        <v>0</v>
      </c>
      <c r="AC542" s="385" t="n">
        <f aca="false">COUNTIF($J$44:$J542,AC$3)</f>
        <v>0</v>
      </c>
      <c r="AD542" s="385" t="n">
        <f aca="false">COUNTIF($J$44:$J542,AD$3)</f>
        <v>0</v>
      </c>
      <c r="AE542" s="385" t="n">
        <f aca="false">COUNTIF($J$44:$J542,AE$3)</f>
        <v>0</v>
      </c>
      <c r="AF542" s="385" t="n">
        <f aca="false">COUNTIF($J$44:$J542,AF$3)</f>
        <v>0</v>
      </c>
      <c r="AG542" s="385" t="n">
        <f aca="false">COUNTIF($K$44:$K542,AG$3)</f>
        <v>0</v>
      </c>
      <c r="AH542" s="385" t="n">
        <f aca="false">COUNTIF($K$44:$K542,AH$3)</f>
        <v>0</v>
      </c>
      <c r="AI542" s="385" t="n">
        <f aca="false">COUNTIF($K$44:$K542,AI$3)</f>
        <v>0</v>
      </c>
      <c r="AJ542" s="385" t="n">
        <f aca="false">COUNTIF($K$44:$K542,AJ$3)</f>
        <v>0</v>
      </c>
      <c r="AK542" s="385" t="n">
        <f aca="false">COUNTIF($K$44:$K542,AK$3)</f>
        <v>0</v>
      </c>
      <c r="AL542" s="385" t="n">
        <f aca="false">COUNTIF($K$44:$K542,AL$3)</f>
        <v>0</v>
      </c>
      <c r="AM542" s="385" t="n">
        <f aca="false">COUNTIF($K$44:$K542,AM$3)</f>
        <v>0</v>
      </c>
      <c r="AN542" s="385" t="n">
        <f aca="false">COUNTIF($K$44:$K542,AN$3)</f>
        <v>0</v>
      </c>
      <c r="AO542" s="385" t="n">
        <f aca="false">COUNTIF($K$44:$K542,AO$3)</f>
        <v>0</v>
      </c>
      <c r="AP542" s="385" t="n">
        <f aca="false">COUNTIF($K$44:$K542,AP$3)</f>
        <v>0</v>
      </c>
      <c r="AQ542" s="385" t="n">
        <f aca="false">COUNTIF($K$44:$K542,AQ$3)</f>
        <v>0</v>
      </c>
      <c r="AR542" s="385" t="n">
        <f aca="false">COUNTIF($K$44:$K542,AR$3)</f>
        <v>0</v>
      </c>
      <c r="AS542" s="385" t="n">
        <f aca="false">COUNTIF($K$44:$K542,AS$3)</f>
        <v>0</v>
      </c>
      <c r="AT542" s="385" t="n">
        <f aca="false">COUNTIF($K$44:$K542,AT$3)</f>
        <v>0</v>
      </c>
      <c r="AU542" s="385" t="n">
        <f aca="false">COUNTIF($K$44:$K542,AU$3)</f>
        <v>0</v>
      </c>
      <c r="AV542" s="385" t="n">
        <f aca="false">COUNTIF($K$44:$K542,AV$3)</f>
        <v>0</v>
      </c>
      <c r="AW542" s="385" t="n">
        <f aca="false">COUNTIF($K$44:$K542,AW$3)</f>
        <v>0</v>
      </c>
      <c r="AX542" s="385" t="n">
        <f aca="false">COUNTIF($K$44:$K542,AX$3)</f>
        <v>0</v>
      </c>
      <c r="AY542" s="385" t="n">
        <f aca="false">COUNTIF($K$44:$K542,AY$3)</f>
        <v>0</v>
      </c>
      <c r="AZ542" s="385" t="n">
        <f aca="false">COUNTIF($K$44:$K542,AZ$3)</f>
        <v>0</v>
      </c>
      <c r="BM542" s="355" t="s">
        <v>381</v>
      </c>
    </row>
    <row r="543" customFormat="false" ht="15.75" hidden="false" customHeight="true" outlineLevel="0" collapsed="false">
      <c r="A543" s="386" t="n">
        <v>500</v>
      </c>
      <c r="B543" s="387" t="n">
        <f aca="false">B542</f>
        <v>42</v>
      </c>
      <c r="C543" s="388"/>
      <c r="D543" s="387" t="n">
        <f aca="false">D542</f>
        <v>2</v>
      </c>
      <c r="E543" s="389"/>
      <c r="F543" s="390" t="n">
        <f aca="false">F536</f>
        <v>0</v>
      </c>
      <c r="G543" s="439"/>
      <c r="H543" s="414"/>
      <c r="I543" s="428" t="str">
        <f aca="false">CONCATENATE(G543,H543)</f>
        <v/>
      </c>
      <c r="J543" s="394" t="e">
        <f aca="false">VLOOKUP($I543,MASTER,9,0)</f>
        <v>#N/A</v>
      </c>
      <c r="K543" s="395" t="e">
        <f aca="false">VLOOKUP($I543,MASTER,10,0)</f>
        <v>#N/A</v>
      </c>
      <c r="L543" s="429" t="e">
        <f aca="false">VLOOKUP($I543,MASTER,10,0)</f>
        <v>#N/A</v>
      </c>
      <c r="M543" s="385" t="n">
        <f aca="false">COUNTIF($K$44:$K543,M$3)</f>
        <v>0</v>
      </c>
      <c r="N543" s="385" t="n">
        <f aca="false">COUNTIF($K$44:$K543,N$3)</f>
        <v>0</v>
      </c>
      <c r="O543" s="385" t="n">
        <f aca="false">COUNTIF($K$44:$K543,O$3)</f>
        <v>0</v>
      </c>
      <c r="P543" s="385" t="n">
        <f aca="false">COUNTIF($K$44:$K543,P$3)</f>
        <v>0</v>
      </c>
      <c r="Q543" s="385" t="n">
        <f aca="false">COUNTIF($K$44:$K543,Q$3)</f>
        <v>0</v>
      </c>
      <c r="R543" s="385" t="n">
        <f aca="false">COUNTIF($K$44:$K543,R$3)</f>
        <v>0</v>
      </c>
      <c r="S543" s="385" t="n">
        <f aca="false">COUNTIF($K$44:$K543,S$3)</f>
        <v>0</v>
      </c>
      <c r="T543" s="385" t="n">
        <f aca="false">COUNTIF($K$44:$K543,T$3)</f>
        <v>0</v>
      </c>
      <c r="U543" s="385" t="n">
        <f aca="false">COUNTIF($K$44:$K543,U$3)</f>
        <v>0</v>
      </c>
      <c r="V543" s="385" t="n">
        <f aca="false">COUNTIF($K$44:$K543,V$3)</f>
        <v>0</v>
      </c>
      <c r="W543" s="385" t="n">
        <f aca="false">COUNTIF($K$44:$K543,W$3)</f>
        <v>0</v>
      </c>
      <c r="X543" s="385" t="n">
        <f aca="false">COUNTIF($K$44:$K543,X$3)</f>
        <v>0</v>
      </c>
      <c r="Y543" s="385" t="n">
        <f aca="false">COUNTIF($J$44:$J543,Y$3)</f>
        <v>0</v>
      </c>
      <c r="Z543" s="385" t="n">
        <f aca="false">COUNTIF($J$44:$J543,Z$3)</f>
        <v>0</v>
      </c>
      <c r="AA543" s="385" t="n">
        <f aca="false">COUNTIF($J$44:$J543,AA$3)</f>
        <v>0</v>
      </c>
      <c r="AB543" s="385" t="n">
        <f aca="false">COUNTIF($J$44:$J543,AB$3)</f>
        <v>0</v>
      </c>
      <c r="AC543" s="385" t="n">
        <f aca="false">COUNTIF($J$44:$J543,AC$3)</f>
        <v>0</v>
      </c>
      <c r="AD543" s="385" t="n">
        <f aca="false">COUNTIF($J$44:$J543,AD$3)</f>
        <v>0</v>
      </c>
      <c r="AE543" s="385" t="n">
        <f aca="false">COUNTIF($J$44:$J543,AE$3)</f>
        <v>0</v>
      </c>
      <c r="AF543" s="385" t="n">
        <f aca="false">COUNTIF($J$44:$J543,AF$3)</f>
        <v>0</v>
      </c>
      <c r="AG543" s="385" t="n">
        <f aca="false">COUNTIF($K$44:$K543,AG$3)</f>
        <v>0</v>
      </c>
      <c r="AH543" s="385" t="n">
        <f aca="false">COUNTIF($K$44:$K543,AH$3)</f>
        <v>0</v>
      </c>
      <c r="AI543" s="385" t="n">
        <f aca="false">COUNTIF($K$44:$K543,AI$3)</f>
        <v>0</v>
      </c>
      <c r="AJ543" s="385" t="n">
        <f aca="false">COUNTIF($K$44:$K543,AJ$3)</f>
        <v>0</v>
      </c>
      <c r="AK543" s="385" t="n">
        <f aca="false">COUNTIF($K$44:$K543,AK$3)</f>
        <v>0</v>
      </c>
      <c r="AL543" s="385" t="n">
        <f aca="false">COUNTIF($K$44:$K543,AL$3)</f>
        <v>0</v>
      </c>
      <c r="AM543" s="385" t="n">
        <f aca="false">COUNTIF($K$44:$K543,AM$3)</f>
        <v>0</v>
      </c>
      <c r="AN543" s="385" t="n">
        <f aca="false">COUNTIF($K$44:$K543,AN$3)</f>
        <v>0</v>
      </c>
      <c r="AO543" s="385" t="n">
        <f aca="false">COUNTIF($K$44:$K543,AO$3)</f>
        <v>0</v>
      </c>
      <c r="AP543" s="385" t="n">
        <f aca="false">COUNTIF($K$44:$K543,AP$3)</f>
        <v>0</v>
      </c>
      <c r="AQ543" s="385" t="n">
        <f aca="false">COUNTIF($K$44:$K543,AQ$3)</f>
        <v>0</v>
      </c>
      <c r="AR543" s="385" t="n">
        <f aca="false">COUNTIF($K$44:$K543,AR$3)</f>
        <v>0</v>
      </c>
      <c r="AS543" s="385" t="n">
        <f aca="false">COUNTIF($K$44:$K543,AS$3)</f>
        <v>0</v>
      </c>
      <c r="AT543" s="385" t="n">
        <f aca="false">COUNTIF($K$44:$K543,AT$3)</f>
        <v>0</v>
      </c>
      <c r="AU543" s="385" t="n">
        <f aca="false">COUNTIF($K$44:$K543,AU$3)</f>
        <v>0</v>
      </c>
      <c r="AV543" s="385" t="n">
        <f aca="false">COUNTIF($K$44:$K543,AV$3)</f>
        <v>0</v>
      </c>
      <c r="AW543" s="385" t="n">
        <f aca="false">COUNTIF($K$44:$K543,AW$3)</f>
        <v>0</v>
      </c>
      <c r="AX543" s="385" t="n">
        <f aca="false">COUNTIF($K$44:$K543,AX$3)</f>
        <v>0</v>
      </c>
      <c r="AY543" s="385" t="n">
        <f aca="false">COUNTIF($K$44:$K543,AY$3)</f>
        <v>0</v>
      </c>
      <c r="AZ543" s="385" t="n">
        <f aca="false">COUNTIF($K$44:$K543,AZ$3)</f>
        <v>0</v>
      </c>
      <c r="BM543" s="355" t="s">
        <v>247</v>
      </c>
    </row>
    <row r="544" customFormat="false" ht="15.75" hidden="false" customHeight="true" outlineLevel="0" collapsed="false">
      <c r="A544" s="386" t="n">
        <v>501</v>
      </c>
      <c r="B544" s="387" t="n">
        <f aca="false">B543</f>
        <v>42</v>
      </c>
      <c r="C544" s="397"/>
      <c r="D544" s="387" t="n">
        <f aca="false">D543</f>
        <v>2</v>
      </c>
      <c r="E544" s="389"/>
      <c r="F544" s="390" t="n">
        <f aca="false">F536</f>
        <v>0</v>
      </c>
      <c r="G544" s="439"/>
      <c r="H544" s="414"/>
      <c r="I544" s="428" t="str">
        <f aca="false">CONCATENATE(G544,H544)</f>
        <v/>
      </c>
      <c r="J544" s="394" t="e">
        <f aca="false">VLOOKUP($I544,MASTER,9,0)</f>
        <v>#N/A</v>
      </c>
      <c r="K544" s="395" t="e">
        <f aca="false">VLOOKUP($I544,MASTER,10,0)</f>
        <v>#N/A</v>
      </c>
      <c r="L544" s="429" t="e">
        <f aca="false">VLOOKUP($I544,MASTER,10,0)</f>
        <v>#N/A</v>
      </c>
      <c r="M544" s="385" t="n">
        <f aca="false">COUNTIF($K$44:$K544,M$3)</f>
        <v>0</v>
      </c>
      <c r="N544" s="385" t="n">
        <f aca="false">COUNTIF($K$44:$K544,N$3)</f>
        <v>0</v>
      </c>
      <c r="O544" s="385" t="n">
        <f aca="false">COUNTIF($K$44:$K544,O$3)</f>
        <v>0</v>
      </c>
      <c r="P544" s="385" t="n">
        <f aca="false">COUNTIF($K$44:$K544,P$3)</f>
        <v>0</v>
      </c>
      <c r="Q544" s="385" t="n">
        <f aca="false">COUNTIF($K$44:$K544,Q$3)</f>
        <v>0</v>
      </c>
      <c r="R544" s="385" t="n">
        <f aca="false">COUNTIF($K$44:$K544,R$3)</f>
        <v>0</v>
      </c>
      <c r="S544" s="385" t="n">
        <f aca="false">COUNTIF($K$44:$K544,S$3)</f>
        <v>0</v>
      </c>
      <c r="T544" s="385" t="n">
        <f aca="false">COUNTIF($K$44:$K544,T$3)</f>
        <v>0</v>
      </c>
      <c r="U544" s="385" t="n">
        <f aca="false">COUNTIF($K$44:$K544,U$3)</f>
        <v>0</v>
      </c>
      <c r="V544" s="385" t="n">
        <f aca="false">COUNTIF($K$44:$K544,V$3)</f>
        <v>0</v>
      </c>
      <c r="W544" s="385" t="n">
        <f aca="false">COUNTIF($K$44:$K544,W$3)</f>
        <v>0</v>
      </c>
      <c r="X544" s="385" t="n">
        <f aca="false">COUNTIF($K$44:$K544,X$3)</f>
        <v>0</v>
      </c>
      <c r="Y544" s="385" t="n">
        <f aca="false">COUNTIF($J$44:$J544,Y$3)</f>
        <v>0</v>
      </c>
      <c r="Z544" s="385" t="n">
        <f aca="false">COUNTIF($J$44:$J544,Z$3)</f>
        <v>0</v>
      </c>
      <c r="AA544" s="385" t="n">
        <f aca="false">COUNTIF($J$44:$J544,AA$3)</f>
        <v>0</v>
      </c>
      <c r="AB544" s="385" t="n">
        <f aca="false">COUNTIF($J$44:$J544,AB$3)</f>
        <v>0</v>
      </c>
      <c r="AC544" s="385" t="n">
        <f aca="false">COUNTIF($J$44:$J544,AC$3)</f>
        <v>0</v>
      </c>
      <c r="AD544" s="385" t="n">
        <f aca="false">COUNTIF($J$44:$J544,AD$3)</f>
        <v>0</v>
      </c>
      <c r="AE544" s="385" t="n">
        <f aca="false">COUNTIF($J$44:$J544,AE$3)</f>
        <v>0</v>
      </c>
      <c r="AF544" s="385" t="n">
        <f aca="false">COUNTIF($J$44:$J544,AF$3)</f>
        <v>0</v>
      </c>
      <c r="AG544" s="385" t="n">
        <f aca="false">COUNTIF($K$44:$K544,AG$3)</f>
        <v>0</v>
      </c>
      <c r="AH544" s="385" t="n">
        <f aca="false">COUNTIF($K$44:$K544,AH$3)</f>
        <v>0</v>
      </c>
      <c r="AI544" s="385" t="n">
        <f aca="false">COUNTIF($K$44:$K544,AI$3)</f>
        <v>0</v>
      </c>
      <c r="AJ544" s="385" t="n">
        <f aca="false">COUNTIF($K$44:$K544,AJ$3)</f>
        <v>0</v>
      </c>
      <c r="AK544" s="385" t="n">
        <f aca="false">COUNTIF($K$44:$K544,AK$3)</f>
        <v>0</v>
      </c>
      <c r="AL544" s="385" t="n">
        <f aca="false">COUNTIF($K$44:$K544,AL$3)</f>
        <v>0</v>
      </c>
      <c r="AM544" s="385" t="n">
        <f aca="false">COUNTIF($K$44:$K544,AM$3)</f>
        <v>0</v>
      </c>
      <c r="AN544" s="385" t="n">
        <f aca="false">COUNTIF($K$44:$K544,AN$3)</f>
        <v>0</v>
      </c>
      <c r="AO544" s="385" t="n">
        <f aca="false">COUNTIF($K$44:$K544,AO$3)</f>
        <v>0</v>
      </c>
      <c r="AP544" s="385" t="n">
        <f aca="false">COUNTIF($K$44:$K544,AP$3)</f>
        <v>0</v>
      </c>
      <c r="AQ544" s="385" t="n">
        <f aca="false">COUNTIF($K$44:$K544,AQ$3)</f>
        <v>0</v>
      </c>
      <c r="AR544" s="385" t="n">
        <f aca="false">COUNTIF($K$44:$K544,AR$3)</f>
        <v>0</v>
      </c>
      <c r="AS544" s="385" t="n">
        <f aca="false">COUNTIF($K$44:$K544,AS$3)</f>
        <v>0</v>
      </c>
      <c r="AT544" s="385" t="n">
        <f aca="false">COUNTIF($K$44:$K544,AT$3)</f>
        <v>0</v>
      </c>
      <c r="AU544" s="385" t="n">
        <f aca="false">COUNTIF($K$44:$K544,AU$3)</f>
        <v>0</v>
      </c>
      <c r="AV544" s="385" t="n">
        <f aca="false">COUNTIF($K$44:$K544,AV$3)</f>
        <v>0</v>
      </c>
      <c r="AW544" s="385" t="n">
        <f aca="false">COUNTIF($K$44:$K544,AW$3)</f>
        <v>0</v>
      </c>
      <c r="AX544" s="385" t="n">
        <f aca="false">COUNTIF($K$44:$K544,AX$3)</f>
        <v>0</v>
      </c>
      <c r="AY544" s="385" t="n">
        <f aca="false">COUNTIF($K$44:$K544,AY$3)</f>
        <v>0</v>
      </c>
      <c r="AZ544" s="385" t="n">
        <f aca="false">COUNTIF($K$44:$K544,AZ$3)</f>
        <v>0</v>
      </c>
      <c r="BM544" s="355" t="s">
        <v>244</v>
      </c>
    </row>
    <row r="545" customFormat="false" ht="15.75" hidden="false" customHeight="true" outlineLevel="0" collapsed="false">
      <c r="A545" s="386" t="n">
        <v>502</v>
      </c>
      <c r="B545" s="387" t="n">
        <f aca="false">B544</f>
        <v>42</v>
      </c>
      <c r="C545" s="397"/>
      <c r="D545" s="387" t="n">
        <f aca="false">D544</f>
        <v>2</v>
      </c>
      <c r="E545" s="389"/>
      <c r="F545" s="390" t="n">
        <f aca="false">F536</f>
        <v>0</v>
      </c>
      <c r="G545" s="439"/>
      <c r="H545" s="414"/>
      <c r="I545" s="428" t="str">
        <f aca="false">CONCATENATE(G545,H545)</f>
        <v/>
      </c>
      <c r="J545" s="394" t="e">
        <f aca="false">VLOOKUP($I545,MASTER,9,0)</f>
        <v>#N/A</v>
      </c>
      <c r="K545" s="395" t="e">
        <f aca="false">VLOOKUP($I545,MASTER,10,0)</f>
        <v>#N/A</v>
      </c>
      <c r="L545" s="429" t="e">
        <f aca="false">VLOOKUP($I545,MASTER,10,0)</f>
        <v>#N/A</v>
      </c>
      <c r="M545" s="385" t="n">
        <f aca="false">COUNTIF($K$44:$K545,M$3)</f>
        <v>0</v>
      </c>
      <c r="N545" s="385" t="n">
        <f aca="false">COUNTIF($K$44:$K545,N$3)</f>
        <v>0</v>
      </c>
      <c r="O545" s="385" t="n">
        <f aca="false">COUNTIF($K$44:$K545,O$3)</f>
        <v>0</v>
      </c>
      <c r="P545" s="385" t="n">
        <f aca="false">COUNTIF($K$44:$K545,P$3)</f>
        <v>0</v>
      </c>
      <c r="Q545" s="385" t="n">
        <f aca="false">COUNTIF($K$44:$K545,Q$3)</f>
        <v>0</v>
      </c>
      <c r="R545" s="385" t="n">
        <f aca="false">COUNTIF($K$44:$K545,R$3)</f>
        <v>0</v>
      </c>
      <c r="S545" s="385" t="n">
        <f aca="false">COUNTIF($K$44:$K545,S$3)</f>
        <v>0</v>
      </c>
      <c r="T545" s="385" t="n">
        <f aca="false">COUNTIF($K$44:$K545,T$3)</f>
        <v>0</v>
      </c>
      <c r="U545" s="385" t="n">
        <f aca="false">COUNTIF($K$44:$K545,U$3)</f>
        <v>0</v>
      </c>
      <c r="V545" s="385" t="n">
        <f aca="false">COUNTIF($K$44:$K545,V$3)</f>
        <v>0</v>
      </c>
      <c r="W545" s="385" t="n">
        <f aca="false">COUNTIF($K$44:$K545,W$3)</f>
        <v>0</v>
      </c>
      <c r="X545" s="385" t="n">
        <f aca="false">COUNTIF($K$44:$K545,X$3)</f>
        <v>0</v>
      </c>
      <c r="Y545" s="385" t="n">
        <f aca="false">COUNTIF($J$44:$J545,Y$3)</f>
        <v>0</v>
      </c>
      <c r="Z545" s="385" t="n">
        <f aca="false">COUNTIF($J$44:$J545,Z$3)</f>
        <v>0</v>
      </c>
      <c r="AA545" s="385" t="n">
        <f aca="false">COUNTIF($J$44:$J545,AA$3)</f>
        <v>0</v>
      </c>
      <c r="AB545" s="385" t="n">
        <f aca="false">COUNTIF($J$44:$J545,AB$3)</f>
        <v>0</v>
      </c>
      <c r="AC545" s="385" t="n">
        <f aca="false">COUNTIF($J$44:$J545,AC$3)</f>
        <v>0</v>
      </c>
      <c r="AD545" s="385" t="n">
        <f aca="false">COUNTIF($J$44:$J545,AD$3)</f>
        <v>0</v>
      </c>
      <c r="AE545" s="385" t="n">
        <f aca="false">COUNTIF($J$44:$J545,AE$3)</f>
        <v>0</v>
      </c>
      <c r="AF545" s="385" t="n">
        <f aca="false">COUNTIF($J$44:$J545,AF$3)</f>
        <v>0</v>
      </c>
      <c r="AG545" s="385" t="n">
        <f aca="false">COUNTIF($K$44:$K545,AG$3)</f>
        <v>0</v>
      </c>
      <c r="AH545" s="385" t="n">
        <f aca="false">COUNTIF($K$44:$K545,AH$3)</f>
        <v>0</v>
      </c>
      <c r="AI545" s="385" t="n">
        <f aca="false">COUNTIF($K$44:$K545,AI$3)</f>
        <v>0</v>
      </c>
      <c r="AJ545" s="385" t="n">
        <f aca="false">COUNTIF($K$44:$K545,AJ$3)</f>
        <v>0</v>
      </c>
      <c r="AK545" s="385" t="n">
        <f aca="false">COUNTIF($K$44:$K545,AK$3)</f>
        <v>0</v>
      </c>
      <c r="AL545" s="385" t="n">
        <f aca="false">COUNTIF($K$44:$K545,AL$3)</f>
        <v>0</v>
      </c>
      <c r="AM545" s="385" t="n">
        <f aca="false">COUNTIF($K$44:$K545,AM$3)</f>
        <v>0</v>
      </c>
      <c r="AN545" s="385" t="n">
        <f aca="false">COUNTIF($K$44:$K545,AN$3)</f>
        <v>0</v>
      </c>
      <c r="AO545" s="385" t="n">
        <f aca="false">COUNTIF($K$44:$K545,AO$3)</f>
        <v>0</v>
      </c>
      <c r="AP545" s="385" t="n">
        <f aca="false">COUNTIF($K$44:$K545,AP$3)</f>
        <v>0</v>
      </c>
      <c r="AQ545" s="385" t="n">
        <f aca="false">COUNTIF($K$44:$K545,AQ$3)</f>
        <v>0</v>
      </c>
      <c r="AR545" s="385" t="n">
        <f aca="false">COUNTIF($K$44:$K545,AR$3)</f>
        <v>0</v>
      </c>
      <c r="AS545" s="385" t="n">
        <f aca="false">COUNTIF($K$44:$K545,AS$3)</f>
        <v>0</v>
      </c>
      <c r="AT545" s="385" t="n">
        <f aca="false">COUNTIF($K$44:$K545,AT$3)</f>
        <v>0</v>
      </c>
      <c r="AU545" s="385" t="n">
        <f aca="false">COUNTIF($K$44:$K545,AU$3)</f>
        <v>0</v>
      </c>
      <c r="AV545" s="385" t="n">
        <f aca="false">COUNTIF($K$44:$K545,AV$3)</f>
        <v>0</v>
      </c>
      <c r="AW545" s="385" t="n">
        <f aca="false">COUNTIF($K$44:$K545,AW$3)</f>
        <v>0</v>
      </c>
      <c r="AX545" s="385" t="n">
        <f aca="false">COUNTIF($K$44:$K545,AX$3)</f>
        <v>0</v>
      </c>
      <c r="AY545" s="385" t="n">
        <f aca="false">COUNTIF($K$44:$K545,AY$3)</f>
        <v>0</v>
      </c>
      <c r="AZ545" s="385" t="n">
        <f aca="false">COUNTIF($K$44:$K545,AZ$3)</f>
        <v>0</v>
      </c>
      <c r="BM545" s="355" t="s">
        <v>374</v>
      </c>
    </row>
    <row r="546" customFormat="false" ht="15.75" hidden="false" customHeight="true" outlineLevel="0" collapsed="false">
      <c r="A546" s="386" t="n">
        <v>503</v>
      </c>
      <c r="B546" s="387" t="n">
        <f aca="false">B545</f>
        <v>42</v>
      </c>
      <c r="C546" s="397"/>
      <c r="D546" s="387" t="n">
        <f aca="false">D545</f>
        <v>2</v>
      </c>
      <c r="E546" s="389"/>
      <c r="F546" s="390" t="n">
        <f aca="false">F536</f>
        <v>0</v>
      </c>
      <c r="G546" s="439"/>
      <c r="H546" s="414"/>
      <c r="I546" s="428" t="str">
        <f aca="false">CONCATENATE(G546,H546)</f>
        <v/>
      </c>
      <c r="J546" s="394" t="e">
        <f aca="false">VLOOKUP($I546,MASTER,9,0)</f>
        <v>#N/A</v>
      </c>
      <c r="K546" s="395" t="e">
        <f aca="false">VLOOKUP($I546,MASTER,10,0)</f>
        <v>#N/A</v>
      </c>
      <c r="L546" s="429" t="e">
        <f aca="false">VLOOKUP($I546,MASTER,10,0)</f>
        <v>#N/A</v>
      </c>
      <c r="M546" s="385" t="n">
        <f aca="false">COUNTIF($K$44:$K546,M$3)</f>
        <v>0</v>
      </c>
      <c r="N546" s="385" t="n">
        <f aca="false">COUNTIF($K$44:$K546,N$3)</f>
        <v>0</v>
      </c>
      <c r="O546" s="385" t="n">
        <f aca="false">COUNTIF($K$44:$K546,O$3)</f>
        <v>0</v>
      </c>
      <c r="P546" s="385" t="n">
        <f aca="false">COUNTIF($K$44:$K546,P$3)</f>
        <v>0</v>
      </c>
      <c r="Q546" s="385" t="n">
        <f aca="false">COUNTIF($K$44:$K546,Q$3)</f>
        <v>0</v>
      </c>
      <c r="R546" s="385" t="n">
        <f aca="false">COUNTIF($K$44:$K546,R$3)</f>
        <v>0</v>
      </c>
      <c r="S546" s="385" t="n">
        <f aca="false">COUNTIF($K$44:$K546,S$3)</f>
        <v>0</v>
      </c>
      <c r="T546" s="385" t="n">
        <f aca="false">COUNTIF($K$44:$K546,T$3)</f>
        <v>0</v>
      </c>
      <c r="U546" s="385" t="n">
        <f aca="false">COUNTIF($K$44:$K546,U$3)</f>
        <v>0</v>
      </c>
      <c r="V546" s="385" t="n">
        <f aca="false">COUNTIF($K$44:$K546,V$3)</f>
        <v>0</v>
      </c>
      <c r="W546" s="385" t="n">
        <f aca="false">COUNTIF($K$44:$K546,W$3)</f>
        <v>0</v>
      </c>
      <c r="X546" s="385" t="n">
        <f aca="false">COUNTIF($K$44:$K546,X$3)</f>
        <v>0</v>
      </c>
      <c r="Y546" s="385" t="n">
        <f aca="false">COUNTIF($J$44:$J546,Y$3)</f>
        <v>0</v>
      </c>
      <c r="Z546" s="385" t="n">
        <f aca="false">COUNTIF($J$44:$J546,Z$3)</f>
        <v>0</v>
      </c>
      <c r="AA546" s="385" t="n">
        <f aca="false">COUNTIF($J$44:$J546,AA$3)</f>
        <v>0</v>
      </c>
      <c r="AB546" s="385" t="n">
        <f aca="false">COUNTIF($J$44:$J546,AB$3)</f>
        <v>0</v>
      </c>
      <c r="AC546" s="385" t="n">
        <f aca="false">COUNTIF($J$44:$J546,AC$3)</f>
        <v>0</v>
      </c>
      <c r="AD546" s="385" t="n">
        <f aca="false">COUNTIF($J$44:$J546,AD$3)</f>
        <v>0</v>
      </c>
      <c r="AE546" s="385" t="n">
        <f aca="false">COUNTIF($J$44:$J546,AE$3)</f>
        <v>0</v>
      </c>
      <c r="AF546" s="385" t="n">
        <f aca="false">COUNTIF($J$44:$J546,AF$3)</f>
        <v>0</v>
      </c>
      <c r="AG546" s="385" t="n">
        <f aca="false">COUNTIF($K$44:$K546,AG$3)</f>
        <v>0</v>
      </c>
      <c r="AH546" s="385" t="n">
        <f aca="false">COUNTIF($K$44:$K546,AH$3)</f>
        <v>0</v>
      </c>
      <c r="AI546" s="385" t="n">
        <f aca="false">COUNTIF($K$44:$K546,AI$3)</f>
        <v>0</v>
      </c>
      <c r="AJ546" s="385" t="n">
        <f aca="false">COUNTIF($K$44:$K546,AJ$3)</f>
        <v>0</v>
      </c>
      <c r="AK546" s="385" t="n">
        <f aca="false">COUNTIF($K$44:$K546,AK$3)</f>
        <v>0</v>
      </c>
      <c r="AL546" s="385" t="n">
        <f aca="false">COUNTIF($K$44:$K546,AL$3)</f>
        <v>0</v>
      </c>
      <c r="AM546" s="385" t="n">
        <f aca="false">COUNTIF($K$44:$K546,AM$3)</f>
        <v>0</v>
      </c>
      <c r="AN546" s="385" t="n">
        <f aca="false">COUNTIF($K$44:$K546,AN$3)</f>
        <v>0</v>
      </c>
      <c r="AO546" s="385" t="n">
        <f aca="false">COUNTIF($K$44:$K546,AO$3)</f>
        <v>0</v>
      </c>
      <c r="AP546" s="385" t="n">
        <f aca="false">COUNTIF($K$44:$K546,AP$3)</f>
        <v>0</v>
      </c>
      <c r="AQ546" s="385" t="n">
        <f aca="false">COUNTIF($K$44:$K546,AQ$3)</f>
        <v>0</v>
      </c>
      <c r="AR546" s="385" t="n">
        <f aca="false">COUNTIF($K$44:$K546,AR$3)</f>
        <v>0</v>
      </c>
      <c r="AS546" s="385" t="n">
        <f aca="false">COUNTIF($K$44:$K546,AS$3)</f>
        <v>0</v>
      </c>
      <c r="AT546" s="385" t="n">
        <f aca="false">COUNTIF($K$44:$K546,AT$3)</f>
        <v>0</v>
      </c>
      <c r="AU546" s="385" t="n">
        <f aca="false">COUNTIF($K$44:$K546,AU$3)</f>
        <v>0</v>
      </c>
      <c r="AV546" s="385" t="n">
        <f aca="false">COUNTIF($K$44:$K546,AV$3)</f>
        <v>0</v>
      </c>
      <c r="AW546" s="385" t="n">
        <f aca="false">COUNTIF($K$44:$K546,AW$3)</f>
        <v>0</v>
      </c>
      <c r="AX546" s="385" t="n">
        <f aca="false">COUNTIF($K$44:$K546,AX$3)</f>
        <v>0</v>
      </c>
      <c r="AY546" s="385" t="n">
        <f aca="false">COUNTIF($K$44:$K546,AY$3)</f>
        <v>0</v>
      </c>
      <c r="AZ546" s="385" t="n">
        <f aca="false">COUNTIF($K$44:$K546,AZ$3)</f>
        <v>0</v>
      </c>
      <c r="BM546" s="355" t="s">
        <v>403</v>
      </c>
    </row>
    <row r="547" customFormat="false" ht="15.75" hidden="false" customHeight="true" outlineLevel="0" collapsed="false">
      <c r="A547" s="416" t="n">
        <v>504</v>
      </c>
      <c r="B547" s="417" t="n">
        <f aca="false">B546</f>
        <v>42</v>
      </c>
      <c r="C547" s="401"/>
      <c r="D547" s="418" t="n">
        <f aca="false">D546</f>
        <v>2</v>
      </c>
      <c r="E547" s="419"/>
      <c r="F547" s="420" t="n">
        <f aca="false">F536</f>
        <v>0</v>
      </c>
      <c r="G547" s="441"/>
      <c r="H547" s="421"/>
      <c r="I547" s="436" t="str">
        <f aca="false">CONCATENATE(G547,H547)</f>
        <v/>
      </c>
      <c r="J547" s="423" t="e">
        <f aca="false">VLOOKUP($I547,MASTER,9,0)</f>
        <v>#N/A</v>
      </c>
      <c r="K547" s="424" t="e">
        <f aca="false">VLOOKUP($I547,MASTER,10,0)</f>
        <v>#N/A</v>
      </c>
      <c r="L547" s="431" t="e">
        <f aca="false">VLOOKUP($I547,MASTER,10,0)</f>
        <v>#N/A</v>
      </c>
      <c r="M547" s="385" t="n">
        <f aca="false">COUNTIF($K$44:$K547,M$3)</f>
        <v>0</v>
      </c>
      <c r="N547" s="385" t="n">
        <f aca="false">COUNTIF($K$44:$K547,N$3)</f>
        <v>0</v>
      </c>
      <c r="O547" s="385" t="n">
        <f aca="false">COUNTIF($K$44:$K547,O$3)</f>
        <v>0</v>
      </c>
      <c r="P547" s="385" t="n">
        <f aca="false">COUNTIF($K$44:$K547,P$3)</f>
        <v>0</v>
      </c>
      <c r="Q547" s="385" t="n">
        <f aca="false">COUNTIF($K$44:$K547,Q$3)</f>
        <v>0</v>
      </c>
      <c r="R547" s="385" t="n">
        <f aca="false">COUNTIF($K$44:$K547,R$3)</f>
        <v>0</v>
      </c>
      <c r="S547" s="385" t="n">
        <f aca="false">COUNTIF($K$44:$K547,S$3)</f>
        <v>0</v>
      </c>
      <c r="T547" s="385" t="n">
        <f aca="false">COUNTIF($K$44:$K547,T$3)</f>
        <v>0</v>
      </c>
      <c r="U547" s="385" t="n">
        <f aca="false">COUNTIF($K$44:$K547,U$3)</f>
        <v>0</v>
      </c>
      <c r="V547" s="385" t="n">
        <f aca="false">COUNTIF($K$44:$K547,V$3)</f>
        <v>0</v>
      </c>
      <c r="W547" s="385" t="n">
        <f aca="false">COUNTIF($K$44:$K547,W$3)</f>
        <v>0</v>
      </c>
      <c r="X547" s="385" t="n">
        <f aca="false">COUNTIF($K$44:$K547,X$3)</f>
        <v>0</v>
      </c>
      <c r="Y547" s="385" t="n">
        <f aca="false">COUNTIF($J$44:$J547,Y$3)</f>
        <v>0</v>
      </c>
      <c r="Z547" s="385" t="n">
        <f aca="false">COUNTIF($J$44:$J547,Z$3)</f>
        <v>0</v>
      </c>
      <c r="AA547" s="385" t="n">
        <f aca="false">COUNTIF($J$44:$J547,AA$3)</f>
        <v>0</v>
      </c>
      <c r="AB547" s="385" t="n">
        <f aca="false">COUNTIF($J$44:$J547,AB$3)</f>
        <v>0</v>
      </c>
      <c r="AC547" s="385" t="n">
        <f aca="false">COUNTIF($J$44:$J547,AC$3)</f>
        <v>0</v>
      </c>
      <c r="AD547" s="385" t="n">
        <f aca="false">COUNTIF($J$44:$J547,AD$3)</f>
        <v>0</v>
      </c>
      <c r="AE547" s="385" t="n">
        <f aca="false">COUNTIF($J$44:$J547,AE$3)</f>
        <v>0</v>
      </c>
      <c r="AF547" s="385" t="n">
        <f aca="false">COUNTIF($J$44:$J547,AF$3)</f>
        <v>0</v>
      </c>
      <c r="AG547" s="385" t="n">
        <f aca="false">COUNTIF($K$44:$K547,AG$3)</f>
        <v>0</v>
      </c>
      <c r="AH547" s="385" t="n">
        <f aca="false">COUNTIF($K$44:$K547,AH$3)</f>
        <v>0</v>
      </c>
      <c r="AI547" s="385" t="n">
        <f aca="false">COUNTIF($K$44:$K547,AI$3)</f>
        <v>0</v>
      </c>
      <c r="AJ547" s="385" t="n">
        <f aca="false">COUNTIF($K$44:$K547,AJ$3)</f>
        <v>0</v>
      </c>
      <c r="AK547" s="385" t="n">
        <f aca="false">COUNTIF($K$44:$K547,AK$3)</f>
        <v>0</v>
      </c>
      <c r="AL547" s="385" t="n">
        <f aca="false">COUNTIF($K$44:$K547,AL$3)</f>
        <v>0</v>
      </c>
      <c r="AM547" s="385" t="n">
        <f aca="false">COUNTIF($K$44:$K547,AM$3)</f>
        <v>0</v>
      </c>
      <c r="AN547" s="385" t="n">
        <f aca="false">COUNTIF($K$44:$K547,AN$3)</f>
        <v>0</v>
      </c>
      <c r="AO547" s="385" t="n">
        <f aca="false">COUNTIF($K$44:$K547,AO$3)</f>
        <v>0</v>
      </c>
      <c r="AP547" s="385" t="n">
        <f aca="false">COUNTIF($K$44:$K547,AP$3)</f>
        <v>0</v>
      </c>
      <c r="AQ547" s="385" t="n">
        <f aca="false">COUNTIF($K$44:$K547,AQ$3)</f>
        <v>0</v>
      </c>
      <c r="AR547" s="385" t="n">
        <f aca="false">COUNTIF($K$44:$K547,AR$3)</f>
        <v>0</v>
      </c>
      <c r="AS547" s="385" t="n">
        <f aca="false">COUNTIF($K$44:$K547,AS$3)</f>
        <v>0</v>
      </c>
      <c r="AT547" s="385" t="n">
        <f aca="false">COUNTIF($K$44:$K547,AT$3)</f>
        <v>0</v>
      </c>
      <c r="AU547" s="385" t="n">
        <f aca="false">COUNTIF($K$44:$K547,AU$3)</f>
        <v>0</v>
      </c>
      <c r="AV547" s="385" t="n">
        <f aca="false">COUNTIF($K$44:$K547,AV$3)</f>
        <v>0</v>
      </c>
      <c r="AW547" s="385" t="n">
        <f aca="false">COUNTIF($K$44:$K547,AW$3)</f>
        <v>0</v>
      </c>
      <c r="AX547" s="385" t="n">
        <f aca="false">COUNTIF($K$44:$K547,AX$3)</f>
        <v>0</v>
      </c>
      <c r="AY547" s="385" t="n">
        <f aca="false">COUNTIF($K$44:$K547,AY$3)</f>
        <v>0</v>
      </c>
      <c r="AZ547" s="385" t="n">
        <f aca="false">COUNTIF($K$44:$K547,AZ$3)</f>
        <v>0</v>
      </c>
      <c r="BM547" s="355" t="s">
        <v>260</v>
      </c>
    </row>
    <row r="548" customFormat="false" ht="15.75" hidden="false" customHeight="true" outlineLevel="0" collapsed="false">
      <c r="A548" s="406" t="n">
        <v>505</v>
      </c>
      <c r="B548" s="407" t="n">
        <v>43</v>
      </c>
      <c r="C548" s="374" t="n">
        <v>43</v>
      </c>
      <c r="D548" s="376" t="n">
        <v>1</v>
      </c>
      <c r="E548" s="377"/>
      <c r="F548" s="378" t="n">
        <v>0</v>
      </c>
      <c r="G548" s="439"/>
      <c r="H548" s="380"/>
      <c r="I548" s="426" t="str">
        <f aca="false">CONCATENATE(G548,H548)</f>
        <v/>
      </c>
      <c r="J548" s="382" t="e">
        <f aca="false">VLOOKUP($I548,MASTER,9,0)</f>
        <v>#N/A</v>
      </c>
      <c r="K548" s="383" t="e">
        <f aca="false">VLOOKUP($I548,MASTER,10,0)</f>
        <v>#N/A</v>
      </c>
      <c r="L548" s="427" t="e">
        <f aca="false">VLOOKUP($I548,MASTER,10,0)</f>
        <v>#N/A</v>
      </c>
      <c r="M548" s="385" t="n">
        <f aca="false">COUNTIF($K$44:$K548,M$3)</f>
        <v>0</v>
      </c>
      <c r="N548" s="385" t="n">
        <f aca="false">COUNTIF($K$44:$K548,N$3)</f>
        <v>0</v>
      </c>
      <c r="O548" s="385" t="n">
        <f aca="false">COUNTIF($K$44:$K548,O$3)</f>
        <v>0</v>
      </c>
      <c r="P548" s="385" t="n">
        <f aca="false">COUNTIF($K$44:$K548,P$3)</f>
        <v>0</v>
      </c>
      <c r="Q548" s="385" t="n">
        <f aca="false">COUNTIF($K$44:$K548,Q$3)</f>
        <v>0</v>
      </c>
      <c r="R548" s="385" t="n">
        <f aca="false">COUNTIF($K$44:$K548,R$3)</f>
        <v>0</v>
      </c>
      <c r="S548" s="385" t="n">
        <f aca="false">COUNTIF($K$44:$K548,S$3)</f>
        <v>0</v>
      </c>
      <c r="T548" s="385" t="n">
        <f aca="false">COUNTIF($K$44:$K548,T$3)</f>
        <v>0</v>
      </c>
      <c r="U548" s="385" t="n">
        <f aca="false">COUNTIF($K$44:$K548,U$3)</f>
        <v>0</v>
      </c>
      <c r="V548" s="385" t="n">
        <f aca="false">COUNTIF($K$44:$K548,V$3)</f>
        <v>0</v>
      </c>
      <c r="W548" s="385" t="n">
        <f aca="false">COUNTIF($K$44:$K548,W$3)</f>
        <v>0</v>
      </c>
      <c r="X548" s="385" t="n">
        <f aca="false">COUNTIF($K$44:$K548,X$3)</f>
        <v>0</v>
      </c>
      <c r="Y548" s="385" t="n">
        <f aca="false">COUNTIF($J$44:$J548,Y$3)</f>
        <v>0</v>
      </c>
      <c r="Z548" s="385" t="n">
        <f aca="false">COUNTIF($J$44:$J548,Z$3)</f>
        <v>0</v>
      </c>
      <c r="AA548" s="385" t="n">
        <f aca="false">COUNTIF($J$44:$J548,AA$3)</f>
        <v>0</v>
      </c>
      <c r="AB548" s="385" t="n">
        <f aca="false">COUNTIF($J$44:$J548,AB$3)</f>
        <v>0</v>
      </c>
      <c r="AC548" s="385" t="n">
        <f aca="false">COUNTIF($J$44:$J548,AC$3)</f>
        <v>0</v>
      </c>
      <c r="AD548" s="385" t="n">
        <f aca="false">COUNTIF($J$44:$J548,AD$3)</f>
        <v>0</v>
      </c>
      <c r="AE548" s="385" t="n">
        <f aca="false">COUNTIF($J$44:$J548,AE$3)</f>
        <v>0</v>
      </c>
      <c r="AF548" s="385" t="n">
        <f aca="false">COUNTIF($J$44:$J548,AF$3)</f>
        <v>0</v>
      </c>
      <c r="AG548" s="385" t="n">
        <f aca="false">COUNTIF($K$44:$K548,AG$3)</f>
        <v>0</v>
      </c>
      <c r="AH548" s="385" t="n">
        <f aca="false">COUNTIF($K$44:$K548,AH$3)</f>
        <v>0</v>
      </c>
      <c r="AI548" s="385" t="n">
        <f aca="false">COUNTIF($K$44:$K548,AI$3)</f>
        <v>0</v>
      </c>
      <c r="AJ548" s="385" t="n">
        <f aca="false">COUNTIF($K$44:$K548,AJ$3)</f>
        <v>0</v>
      </c>
      <c r="AK548" s="385" t="n">
        <f aca="false">COUNTIF($K$44:$K548,AK$3)</f>
        <v>0</v>
      </c>
      <c r="AL548" s="385" t="n">
        <f aca="false">COUNTIF($K$44:$K548,AL$3)</f>
        <v>0</v>
      </c>
      <c r="AM548" s="385" t="n">
        <f aca="false">COUNTIF($K$44:$K548,AM$3)</f>
        <v>0</v>
      </c>
      <c r="AN548" s="385" t="n">
        <f aca="false">COUNTIF($K$44:$K548,AN$3)</f>
        <v>0</v>
      </c>
      <c r="AO548" s="385" t="n">
        <f aca="false">COUNTIF($K$44:$K548,AO$3)</f>
        <v>0</v>
      </c>
      <c r="AP548" s="385" t="n">
        <f aca="false">COUNTIF($K$44:$K548,AP$3)</f>
        <v>0</v>
      </c>
      <c r="AQ548" s="385" t="n">
        <f aca="false">COUNTIF($K$44:$K548,AQ$3)</f>
        <v>0</v>
      </c>
      <c r="AR548" s="385" t="n">
        <f aca="false">COUNTIF($K$44:$K548,AR$3)</f>
        <v>0</v>
      </c>
      <c r="AS548" s="385" t="n">
        <f aca="false">COUNTIF($K$44:$K548,AS$3)</f>
        <v>0</v>
      </c>
      <c r="AT548" s="385" t="n">
        <f aca="false">COUNTIF($K$44:$K548,AT$3)</f>
        <v>0</v>
      </c>
      <c r="AU548" s="385" t="n">
        <f aca="false">COUNTIF($K$44:$K548,AU$3)</f>
        <v>0</v>
      </c>
      <c r="AV548" s="385" t="n">
        <f aca="false">COUNTIF($K$44:$K548,AV$3)</f>
        <v>0</v>
      </c>
      <c r="AW548" s="385" t="n">
        <f aca="false">COUNTIF($K$44:$K548,AW$3)</f>
        <v>0</v>
      </c>
      <c r="AX548" s="385" t="n">
        <f aca="false">COUNTIF($K$44:$K548,AX$3)</f>
        <v>0</v>
      </c>
      <c r="AY548" s="385" t="n">
        <f aca="false">COUNTIF($K$44:$K548,AY$3)</f>
        <v>0</v>
      </c>
      <c r="AZ548" s="385" t="n">
        <f aca="false">COUNTIF($K$44:$K548,AZ$3)</f>
        <v>0</v>
      </c>
      <c r="BM548" s="355" t="s">
        <v>230</v>
      </c>
    </row>
    <row r="549" customFormat="false" ht="15.75" hidden="false" customHeight="true" outlineLevel="0" collapsed="false">
      <c r="A549" s="386" t="n">
        <v>506</v>
      </c>
      <c r="B549" s="387" t="n">
        <f aca="false">B548</f>
        <v>43</v>
      </c>
      <c r="C549" s="388"/>
      <c r="D549" s="387" t="n">
        <f aca="false">D548</f>
        <v>1</v>
      </c>
      <c r="E549" s="389"/>
      <c r="F549" s="390" t="n">
        <f aca="false">F548</f>
        <v>0</v>
      </c>
      <c r="G549" s="439"/>
      <c r="H549" s="392"/>
      <c r="I549" s="428" t="str">
        <f aca="false">CONCATENATE(G549,H549)</f>
        <v/>
      </c>
      <c r="J549" s="394" t="e">
        <f aca="false">VLOOKUP($I549,MASTER,9,0)</f>
        <v>#N/A</v>
      </c>
      <c r="K549" s="395" t="e">
        <f aca="false">VLOOKUP($I549,MASTER,10,0)</f>
        <v>#N/A</v>
      </c>
      <c r="L549" s="429" t="e">
        <f aca="false">VLOOKUP($I549,MASTER,10,0)</f>
        <v>#N/A</v>
      </c>
      <c r="M549" s="385" t="n">
        <f aca="false">COUNTIF($K$44:$K549,M$3)</f>
        <v>0</v>
      </c>
      <c r="N549" s="385" t="n">
        <f aca="false">COUNTIF($K$44:$K549,N$3)</f>
        <v>0</v>
      </c>
      <c r="O549" s="385" t="n">
        <f aca="false">COUNTIF($K$44:$K549,O$3)</f>
        <v>0</v>
      </c>
      <c r="P549" s="385" t="n">
        <f aca="false">COUNTIF($K$44:$K549,P$3)</f>
        <v>0</v>
      </c>
      <c r="Q549" s="385" t="n">
        <f aca="false">COUNTIF($K$44:$K549,Q$3)</f>
        <v>0</v>
      </c>
      <c r="R549" s="385" t="n">
        <f aca="false">COUNTIF($K$44:$K549,R$3)</f>
        <v>0</v>
      </c>
      <c r="S549" s="385" t="n">
        <f aca="false">COUNTIF($K$44:$K549,S$3)</f>
        <v>0</v>
      </c>
      <c r="T549" s="385" t="n">
        <f aca="false">COUNTIF($K$44:$K549,T$3)</f>
        <v>0</v>
      </c>
      <c r="U549" s="385" t="n">
        <f aca="false">COUNTIF($K$44:$K549,U$3)</f>
        <v>0</v>
      </c>
      <c r="V549" s="385" t="n">
        <f aca="false">COUNTIF($K$44:$K549,V$3)</f>
        <v>0</v>
      </c>
      <c r="W549" s="385" t="n">
        <f aca="false">COUNTIF($K$44:$K549,W$3)</f>
        <v>0</v>
      </c>
      <c r="X549" s="385" t="n">
        <f aca="false">COUNTIF($K$44:$K549,X$3)</f>
        <v>0</v>
      </c>
      <c r="Y549" s="385" t="n">
        <f aca="false">COUNTIF($J$44:$J549,Y$3)</f>
        <v>0</v>
      </c>
      <c r="Z549" s="385" t="n">
        <f aca="false">COUNTIF($J$44:$J549,Z$3)</f>
        <v>0</v>
      </c>
      <c r="AA549" s="385" t="n">
        <f aca="false">COUNTIF($J$44:$J549,AA$3)</f>
        <v>0</v>
      </c>
      <c r="AB549" s="385" t="n">
        <f aca="false">COUNTIF($J$44:$J549,AB$3)</f>
        <v>0</v>
      </c>
      <c r="AC549" s="385" t="n">
        <f aca="false">COUNTIF($J$44:$J549,AC$3)</f>
        <v>0</v>
      </c>
      <c r="AD549" s="385" t="n">
        <f aca="false">COUNTIF($J$44:$J549,AD$3)</f>
        <v>0</v>
      </c>
      <c r="AE549" s="385" t="n">
        <f aca="false">COUNTIF($J$44:$J549,AE$3)</f>
        <v>0</v>
      </c>
      <c r="AF549" s="385" t="n">
        <f aca="false">COUNTIF($J$44:$J549,AF$3)</f>
        <v>0</v>
      </c>
      <c r="AG549" s="385" t="n">
        <f aca="false">COUNTIF($K$44:$K549,AG$3)</f>
        <v>0</v>
      </c>
      <c r="AH549" s="385" t="n">
        <f aca="false">COUNTIF($K$44:$K549,AH$3)</f>
        <v>0</v>
      </c>
      <c r="AI549" s="385" t="n">
        <f aca="false">COUNTIF($K$44:$K549,AI$3)</f>
        <v>0</v>
      </c>
      <c r="AJ549" s="385" t="n">
        <f aca="false">COUNTIF($K$44:$K549,AJ$3)</f>
        <v>0</v>
      </c>
      <c r="AK549" s="385" t="n">
        <f aca="false">COUNTIF($K$44:$K549,AK$3)</f>
        <v>0</v>
      </c>
      <c r="AL549" s="385" t="n">
        <f aca="false">COUNTIF($K$44:$K549,AL$3)</f>
        <v>0</v>
      </c>
      <c r="AM549" s="385" t="n">
        <f aca="false">COUNTIF($K$44:$K549,AM$3)</f>
        <v>0</v>
      </c>
      <c r="AN549" s="385" t="n">
        <f aca="false">COUNTIF($K$44:$K549,AN$3)</f>
        <v>0</v>
      </c>
      <c r="AO549" s="385" t="n">
        <f aca="false">COUNTIF($K$44:$K549,AO$3)</f>
        <v>0</v>
      </c>
      <c r="AP549" s="385" t="n">
        <f aca="false">COUNTIF($K$44:$K549,AP$3)</f>
        <v>0</v>
      </c>
      <c r="AQ549" s="385" t="n">
        <f aca="false">COUNTIF($K$44:$K549,AQ$3)</f>
        <v>0</v>
      </c>
      <c r="AR549" s="385" t="n">
        <f aca="false">COUNTIF($K$44:$K549,AR$3)</f>
        <v>0</v>
      </c>
      <c r="AS549" s="385" t="n">
        <f aca="false">COUNTIF($K$44:$K549,AS$3)</f>
        <v>0</v>
      </c>
      <c r="AT549" s="385" t="n">
        <f aca="false">COUNTIF($K$44:$K549,AT$3)</f>
        <v>0</v>
      </c>
      <c r="AU549" s="385" t="n">
        <f aca="false">COUNTIF($K$44:$K549,AU$3)</f>
        <v>0</v>
      </c>
      <c r="AV549" s="385" t="n">
        <f aca="false">COUNTIF($K$44:$K549,AV$3)</f>
        <v>0</v>
      </c>
      <c r="AW549" s="385" t="n">
        <f aca="false">COUNTIF($K$44:$K549,AW$3)</f>
        <v>0</v>
      </c>
      <c r="AX549" s="385" t="n">
        <f aca="false">COUNTIF($K$44:$K549,AX$3)</f>
        <v>0</v>
      </c>
      <c r="AY549" s="385" t="n">
        <f aca="false">COUNTIF($K$44:$K549,AY$3)</f>
        <v>0</v>
      </c>
      <c r="AZ549" s="385" t="n">
        <f aca="false">COUNTIF($K$44:$K549,AZ$3)</f>
        <v>0</v>
      </c>
      <c r="BM549" s="355" t="s">
        <v>404</v>
      </c>
    </row>
    <row r="550" customFormat="false" ht="15.75" hidden="false" customHeight="true" outlineLevel="0" collapsed="false">
      <c r="A550" s="386" t="n">
        <v>507</v>
      </c>
      <c r="B550" s="387" t="n">
        <f aca="false">B549</f>
        <v>43</v>
      </c>
      <c r="C550" s="397"/>
      <c r="D550" s="387" t="n">
        <f aca="false">D549</f>
        <v>1</v>
      </c>
      <c r="E550" s="389"/>
      <c r="F550" s="390" t="n">
        <f aca="false">F548</f>
        <v>0</v>
      </c>
      <c r="G550" s="439"/>
      <c r="H550" s="392"/>
      <c r="I550" s="428" t="str">
        <f aca="false">CONCATENATE(G550,H550)</f>
        <v/>
      </c>
      <c r="J550" s="394" t="e">
        <f aca="false">VLOOKUP($I550,MASTER,9,0)</f>
        <v>#N/A</v>
      </c>
      <c r="K550" s="395" t="e">
        <f aca="false">VLOOKUP($I550,MASTER,10,0)</f>
        <v>#N/A</v>
      </c>
      <c r="L550" s="429" t="e">
        <f aca="false">VLOOKUP($I550,MASTER,10,0)</f>
        <v>#N/A</v>
      </c>
      <c r="M550" s="385" t="n">
        <f aca="false">COUNTIF($K$44:$K550,M$3)</f>
        <v>0</v>
      </c>
      <c r="N550" s="385" t="n">
        <f aca="false">COUNTIF($K$44:$K550,N$3)</f>
        <v>0</v>
      </c>
      <c r="O550" s="385" t="n">
        <f aca="false">COUNTIF($K$44:$K550,O$3)</f>
        <v>0</v>
      </c>
      <c r="P550" s="385" t="n">
        <f aca="false">COUNTIF($K$44:$K550,P$3)</f>
        <v>0</v>
      </c>
      <c r="Q550" s="385" t="n">
        <f aca="false">COUNTIF($K$44:$K550,Q$3)</f>
        <v>0</v>
      </c>
      <c r="R550" s="385" t="n">
        <f aca="false">COUNTIF($K$44:$K550,R$3)</f>
        <v>0</v>
      </c>
      <c r="S550" s="385" t="n">
        <f aca="false">COUNTIF($K$44:$K550,S$3)</f>
        <v>0</v>
      </c>
      <c r="T550" s="385" t="n">
        <f aca="false">COUNTIF($K$44:$K550,T$3)</f>
        <v>0</v>
      </c>
      <c r="U550" s="385" t="n">
        <f aca="false">COUNTIF($K$44:$K550,U$3)</f>
        <v>0</v>
      </c>
      <c r="V550" s="385" t="n">
        <f aca="false">COUNTIF($K$44:$K550,V$3)</f>
        <v>0</v>
      </c>
      <c r="W550" s="385" t="n">
        <f aca="false">COUNTIF($K$44:$K550,W$3)</f>
        <v>0</v>
      </c>
      <c r="X550" s="385" t="n">
        <f aca="false">COUNTIF($K$44:$K550,X$3)</f>
        <v>0</v>
      </c>
      <c r="Y550" s="385" t="n">
        <f aca="false">COUNTIF($J$44:$J550,Y$3)</f>
        <v>0</v>
      </c>
      <c r="Z550" s="385" t="n">
        <f aca="false">COUNTIF($J$44:$J550,Z$3)</f>
        <v>0</v>
      </c>
      <c r="AA550" s="385" t="n">
        <f aca="false">COUNTIF($J$44:$J550,AA$3)</f>
        <v>0</v>
      </c>
      <c r="AB550" s="385" t="n">
        <f aca="false">COUNTIF($J$44:$J550,AB$3)</f>
        <v>0</v>
      </c>
      <c r="AC550" s="385" t="n">
        <f aca="false">COUNTIF($J$44:$J550,AC$3)</f>
        <v>0</v>
      </c>
      <c r="AD550" s="385" t="n">
        <f aca="false">COUNTIF($J$44:$J550,AD$3)</f>
        <v>0</v>
      </c>
      <c r="AE550" s="385" t="n">
        <f aca="false">COUNTIF($J$44:$J550,AE$3)</f>
        <v>0</v>
      </c>
      <c r="AF550" s="385" t="n">
        <f aca="false">COUNTIF($J$44:$J550,AF$3)</f>
        <v>0</v>
      </c>
      <c r="AG550" s="385" t="n">
        <f aca="false">COUNTIF($K$44:$K550,AG$3)</f>
        <v>0</v>
      </c>
      <c r="AH550" s="385" t="n">
        <f aca="false">COUNTIF($K$44:$K550,AH$3)</f>
        <v>0</v>
      </c>
      <c r="AI550" s="385" t="n">
        <f aca="false">COUNTIF($K$44:$K550,AI$3)</f>
        <v>0</v>
      </c>
      <c r="AJ550" s="385" t="n">
        <f aca="false">COUNTIF($K$44:$K550,AJ$3)</f>
        <v>0</v>
      </c>
      <c r="AK550" s="385" t="n">
        <f aca="false">COUNTIF($K$44:$K550,AK$3)</f>
        <v>0</v>
      </c>
      <c r="AL550" s="385" t="n">
        <f aca="false">COUNTIF($K$44:$K550,AL$3)</f>
        <v>0</v>
      </c>
      <c r="AM550" s="385" t="n">
        <f aca="false">COUNTIF($K$44:$K550,AM$3)</f>
        <v>0</v>
      </c>
      <c r="AN550" s="385" t="n">
        <f aca="false">COUNTIF($K$44:$K550,AN$3)</f>
        <v>0</v>
      </c>
      <c r="AO550" s="385" t="n">
        <f aca="false">COUNTIF($K$44:$K550,AO$3)</f>
        <v>0</v>
      </c>
      <c r="AP550" s="385" t="n">
        <f aca="false">COUNTIF($K$44:$K550,AP$3)</f>
        <v>0</v>
      </c>
      <c r="AQ550" s="385" t="n">
        <f aca="false">COUNTIF($K$44:$K550,AQ$3)</f>
        <v>0</v>
      </c>
      <c r="AR550" s="385" t="n">
        <f aca="false">COUNTIF($K$44:$K550,AR$3)</f>
        <v>0</v>
      </c>
      <c r="AS550" s="385" t="n">
        <f aca="false">COUNTIF($K$44:$K550,AS$3)</f>
        <v>0</v>
      </c>
      <c r="AT550" s="385" t="n">
        <f aca="false">COUNTIF($K$44:$K550,AT$3)</f>
        <v>0</v>
      </c>
      <c r="AU550" s="385" t="n">
        <f aca="false">COUNTIF($K$44:$K550,AU$3)</f>
        <v>0</v>
      </c>
      <c r="AV550" s="385" t="n">
        <f aca="false">COUNTIF($K$44:$K550,AV$3)</f>
        <v>0</v>
      </c>
      <c r="AW550" s="385" t="n">
        <f aca="false">COUNTIF($K$44:$K550,AW$3)</f>
        <v>0</v>
      </c>
      <c r="AX550" s="385" t="n">
        <f aca="false">COUNTIF($K$44:$K550,AX$3)</f>
        <v>0</v>
      </c>
      <c r="AY550" s="385" t="n">
        <f aca="false">COUNTIF($K$44:$K550,AY$3)</f>
        <v>0</v>
      </c>
      <c r="AZ550" s="385" t="n">
        <f aca="false">COUNTIF($K$44:$K550,AZ$3)</f>
        <v>0</v>
      </c>
      <c r="BM550" s="355" t="s">
        <v>333</v>
      </c>
    </row>
    <row r="551" customFormat="false" ht="15.75" hidden="false" customHeight="true" outlineLevel="0" collapsed="false">
      <c r="A551" s="386" t="n">
        <v>508</v>
      </c>
      <c r="B551" s="387" t="n">
        <f aca="false">B550</f>
        <v>43</v>
      </c>
      <c r="C551" s="397"/>
      <c r="D551" s="387" t="n">
        <f aca="false">D550</f>
        <v>1</v>
      </c>
      <c r="E551" s="389"/>
      <c r="F551" s="390" t="n">
        <f aca="false">F548</f>
        <v>0</v>
      </c>
      <c r="G551" s="439"/>
      <c r="H551" s="392"/>
      <c r="I551" s="428" t="str">
        <f aca="false">CONCATENATE(G551,H551)</f>
        <v/>
      </c>
      <c r="J551" s="394" t="e">
        <f aca="false">VLOOKUP($I551,MASTER,9,0)</f>
        <v>#N/A</v>
      </c>
      <c r="K551" s="395" t="e">
        <f aca="false">VLOOKUP($I551,MASTER,10,0)</f>
        <v>#N/A</v>
      </c>
      <c r="L551" s="429" t="e">
        <f aca="false">VLOOKUP($I551,MASTER,10,0)</f>
        <v>#N/A</v>
      </c>
      <c r="M551" s="385" t="n">
        <f aca="false">COUNTIF($K$44:$K551,M$3)</f>
        <v>0</v>
      </c>
      <c r="N551" s="385" t="n">
        <f aca="false">COUNTIF($K$44:$K551,N$3)</f>
        <v>0</v>
      </c>
      <c r="O551" s="385" t="n">
        <f aca="false">COUNTIF($K$44:$K551,O$3)</f>
        <v>0</v>
      </c>
      <c r="P551" s="385" t="n">
        <f aca="false">COUNTIF($K$44:$K551,P$3)</f>
        <v>0</v>
      </c>
      <c r="Q551" s="385" t="n">
        <f aca="false">COUNTIF($K$44:$K551,Q$3)</f>
        <v>0</v>
      </c>
      <c r="R551" s="385" t="n">
        <f aca="false">COUNTIF($K$44:$K551,R$3)</f>
        <v>0</v>
      </c>
      <c r="S551" s="385" t="n">
        <f aca="false">COUNTIF($K$44:$K551,S$3)</f>
        <v>0</v>
      </c>
      <c r="T551" s="385" t="n">
        <f aca="false">COUNTIF($K$44:$K551,T$3)</f>
        <v>0</v>
      </c>
      <c r="U551" s="385" t="n">
        <f aca="false">COUNTIF($K$44:$K551,U$3)</f>
        <v>0</v>
      </c>
      <c r="V551" s="385" t="n">
        <f aca="false">COUNTIF($K$44:$K551,V$3)</f>
        <v>0</v>
      </c>
      <c r="W551" s="385" t="n">
        <f aca="false">COUNTIF($K$44:$K551,W$3)</f>
        <v>0</v>
      </c>
      <c r="X551" s="385" t="n">
        <f aca="false">COUNTIF($K$44:$K551,X$3)</f>
        <v>0</v>
      </c>
      <c r="Y551" s="385" t="n">
        <f aca="false">COUNTIF($J$44:$J551,Y$3)</f>
        <v>0</v>
      </c>
      <c r="Z551" s="385" t="n">
        <f aca="false">COUNTIF($J$44:$J551,Z$3)</f>
        <v>0</v>
      </c>
      <c r="AA551" s="385" t="n">
        <f aca="false">COUNTIF($J$44:$J551,AA$3)</f>
        <v>0</v>
      </c>
      <c r="AB551" s="385" t="n">
        <f aca="false">COUNTIF($J$44:$J551,AB$3)</f>
        <v>0</v>
      </c>
      <c r="AC551" s="385" t="n">
        <f aca="false">COUNTIF($J$44:$J551,AC$3)</f>
        <v>0</v>
      </c>
      <c r="AD551" s="385" t="n">
        <f aca="false">COUNTIF($J$44:$J551,AD$3)</f>
        <v>0</v>
      </c>
      <c r="AE551" s="385" t="n">
        <f aca="false">COUNTIF($J$44:$J551,AE$3)</f>
        <v>0</v>
      </c>
      <c r="AF551" s="385" t="n">
        <f aca="false">COUNTIF($J$44:$J551,AF$3)</f>
        <v>0</v>
      </c>
      <c r="AG551" s="385" t="n">
        <f aca="false">COUNTIF($K$44:$K551,AG$3)</f>
        <v>0</v>
      </c>
      <c r="AH551" s="385" t="n">
        <f aca="false">COUNTIF($K$44:$K551,AH$3)</f>
        <v>0</v>
      </c>
      <c r="AI551" s="385" t="n">
        <f aca="false">COUNTIF($K$44:$K551,AI$3)</f>
        <v>0</v>
      </c>
      <c r="AJ551" s="385" t="n">
        <f aca="false">COUNTIF($K$44:$K551,AJ$3)</f>
        <v>0</v>
      </c>
      <c r="AK551" s="385" t="n">
        <f aca="false">COUNTIF($K$44:$K551,AK$3)</f>
        <v>0</v>
      </c>
      <c r="AL551" s="385" t="n">
        <f aca="false">COUNTIF($K$44:$K551,AL$3)</f>
        <v>0</v>
      </c>
      <c r="AM551" s="385" t="n">
        <f aca="false">COUNTIF($K$44:$K551,AM$3)</f>
        <v>0</v>
      </c>
      <c r="AN551" s="385" t="n">
        <f aca="false">COUNTIF($K$44:$K551,AN$3)</f>
        <v>0</v>
      </c>
      <c r="AO551" s="385" t="n">
        <f aca="false">COUNTIF($K$44:$K551,AO$3)</f>
        <v>0</v>
      </c>
      <c r="AP551" s="385" t="n">
        <f aca="false">COUNTIF($K$44:$K551,AP$3)</f>
        <v>0</v>
      </c>
      <c r="AQ551" s="385" t="n">
        <f aca="false">COUNTIF($K$44:$K551,AQ$3)</f>
        <v>0</v>
      </c>
      <c r="AR551" s="385" t="n">
        <f aca="false">COUNTIF($K$44:$K551,AR$3)</f>
        <v>0</v>
      </c>
      <c r="AS551" s="385" t="n">
        <f aca="false">COUNTIF($K$44:$K551,AS$3)</f>
        <v>0</v>
      </c>
      <c r="AT551" s="385" t="n">
        <f aca="false">COUNTIF($K$44:$K551,AT$3)</f>
        <v>0</v>
      </c>
      <c r="AU551" s="385" t="n">
        <f aca="false">COUNTIF($K$44:$K551,AU$3)</f>
        <v>0</v>
      </c>
      <c r="AV551" s="385" t="n">
        <f aca="false">COUNTIF($K$44:$K551,AV$3)</f>
        <v>0</v>
      </c>
      <c r="AW551" s="385" t="n">
        <f aca="false">COUNTIF($K$44:$K551,AW$3)</f>
        <v>0</v>
      </c>
      <c r="AX551" s="385" t="n">
        <f aca="false">COUNTIF($K$44:$K551,AX$3)</f>
        <v>0</v>
      </c>
      <c r="AY551" s="385" t="n">
        <f aca="false">COUNTIF($K$44:$K551,AY$3)</f>
        <v>0</v>
      </c>
      <c r="AZ551" s="385" t="n">
        <f aca="false">COUNTIF($K$44:$K551,AZ$3)</f>
        <v>0</v>
      </c>
      <c r="BM551" s="355" t="s">
        <v>250</v>
      </c>
    </row>
    <row r="552" customFormat="false" ht="15.75" hidden="false" customHeight="true" outlineLevel="0" collapsed="false">
      <c r="A552" s="386" t="n">
        <v>509</v>
      </c>
      <c r="B552" s="387" t="n">
        <f aca="false">B551</f>
        <v>43</v>
      </c>
      <c r="C552" s="397"/>
      <c r="D552" s="387" t="n">
        <f aca="false">D551</f>
        <v>1</v>
      </c>
      <c r="E552" s="389"/>
      <c r="F552" s="390" t="n">
        <f aca="false">F548</f>
        <v>0</v>
      </c>
      <c r="G552" s="439"/>
      <c r="H552" s="392"/>
      <c r="I552" s="428" t="str">
        <f aca="false">CONCATENATE(G552,H552)</f>
        <v/>
      </c>
      <c r="J552" s="394" t="e">
        <f aca="false">VLOOKUP($I552,MASTER,9,0)</f>
        <v>#N/A</v>
      </c>
      <c r="K552" s="395" t="e">
        <f aca="false">VLOOKUP($I552,MASTER,10,0)</f>
        <v>#N/A</v>
      </c>
      <c r="L552" s="429" t="e">
        <f aca="false">VLOOKUP($I552,MASTER,10,0)</f>
        <v>#N/A</v>
      </c>
      <c r="M552" s="385" t="n">
        <f aca="false">COUNTIF($K$44:$K552,M$3)</f>
        <v>0</v>
      </c>
      <c r="N552" s="385" t="n">
        <f aca="false">COUNTIF($K$44:$K552,N$3)</f>
        <v>0</v>
      </c>
      <c r="O552" s="385" t="n">
        <f aca="false">COUNTIF($K$44:$K552,O$3)</f>
        <v>0</v>
      </c>
      <c r="P552" s="385" t="n">
        <f aca="false">COUNTIF($K$44:$K552,P$3)</f>
        <v>0</v>
      </c>
      <c r="Q552" s="385" t="n">
        <f aca="false">COUNTIF($K$44:$K552,Q$3)</f>
        <v>0</v>
      </c>
      <c r="R552" s="385" t="n">
        <f aca="false">COUNTIF($K$44:$K552,R$3)</f>
        <v>0</v>
      </c>
      <c r="S552" s="385" t="n">
        <f aca="false">COUNTIF($K$44:$K552,S$3)</f>
        <v>0</v>
      </c>
      <c r="T552" s="385" t="n">
        <f aca="false">COUNTIF($K$44:$K552,T$3)</f>
        <v>0</v>
      </c>
      <c r="U552" s="385" t="n">
        <f aca="false">COUNTIF($K$44:$K552,U$3)</f>
        <v>0</v>
      </c>
      <c r="V552" s="385" t="n">
        <f aca="false">COUNTIF($K$44:$K552,V$3)</f>
        <v>0</v>
      </c>
      <c r="W552" s="385" t="n">
        <f aca="false">COUNTIF($K$44:$K552,W$3)</f>
        <v>0</v>
      </c>
      <c r="X552" s="385" t="n">
        <f aca="false">COUNTIF($K$44:$K552,X$3)</f>
        <v>0</v>
      </c>
      <c r="Y552" s="385" t="n">
        <f aca="false">COUNTIF($J$44:$J552,Y$3)</f>
        <v>0</v>
      </c>
      <c r="Z552" s="385" t="n">
        <f aca="false">COUNTIF($J$44:$J552,Z$3)</f>
        <v>0</v>
      </c>
      <c r="AA552" s="385" t="n">
        <f aca="false">COUNTIF($J$44:$J552,AA$3)</f>
        <v>0</v>
      </c>
      <c r="AB552" s="385" t="n">
        <f aca="false">COUNTIF($J$44:$J552,AB$3)</f>
        <v>0</v>
      </c>
      <c r="AC552" s="385" t="n">
        <f aca="false">COUNTIF($J$44:$J552,AC$3)</f>
        <v>0</v>
      </c>
      <c r="AD552" s="385" t="n">
        <f aca="false">COUNTIF($J$44:$J552,AD$3)</f>
        <v>0</v>
      </c>
      <c r="AE552" s="385" t="n">
        <f aca="false">COUNTIF($J$44:$J552,AE$3)</f>
        <v>0</v>
      </c>
      <c r="AF552" s="385" t="n">
        <f aca="false">COUNTIF($J$44:$J552,AF$3)</f>
        <v>0</v>
      </c>
      <c r="AG552" s="385" t="n">
        <f aca="false">COUNTIF($K$44:$K552,AG$3)</f>
        <v>0</v>
      </c>
      <c r="AH552" s="385" t="n">
        <f aca="false">COUNTIF($K$44:$K552,AH$3)</f>
        <v>0</v>
      </c>
      <c r="AI552" s="385" t="n">
        <f aca="false">COUNTIF($K$44:$K552,AI$3)</f>
        <v>0</v>
      </c>
      <c r="AJ552" s="385" t="n">
        <f aca="false">COUNTIF($K$44:$K552,AJ$3)</f>
        <v>0</v>
      </c>
      <c r="AK552" s="385" t="n">
        <f aca="false">COUNTIF($K$44:$K552,AK$3)</f>
        <v>0</v>
      </c>
      <c r="AL552" s="385" t="n">
        <f aca="false">COUNTIF($K$44:$K552,AL$3)</f>
        <v>0</v>
      </c>
      <c r="AM552" s="385" t="n">
        <f aca="false">COUNTIF($K$44:$K552,AM$3)</f>
        <v>0</v>
      </c>
      <c r="AN552" s="385" t="n">
        <f aca="false">COUNTIF($K$44:$K552,AN$3)</f>
        <v>0</v>
      </c>
      <c r="AO552" s="385" t="n">
        <f aca="false">COUNTIF($K$44:$K552,AO$3)</f>
        <v>0</v>
      </c>
      <c r="AP552" s="385" t="n">
        <f aca="false">COUNTIF($K$44:$K552,AP$3)</f>
        <v>0</v>
      </c>
      <c r="AQ552" s="385" t="n">
        <f aca="false">COUNTIF($K$44:$K552,AQ$3)</f>
        <v>0</v>
      </c>
      <c r="AR552" s="385" t="n">
        <f aca="false">COUNTIF($K$44:$K552,AR$3)</f>
        <v>0</v>
      </c>
      <c r="AS552" s="385" t="n">
        <f aca="false">COUNTIF($K$44:$K552,AS$3)</f>
        <v>0</v>
      </c>
      <c r="AT552" s="385" t="n">
        <f aca="false">COUNTIF($K$44:$K552,AT$3)</f>
        <v>0</v>
      </c>
      <c r="AU552" s="385" t="n">
        <f aca="false">COUNTIF($K$44:$K552,AU$3)</f>
        <v>0</v>
      </c>
      <c r="AV552" s="385" t="n">
        <f aca="false">COUNTIF($K$44:$K552,AV$3)</f>
        <v>0</v>
      </c>
      <c r="AW552" s="385" t="n">
        <f aca="false">COUNTIF($K$44:$K552,AW$3)</f>
        <v>0</v>
      </c>
      <c r="AX552" s="385" t="n">
        <f aca="false">COUNTIF($K$44:$K552,AX$3)</f>
        <v>0</v>
      </c>
      <c r="AY552" s="385" t="n">
        <f aca="false">COUNTIF($K$44:$K552,AY$3)</f>
        <v>0</v>
      </c>
      <c r="AZ552" s="385" t="n">
        <f aca="false">COUNTIF($K$44:$K552,AZ$3)</f>
        <v>0</v>
      </c>
      <c r="BM552" s="355" t="s">
        <v>331</v>
      </c>
    </row>
    <row r="553" customFormat="false" ht="15.75" hidden="false" customHeight="true" outlineLevel="0" collapsed="false">
      <c r="A553" s="416" t="n">
        <v>510</v>
      </c>
      <c r="B553" s="417" t="n">
        <f aca="false">B552</f>
        <v>43</v>
      </c>
      <c r="C553" s="401"/>
      <c r="D553" s="402" t="n">
        <f aca="false">D552</f>
        <v>1</v>
      </c>
      <c r="E553" s="403"/>
      <c r="F553" s="390" t="n">
        <f aca="false">F548</f>
        <v>0</v>
      </c>
      <c r="G553" s="439"/>
      <c r="H553" s="392"/>
      <c r="I553" s="428" t="str">
        <f aca="false">CONCATENATE(G553,H553)</f>
        <v/>
      </c>
      <c r="J553" s="394" t="e">
        <f aca="false">VLOOKUP($I553,MASTER,9,0)</f>
        <v>#N/A</v>
      </c>
      <c r="K553" s="395" t="e">
        <f aca="false">VLOOKUP($I553,MASTER,10,0)</f>
        <v>#N/A</v>
      </c>
      <c r="L553" s="431" t="e">
        <f aca="false">VLOOKUP($I553,MASTER,10,0)</f>
        <v>#N/A</v>
      </c>
      <c r="M553" s="385" t="n">
        <f aca="false">COUNTIF($K$44:$K553,M$3)</f>
        <v>0</v>
      </c>
      <c r="N553" s="385" t="n">
        <f aca="false">COUNTIF($K$44:$K553,N$3)</f>
        <v>0</v>
      </c>
      <c r="O553" s="385" t="n">
        <f aca="false">COUNTIF($K$44:$K553,O$3)</f>
        <v>0</v>
      </c>
      <c r="P553" s="385" t="n">
        <f aca="false">COUNTIF($K$44:$K553,P$3)</f>
        <v>0</v>
      </c>
      <c r="Q553" s="385" t="n">
        <f aca="false">COUNTIF($K$44:$K553,Q$3)</f>
        <v>0</v>
      </c>
      <c r="R553" s="385" t="n">
        <f aca="false">COUNTIF($K$44:$K553,R$3)</f>
        <v>0</v>
      </c>
      <c r="S553" s="385" t="n">
        <f aca="false">COUNTIF($K$44:$K553,S$3)</f>
        <v>0</v>
      </c>
      <c r="T553" s="385" t="n">
        <f aca="false">COUNTIF($K$44:$K553,T$3)</f>
        <v>0</v>
      </c>
      <c r="U553" s="385" t="n">
        <f aca="false">COUNTIF($K$44:$K553,U$3)</f>
        <v>0</v>
      </c>
      <c r="V553" s="385" t="n">
        <f aca="false">COUNTIF($K$44:$K553,V$3)</f>
        <v>0</v>
      </c>
      <c r="W553" s="385" t="n">
        <f aca="false">COUNTIF($K$44:$K553,W$3)</f>
        <v>0</v>
      </c>
      <c r="X553" s="385" t="n">
        <f aca="false">COUNTIF($K$44:$K553,X$3)</f>
        <v>0</v>
      </c>
      <c r="Y553" s="385" t="n">
        <f aca="false">COUNTIF($J$44:$J553,Y$3)</f>
        <v>0</v>
      </c>
      <c r="Z553" s="385" t="n">
        <f aca="false">COUNTIF($J$44:$J553,Z$3)</f>
        <v>0</v>
      </c>
      <c r="AA553" s="385" t="n">
        <f aca="false">COUNTIF($J$44:$J553,AA$3)</f>
        <v>0</v>
      </c>
      <c r="AB553" s="385" t="n">
        <f aca="false">COUNTIF($J$44:$J553,AB$3)</f>
        <v>0</v>
      </c>
      <c r="AC553" s="385" t="n">
        <f aca="false">COUNTIF($J$44:$J553,AC$3)</f>
        <v>0</v>
      </c>
      <c r="AD553" s="385" t="n">
        <f aca="false">COUNTIF($J$44:$J553,AD$3)</f>
        <v>0</v>
      </c>
      <c r="AE553" s="385" t="n">
        <f aca="false">COUNTIF($J$44:$J553,AE$3)</f>
        <v>0</v>
      </c>
      <c r="AF553" s="385" t="n">
        <f aca="false">COUNTIF($J$44:$J553,AF$3)</f>
        <v>0</v>
      </c>
      <c r="AG553" s="385" t="n">
        <f aca="false">COUNTIF($K$44:$K553,AG$3)</f>
        <v>0</v>
      </c>
      <c r="AH553" s="385" t="n">
        <f aca="false">COUNTIF($K$44:$K553,AH$3)</f>
        <v>0</v>
      </c>
      <c r="AI553" s="385" t="n">
        <f aca="false">COUNTIF($K$44:$K553,AI$3)</f>
        <v>0</v>
      </c>
      <c r="AJ553" s="385" t="n">
        <f aca="false">COUNTIF($K$44:$K553,AJ$3)</f>
        <v>0</v>
      </c>
      <c r="AK553" s="385" t="n">
        <f aca="false">COUNTIF($K$44:$K553,AK$3)</f>
        <v>0</v>
      </c>
      <c r="AL553" s="385" t="n">
        <f aca="false">COUNTIF($K$44:$K553,AL$3)</f>
        <v>0</v>
      </c>
      <c r="AM553" s="385" t="n">
        <f aca="false">COUNTIF($K$44:$K553,AM$3)</f>
        <v>0</v>
      </c>
      <c r="AN553" s="385" t="n">
        <f aca="false">COUNTIF($K$44:$K553,AN$3)</f>
        <v>0</v>
      </c>
      <c r="AO553" s="385" t="n">
        <f aca="false">COUNTIF($K$44:$K553,AO$3)</f>
        <v>0</v>
      </c>
      <c r="AP553" s="385" t="n">
        <f aca="false">COUNTIF($K$44:$K553,AP$3)</f>
        <v>0</v>
      </c>
      <c r="AQ553" s="385" t="n">
        <f aca="false">COUNTIF($K$44:$K553,AQ$3)</f>
        <v>0</v>
      </c>
      <c r="AR553" s="385" t="n">
        <f aca="false">COUNTIF($K$44:$K553,AR$3)</f>
        <v>0</v>
      </c>
      <c r="AS553" s="385" t="n">
        <f aca="false">COUNTIF($K$44:$K553,AS$3)</f>
        <v>0</v>
      </c>
      <c r="AT553" s="385" t="n">
        <f aca="false">COUNTIF($K$44:$K553,AT$3)</f>
        <v>0</v>
      </c>
      <c r="AU553" s="385" t="n">
        <f aca="false">COUNTIF($K$44:$K553,AU$3)</f>
        <v>0</v>
      </c>
      <c r="AV553" s="385" t="n">
        <f aca="false">COUNTIF($K$44:$K553,AV$3)</f>
        <v>0</v>
      </c>
      <c r="AW553" s="385" t="n">
        <f aca="false">COUNTIF($K$44:$K553,AW$3)</f>
        <v>0</v>
      </c>
      <c r="AX553" s="385" t="n">
        <f aca="false">COUNTIF($K$44:$K553,AX$3)</f>
        <v>0</v>
      </c>
      <c r="AY553" s="385" t="n">
        <f aca="false">COUNTIF($K$44:$K553,AY$3)</f>
        <v>0</v>
      </c>
      <c r="AZ553" s="385" t="n">
        <f aca="false">COUNTIF($K$44:$K553,AZ$3)</f>
        <v>0</v>
      </c>
      <c r="BM553" s="355" t="s">
        <v>230</v>
      </c>
    </row>
    <row r="554" customFormat="false" ht="15.75" hidden="false" customHeight="true" outlineLevel="0" collapsed="false">
      <c r="A554" s="406" t="n">
        <v>511</v>
      </c>
      <c r="B554" s="407" t="n">
        <f aca="false">B553</f>
        <v>43</v>
      </c>
      <c r="C554" s="408" t="n">
        <f aca="false">C548+1</f>
        <v>44</v>
      </c>
      <c r="D554" s="409" t="n">
        <f aca="false">D553</f>
        <v>1</v>
      </c>
      <c r="E554" s="410"/>
      <c r="F554" s="390" t="n">
        <f aca="false">F548</f>
        <v>0</v>
      </c>
      <c r="G554" s="440"/>
      <c r="H554" s="412"/>
      <c r="I554" s="433" t="str">
        <f aca="false">CONCATENATE(G554,H554)</f>
        <v/>
      </c>
      <c r="J554" s="394" t="e">
        <f aca="false">VLOOKUP($I554,MASTER,9,0)</f>
        <v>#N/A</v>
      </c>
      <c r="K554" s="395" t="e">
        <f aca="false">VLOOKUP($I554,MASTER,10,0)</f>
        <v>#N/A</v>
      </c>
      <c r="L554" s="427" t="e">
        <f aca="false">VLOOKUP($I554,MASTER,10,0)</f>
        <v>#N/A</v>
      </c>
      <c r="M554" s="385" t="n">
        <f aca="false">COUNTIF($K$44:$K554,M$3)</f>
        <v>0</v>
      </c>
      <c r="N554" s="385" t="n">
        <f aca="false">COUNTIF($K$44:$K554,N$3)</f>
        <v>0</v>
      </c>
      <c r="O554" s="385" t="n">
        <f aca="false">COUNTIF($K$44:$K554,O$3)</f>
        <v>0</v>
      </c>
      <c r="P554" s="385" t="n">
        <f aca="false">COUNTIF($K$44:$K554,P$3)</f>
        <v>0</v>
      </c>
      <c r="Q554" s="385" t="n">
        <f aca="false">COUNTIF($K$44:$K554,Q$3)</f>
        <v>0</v>
      </c>
      <c r="R554" s="385" t="n">
        <f aca="false">COUNTIF($K$44:$K554,R$3)</f>
        <v>0</v>
      </c>
      <c r="S554" s="385" t="n">
        <f aca="false">COUNTIF($K$44:$K554,S$3)</f>
        <v>0</v>
      </c>
      <c r="T554" s="385" t="n">
        <f aca="false">COUNTIF($K$44:$K554,T$3)</f>
        <v>0</v>
      </c>
      <c r="U554" s="385" t="n">
        <f aca="false">COUNTIF($K$44:$K554,U$3)</f>
        <v>0</v>
      </c>
      <c r="V554" s="385" t="n">
        <f aca="false">COUNTIF($K$44:$K554,V$3)</f>
        <v>0</v>
      </c>
      <c r="W554" s="385" t="n">
        <f aca="false">COUNTIF($K$44:$K554,W$3)</f>
        <v>0</v>
      </c>
      <c r="X554" s="385" t="n">
        <f aca="false">COUNTIF($K$44:$K554,X$3)</f>
        <v>0</v>
      </c>
      <c r="Y554" s="385" t="n">
        <f aca="false">COUNTIF($J$44:$J554,Y$3)</f>
        <v>0</v>
      </c>
      <c r="Z554" s="385" t="n">
        <f aca="false">COUNTIF($J$44:$J554,Z$3)</f>
        <v>0</v>
      </c>
      <c r="AA554" s="385" t="n">
        <f aca="false">COUNTIF($J$44:$J554,AA$3)</f>
        <v>0</v>
      </c>
      <c r="AB554" s="385" t="n">
        <f aca="false">COUNTIF($J$44:$J554,AB$3)</f>
        <v>0</v>
      </c>
      <c r="AC554" s="385" t="n">
        <f aca="false">COUNTIF($J$44:$J554,AC$3)</f>
        <v>0</v>
      </c>
      <c r="AD554" s="385" t="n">
        <f aca="false">COUNTIF($J$44:$J554,AD$3)</f>
        <v>0</v>
      </c>
      <c r="AE554" s="385" t="n">
        <f aca="false">COUNTIF($J$44:$J554,AE$3)</f>
        <v>0</v>
      </c>
      <c r="AF554" s="385" t="n">
        <f aca="false">COUNTIF($J$44:$J554,AF$3)</f>
        <v>0</v>
      </c>
      <c r="AG554" s="385" t="n">
        <f aca="false">COUNTIF($K$44:$K554,AG$3)</f>
        <v>0</v>
      </c>
      <c r="AH554" s="385" t="n">
        <f aca="false">COUNTIF($K$44:$K554,AH$3)</f>
        <v>0</v>
      </c>
      <c r="AI554" s="385" t="n">
        <f aca="false">COUNTIF($K$44:$K554,AI$3)</f>
        <v>0</v>
      </c>
      <c r="AJ554" s="385" t="n">
        <f aca="false">COUNTIF($K$44:$K554,AJ$3)</f>
        <v>0</v>
      </c>
      <c r="AK554" s="385" t="n">
        <f aca="false">COUNTIF($K$44:$K554,AK$3)</f>
        <v>0</v>
      </c>
      <c r="AL554" s="385" t="n">
        <f aca="false">COUNTIF($K$44:$K554,AL$3)</f>
        <v>0</v>
      </c>
      <c r="AM554" s="385" t="n">
        <f aca="false">COUNTIF($K$44:$K554,AM$3)</f>
        <v>0</v>
      </c>
      <c r="AN554" s="385" t="n">
        <f aca="false">COUNTIF($K$44:$K554,AN$3)</f>
        <v>0</v>
      </c>
      <c r="AO554" s="385" t="n">
        <f aca="false">COUNTIF($K$44:$K554,AO$3)</f>
        <v>0</v>
      </c>
      <c r="AP554" s="385" t="n">
        <f aca="false">COUNTIF($K$44:$K554,AP$3)</f>
        <v>0</v>
      </c>
      <c r="AQ554" s="385" t="n">
        <f aca="false">COUNTIF($K$44:$K554,AQ$3)</f>
        <v>0</v>
      </c>
      <c r="AR554" s="385" t="n">
        <f aca="false">COUNTIF($K$44:$K554,AR$3)</f>
        <v>0</v>
      </c>
      <c r="AS554" s="385" t="n">
        <f aca="false">COUNTIF($K$44:$K554,AS$3)</f>
        <v>0</v>
      </c>
      <c r="AT554" s="385" t="n">
        <f aca="false">COUNTIF($K$44:$K554,AT$3)</f>
        <v>0</v>
      </c>
      <c r="AU554" s="385" t="n">
        <f aca="false">COUNTIF($K$44:$K554,AU$3)</f>
        <v>0</v>
      </c>
      <c r="AV554" s="385" t="n">
        <f aca="false">COUNTIF($K$44:$K554,AV$3)</f>
        <v>0</v>
      </c>
      <c r="AW554" s="385" t="n">
        <f aca="false">COUNTIF($K$44:$K554,AW$3)</f>
        <v>0</v>
      </c>
      <c r="AX554" s="385" t="n">
        <f aca="false">COUNTIF($K$44:$K554,AX$3)</f>
        <v>0</v>
      </c>
      <c r="AY554" s="385" t="n">
        <f aca="false">COUNTIF($K$44:$K554,AY$3)</f>
        <v>0</v>
      </c>
      <c r="AZ554" s="385" t="n">
        <f aca="false">COUNTIF($K$44:$K554,AZ$3)</f>
        <v>0</v>
      </c>
      <c r="BM554" s="355" t="s">
        <v>266</v>
      </c>
    </row>
    <row r="555" customFormat="false" ht="15.75" hidden="false" customHeight="true" outlineLevel="0" collapsed="false">
      <c r="A555" s="386" t="n">
        <v>512</v>
      </c>
      <c r="B555" s="387" t="n">
        <f aca="false">B554</f>
        <v>43</v>
      </c>
      <c r="C555" s="388"/>
      <c r="D555" s="387" t="n">
        <f aca="false">D554</f>
        <v>1</v>
      </c>
      <c r="E555" s="389"/>
      <c r="F555" s="390" t="n">
        <f aca="false">F548</f>
        <v>0</v>
      </c>
      <c r="G555" s="439"/>
      <c r="H555" s="414"/>
      <c r="I555" s="428" t="str">
        <f aca="false">CONCATENATE(G555,H555)</f>
        <v/>
      </c>
      <c r="J555" s="394" t="e">
        <f aca="false">VLOOKUP($I555,MASTER,9,0)</f>
        <v>#N/A</v>
      </c>
      <c r="K555" s="395" t="e">
        <f aca="false">VLOOKUP($I555,MASTER,10,0)</f>
        <v>#N/A</v>
      </c>
      <c r="L555" s="429" t="e">
        <f aca="false">VLOOKUP($I555,MASTER,10,0)</f>
        <v>#N/A</v>
      </c>
      <c r="M555" s="385" t="n">
        <f aca="false">COUNTIF($K$44:$K555,M$3)</f>
        <v>0</v>
      </c>
      <c r="N555" s="385" t="n">
        <f aca="false">COUNTIF($K$44:$K555,N$3)</f>
        <v>0</v>
      </c>
      <c r="O555" s="385" t="n">
        <f aca="false">COUNTIF($K$44:$K555,O$3)</f>
        <v>0</v>
      </c>
      <c r="P555" s="385" t="n">
        <f aca="false">COUNTIF($K$44:$K555,P$3)</f>
        <v>0</v>
      </c>
      <c r="Q555" s="385" t="n">
        <f aca="false">COUNTIF($K$44:$K555,Q$3)</f>
        <v>0</v>
      </c>
      <c r="R555" s="385" t="n">
        <f aca="false">COUNTIF($K$44:$K555,R$3)</f>
        <v>0</v>
      </c>
      <c r="S555" s="385" t="n">
        <f aca="false">COUNTIF($K$44:$K555,S$3)</f>
        <v>0</v>
      </c>
      <c r="T555" s="385" t="n">
        <f aca="false">COUNTIF($K$44:$K555,T$3)</f>
        <v>0</v>
      </c>
      <c r="U555" s="385" t="n">
        <f aca="false">COUNTIF($K$44:$K555,U$3)</f>
        <v>0</v>
      </c>
      <c r="V555" s="385" t="n">
        <f aca="false">COUNTIF($K$44:$K555,V$3)</f>
        <v>0</v>
      </c>
      <c r="W555" s="385" t="n">
        <f aca="false">COUNTIF($K$44:$K555,W$3)</f>
        <v>0</v>
      </c>
      <c r="X555" s="385" t="n">
        <f aca="false">COUNTIF($K$44:$K555,X$3)</f>
        <v>0</v>
      </c>
      <c r="Y555" s="385" t="n">
        <f aca="false">COUNTIF($J$44:$J555,Y$3)</f>
        <v>0</v>
      </c>
      <c r="Z555" s="385" t="n">
        <f aca="false">COUNTIF($J$44:$J555,Z$3)</f>
        <v>0</v>
      </c>
      <c r="AA555" s="385" t="n">
        <f aca="false">COUNTIF($J$44:$J555,AA$3)</f>
        <v>0</v>
      </c>
      <c r="AB555" s="385" t="n">
        <f aca="false">COUNTIF($J$44:$J555,AB$3)</f>
        <v>0</v>
      </c>
      <c r="AC555" s="385" t="n">
        <f aca="false">COUNTIF($J$44:$J555,AC$3)</f>
        <v>0</v>
      </c>
      <c r="AD555" s="385" t="n">
        <f aca="false">COUNTIF($J$44:$J555,AD$3)</f>
        <v>0</v>
      </c>
      <c r="AE555" s="385" t="n">
        <f aca="false">COUNTIF($J$44:$J555,AE$3)</f>
        <v>0</v>
      </c>
      <c r="AF555" s="385" t="n">
        <f aca="false">COUNTIF($J$44:$J555,AF$3)</f>
        <v>0</v>
      </c>
      <c r="AG555" s="385" t="n">
        <f aca="false">COUNTIF($K$44:$K555,AG$3)</f>
        <v>0</v>
      </c>
      <c r="AH555" s="385" t="n">
        <f aca="false">COUNTIF($K$44:$K555,AH$3)</f>
        <v>0</v>
      </c>
      <c r="AI555" s="385" t="n">
        <f aca="false">COUNTIF($K$44:$K555,AI$3)</f>
        <v>0</v>
      </c>
      <c r="AJ555" s="385" t="n">
        <f aca="false">COUNTIF($K$44:$K555,AJ$3)</f>
        <v>0</v>
      </c>
      <c r="AK555" s="385" t="n">
        <f aca="false">COUNTIF($K$44:$K555,AK$3)</f>
        <v>0</v>
      </c>
      <c r="AL555" s="385" t="n">
        <f aca="false">COUNTIF($K$44:$K555,AL$3)</f>
        <v>0</v>
      </c>
      <c r="AM555" s="385" t="n">
        <f aca="false">COUNTIF($K$44:$K555,AM$3)</f>
        <v>0</v>
      </c>
      <c r="AN555" s="385" t="n">
        <f aca="false">COUNTIF($K$44:$K555,AN$3)</f>
        <v>0</v>
      </c>
      <c r="AO555" s="385" t="n">
        <f aca="false">COUNTIF($K$44:$K555,AO$3)</f>
        <v>0</v>
      </c>
      <c r="AP555" s="385" t="n">
        <f aca="false">COUNTIF($K$44:$K555,AP$3)</f>
        <v>0</v>
      </c>
      <c r="AQ555" s="385" t="n">
        <f aca="false">COUNTIF($K$44:$K555,AQ$3)</f>
        <v>0</v>
      </c>
      <c r="AR555" s="385" t="n">
        <f aca="false">COUNTIF($K$44:$K555,AR$3)</f>
        <v>0</v>
      </c>
      <c r="AS555" s="385" t="n">
        <f aca="false">COUNTIF($K$44:$K555,AS$3)</f>
        <v>0</v>
      </c>
      <c r="AT555" s="385" t="n">
        <f aca="false">COUNTIF($K$44:$K555,AT$3)</f>
        <v>0</v>
      </c>
      <c r="AU555" s="385" t="n">
        <f aca="false">COUNTIF($K$44:$K555,AU$3)</f>
        <v>0</v>
      </c>
      <c r="AV555" s="385" t="n">
        <f aca="false">COUNTIF($K$44:$K555,AV$3)</f>
        <v>0</v>
      </c>
      <c r="AW555" s="385" t="n">
        <f aca="false">COUNTIF($K$44:$K555,AW$3)</f>
        <v>0</v>
      </c>
      <c r="AX555" s="385" t="n">
        <f aca="false">COUNTIF($K$44:$K555,AX$3)</f>
        <v>0</v>
      </c>
      <c r="AY555" s="385" t="n">
        <f aca="false">COUNTIF($K$44:$K555,AY$3)</f>
        <v>0</v>
      </c>
      <c r="AZ555" s="385" t="n">
        <f aca="false">COUNTIF($K$44:$K555,AZ$3)</f>
        <v>0</v>
      </c>
      <c r="BM555" s="355" t="s">
        <v>354</v>
      </c>
    </row>
    <row r="556" customFormat="false" ht="15.75" hidden="false" customHeight="true" outlineLevel="0" collapsed="false">
      <c r="A556" s="386" t="n">
        <v>513</v>
      </c>
      <c r="B556" s="387" t="n">
        <f aca="false">B555</f>
        <v>43</v>
      </c>
      <c r="C556" s="397"/>
      <c r="D556" s="387" t="n">
        <f aca="false">D555</f>
        <v>1</v>
      </c>
      <c r="E556" s="389"/>
      <c r="F556" s="390" t="n">
        <f aca="false">F548</f>
        <v>0</v>
      </c>
      <c r="G556" s="439"/>
      <c r="H556" s="414"/>
      <c r="I556" s="428" t="str">
        <f aca="false">CONCATENATE(G556,H556)</f>
        <v/>
      </c>
      <c r="J556" s="394" t="e">
        <f aca="false">VLOOKUP($I556,MASTER,9,0)</f>
        <v>#N/A</v>
      </c>
      <c r="K556" s="395" t="e">
        <f aca="false">VLOOKUP($I556,MASTER,10,0)</f>
        <v>#N/A</v>
      </c>
      <c r="L556" s="429" t="e">
        <f aca="false">VLOOKUP($I556,MASTER,10,0)</f>
        <v>#N/A</v>
      </c>
      <c r="M556" s="385" t="n">
        <f aca="false">COUNTIF($K$44:$K556,M$3)</f>
        <v>0</v>
      </c>
      <c r="N556" s="385" t="n">
        <f aca="false">COUNTIF($K$44:$K556,N$3)</f>
        <v>0</v>
      </c>
      <c r="O556" s="385" t="n">
        <f aca="false">COUNTIF($K$44:$K556,O$3)</f>
        <v>0</v>
      </c>
      <c r="P556" s="385" t="n">
        <f aca="false">COUNTIF($K$44:$K556,P$3)</f>
        <v>0</v>
      </c>
      <c r="Q556" s="385" t="n">
        <f aca="false">COUNTIF($K$44:$K556,Q$3)</f>
        <v>0</v>
      </c>
      <c r="R556" s="385" t="n">
        <f aca="false">COUNTIF($K$44:$K556,R$3)</f>
        <v>0</v>
      </c>
      <c r="S556" s="385" t="n">
        <f aca="false">COUNTIF($K$44:$K556,S$3)</f>
        <v>0</v>
      </c>
      <c r="T556" s="385" t="n">
        <f aca="false">COUNTIF($K$44:$K556,T$3)</f>
        <v>0</v>
      </c>
      <c r="U556" s="385" t="n">
        <f aca="false">COUNTIF($K$44:$K556,U$3)</f>
        <v>0</v>
      </c>
      <c r="V556" s="385" t="n">
        <f aca="false">COUNTIF($K$44:$K556,V$3)</f>
        <v>0</v>
      </c>
      <c r="W556" s="385" t="n">
        <f aca="false">COUNTIF($K$44:$K556,W$3)</f>
        <v>0</v>
      </c>
      <c r="X556" s="385" t="n">
        <f aca="false">COUNTIF($K$44:$K556,X$3)</f>
        <v>0</v>
      </c>
      <c r="Y556" s="385" t="n">
        <f aca="false">COUNTIF($J$44:$J556,Y$3)</f>
        <v>0</v>
      </c>
      <c r="Z556" s="385" t="n">
        <f aca="false">COUNTIF($J$44:$J556,Z$3)</f>
        <v>0</v>
      </c>
      <c r="AA556" s="385" t="n">
        <f aca="false">COUNTIF($J$44:$J556,AA$3)</f>
        <v>0</v>
      </c>
      <c r="AB556" s="385" t="n">
        <f aca="false">COUNTIF($J$44:$J556,AB$3)</f>
        <v>0</v>
      </c>
      <c r="AC556" s="385" t="n">
        <f aca="false">COUNTIF($J$44:$J556,AC$3)</f>
        <v>0</v>
      </c>
      <c r="AD556" s="385" t="n">
        <f aca="false">COUNTIF($J$44:$J556,AD$3)</f>
        <v>0</v>
      </c>
      <c r="AE556" s="385" t="n">
        <f aca="false">COUNTIF($J$44:$J556,AE$3)</f>
        <v>0</v>
      </c>
      <c r="AF556" s="385" t="n">
        <f aca="false">COUNTIF($J$44:$J556,AF$3)</f>
        <v>0</v>
      </c>
      <c r="AG556" s="385" t="n">
        <f aca="false">COUNTIF($K$44:$K556,AG$3)</f>
        <v>0</v>
      </c>
      <c r="AH556" s="385" t="n">
        <f aca="false">COUNTIF($K$44:$K556,AH$3)</f>
        <v>0</v>
      </c>
      <c r="AI556" s="385" t="n">
        <f aca="false">COUNTIF($K$44:$K556,AI$3)</f>
        <v>0</v>
      </c>
      <c r="AJ556" s="385" t="n">
        <f aca="false">COUNTIF($K$44:$K556,AJ$3)</f>
        <v>0</v>
      </c>
      <c r="AK556" s="385" t="n">
        <f aca="false">COUNTIF($K$44:$K556,AK$3)</f>
        <v>0</v>
      </c>
      <c r="AL556" s="385" t="n">
        <f aca="false">COUNTIF($K$44:$K556,AL$3)</f>
        <v>0</v>
      </c>
      <c r="AM556" s="385" t="n">
        <f aca="false">COUNTIF($K$44:$K556,AM$3)</f>
        <v>0</v>
      </c>
      <c r="AN556" s="385" t="n">
        <f aca="false">COUNTIF($K$44:$K556,AN$3)</f>
        <v>0</v>
      </c>
      <c r="AO556" s="385" t="n">
        <f aca="false">COUNTIF($K$44:$K556,AO$3)</f>
        <v>0</v>
      </c>
      <c r="AP556" s="385" t="n">
        <f aca="false">COUNTIF($K$44:$K556,AP$3)</f>
        <v>0</v>
      </c>
      <c r="AQ556" s="385" t="n">
        <f aca="false">COUNTIF($K$44:$K556,AQ$3)</f>
        <v>0</v>
      </c>
      <c r="AR556" s="385" t="n">
        <f aca="false">COUNTIF($K$44:$K556,AR$3)</f>
        <v>0</v>
      </c>
      <c r="AS556" s="385" t="n">
        <f aca="false">COUNTIF($K$44:$K556,AS$3)</f>
        <v>0</v>
      </c>
      <c r="AT556" s="385" t="n">
        <f aca="false">COUNTIF($K$44:$K556,AT$3)</f>
        <v>0</v>
      </c>
      <c r="AU556" s="385" t="n">
        <f aca="false">COUNTIF($K$44:$K556,AU$3)</f>
        <v>0</v>
      </c>
      <c r="AV556" s="385" t="n">
        <f aca="false">COUNTIF($K$44:$K556,AV$3)</f>
        <v>0</v>
      </c>
      <c r="AW556" s="385" t="n">
        <f aca="false">COUNTIF($K$44:$K556,AW$3)</f>
        <v>0</v>
      </c>
      <c r="AX556" s="385" t="n">
        <f aca="false">COUNTIF($K$44:$K556,AX$3)</f>
        <v>0</v>
      </c>
      <c r="AY556" s="385" t="n">
        <f aca="false">COUNTIF($K$44:$K556,AY$3)</f>
        <v>0</v>
      </c>
      <c r="AZ556" s="385" t="n">
        <f aca="false">COUNTIF($K$44:$K556,AZ$3)</f>
        <v>0</v>
      </c>
      <c r="BM556" s="355" t="s">
        <v>342</v>
      </c>
    </row>
    <row r="557" customFormat="false" ht="15.75" hidden="false" customHeight="true" outlineLevel="0" collapsed="false">
      <c r="A557" s="386" t="n">
        <v>514</v>
      </c>
      <c r="B557" s="387" t="n">
        <f aca="false">B556</f>
        <v>43</v>
      </c>
      <c r="C557" s="397"/>
      <c r="D557" s="387" t="n">
        <f aca="false">D556</f>
        <v>1</v>
      </c>
      <c r="E557" s="389"/>
      <c r="F557" s="390" t="n">
        <f aca="false">F548</f>
        <v>0</v>
      </c>
      <c r="G557" s="439"/>
      <c r="H557" s="414"/>
      <c r="I557" s="428" t="str">
        <f aca="false">CONCATENATE(G557,H557)</f>
        <v/>
      </c>
      <c r="J557" s="394" t="e">
        <f aca="false">VLOOKUP($I557,MASTER,9,0)</f>
        <v>#N/A</v>
      </c>
      <c r="K557" s="395" t="e">
        <f aca="false">VLOOKUP($I557,MASTER,10,0)</f>
        <v>#N/A</v>
      </c>
      <c r="L557" s="429" t="e">
        <f aca="false">VLOOKUP($I557,MASTER,10,0)</f>
        <v>#N/A</v>
      </c>
      <c r="M557" s="385" t="n">
        <f aca="false">COUNTIF($K$44:$K557,M$3)</f>
        <v>0</v>
      </c>
      <c r="N557" s="385" t="n">
        <f aca="false">COUNTIF($K$44:$K557,N$3)</f>
        <v>0</v>
      </c>
      <c r="O557" s="385" t="n">
        <f aca="false">COUNTIF($K$44:$K557,O$3)</f>
        <v>0</v>
      </c>
      <c r="P557" s="385" t="n">
        <f aca="false">COUNTIF($K$44:$K557,P$3)</f>
        <v>0</v>
      </c>
      <c r="Q557" s="385" t="n">
        <f aca="false">COUNTIF($K$44:$K557,Q$3)</f>
        <v>0</v>
      </c>
      <c r="R557" s="385" t="n">
        <f aca="false">COUNTIF($K$44:$K557,R$3)</f>
        <v>0</v>
      </c>
      <c r="S557" s="385" t="n">
        <f aca="false">COUNTIF($K$44:$K557,S$3)</f>
        <v>0</v>
      </c>
      <c r="T557" s="385" t="n">
        <f aca="false">COUNTIF($K$44:$K557,T$3)</f>
        <v>0</v>
      </c>
      <c r="U557" s="385" t="n">
        <f aca="false">COUNTIF($K$44:$K557,U$3)</f>
        <v>0</v>
      </c>
      <c r="V557" s="385" t="n">
        <f aca="false">COUNTIF($K$44:$K557,V$3)</f>
        <v>0</v>
      </c>
      <c r="W557" s="385" t="n">
        <f aca="false">COUNTIF($K$44:$K557,W$3)</f>
        <v>0</v>
      </c>
      <c r="X557" s="385" t="n">
        <f aca="false">COUNTIF($K$44:$K557,X$3)</f>
        <v>0</v>
      </c>
      <c r="Y557" s="385" t="n">
        <f aca="false">COUNTIF($J$44:$J557,Y$3)</f>
        <v>0</v>
      </c>
      <c r="Z557" s="385" t="n">
        <f aca="false">COUNTIF($J$44:$J557,Z$3)</f>
        <v>0</v>
      </c>
      <c r="AA557" s="385" t="n">
        <f aca="false">COUNTIF($J$44:$J557,AA$3)</f>
        <v>0</v>
      </c>
      <c r="AB557" s="385" t="n">
        <f aca="false">COUNTIF($J$44:$J557,AB$3)</f>
        <v>0</v>
      </c>
      <c r="AC557" s="385" t="n">
        <f aca="false">COUNTIF($J$44:$J557,AC$3)</f>
        <v>0</v>
      </c>
      <c r="AD557" s="385" t="n">
        <f aca="false">COUNTIF($J$44:$J557,AD$3)</f>
        <v>0</v>
      </c>
      <c r="AE557" s="385" t="n">
        <f aca="false">COUNTIF($J$44:$J557,AE$3)</f>
        <v>0</v>
      </c>
      <c r="AF557" s="385" t="n">
        <f aca="false">COUNTIF($J$44:$J557,AF$3)</f>
        <v>0</v>
      </c>
      <c r="AG557" s="385" t="n">
        <f aca="false">COUNTIF($K$44:$K557,AG$3)</f>
        <v>0</v>
      </c>
      <c r="AH557" s="385" t="n">
        <f aca="false">COUNTIF($K$44:$K557,AH$3)</f>
        <v>0</v>
      </c>
      <c r="AI557" s="385" t="n">
        <f aca="false">COUNTIF($K$44:$K557,AI$3)</f>
        <v>0</v>
      </c>
      <c r="AJ557" s="385" t="n">
        <f aca="false">COUNTIF($K$44:$K557,AJ$3)</f>
        <v>0</v>
      </c>
      <c r="AK557" s="385" t="n">
        <f aca="false">COUNTIF($K$44:$K557,AK$3)</f>
        <v>0</v>
      </c>
      <c r="AL557" s="385" t="n">
        <f aca="false">COUNTIF($K$44:$K557,AL$3)</f>
        <v>0</v>
      </c>
      <c r="AM557" s="385" t="n">
        <f aca="false">COUNTIF($K$44:$K557,AM$3)</f>
        <v>0</v>
      </c>
      <c r="AN557" s="385" t="n">
        <f aca="false">COUNTIF($K$44:$K557,AN$3)</f>
        <v>0</v>
      </c>
      <c r="AO557" s="385" t="n">
        <f aca="false">COUNTIF($K$44:$K557,AO$3)</f>
        <v>0</v>
      </c>
      <c r="AP557" s="385" t="n">
        <f aca="false">COUNTIF($K$44:$K557,AP$3)</f>
        <v>0</v>
      </c>
      <c r="AQ557" s="385" t="n">
        <f aca="false">COUNTIF($K$44:$K557,AQ$3)</f>
        <v>0</v>
      </c>
      <c r="AR557" s="385" t="n">
        <f aca="false">COUNTIF($K$44:$K557,AR$3)</f>
        <v>0</v>
      </c>
      <c r="AS557" s="385" t="n">
        <f aca="false">COUNTIF($K$44:$K557,AS$3)</f>
        <v>0</v>
      </c>
      <c r="AT557" s="385" t="n">
        <f aca="false">COUNTIF($K$44:$K557,AT$3)</f>
        <v>0</v>
      </c>
      <c r="AU557" s="385" t="n">
        <f aca="false">COUNTIF($K$44:$K557,AU$3)</f>
        <v>0</v>
      </c>
      <c r="AV557" s="385" t="n">
        <f aca="false">COUNTIF($K$44:$K557,AV$3)</f>
        <v>0</v>
      </c>
      <c r="AW557" s="385" t="n">
        <f aca="false">COUNTIF($K$44:$K557,AW$3)</f>
        <v>0</v>
      </c>
      <c r="AX557" s="385" t="n">
        <f aca="false">COUNTIF($K$44:$K557,AX$3)</f>
        <v>0</v>
      </c>
      <c r="AY557" s="385" t="n">
        <f aca="false">COUNTIF($K$44:$K557,AY$3)</f>
        <v>0</v>
      </c>
      <c r="AZ557" s="385" t="n">
        <f aca="false">COUNTIF($K$44:$K557,AZ$3)</f>
        <v>0</v>
      </c>
      <c r="BM557" s="355" t="s">
        <v>260</v>
      </c>
    </row>
    <row r="558" customFormat="false" ht="15.75" hidden="false" customHeight="true" outlineLevel="0" collapsed="false">
      <c r="A558" s="386" t="n">
        <v>515</v>
      </c>
      <c r="B558" s="387" t="n">
        <f aca="false">B557</f>
        <v>43</v>
      </c>
      <c r="C558" s="397"/>
      <c r="D558" s="387" t="n">
        <f aca="false">D557</f>
        <v>1</v>
      </c>
      <c r="E558" s="389"/>
      <c r="F558" s="390" t="n">
        <f aca="false">F548</f>
        <v>0</v>
      </c>
      <c r="G558" s="439"/>
      <c r="H558" s="414"/>
      <c r="I558" s="428" t="str">
        <f aca="false">CONCATENATE(G558,H558)</f>
        <v/>
      </c>
      <c r="J558" s="394" t="e">
        <f aca="false">VLOOKUP($I558,MASTER,9,0)</f>
        <v>#N/A</v>
      </c>
      <c r="K558" s="395" t="e">
        <f aca="false">VLOOKUP($I558,MASTER,10,0)</f>
        <v>#N/A</v>
      </c>
      <c r="L558" s="429" t="e">
        <f aca="false">VLOOKUP($I558,MASTER,10,0)</f>
        <v>#N/A</v>
      </c>
      <c r="M558" s="385" t="n">
        <f aca="false">COUNTIF($K$44:$K558,M$3)</f>
        <v>0</v>
      </c>
      <c r="N558" s="385" t="n">
        <f aca="false">COUNTIF($K$44:$K558,N$3)</f>
        <v>0</v>
      </c>
      <c r="O558" s="385" t="n">
        <f aca="false">COUNTIF($K$44:$K558,O$3)</f>
        <v>0</v>
      </c>
      <c r="P558" s="385" t="n">
        <f aca="false">COUNTIF($K$44:$K558,P$3)</f>
        <v>0</v>
      </c>
      <c r="Q558" s="385" t="n">
        <f aca="false">COUNTIF($K$44:$K558,Q$3)</f>
        <v>0</v>
      </c>
      <c r="R558" s="385" t="n">
        <f aca="false">COUNTIF($K$44:$K558,R$3)</f>
        <v>0</v>
      </c>
      <c r="S558" s="385" t="n">
        <f aca="false">COUNTIF($K$44:$K558,S$3)</f>
        <v>0</v>
      </c>
      <c r="T558" s="385" t="n">
        <f aca="false">COUNTIF($K$44:$K558,T$3)</f>
        <v>0</v>
      </c>
      <c r="U558" s="385" t="n">
        <f aca="false">COUNTIF($K$44:$K558,U$3)</f>
        <v>0</v>
      </c>
      <c r="V558" s="385" t="n">
        <f aca="false">COUNTIF($K$44:$K558,V$3)</f>
        <v>0</v>
      </c>
      <c r="W558" s="385" t="n">
        <f aca="false">COUNTIF($K$44:$K558,W$3)</f>
        <v>0</v>
      </c>
      <c r="X558" s="385" t="n">
        <f aca="false">COUNTIF($K$44:$K558,X$3)</f>
        <v>0</v>
      </c>
      <c r="Y558" s="385" t="n">
        <f aca="false">COUNTIF($J$44:$J558,Y$3)</f>
        <v>0</v>
      </c>
      <c r="Z558" s="385" t="n">
        <f aca="false">COUNTIF($J$44:$J558,Z$3)</f>
        <v>0</v>
      </c>
      <c r="AA558" s="385" t="n">
        <f aca="false">COUNTIF($J$44:$J558,AA$3)</f>
        <v>0</v>
      </c>
      <c r="AB558" s="385" t="n">
        <f aca="false">COUNTIF($J$44:$J558,AB$3)</f>
        <v>0</v>
      </c>
      <c r="AC558" s="385" t="n">
        <f aca="false">COUNTIF($J$44:$J558,AC$3)</f>
        <v>0</v>
      </c>
      <c r="AD558" s="385" t="n">
        <f aca="false">COUNTIF($J$44:$J558,AD$3)</f>
        <v>0</v>
      </c>
      <c r="AE558" s="385" t="n">
        <f aca="false">COUNTIF($J$44:$J558,AE$3)</f>
        <v>0</v>
      </c>
      <c r="AF558" s="385" t="n">
        <f aca="false">COUNTIF($J$44:$J558,AF$3)</f>
        <v>0</v>
      </c>
      <c r="AG558" s="385" t="n">
        <f aca="false">COUNTIF($K$44:$K558,AG$3)</f>
        <v>0</v>
      </c>
      <c r="AH558" s="385" t="n">
        <f aca="false">COUNTIF($K$44:$K558,AH$3)</f>
        <v>0</v>
      </c>
      <c r="AI558" s="385" t="n">
        <f aca="false">COUNTIF($K$44:$K558,AI$3)</f>
        <v>0</v>
      </c>
      <c r="AJ558" s="385" t="n">
        <f aca="false">COUNTIF($K$44:$K558,AJ$3)</f>
        <v>0</v>
      </c>
      <c r="AK558" s="385" t="n">
        <f aca="false">COUNTIF($K$44:$K558,AK$3)</f>
        <v>0</v>
      </c>
      <c r="AL558" s="385" t="n">
        <f aca="false">COUNTIF($K$44:$K558,AL$3)</f>
        <v>0</v>
      </c>
      <c r="AM558" s="385" t="n">
        <f aca="false">COUNTIF($K$44:$K558,AM$3)</f>
        <v>0</v>
      </c>
      <c r="AN558" s="385" t="n">
        <f aca="false">COUNTIF($K$44:$K558,AN$3)</f>
        <v>0</v>
      </c>
      <c r="AO558" s="385" t="n">
        <f aca="false">COUNTIF($K$44:$K558,AO$3)</f>
        <v>0</v>
      </c>
      <c r="AP558" s="385" t="n">
        <f aca="false">COUNTIF($K$44:$K558,AP$3)</f>
        <v>0</v>
      </c>
      <c r="AQ558" s="385" t="n">
        <f aca="false">COUNTIF($K$44:$K558,AQ$3)</f>
        <v>0</v>
      </c>
      <c r="AR558" s="385" t="n">
        <f aca="false">COUNTIF($K$44:$K558,AR$3)</f>
        <v>0</v>
      </c>
      <c r="AS558" s="385" t="n">
        <f aca="false">COUNTIF($K$44:$K558,AS$3)</f>
        <v>0</v>
      </c>
      <c r="AT558" s="385" t="n">
        <f aca="false">COUNTIF($K$44:$K558,AT$3)</f>
        <v>0</v>
      </c>
      <c r="AU558" s="385" t="n">
        <f aca="false">COUNTIF($K$44:$K558,AU$3)</f>
        <v>0</v>
      </c>
      <c r="AV558" s="385" t="n">
        <f aca="false">COUNTIF($K$44:$K558,AV$3)</f>
        <v>0</v>
      </c>
      <c r="AW558" s="385" t="n">
        <f aca="false">COUNTIF($K$44:$K558,AW$3)</f>
        <v>0</v>
      </c>
      <c r="AX558" s="385" t="n">
        <f aca="false">COUNTIF($K$44:$K558,AX$3)</f>
        <v>0</v>
      </c>
      <c r="AY558" s="385" t="n">
        <f aca="false">COUNTIF($K$44:$K558,AY$3)</f>
        <v>0</v>
      </c>
      <c r="AZ558" s="385" t="n">
        <f aca="false">COUNTIF($K$44:$K558,AZ$3)</f>
        <v>0</v>
      </c>
      <c r="BM558" s="355" t="s">
        <v>336</v>
      </c>
    </row>
    <row r="559" customFormat="false" ht="15.75" hidden="false" customHeight="true" outlineLevel="0" collapsed="false">
      <c r="A559" s="416" t="n">
        <v>516</v>
      </c>
      <c r="B559" s="417" t="n">
        <f aca="false">B558</f>
        <v>43</v>
      </c>
      <c r="C559" s="401"/>
      <c r="D559" s="418" t="n">
        <f aca="false">D558</f>
        <v>1</v>
      </c>
      <c r="E559" s="419"/>
      <c r="F559" s="420" t="n">
        <f aca="false">F548</f>
        <v>0</v>
      </c>
      <c r="G559" s="441"/>
      <c r="H559" s="421"/>
      <c r="I559" s="436" t="str">
        <f aca="false">CONCATENATE(G559,H559)</f>
        <v/>
      </c>
      <c r="J559" s="423" t="e">
        <f aca="false">VLOOKUP($I559,MASTER,9,0)</f>
        <v>#N/A</v>
      </c>
      <c r="K559" s="424" t="e">
        <f aca="false">VLOOKUP($I559,MASTER,10,0)</f>
        <v>#N/A</v>
      </c>
      <c r="L559" s="431" t="e">
        <f aca="false">VLOOKUP($I559,MASTER,10,0)</f>
        <v>#N/A</v>
      </c>
      <c r="M559" s="385" t="n">
        <f aca="false">COUNTIF($K$44:$K559,M$3)</f>
        <v>0</v>
      </c>
      <c r="N559" s="385" t="n">
        <f aca="false">COUNTIF($K$44:$K559,N$3)</f>
        <v>0</v>
      </c>
      <c r="O559" s="385" t="n">
        <f aca="false">COUNTIF($K$44:$K559,O$3)</f>
        <v>0</v>
      </c>
      <c r="P559" s="385" t="n">
        <f aca="false">COUNTIF($K$44:$K559,P$3)</f>
        <v>0</v>
      </c>
      <c r="Q559" s="385" t="n">
        <f aca="false">COUNTIF($K$44:$K559,Q$3)</f>
        <v>0</v>
      </c>
      <c r="R559" s="385" t="n">
        <f aca="false">COUNTIF($K$44:$K559,R$3)</f>
        <v>0</v>
      </c>
      <c r="S559" s="385" t="n">
        <f aca="false">COUNTIF($K$44:$K559,S$3)</f>
        <v>0</v>
      </c>
      <c r="T559" s="385" t="n">
        <f aca="false">COUNTIF($K$44:$K559,T$3)</f>
        <v>0</v>
      </c>
      <c r="U559" s="385" t="n">
        <f aca="false">COUNTIF($K$44:$K559,U$3)</f>
        <v>0</v>
      </c>
      <c r="V559" s="385" t="n">
        <f aca="false">COUNTIF($K$44:$K559,V$3)</f>
        <v>0</v>
      </c>
      <c r="W559" s="385" t="n">
        <f aca="false">COUNTIF($K$44:$K559,W$3)</f>
        <v>0</v>
      </c>
      <c r="X559" s="385" t="n">
        <f aca="false">COUNTIF($K$44:$K559,X$3)</f>
        <v>0</v>
      </c>
      <c r="Y559" s="385" t="n">
        <f aca="false">COUNTIF($J$44:$J559,Y$3)</f>
        <v>0</v>
      </c>
      <c r="Z559" s="385" t="n">
        <f aca="false">COUNTIF($J$44:$J559,Z$3)</f>
        <v>0</v>
      </c>
      <c r="AA559" s="385" t="n">
        <f aca="false">COUNTIF($J$44:$J559,AA$3)</f>
        <v>0</v>
      </c>
      <c r="AB559" s="385" t="n">
        <f aca="false">COUNTIF($J$44:$J559,AB$3)</f>
        <v>0</v>
      </c>
      <c r="AC559" s="385" t="n">
        <f aca="false">COUNTIF($J$44:$J559,AC$3)</f>
        <v>0</v>
      </c>
      <c r="AD559" s="385" t="n">
        <f aca="false">COUNTIF($J$44:$J559,AD$3)</f>
        <v>0</v>
      </c>
      <c r="AE559" s="385" t="n">
        <f aca="false">COUNTIF($J$44:$J559,AE$3)</f>
        <v>0</v>
      </c>
      <c r="AF559" s="385" t="n">
        <f aca="false">COUNTIF($J$44:$J559,AF$3)</f>
        <v>0</v>
      </c>
      <c r="AG559" s="385" t="n">
        <f aca="false">COUNTIF($K$44:$K559,AG$3)</f>
        <v>0</v>
      </c>
      <c r="AH559" s="385" t="n">
        <f aca="false">COUNTIF($K$44:$K559,AH$3)</f>
        <v>0</v>
      </c>
      <c r="AI559" s="385" t="n">
        <f aca="false">COUNTIF($K$44:$K559,AI$3)</f>
        <v>0</v>
      </c>
      <c r="AJ559" s="385" t="n">
        <f aca="false">COUNTIF($K$44:$K559,AJ$3)</f>
        <v>0</v>
      </c>
      <c r="AK559" s="385" t="n">
        <f aca="false">COUNTIF($K$44:$K559,AK$3)</f>
        <v>0</v>
      </c>
      <c r="AL559" s="385" t="n">
        <f aca="false">COUNTIF($K$44:$K559,AL$3)</f>
        <v>0</v>
      </c>
      <c r="AM559" s="385" t="n">
        <f aca="false">COUNTIF($K$44:$K559,AM$3)</f>
        <v>0</v>
      </c>
      <c r="AN559" s="385" t="n">
        <f aca="false">COUNTIF($K$44:$K559,AN$3)</f>
        <v>0</v>
      </c>
      <c r="AO559" s="385" t="n">
        <f aca="false">COUNTIF($K$44:$K559,AO$3)</f>
        <v>0</v>
      </c>
      <c r="AP559" s="385" t="n">
        <f aca="false">COUNTIF($K$44:$K559,AP$3)</f>
        <v>0</v>
      </c>
      <c r="AQ559" s="385" t="n">
        <f aca="false">COUNTIF($K$44:$K559,AQ$3)</f>
        <v>0</v>
      </c>
      <c r="AR559" s="385" t="n">
        <f aca="false">COUNTIF($K$44:$K559,AR$3)</f>
        <v>0</v>
      </c>
      <c r="AS559" s="385" t="n">
        <f aca="false">COUNTIF($K$44:$K559,AS$3)</f>
        <v>0</v>
      </c>
      <c r="AT559" s="385" t="n">
        <f aca="false">COUNTIF($K$44:$K559,AT$3)</f>
        <v>0</v>
      </c>
      <c r="AU559" s="385" t="n">
        <f aca="false">COUNTIF($K$44:$K559,AU$3)</f>
        <v>0</v>
      </c>
      <c r="AV559" s="385" t="n">
        <f aca="false">COUNTIF($K$44:$K559,AV$3)</f>
        <v>0</v>
      </c>
      <c r="AW559" s="385" t="n">
        <f aca="false">COUNTIF($K$44:$K559,AW$3)</f>
        <v>0</v>
      </c>
      <c r="AX559" s="385" t="n">
        <f aca="false">COUNTIF($K$44:$K559,AX$3)</f>
        <v>0</v>
      </c>
      <c r="AY559" s="385" t="n">
        <f aca="false">COUNTIF($K$44:$K559,AY$3)</f>
        <v>0</v>
      </c>
      <c r="AZ559" s="385" t="n">
        <f aca="false">COUNTIF($K$44:$K559,AZ$3)</f>
        <v>0</v>
      </c>
      <c r="BM559" s="355" t="s">
        <v>260</v>
      </c>
    </row>
    <row r="560" customFormat="false" ht="15.75" hidden="false" customHeight="true" outlineLevel="0" collapsed="false">
      <c r="A560" s="406" t="n">
        <v>517</v>
      </c>
      <c r="B560" s="407" t="n">
        <v>44</v>
      </c>
      <c r="C560" s="374" t="n">
        <v>43</v>
      </c>
      <c r="D560" s="376" t="n">
        <v>2</v>
      </c>
      <c r="E560" s="377"/>
      <c r="F560" s="378" t="n">
        <v>0</v>
      </c>
      <c r="G560" s="439"/>
      <c r="H560" s="380"/>
      <c r="I560" s="426" t="str">
        <f aca="false">CONCATENATE(G560,H560)</f>
        <v/>
      </c>
      <c r="J560" s="382" t="e">
        <f aca="false">VLOOKUP($I560,MASTER,9,0)</f>
        <v>#N/A</v>
      </c>
      <c r="K560" s="383" t="e">
        <f aca="false">VLOOKUP($I560,MASTER,10,0)</f>
        <v>#N/A</v>
      </c>
      <c r="L560" s="427" t="e">
        <f aca="false">VLOOKUP($I560,MASTER,10,0)</f>
        <v>#N/A</v>
      </c>
      <c r="M560" s="385" t="n">
        <f aca="false">COUNTIF($K$44:$K560,M$3)</f>
        <v>0</v>
      </c>
      <c r="N560" s="385" t="n">
        <f aca="false">COUNTIF($K$44:$K560,N$3)</f>
        <v>0</v>
      </c>
      <c r="O560" s="385" t="n">
        <f aca="false">COUNTIF($K$44:$K560,O$3)</f>
        <v>0</v>
      </c>
      <c r="P560" s="385" t="n">
        <f aca="false">COUNTIF($K$44:$K560,P$3)</f>
        <v>0</v>
      </c>
      <c r="Q560" s="385" t="n">
        <f aca="false">COUNTIF($K$44:$K560,Q$3)</f>
        <v>0</v>
      </c>
      <c r="R560" s="385" t="n">
        <f aca="false">COUNTIF($K$44:$K560,R$3)</f>
        <v>0</v>
      </c>
      <c r="S560" s="385" t="n">
        <f aca="false">COUNTIF($K$44:$K560,S$3)</f>
        <v>0</v>
      </c>
      <c r="T560" s="385" t="n">
        <f aca="false">COUNTIF($K$44:$K560,T$3)</f>
        <v>0</v>
      </c>
      <c r="U560" s="385" t="n">
        <f aca="false">COUNTIF($K$44:$K560,U$3)</f>
        <v>0</v>
      </c>
      <c r="V560" s="385" t="n">
        <f aca="false">COUNTIF($K$44:$K560,V$3)</f>
        <v>0</v>
      </c>
      <c r="W560" s="385" t="n">
        <f aca="false">COUNTIF($K$44:$K560,W$3)</f>
        <v>0</v>
      </c>
      <c r="X560" s="385" t="n">
        <f aca="false">COUNTIF($K$44:$K560,X$3)</f>
        <v>0</v>
      </c>
      <c r="Y560" s="385" t="n">
        <f aca="false">COUNTIF($J$44:$J560,Y$3)</f>
        <v>0</v>
      </c>
      <c r="Z560" s="385" t="n">
        <f aca="false">COUNTIF($J$44:$J560,Z$3)</f>
        <v>0</v>
      </c>
      <c r="AA560" s="385" t="n">
        <f aca="false">COUNTIF($J$44:$J560,AA$3)</f>
        <v>0</v>
      </c>
      <c r="AB560" s="385" t="n">
        <f aca="false">COUNTIF($J$44:$J560,AB$3)</f>
        <v>0</v>
      </c>
      <c r="AC560" s="385" t="n">
        <f aca="false">COUNTIF($J$44:$J560,AC$3)</f>
        <v>0</v>
      </c>
      <c r="AD560" s="385" t="n">
        <f aca="false">COUNTIF($J$44:$J560,AD$3)</f>
        <v>0</v>
      </c>
      <c r="AE560" s="385" t="n">
        <f aca="false">COUNTIF($J$44:$J560,AE$3)</f>
        <v>0</v>
      </c>
      <c r="AF560" s="385" t="n">
        <f aca="false">COUNTIF($J$44:$J560,AF$3)</f>
        <v>0</v>
      </c>
      <c r="AG560" s="385" t="n">
        <f aca="false">COUNTIF($K$44:$K560,AG$3)</f>
        <v>0</v>
      </c>
      <c r="AH560" s="385" t="n">
        <f aca="false">COUNTIF($K$44:$K560,AH$3)</f>
        <v>0</v>
      </c>
      <c r="AI560" s="385" t="n">
        <f aca="false">COUNTIF($K$44:$K560,AI$3)</f>
        <v>0</v>
      </c>
      <c r="AJ560" s="385" t="n">
        <f aca="false">COUNTIF($K$44:$K560,AJ$3)</f>
        <v>0</v>
      </c>
      <c r="AK560" s="385" t="n">
        <f aca="false">COUNTIF($K$44:$K560,AK$3)</f>
        <v>0</v>
      </c>
      <c r="AL560" s="385" t="n">
        <f aca="false">COUNTIF($K$44:$K560,AL$3)</f>
        <v>0</v>
      </c>
      <c r="AM560" s="385" t="n">
        <f aca="false">COUNTIF($K$44:$K560,AM$3)</f>
        <v>0</v>
      </c>
      <c r="AN560" s="385" t="n">
        <f aca="false">COUNTIF($K$44:$K560,AN$3)</f>
        <v>0</v>
      </c>
      <c r="AO560" s="385" t="n">
        <f aca="false">COUNTIF($K$44:$K560,AO$3)</f>
        <v>0</v>
      </c>
      <c r="AP560" s="385" t="n">
        <f aca="false">COUNTIF($K$44:$K560,AP$3)</f>
        <v>0</v>
      </c>
      <c r="AQ560" s="385" t="n">
        <f aca="false">COUNTIF($K$44:$K560,AQ$3)</f>
        <v>0</v>
      </c>
      <c r="AR560" s="385" t="n">
        <f aca="false">COUNTIF($K$44:$K560,AR$3)</f>
        <v>0</v>
      </c>
      <c r="AS560" s="385" t="n">
        <f aca="false">COUNTIF($K$44:$K560,AS$3)</f>
        <v>0</v>
      </c>
      <c r="AT560" s="385" t="n">
        <f aca="false">COUNTIF($K$44:$K560,AT$3)</f>
        <v>0</v>
      </c>
      <c r="AU560" s="385" t="n">
        <f aca="false">COUNTIF($K$44:$K560,AU$3)</f>
        <v>0</v>
      </c>
      <c r="AV560" s="385" t="n">
        <f aca="false">COUNTIF($K$44:$K560,AV$3)</f>
        <v>0</v>
      </c>
      <c r="AW560" s="385" t="n">
        <f aca="false">COUNTIF($K$44:$K560,AW$3)</f>
        <v>0</v>
      </c>
      <c r="AX560" s="385" t="n">
        <f aca="false">COUNTIF($K$44:$K560,AX$3)</f>
        <v>0</v>
      </c>
      <c r="AY560" s="385" t="n">
        <f aca="false">COUNTIF($K$44:$K560,AY$3)</f>
        <v>0</v>
      </c>
      <c r="AZ560" s="385" t="n">
        <f aca="false">COUNTIF($K$44:$K560,AZ$3)</f>
        <v>0</v>
      </c>
      <c r="BM560" s="355" t="s">
        <v>230</v>
      </c>
    </row>
    <row r="561" customFormat="false" ht="15.75" hidden="false" customHeight="true" outlineLevel="0" collapsed="false">
      <c r="A561" s="386" t="n">
        <v>518</v>
      </c>
      <c r="B561" s="387" t="n">
        <f aca="false">B560</f>
        <v>44</v>
      </c>
      <c r="C561" s="388"/>
      <c r="D561" s="387" t="n">
        <f aca="false">D560</f>
        <v>2</v>
      </c>
      <c r="E561" s="389"/>
      <c r="F561" s="390" t="n">
        <f aca="false">F560</f>
        <v>0</v>
      </c>
      <c r="G561" s="439"/>
      <c r="H561" s="392"/>
      <c r="I561" s="428" t="str">
        <f aca="false">CONCATENATE(G561,H561)</f>
        <v/>
      </c>
      <c r="J561" s="394" t="e">
        <f aca="false">VLOOKUP($I561,MASTER,9,0)</f>
        <v>#N/A</v>
      </c>
      <c r="K561" s="395" t="e">
        <f aca="false">VLOOKUP($I561,MASTER,10,0)</f>
        <v>#N/A</v>
      </c>
      <c r="L561" s="429" t="e">
        <f aca="false">VLOOKUP($I561,MASTER,10,0)</f>
        <v>#N/A</v>
      </c>
      <c r="M561" s="385" t="n">
        <f aca="false">COUNTIF($K$44:$K561,M$3)</f>
        <v>0</v>
      </c>
      <c r="N561" s="385" t="n">
        <f aca="false">COUNTIF($K$44:$K561,N$3)</f>
        <v>0</v>
      </c>
      <c r="O561" s="385" t="n">
        <f aca="false">COUNTIF($K$44:$K561,O$3)</f>
        <v>0</v>
      </c>
      <c r="P561" s="385" t="n">
        <f aca="false">COUNTIF($K$44:$K561,P$3)</f>
        <v>0</v>
      </c>
      <c r="Q561" s="385" t="n">
        <f aca="false">COUNTIF($K$44:$K561,Q$3)</f>
        <v>0</v>
      </c>
      <c r="R561" s="385" t="n">
        <f aca="false">COUNTIF($K$44:$K561,R$3)</f>
        <v>0</v>
      </c>
      <c r="S561" s="385" t="n">
        <f aca="false">COUNTIF($K$44:$K561,S$3)</f>
        <v>0</v>
      </c>
      <c r="T561" s="385" t="n">
        <f aca="false">COUNTIF($K$44:$K561,T$3)</f>
        <v>0</v>
      </c>
      <c r="U561" s="385" t="n">
        <f aca="false">COUNTIF($K$44:$K561,U$3)</f>
        <v>0</v>
      </c>
      <c r="V561" s="385" t="n">
        <f aca="false">COUNTIF($K$44:$K561,V$3)</f>
        <v>0</v>
      </c>
      <c r="W561" s="385" t="n">
        <f aca="false">COUNTIF($K$44:$K561,W$3)</f>
        <v>0</v>
      </c>
      <c r="X561" s="385" t="n">
        <f aca="false">COUNTIF($K$44:$K561,X$3)</f>
        <v>0</v>
      </c>
      <c r="Y561" s="385" t="n">
        <f aca="false">COUNTIF($J$44:$J561,Y$3)</f>
        <v>0</v>
      </c>
      <c r="Z561" s="385" t="n">
        <f aca="false">COUNTIF($J$44:$J561,Z$3)</f>
        <v>0</v>
      </c>
      <c r="AA561" s="385" t="n">
        <f aca="false">COUNTIF($J$44:$J561,AA$3)</f>
        <v>0</v>
      </c>
      <c r="AB561" s="385" t="n">
        <f aca="false">COUNTIF($J$44:$J561,AB$3)</f>
        <v>0</v>
      </c>
      <c r="AC561" s="385" t="n">
        <f aca="false">COUNTIF($J$44:$J561,AC$3)</f>
        <v>0</v>
      </c>
      <c r="AD561" s="385" t="n">
        <f aca="false">COUNTIF($J$44:$J561,AD$3)</f>
        <v>0</v>
      </c>
      <c r="AE561" s="385" t="n">
        <f aca="false">COUNTIF($J$44:$J561,AE$3)</f>
        <v>0</v>
      </c>
      <c r="AF561" s="385" t="n">
        <f aca="false">COUNTIF($J$44:$J561,AF$3)</f>
        <v>0</v>
      </c>
      <c r="AG561" s="385" t="n">
        <f aca="false">COUNTIF($K$44:$K561,AG$3)</f>
        <v>0</v>
      </c>
      <c r="AH561" s="385" t="n">
        <f aca="false">COUNTIF($K$44:$K561,AH$3)</f>
        <v>0</v>
      </c>
      <c r="AI561" s="385" t="n">
        <f aca="false">COUNTIF($K$44:$K561,AI$3)</f>
        <v>0</v>
      </c>
      <c r="AJ561" s="385" t="n">
        <f aca="false">COUNTIF($K$44:$K561,AJ$3)</f>
        <v>0</v>
      </c>
      <c r="AK561" s="385" t="n">
        <f aca="false">COUNTIF($K$44:$K561,AK$3)</f>
        <v>0</v>
      </c>
      <c r="AL561" s="385" t="n">
        <f aca="false">COUNTIF($K$44:$K561,AL$3)</f>
        <v>0</v>
      </c>
      <c r="AM561" s="385" t="n">
        <f aca="false">COUNTIF($K$44:$K561,AM$3)</f>
        <v>0</v>
      </c>
      <c r="AN561" s="385" t="n">
        <f aca="false">COUNTIF($K$44:$K561,AN$3)</f>
        <v>0</v>
      </c>
      <c r="AO561" s="385" t="n">
        <f aca="false">COUNTIF($K$44:$K561,AO$3)</f>
        <v>0</v>
      </c>
      <c r="AP561" s="385" t="n">
        <f aca="false">COUNTIF($K$44:$K561,AP$3)</f>
        <v>0</v>
      </c>
      <c r="AQ561" s="385" t="n">
        <f aca="false">COUNTIF($K$44:$K561,AQ$3)</f>
        <v>0</v>
      </c>
      <c r="AR561" s="385" t="n">
        <f aca="false">COUNTIF($K$44:$K561,AR$3)</f>
        <v>0</v>
      </c>
      <c r="AS561" s="385" t="n">
        <f aca="false">COUNTIF($K$44:$K561,AS$3)</f>
        <v>0</v>
      </c>
      <c r="AT561" s="385" t="n">
        <f aca="false">COUNTIF($K$44:$K561,AT$3)</f>
        <v>0</v>
      </c>
      <c r="AU561" s="385" t="n">
        <f aca="false">COUNTIF($K$44:$K561,AU$3)</f>
        <v>0</v>
      </c>
      <c r="AV561" s="385" t="n">
        <f aca="false">COUNTIF($K$44:$K561,AV$3)</f>
        <v>0</v>
      </c>
      <c r="AW561" s="385" t="n">
        <f aca="false">COUNTIF($K$44:$K561,AW$3)</f>
        <v>0</v>
      </c>
      <c r="AX561" s="385" t="n">
        <f aca="false">COUNTIF($K$44:$K561,AX$3)</f>
        <v>0</v>
      </c>
      <c r="AY561" s="385" t="n">
        <f aca="false">COUNTIF($K$44:$K561,AY$3)</f>
        <v>0</v>
      </c>
      <c r="AZ561" s="385" t="n">
        <f aca="false">COUNTIF($K$44:$K561,AZ$3)</f>
        <v>0</v>
      </c>
      <c r="BM561" s="355" t="s">
        <v>358</v>
      </c>
    </row>
    <row r="562" customFormat="false" ht="15.75" hidden="false" customHeight="true" outlineLevel="0" collapsed="false">
      <c r="A562" s="386" t="n">
        <v>519</v>
      </c>
      <c r="B562" s="387" t="n">
        <f aca="false">B561</f>
        <v>44</v>
      </c>
      <c r="C562" s="397"/>
      <c r="D562" s="387" t="n">
        <f aca="false">D561</f>
        <v>2</v>
      </c>
      <c r="E562" s="389"/>
      <c r="F562" s="390" t="n">
        <f aca="false">F560</f>
        <v>0</v>
      </c>
      <c r="G562" s="439"/>
      <c r="H562" s="392"/>
      <c r="I562" s="428" t="str">
        <f aca="false">CONCATENATE(G562,H562)</f>
        <v/>
      </c>
      <c r="J562" s="394" t="e">
        <f aca="false">VLOOKUP($I562,MASTER,9,0)</f>
        <v>#N/A</v>
      </c>
      <c r="K562" s="395" t="e">
        <f aca="false">VLOOKUP($I562,MASTER,10,0)</f>
        <v>#N/A</v>
      </c>
      <c r="L562" s="429" t="e">
        <f aca="false">VLOOKUP($I562,MASTER,10,0)</f>
        <v>#N/A</v>
      </c>
      <c r="M562" s="385" t="n">
        <f aca="false">COUNTIF($K$44:$K562,M$3)</f>
        <v>0</v>
      </c>
      <c r="N562" s="385" t="n">
        <f aca="false">COUNTIF($K$44:$K562,N$3)</f>
        <v>0</v>
      </c>
      <c r="O562" s="385" t="n">
        <f aca="false">COUNTIF($K$44:$K562,O$3)</f>
        <v>0</v>
      </c>
      <c r="P562" s="385" t="n">
        <f aca="false">COUNTIF($K$44:$K562,P$3)</f>
        <v>0</v>
      </c>
      <c r="Q562" s="385" t="n">
        <f aca="false">COUNTIF($K$44:$K562,Q$3)</f>
        <v>0</v>
      </c>
      <c r="R562" s="385" t="n">
        <f aca="false">COUNTIF($K$44:$K562,R$3)</f>
        <v>0</v>
      </c>
      <c r="S562" s="385" t="n">
        <f aca="false">COUNTIF($K$44:$K562,S$3)</f>
        <v>0</v>
      </c>
      <c r="T562" s="385" t="n">
        <f aca="false">COUNTIF($K$44:$K562,T$3)</f>
        <v>0</v>
      </c>
      <c r="U562" s="385" t="n">
        <f aca="false">COUNTIF($K$44:$K562,U$3)</f>
        <v>0</v>
      </c>
      <c r="V562" s="385" t="n">
        <f aca="false">COUNTIF($K$44:$K562,V$3)</f>
        <v>0</v>
      </c>
      <c r="W562" s="385" t="n">
        <f aca="false">COUNTIF($K$44:$K562,W$3)</f>
        <v>0</v>
      </c>
      <c r="X562" s="385" t="n">
        <f aca="false">COUNTIF($K$44:$K562,X$3)</f>
        <v>0</v>
      </c>
      <c r="Y562" s="385" t="n">
        <f aca="false">COUNTIF($J$44:$J562,Y$3)</f>
        <v>0</v>
      </c>
      <c r="Z562" s="385" t="n">
        <f aca="false">COUNTIF($J$44:$J562,Z$3)</f>
        <v>0</v>
      </c>
      <c r="AA562" s="385" t="n">
        <f aca="false">COUNTIF($J$44:$J562,AA$3)</f>
        <v>0</v>
      </c>
      <c r="AB562" s="385" t="n">
        <f aca="false">COUNTIF($J$44:$J562,AB$3)</f>
        <v>0</v>
      </c>
      <c r="AC562" s="385" t="n">
        <f aca="false">COUNTIF($J$44:$J562,AC$3)</f>
        <v>0</v>
      </c>
      <c r="AD562" s="385" t="n">
        <f aca="false">COUNTIF($J$44:$J562,AD$3)</f>
        <v>0</v>
      </c>
      <c r="AE562" s="385" t="n">
        <f aca="false">COUNTIF($J$44:$J562,AE$3)</f>
        <v>0</v>
      </c>
      <c r="AF562" s="385" t="n">
        <f aca="false">COUNTIF($J$44:$J562,AF$3)</f>
        <v>0</v>
      </c>
      <c r="AG562" s="385" t="n">
        <f aca="false">COUNTIF($K$44:$K562,AG$3)</f>
        <v>0</v>
      </c>
      <c r="AH562" s="385" t="n">
        <f aca="false">COUNTIF($K$44:$K562,AH$3)</f>
        <v>0</v>
      </c>
      <c r="AI562" s="385" t="n">
        <f aca="false">COUNTIF($K$44:$K562,AI$3)</f>
        <v>0</v>
      </c>
      <c r="AJ562" s="385" t="n">
        <f aca="false">COUNTIF($K$44:$K562,AJ$3)</f>
        <v>0</v>
      </c>
      <c r="AK562" s="385" t="n">
        <f aca="false">COUNTIF($K$44:$K562,AK$3)</f>
        <v>0</v>
      </c>
      <c r="AL562" s="385" t="n">
        <f aca="false">COUNTIF($K$44:$K562,AL$3)</f>
        <v>0</v>
      </c>
      <c r="AM562" s="385" t="n">
        <f aca="false">COUNTIF($K$44:$K562,AM$3)</f>
        <v>0</v>
      </c>
      <c r="AN562" s="385" t="n">
        <f aca="false">COUNTIF($K$44:$K562,AN$3)</f>
        <v>0</v>
      </c>
      <c r="AO562" s="385" t="n">
        <f aca="false">COUNTIF($K$44:$K562,AO$3)</f>
        <v>0</v>
      </c>
      <c r="AP562" s="385" t="n">
        <f aca="false">COUNTIF($K$44:$K562,AP$3)</f>
        <v>0</v>
      </c>
      <c r="AQ562" s="385" t="n">
        <f aca="false">COUNTIF($K$44:$K562,AQ$3)</f>
        <v>0</v>
      </c>
      <c r="AR562" s="385" t="n">
        <f aca="false">COUNTIF($K$44:$K562,AR$3)</f>
        <v>0</v>
      </c>
      <c r="AS562" s="385" t="n">
        <f aca="false">COUNTIF($K$44:$K562,AS$3)</f>
        <v>0</v>
      </c>
      <c r="AT562" s="385" t="n">
        <f aca="false">COUNTIF($K$44:$K562,AT$3)</f>
        <v>0</v>
      </c>
      <c r="AU562" s="385" t="n">
        <f aca="false">COUNTIF($K$44:$K562,AU$3)</f>
        <v>0</v>
      </c>
      <c r="AV562" s="385" t="n">
        <f aca="false">COUNTIF($K$44:$K562,AV$3)</f>
        <v>0</v>
      </c>
      <c r="AW562" s="385" t="n">
        <f aca="false">COUNTIF($K$44:$K562,AW$3)</f>
        <v>0</v>
      </c>
      <c r="AX562" s="385" t="n">
        <f aca="false">COUNTIF($K$44:$K562,AX$3)</f>
        <v>0</v>
      </c>
      <c r="AY562" s="385" t="n">
        <f aca="false">COUNTIF($K$44:$K562,AY$3)</f>
        <v>0</v>
      </c>
      <c r="AZ562" s="385" t="n">
        <f aca="false">COUNTIF($K$44:$K562,AZ$3)</f>
        <v>0</v>
      </c>
      <c r="BM562" s="355" t="s">
        <v>405</v>
      </c>
    </row>
    <row r="563" customFormat="false" ht="15.75" hidden="false" customHeight="true" outlineLevel="0" collapsed="false">
      <c r="A563" s="386" t="n">
        <v>520</v>
      </c>
      <c r="B563" s="387" t="n">
        <f aca="false">B562</f>
        <v>44</v>
      </c>
      <c r="C563" s="397"/>
      <c r="D563" s="387" t="n">
        <f aca="false">D562</f>
        <v>2</v>
      </c>
      <c r="E563" s="389"/>
      <c r="F563" s="390" t="n">
        <f aca="false">F560</f>
        <v>0</v>
      </c>
      <c r="G563" s="439"/>
      <c r="H563" s="392"/>
      <c r="I563" s="428" t="str">
        <f aca="false">CONCATENATE(G563,H563)</f>
        <v/>
      </c>
      <c r="J563" s="394" t="e">
        <f aca="false">VLOOKUP($I563,MASTER,9,0)</f>
        <v>#N/A</v>
      </c>
      <c r="K563" s="395" t="e">
        <f aca="false">VLOOKUP($I563,MASTER,10,0)</f>
        <v>#N/A</v>
      </c>
      <c r="L563" s="429" t="e">
        <f aca="false">VLOOKUP($I563,MASTER,10,0)</f>
        <v>#N/A</v>
      </c>
      <c r="M563" s="385" t="n">
        <f aca="false">COUNTIF($K$44:$K563,M$3)</f>
        <v>0</v>
      </c>
      <c r="N563" s="385" t="n">
        <f aca="false">COUNTIF($K$44:$K563,N$3)</f>
        <v>0</v>
      </c>
      <c r="O563" s="385" t="n">
        <f aca="false">COUNTIF($K$44:$K563,O$3)</f>
        <v>0</v>
      </c>
      <c r="P563" s="385" t="n">
        <f aca="false">COUNTIF($K$44:$K563,P$3)</f>
        <v>0</v>
      </c>
      <c r="Q563" s="385" t="n">
        <f aca="false">COUNTIF($K$44:$K563,Q$3)</f>
        <v>0</v>
      </c>
      <c r="R563" s="385" t="n">
        <f aca="false">COUNTIF($K$44:$K563,R$3)</f>
        <v>0</v>
      </c>
      <c r="S563" s="385" t="n">
        <f aca="false">COUNTIF($K$44:$K563,S$3)</f>
        <v>0</v>
      </c>
      <c r="T563" s="385" t="n">
        <f aca="false">COUNTIF($K$44:$K563,T$3)</f>
        <v>0</v>
      </c>
      <c r="U563" s="385" t="n">
        <f aca="false">COUNTIF($K$44:$K563,U$3)</f>
        <v>0</v>
      </c>
      <c r="V563" s="385" t="n">
        <f aca="false">COUNTIF($K$44:$K563,V$3)</f>
        <v>0</v>
      </c>
      <c r="W563" s="385" t="n">
        <f aca="false">COUNTIF($K$44:$K563,W$3)</f>
        <v>0</v>
      </c>
      <c r="X563" s="385" t="n">
        <f aca="false">COUNTIF($K$44:$K563,X$3)</f>
        <v>0</v>
      </c>
      <c r="Y563" s="385" t="n">
        <f aca="false">COUNTIF($J$44:$J563,Y$3)</f>
        <v>0</v>
      </c>
      <c r="Z563" s="385" t="n">
        <f aca="false">COUNTIF($J$44:$J563,Z$3)</f>
        <v>0</v>
      </c>
      <c r="AA563" s="385" t="n">
        <f aca="false">COUNTIF($J$44:$J563,AA$3)</f>
        <v>0</v>
      </c>
      <c r="AB563" s="385" t="n">
        <f aca="false">COUNTIF($J$44:$J563,AB$3)</f>
        <v>0</v>
      </c>
      <c r="AC563" s="385" t="n">
        <f aca="false">COUNTIF($J$44:$J563,AC$3)</f>
        <v>0</v>
      </c>
      <c r="AD563" s="385" t="n">
        <f aca="false">COUNTIF($J$44:$J563,AD$3)</f>
        <v>0</v>
      </c>
      <c r="AE563" s="385" t="n">
        <f aca="false">COUNTIF($J$44:$J563,AE$3)</f>
        <v>0</v>
      </c>
      <c r="AF563" s="385" t="n">
        <f aca="false">COUNTIF($J$44:$J563,AF$3)</f>
        <v>0</v>
      </c>
      <c r="AG563" s="385" t="n">
        <f aca="false">COUNTIF($K$44:$K563,AG$3)</f>
        <v>0</v>
      </c>
      <c r="AH563" s="385" t="n">
        <f aca="false">COUNTIF($K$44:$K563,AH$3)</f>
        <v>0</v>
      </c>
      <c r="AI563" s="385" t="n">
        <f aca="false">COUNTIF($K$44:$K563,AI$3)</f>
        <v>0</v>
      </c>
      <c r="AJ563" s="385" t="n">
        <f aca="false">COUNTIF($K$44:$K563,AJ$3)</f>
        <v>0</v>
      </c>
      <c r="AK563" s="385" t="n">
        <f aca="false">COUNTIF($K$44:$K563,AK$3)</f>
        <v>0</v>
      </c>
      <c r="AL563" s="385" t="n">
        <f aca="false">COUNTIF($K$44:$K563,AL$3)</f>
        <v>0</v>
      </c>
      <c r="AM563" s="385" t="n">
        <f aca="false">COUNTIF($K$44:$K563,AM$3)</f>
        <v>0</v>
      </c>
      <c r="AN563" s="385" t="n">
        <f aca="false">COUNTIF($K$44:$K563,AN$3)</f>
        <v>0</v>
      </c>
      <c r="AO563" s="385" t="n">
        <f aca="false">COUNTIF($K$44:$K563,AO$3)</f>
        <v>0</v>
      </c>
      <c r="AP563" s="385" t="n">
        <f aca="false">COUNTIF($K$44:$K563,AP$3)</f>
        <v>0</v>
      </c>
      <c r="AQ563" s="385" t="n">
        <f aca="false">COUNTIF($K$44:$K563,AQ$3)</f>
        <v>0</v>
      </c>
      <c r="AR563" s="385" t="n">
        <f aca="false">COUNTIF($K$44:$K563,AR$3)</f>
        <v>0</v>
      </c>
      <c r="AS563" s="385" t="n">
        <f aca="false">COUNTIF($K$44:$K563,AS$3)</f>
        <v>0</v>
      </c>
      <c r="AT563" s="385" t="n">
        <f aca="false">COUNTIF($K$44:$K563,AT$3)</f>
        <v>0</v>
      </c>
      <c r="AU563" s="385" t="n">
        <f aca="false">COUNTIF($K$44:$K563,AU$3)</f>
        <v>0</v>
      </c>
      <c r="AV563" s="385" t="n">
        <f aca="false">COUNTIF($K$44:$K563,AV$3)</f>
        <v>0</v>
      </c>
      <c r="AW563" s="385" t="n">
        <f aca="false">COUNTIF($K$44:$K563,AW$3)</f>
        <v>0</v>
      </c>
      <c r="AX563" s="385" t="n">
        <f aca="false">COUNTIF($K$44:$K563,AX$3)</f>
        <v>0</v>
      </c>
      <c r="AY563" s="385" t="n">
        <f aca="false">COUNTIF($K$44:$K563,AY$3)</f>
        <v>0</v>
      </c>
      <c r="AZ563" s="385" t="n">
        <f aca="false">COUNTIF($K$44:$K563,AZ$3)</f>
        <v>0</v>
      </c>
      <c r="BM563" s="355" t="s">
        <v>260</v>
      </c>
    </row>
    <row r="564" customFormat="false" ht="15.75" hidden="false" customHeight="true" outlineLevel="0" collapsed="false">
      <c r="A564" s="386" t="n">
        <v>521</v>
      </c>
      <c r="B564" s="387" t="n">
        <f aca="false">B563</f>
        <v>44</v>
      </c>
      <c r="C564" s="397"/>
      <c r="D564" s="387" t="n">
        <f aca="false">D563</f>
        <v>2</v>
      </c>
      <c r="E564" s="389"/>
      <c r="F564" s="390" t="n">
        <f aca="false">F560</f>
        <v>0</v>
      </c>
      <c r="G564" s="439"/>
      <c r="H564" s="392"/>
      <c r="I564" s="428" t="str">
        <f aca="false">CONCATENATE(G564,H564)</f>
        <v/>
      </c>
      <c r="J564" s="394" t="e">
        <f aca="false">VLOOKUP($I564,MASTER,9,0)</f>
        <v>#N/A</v>
      </c>
      <c r="K564" s="395" t="e">
        <f aca="false">VLOOKUP($I564,MASTER,10,0)</f>
        <v>#N/A</v>
      </c>
      <c r="L564" s="429" t="e">
        <f aca="false">VLOOKUP($I564,MASTER,10,0)</f>
        <v>#N/A</v>
      </c>
      <c r="M564" s="385" t="n">
        <f aca="false">COUNTIF($K$44:$K564,M$3)</f>
        <v>0</v>
      </c>
      <c r="N564" s="385" t="n">
        <f aca="false">COUNTIF($K$44:$K564,N$3)</f>
        <v>0</v>
      </c>
      <c r="O564" s="385" t="n">
        <f aca="false">COUNTIF($K$44:$K564,O$3)</f>
        <v>0</v>
      </c>
      <c r="P564" s="385" t="n">
        <f aca="false">COUNTIF($K$44:$K564,P$3)</f>
        <v>0</v>
      </c>
      <c r="Q564" s="385" t="n">
        <f aca="false">COUNTIF($K$44:$K564,Q$3)</f>
        <v>0</v>
      </c>
      <c r="R564" s="385" t="n">
        <f aca="false">COUNTIF($K$44:$K564,R$3)</f>
        <v>0</v>
      </c>
      <c r="S564" s="385" t="n">
        <f aca="false">COUNTIF($K$44:$K564,S$3)</f>
        <v>0</v>
      </c>
      <c r="T564" s="385" t="n">
        <f aca="false">COUNTIF($K$44:$K564,T$3)</f>
        <v>0</v>
      </c>
      <c r="U564" s="385" t="n">
        <f aca="false">COUNTIF($K$44:$K564,U$3)</f>
        <v>0</v>
      </c>
      <c r="V564" s="385" t="n">
        <f aca="false">COUNTIF($K$44:$K564,V$3)</f>
        <v>0</v>
      </c>
      <c r="W564" s="385" t="n">
        <f aca="false">COUNTIF($K$44:$K564,W$3)</f>
        <v>0</v>
      </c>
      <c r="X564" s="385" t="n">
        <f aca="false">COUNTIF($K$44:$K564,X$3)</f>
        <v>0</v>
      </c>
      <c r="Y564" s="385" t="n">
        <f aca="false">COUNTIF($J$44:$J564,Y$3)</f>
        <v>0</v>
      </c>
      <c r="Z564" s="385" t="n">
        <f aca="false">COUNTIF($J$44:$J564,Z$3)</f>
        <v>0</v>
      </c>
      <c r="AA564" s="385" t="n">
        <f aca="false">COUNTIF($J$44:$J564,AA$3)</f>
        <v>0</v>
      </c>
      <c r="AB564" s="385" t="n">
        <f aca="false">COUNTIF($J$44:$J564,AB$3)</f>
        <v>0</v>
      </c>
      <c r="AC564" s="385" t="n">
        <f aca="false">COUNTIF($J$44:$J564,AC$3)</f>
        <v>0</v>
      </c>
      <c r="AD564" s="385" t="n">
        <f aca="false">COUNTIF($J$44:$J564,AD$3)</f>
        <v>0</v>
      </c>
      <c r="AE564" s="385" t="n">
        <f aca="false">COUNTIF($J$44:$J564,AE$3)</f>
        <v>0</v>
      </c>
      <c r="AF564" s="385" t="n">
        <f aca="false">COUNTIF($J$44:$J564,AF$3)</f>
        <v>0</v>
      </c>
      <c r="AG564" s="385" t="n">
        <f aca="false">COUNTIF($K$44:$K564,AG$3)</f>
        <v>0</v>
      </c>
      <c r="AH564" s="385" t="n">
        <f aca="false">COUNTIF($K$44:$K564,AH$3)</f>
        <v>0</v>
      </c>
      <c r="AI564" s="385" t="n">
        <f aca="false">COUNTIF($K$44:$K564,AI$3)</f>
        <v>0</v>
      </c>
      <c r="AJ564" s="385" t="n">
        <f aca="false">COUNTIF($K$44:$K564,AJ$3)</f>
        <v>0</v>
      </c>
      <c r="AK564" s="385" t="n">
        <f aca="false">COUNTIF($K$44:$K564,AK$3)</f>
        <v>0</v>
      </c>
      <c r="AL564" s="385" t="n">
        <f aca="false">COUNTIF($K$44:$K564,AL$3)</f>
        <v>0</v>
      </c>
      <c r="AM564" s="385" t="n">
        <f aca="false">COUNTIF($K$44:$K564,AM$3)</f>
        <v>0</v>
      </c>
      <c r="AN564" s="385" t="n">
        <f aca="false">COUNTIF($K$44:$K564,AN$3)</f>
        <v>0</v>
      </c>
      <c r="AO564" s="385" t="n">
        <f aca="false">COUNTIF($K$44:$K564,AO$3)</f>
        <v>0</v>
      </c>
      <c r="AP564" s="385" t="n">
        <f aca="false">COUNTIF($K$44:$K564,AP$3)</f>
        <v>0</v>
      </c>
      <c r="AQ564" s="385" t="n">
        <f aca="false">COUNTIF($K$44:$K564,AQ$3)</f>
        <v>0</v>
      </c>
      <c r="AR564" s="385" t="n">
        <f aca="false">COUNTIF($K$44:$K564,AR$3)</f>
        <v>0</v>
      </c>
      <c r="AS564" s="385" t="n">
        <f aca="false">COUNTIF($K$44:$K564,AS$3)</f>
        <v>0</v>
      </c>
      <c r="AT564" s="385" t="n">
        <f aca="false">COUNTIF($K$44:$K564,AT$3)</f>
        <v>0</v>
      </c>
      <c r="AU564" s="385" t="n">
        <f aca="false">COUNTIF($K$44:$K564,AU$3)</f>
        <v>0</v>
      </c>
      <c r="AV564" s="385" t="n">
        <f aca="false">COUNTIF($K$44:$K564,AV$3)</f>
        <v>0</v>
      </c>
      <c r="AW564" s="385" t="n">
        <f aca="false">COUNTIF($K$44:$K564,AW$3)</f>
        <v>0</v>
      </c>
      <c r="AX564" s="385" t="n">
        <f aca="false">COUNTIF($K$44:$K564,AX$3)</f>
        <v>0</v>
      </c>
      <c r="AY564" s="385" t="n">
        <f aca="false">COUNTIF($K$44:$K564,AY$3)</f>
        <v>0</v>
      </c>
      <c r="AZ564" s="385" t="n">
        <f aca="false">COUNTIF($K$44:$K564,AZ$3)</f>
        <v>0</v>
      </c>
      <c r="BM564" s="355" t="s">
        <v>406</v>
      </c>
    </row>
    <row r="565" customFormat="false" ht="15.75" hidden="false" customHeight="true" outlineLevel="0" collapsed="false">
      <c r="A565" s="416" t="n">
        <v>522</v>
      </c>
      <c r="B565" s="417" t="n">
        <f aca="false">B564</f>
        <v>44</v>
      </c>
      <c r="C565" s="401"/>
      <c r="D565" s="402" t="n">
        <f aca="false">D564</f>
        <v>2</v>
      </c>
      <c r="E565" s="403"/>
      <c r="F565" s="390" t="n">
        <f aca="false">F560</f>
        <v>0</v>
      </c>
      <c r="G565" s="439"/>
      <c r="H565" s="392"/>
      <c r="I565" s="428" t="str">
        <f aca="false">CONCATENATE(G565,H565)</f>
        <v/>
      </c>
      <c r="J565" s="394" t="e">
        <f aca="false">VLOOKUP($I565,MASTER,9,0)</f>
        <v>#N/A</v>
      </c>
      <c r="K565" s="395" t="e">
        <f aca="false">VLOOKUP($I565,MASTER,10,0)</f>
        <v>#N/A</v>
      </c>
      <c r="L565" s="431" t="e">
        <f aca="false">VLOOKUP($I565,MASTER,10,0)</f>
        <v>#N/A</v>
      </c>
      <c r="M565" s="385" t="n">
        <f aca="false">COUNTIF($K$44:$K565,M$3)</f>
        <v>0</v>
      </c>
      <c r="N565" s="385" t="n">
        <f aca="false">COUNTIF($K$44:$K565,N$3)</f>
        <v>0</v>
      </c>
      <c r="O565" s="385" t="n">
        <f aca="false">COUNTIF($K$44:$K565,O$3)</f>
        <v>0</v>
      </c>
      <c r="P565" s="385" t="n">
        <f aca="false">COUNTIF($K$44:$K565,P$3)</f>
        <v>0</v>
      </c>
      <c r="Q565" s="385" t="n">
        <f aca="false">COUNTIF($K$44:$K565,Q$3)</f>
        <v>0</v>
      </c>
      <c r="R565" s="385" t="n">
        <f aca="false">COUNTIF($K$44:$K565,R$3)</f>
        <v>0</v>
      </c>
      <c r="S565" s="385" t="n">
        <f aca="false">COUNTIF($K$44:$K565,S$3)</f>
        <v>0</v>
      </c>
      <c r="T565" s="385" t="n">
        <f aca="false">COUNTIF($K$44:$K565,T$3)</f>
        <v>0</v>
      </c>
      <c r="U565" s="385" t="n">
        <f aca="false">COUNTIF($K$44:$K565,U$3)</f>
        <v>0</v>
      </c>
      <c r="V565" s="385" t="n">
        <f aca="false">COUNTIF($K$44:$K565,V$3)</f>
        <v>0</v>
      </c>
      <c r="W565" s="385" t="n">
        <f aca="false">COUNTIF($K$44:$K565,W$3)</f>
        <v>0</v>
      </c>
      <c r="X565" s="385" t="n">
        <f aca="false">COUNTIF($K$44:$K565,X$3)</f>
        <v>0</v>
      </c>
      <c r="Y565" s="385" t="n">
        <f aca="false">COUNTIF($J$44:$J565,Y$3)</f>
        <v>0</v>
      </c>
      <c r="Z565" s="385" t="n">
        <f aca="false">COUNTIF($J$44:$J565,Z$3)</f>
        <v>0</v>
      </c>
      <c r="AA565" s="385" t="n">
        <f aca="false">COUNTIF($J$44:$J565,AA$3)</f>
        <v>0</v>
      </c>
      <c r="AB565" s="385" t="n">
        <f aca="false">COUNTIF($J$44:$J565,AB$3)</f>
        <v>0</v>
      </c>
      <c r="AC565" s="385" t="n">
        <f aca="false">COUNTIF($J$44:$J565,AC$3)</f>
        <v>0</v>
      </c>
      <c r="AD565" s="385" t="n">
        <f aca="false">COUNTIF($J$44:$J565,AD$3)</f>
        <v>0</v>
      </c>
      <c r="AE565" s="385" t="n">
        <f aca="false">COUNTIF($J$44:$J565,AE$3)</f>
        <v>0</v>
      </c>
      <c r="AF565" s="385" t="n">
        <f aca="false">COUNTIF($J$44:$J565,AF$3)</f>
        <v>0</v>
      </c>
      <c r="AG565" s="385" t="n">
        <f aca="false">COUNTIF($K$44:$K565,AG$3)</f>
        <v>0</v>
      </c>
      <c r="AH565" s="385" t="n">
        <f aca="false">COUNTIF($K$44:$K565,AH$3)</f>
        <v>0</v>
      </c>
      <c r="AI565" s="385" t="n">
        <f aca="false">COUNTIF($K$44:$K565,AI$3)</f>
        <v>0</v>
      </c>
      <c r="AJ565" s="385" t="n">
        <f aca="false">COUNTIF($K$44:$K565,AJ$3)</f>
        <v>0</v>
      </c>
      <c r="AK565" s="385" t="n">
        <f aca="false">COUNTIF($K$44:$K565,AK$3)</f>
        <v>0</v>
      </c>
      <c r="AL565" s="385" t="n">
        <f aca="false">COUNTIF($K$44:$K565,AL$3)</f>
        <v>0</v>
      </c>
      <c r="AM565" s="385" t="n">
        <f aca="false">COUNTIF($K$44:$K565,AM$3)</f>
        <v>0</v>
      </c>
      <c r="AN565" s="385" t="n">
        <f aca="false">COUNTIF($K$44:$K565,AN$3)</f>
        <v>0</v>
      </c>
      <c r="AO565" s="385" t="n">
        <f aca="false">COUNTIF($K$44:$K565,AO$3)</f>
        <v>0</v>
      </c>
      <c r="AP565" s="385" t="n">
        <f aca="false">COUNTIF($K$44:$K565,AP$3)</f>
        <v>0</v>
      </c>
      <c r="AQ565" s="385" t="n">
        <f aca="false">COUNTIF($K$44:$K565,AQ$3)</f>
        <v>0</v>
      </c>
      <c r="AR565" s="385" t="n">
        <f aca="false">COUNTIF($K$44:$K565,AR$3)</f>
        <v>0</v>
      </c>
      <c r="AS565" s="385" t="n">
        <f aca="false">COUNTIF($K$44:$K565,AS$3)</f>
        <v>0</v>
      </c>
      <c r="AT565" s="385" t="n">
        <f aca="false">COUNTIF($K$44:$K565,AT$3)</f>
        <v>0</v>
      </c>
      <c r="AU565" s="385" t="n">
        <f aca="false">COUNTIF($K$44:$K565,AU$3)</f>
        <v>0</v>
      </c>
      <c r="AV565" s="385" t="n">
        <f aca="false">COUNTIF($K$44:$K565,AV$3)</f>
        <v>0</v>
      </c>
      <c r="AW565" s="385" t="n">
        <f aca="false">COUNTIF($K$44:$K565,AW$3)</f>
        <v>0</v>
      </c>
      <c r="AX565" s="385" t="n">
        <f aca="false">COUNTIF($K$44:$K565,AX$3)</f>
        <v>0</v>
      </c>
      <c r="AY565" s="385" t="n">
        <f aca="false">COUNTIF($K$44:$K565,AY$3)</f>
        <v>0</v>
      </c>
      <c r="AZ565" s="385" t="n">
        <f aca="false">COUNTIF($K$44:$K565,AZ$3)</f>
        <v>0</v>
      </c>
      <c r="BM565" s="355" t="s">
        <v>230</v>
      </c>
    </row>
    <row r="566" customFormat="false" ht="15.75" hidden="false" customHeight="true" outlineLevel="0" collapsed="false">
      <c r="A566" s="406" t="n">
        <v>523</v>
      </c>
      <c r="B566" s="407" t="n">
        <f aca="false">B565</f>
        <v>44</v>
      </c>
      <c r="C566" s="408" t="n">
        <f aca="false">C560+1</f>
        <v>44</v>
      </c>
      <c r="D566" s="409" t="n">
        <f aca="false">D565</f>
        <v>2</v>
      </c>
      <c r="E566" s="410"/>
      <c r="F566" s="390" t="n">
        <f aca="false">F560</f>
        <v>0</v>
      </c>
      <c r="G566" s="440"/>
      <c r="H566" s="412"/>
      <c r="I566" s="433" t="str">
        <f aca="false">CONCATENATE(G566,H566)</f>
        <v/>
      </c>
      <c r="J566" s="394" t="e">
        <f aca="false">VLOOKUP($I566,MASTER,9,0)</f>
        <v>#N/A</v>
      </c>
      <c r="K566" s="395" t="e">
        <f aca="false">VLOOKUP($I566,MASTER,10,0)</f>
        <v>#N/A</v>
      </c>
      <c r="L566" s="427" t="e">
        <f aca="false">VLOOKUP($I566,MASTER,10,0)</f>
        <v>#N/A</v>
      </c>
      <c r="M566" s="385" t="n">
        <f aca="false">COUNTIF($K$44:$K566,M$3)</f>
        <v>0</v>
      </c>
      <c r="N566" s="385" t="n">
        <f aca="false">COUNTIF($K$44:$K566,N$3)</f>
        <v>0</v>
      </c>
      <c r="O566" s="385" t="n">
        <f aca="false">COUNTIF($K$44:$K566,O$3)</f>
        <v>0</v>
      </c>
      <c r="P566" s="385" t="n">
        <f aca="false">COUNTIF($K$44:$K566,P$3)</f>
        <v>0</v>
      </c>
      <c r="Q566" s="385" t="n">
        <f aca="false">COUNTIF($K$44:$K566,Q$3)</f>
        <v>0</v>
      </c>
      <c r="R566" s="385" t="n">
        <f aca="false">COUNTIF($K$44:$K566,R$3)</f>
        <v>0</v>
      </c>
      <c r="S566" s="385" t="n">
        <f aca="false">COUNTIF($K$44:$K566,S$3)</f>
        <v>0</v>
      </c>
      <c r="T566" s="385" t="n">
        <f aca="false">COUNTIF($K$44:$K566,T$3)</f>
        <v>0</v>
      </c>
      <c r="U566" s="385" t="n">
        <f aca="false">COUNTIF($K$44:$K566,U$3)</f>
        <v>0</v>
      </c>
      <c r="V566" s="385" t="n">
        <f aca="false">COUNTIF($K$44:$K566,V$3)</f>
        <v>0</v>
      </c>
      <c r="W566" s="385" t="n">
        <f aca="false">COUNTIF($K$44:$K566,W$3)</f>
        <v>0</v>
      </c>
      <c r="X566" s="385" t="n">
        <f aca="false">COUNTIF($K$44:$K566,X$3)</f>
        <v>0</v>
      </c>
      <c r="Y566" s="385" t="n">
        <f aca="false">COUNTIF($J$44:$J566,Y$3)</f>
        <v>0</v>
      </c>
      <c r="Z566" s="385" t="n">
        <f aca="false">COUNTIF($J$44:$J566,Z$3)</f>
        <v>0</v>
      </c>
      <c r="AA566" s="385" t="n">
        <f aca="false">COUNTIF($J$44:$J566,AA$3)</f>
        <v>0</v>
      </c>
      <c r="AB566" s="385" t="n">
        <f aca="false">COUNTIF($J$44:$J566,AB$3)</f>
        <v>0</v>
      </c>
      <c r="AC566" s="385" t="n">
        <f aca="false">COUNTIF($J$44:$J566,AC$3)</f>
        <v>0</v>
      </c>
      <c r="AD566" s="385" t="n">
        <f aca="false">COUNTIF($J$44:$J566,AD$3)</f>
        <v>0</v>
      </c>
      <c r="AE566" s="385" t="n">
        <f aca="false">COUNTIF($J$44:$J566,AE$3)</f>
        <v>0</v>
      </c>
      <c r="AF566" s="385" t="n">
        <f aca="false">COUNTIF($J$44:$J566,AF$3)</f>
        <v>0</v>
      </c>
      <c r="AG566" s="385" t="n">
        <f aca="false">COUNTIF($K$44:$K566,AG$3)</f>
        <v>0</v>
      </c>
      <c r="AH566" s="385" t="n">
        <f aca="false">COUNTIF($K$44:$K566,AH$3)</f>
        <v>0</v>
      </c>
      <c r="AI566" s="385" t="n">
        <f aca="false">COUNTIF($K$44:$K566,AI$3)</f>
        <v>0</v>
      </c>
      <c r="AJ566" s="385" t="n">
        <f aca="false">COUNTIF($K$44:$K566,AJ$3)</f>
        <v>0</v>
      </c>
      <c r="AK566" s="385" t="n">
        <f aca="false">COUNTIF($K$44:$K566,AK$3)</f>
        <v>0</v>
      </c>
      <c r="AL566" s="385" t="n">
        <f aca="false">COUNTIF($K$44:$K566,AL$3)</f>
        <v>0</v>
      </c>
      <c r="AM566" s="385" t="n">
        <f aca="false">COUNTIF($K$44:$K566,AM$3)</f>
        <v>0</v>
      </c>
      <c r="AN566" s="385" t="n">
        <f aca="false">COUNTIF($K$44:$K566,AN$3)</f>
        <v>0</v>
      </c>
      <c r="AO566" s="385" t="n">
        <f aca="false">COUNTIF($K$44:$K566,AO$3)</f>
        <v>0</v>
      </c>
      <c r="AP566" s="385" t="n">
        <f aca="false">COUNTIF($K$44:$K566,AP$3)</f>
        <v>0</v>
      </c>
      <c r="AQ566" s="385" t="n">
        <f aca="false">COUNTIF($K$44:$K566,AQ$3)</f>
        <v>0</v>
      </c>
      <c r="AR566" s="385" t="n">
        <f aca="false">COUNTIF($K$44:$K566,AR$3)</f>
        <v>0</v>
      </c>
      <c r="AS566" s="385" t="n">
        <f aca="false">COUNTIF($K$44:$K566,AS$3)</f>
        <v>0</v>
      </c>
      <c r="AT566" s="385" t="n">
        <f aca="false">COUNTIF($K$44:$K566,AT$3)</f>
        <v>0</v>
      </c>
      <c r="AU566" s="385" t="n">
        <f aca="false">COUNTIF($K$44:$K566,AU$3)</f>
        <v>0</v>
      </c>
      <c r="AV566" s="385" t="n">
        <f aca="false">COUNTIF($K$44:$K566,AV$3)</f>
        <v>0</v>
      </c>
      <c r="AW566" s="385" t="n">
        <f aca="false">COUNTIF($K$44:$K566,AW$3)</f>
        <v>0</v>
      </c>
      <c r="AX566" s="385" t="n">
        <f aca="false">COUNTIF($K$44:$K566,AX$3)</f>
        <v>0</v>
      </c>
      <c r="AY566" s="385" t="n">
        <f aca="false">COUNTIF($K$44:$K566,AY$3)</f>
        <v>0</v>
      </c>
      <c r="AZ566" s="385" t="n">
        <f aca="false">COUNTIF($K$44:$K566,AZ$3)</f>
        <v>0</v>
      </c>
      <c r="BM566" s="355" t="s">
        <v>329</v>
      </c>
    </row>
    <row r="567" customFormat="false" ht="15.75" hidden="false" customHeight="true" outlineLevel="0" collapsed="false">
      <c r="A567" s="386" t="n">
        <v>524</v>
      </c>
      <c r="B567" s="387" t="n">
        <f aca="false">B566</f>
        <v>44</v>
      </c>
      <c r="C567" s="388"/>
      <c r="D567" s="387" t="n">
        <f aca="false">D566</f>
        <v>2</v>
      </c>
      <c r="E567" s="389"/>
      <c r="F567" s="390" t="n">
        <f aca="false">F560</f>
        <v>0</v>
      </c>
      <c r="G567" s="439"/>
      <c r="H567" s="414"/>
      <c r="I567" s="428" t="str">
        <f aca="false">CONCATENATE(G567,H567)</f>
        <v/>
      </c>
      <c r="J567" s="394" t="e">
        <f aca="false">VLOOKUP($I567,MASTER,9,0)</f>
        <v>#N/A</v>
      </c>
      <c r="K567" s="395" t="e">
        <f aca="false">VLOOKUP($I567,MASTER,10,0)</f>
        <v>#N/A</v>
      </c>
      <c r="L567" s="429" t="e">
        <f aca="false">VLOOKUP($I567,MASTER,10,0)</f>
        <v>#N/A</v>
      </c>
      <c r="M567" s="385" t="n">
        <f aca="false">COUNTIF($K$44:$K567,M$3)</f>
        <v>0</v>
      </c>
      <c r="N567" s="385" t="n">
        <f aca="false">COUNTIF($K$44:$K567,N$3)</f>
        <v>0</v>
      </c>
      <c r="O567" s="385" t="n">
        <f aca="false">COUNTIF($K$44:$K567,O$3)</f>
        <v>0</v>
      </c>
      <c r="P567" s="385" t="n">
        <f aca="false">COUNTIF($K$44:$K567,P$3)</f>
        <v>0</v>
      </c>
      <c r="Q567" s="385" t="n">
        <f aca="false">COUNTIF($K$44:$K567,Q$3)</f>
        <v>0</v>
      </c>
      <c r="R567" s="385" t="n">
        <f aca="false">COUNTIF($K$44:$K567,R$3)</f>
        <v>0</v>
      </c>
      <c r="S567" s="385" t="n">
        <f aca="false">COUNTIF($K$44:$K567,S$3)</f>
        <v>0</v>
      </c>
      <c r="T567" s="385" t="n">
        <f aca="false">COUNTIF($K$44:$K567,T$3)</f>
        <v>0</v>
      </c>
      <c r="U567" s="385" t="n">
        <f aca="false">COUNTIF($K$44:$K567,U$3)</f>
        <v>0</v>
      </c>
      <c r="V567" s="385" t="n">
        <f aca="false">COUNTIF($K$44:$K567,V$3)</f>
        <v>0</v>
      </c>
      <c r="W567" s="385" t="n">
        <f aca="false">COUNTIF($K$44:$K567,W$3)</f>
        <v>0</v>
      </c>
      <c r="X567" s="385" t="n">
        <f aca="false">COUNTIF($K$44:$K567,X$3)</f>
        <v>0</v>
      </c>
      <c r="Y567" s="385" t="n">
        <f aca="false">COUNTIF($J$44:$J567,Y$3)</f>
        <v>0</v>
      </c>
      <c r="Z567" s="385" t="n">
        <f aca="false">COUNTIF($J$44:$J567,Z$3)</f>
        <v>0</v>
      </c>
      <c r="AA567" s="385" t="n">
        <f aca="false">COUNTIF($J$44:$J567,AA$3)</f>
        <v>0</v>
      </c>
      <c r="AB567" s="385" t="n">
        <f aca="false">COUNTIF($J$44:$J567,AB$3)</f>
        <v>0</v>
      </c>
      <c r="AC567" s="385" t="n">
        <f aca="false">COUNTIF($J$44:$J567,AC$3)</f>
        <v>0</v>
      </c>
      <c r="AD567" s="385" t="n">
        <f aca="false">COUNTIF($J$44:$J567,AD$3)</f>
        <v>0</v>
      </c>
      <c r="AE567" s="385" t="n">
        <f aca="false">COUNTIF($J$44:$J567,AE$3)</f>
        <v>0</v>
      </c>
      <c r="AF567" s="385" t="n">
        <f aca="false">COUNTIF($J$44:$J567,AF$3)</f>
        <v>0</v>
      </c>
      <c r="AG567" s="385" t="n">
        <f aca="false">COUNTIF($K$44:$K567,AG$3)</f>
        <v>0</v>
      </c>
      <c r="AH567" s="385" t="n">
        <f aca="false">COUNTIF($K$44:$K567,AH$3)</f>
        <v>0</v>
      </c>
      <c r="AI567" s="385" t="n">
        <f aca="false">COUNTIF($K$44:$K567,AI$3)</f>
        <v>0</v>
      </c>
      <c r="AJ567" s="385" t="n">
        <f aca="false">COUNTIF($K$44:$K567,AJ$3)</f>
        <v>0</v>
      </c>
      <c r="AK567" s="385" t="n">
        <f aca="false">COUNTIF($K$44:$K567,AK$3)</f>
        <v>0</v>
      </c>
      <c r="AL567" s="385" t="n">
        <f aca="false">COUNTIF($K$44:$K567,AL$3)</f>
        <v>0</v>
      </c>
      <c r="AM567" s="385" t="n">
        <f aca="false">COUNTIF($K$44:$K567,AM$3)</f>
        <v>0</v>
      </c>
      <c r="AN567" s="385" t="n">
        <f aca="false">COUNTIF($K$44:$K567,AN$3)</f>
        <v>0</v>
      </c>
      <c r="AO567" s="385" t="n">
        <f aca="false">COUNTIF($K$44:$K567,AO$3)</f>
        <v>0</v>
      </c>
      <c r="AP567" s="385" t="n">
        <f aca="false">COUNTIF($K$44:$K567,AP$3)</f>
        <v>0</v>
      </c>
      <c r="AQ567" s="385" t="n">
        <f aca="false">COUNTIF($K$44:$K567,AQ$3)</f>
        <v>0</v>
      </c>
      <c r="AR567" s="385" t="n">
        <f aca="false">COUNTIF($K$44:$K567,AR$3)</f>
        <v>0</v>
      </c>
      <c r="AS567" s="385" t="n">
        <f aca="false">COUNTIF($K$44:$K567,AS$3)</f>
        <v>0</v>
      </c>
      <c r="AT567" s="385" t="n">
        <f aca="false">COUNTIF($K$44:$K567,AT$3)</f>
        <v>0</v>
      </c>
      <c r="AU567" s="385" t="n">
        <f aca="false">COUNTIF($K$44:$K567,AU$3)</f>
        <v>0</v>
      </c>
      <c r="AV567" s="385" t="n">
        <f aca="false">COUNTIF($K$44:$K567,AV$3)</f>
        <v>0</v>
      </c>
      <c r="AW567" s="385" t="n">
        <f aca="false">COUNTIF($K$44:$K567,AW$3)</f>
        <v>0</v>
      </c>
      <c r="AX567" s="385" t="n">
        <f aca="false">COUNTIF($K$44:$K567,AX$3)</f>
        <v>0</v>
      </c>
      <c r="AY567" s="385" t="n">
        <f aca="false">COUNTIF($K$44:$K567,AY$3)</f>
        <v>0</v>
      </c>
      <c r="AZ567" s="385" t="n">
        <f aca="false">COUNTIF($K$44:$K567,AZ$3)</f>
        <v>0</v>
      </c>
      <c r="BM567" s="355" t="s">
        <v>333</v>
      </c>
    </row>
    <row r="568" customFormat="false" ht="15.75" hidden="false" customHeight="true" outlineLevel="0" collapsed="false">
      <c r="A568" s="386" t="n">
        <v>525</v>
      </c>
      <c r="B568" s="387" t="n">
        <f aca="false">B567</f>
        <v>44</v>
      </c>
      <c r="C568" s="397"/>
      <c r="D568" s="387" t="n">
        <f aca="false">D567</f>
        <v>2</v>
      </c>
      <c r="E568" s="389"/>
      <c r="F568" s="390" t="n">
        <f aca="false">F560</f>
        <v>0</v>
      </c>
      <c r="G568" s="439"/>
      <c r="H568" s="414"/>
      <c r="I568" s="428" t="str">
        <f aca="false">CONCATENATE(G568,H568)</f>
        <v/>
      </c>
      <c r="J568" s="394" t="e">
        <f aca="false">VLOOKUP($I568,MASTER,9,0)</f>
        <v>#N/A</v>
      </c>
      <c r="K568" s="395" t="e">
        <f aca="false">VLOOKUP($I568,MASTER,10,0)</f>
        <v>#N/A</v>
      </c>
      <c r="L568" s="429" t="e">
        <f aca="false">VLOOKUP($I568,MASTER,10,0)</f>
        <v>#N/A</v>
      </c>
      <c r="M568" s="385" t="n">
        <f aca="false">COUNTIF($K$44:$K568,M$3)</f>
        <v>0</v>
      </c>
      <c r="N568" s="385" t="n">
        <f aca="false">COUNTIF($K$44:$K568,N$3)</f>
        <v>0</v>
      </c>
      <c r="O568" s="385" t="n">
        <f aca="false">COUNTIF($K$44:$K568,O$3)</f>
        <v>0</v>
      </c>
      <c r="P568" s="385" t="n">
        <f aca="false">COUNTIF($K$44:$K568,P$3)</f>
        <v>0</v>
      </c>
      <c r="Q568" s="385" t="n">
        <f aca="false">COUNTIF($K$44:$K568,Q$3)</f>
        <v>0</v>
      </c>
      <c r="R568" s="385" t="n">
        <f aca="false">COUNTIF($K$44:$K568,R$3)</f>
        <v>0</v>
      </c>
      <c r="S568" s="385" t="n">
        <f aca="false">COUNTIF($K$44:$K568,S$3)</f>
        <v>0</v>
      </c>
      <c r="T568" s="385" t="n">
        <f aca="false">COUNTIF($K$44:$K568,T$3)</f>
        <v>0</v>
      </c>
      <c r="U568" s="385" t="n">
        <f aca="false">COUNTIF($K$44:$K568,U$3)</f>
        <v>0</v>
      </c>
      <c r="V568" s="385" t="n">
        <f aca="false">COUNTIF($K$44:$K568,V$3)</f>
        <v>0</v>
      </c>
      <c r="W568" s="385" t="n">
        <f aca="false">COUNTIF($K$44:$K568,W$3)</f>
        <v>0</v>
      </c>
      <c r="X568" s="385" t="n">
        <f aca="false">COUNTIF($K$44:$K568,X$3)</f>
        <v>0</v>
      </c>
      <c r="Y568" s="385" t="n">
        <f aca="false">COUNTIF($J$44:$J568,Y$3)</f>
        <v>0</v>
      </c>
      <c r="Z568" s="385" t="n">
        <f aca="false">COUNTIF($J$44:$J568,Z$3)</f>
        <v>0</v>
      </c>
      <c r="AA568" s="385" t="n">
        <f aca="false">COUNTIF($J$44:$J568,AA$3)</f>
        <v>0</v>
      </c>
      <c r="AB568" s="385" t="n">
        <f aca="false">COUNTIF($J$44:$J568,AB$3)</f>
        <v>0</v>
      </c>
      <c r="AC568" s="385" t="n">
        <f aca="false">COUNTIF($J$44:$J568,AC$3)</f>
        <v>0</v>
      </c>
      <c r="AD568" s="385" t="n">
        <f aca="false">COUNTIF($J$44:$J568,AD$3)</f>
        <v>0</v>
      </c>
      <c r="AE568" s="385" t="n">
        <f aca="false">COUNTIF($J$44:$J568,AE$3)</f>
        <v>0</v>
      </c>
      <c r="AF568" s="385" t="n">
        <f aca="false">COUNTIF($J$44:$J568,AF$3)</f>
        <v>0</v>
      </c>
      <c r="AG568" s="385" t="n">
        <f aca="false">COUNTIF($K$44:$K568,AG$3)</f>
        <v>0</v>
      </c>
      <c r="AH568" s="385" t="n">
        <f aca="false">COUNTIF($K$44:$K568,AH$3)</f>
        <v>0</v>
      </c>
      <c r="AI568" s="385" t="n">
        <f aca="false">COUNTIF($K$44:$K568,AI$3)</f>
        <v>0</v>
      </c>
      <c r="AJ568" s="385" t="n">
        <f aca="false">COUNTIF($K$44:$K568,AJ$3)</f>
        <v>0</v>
      </c>
      <c r="AK568" s="385" t="n">
        <f aca="false">COUNTIF($K$44:$K568,AK$3)</f>
        <v>0</v>
      </c>
      <c r="AL568" s="385" t="n">
        <f aca="false">COUNTIF($K$44:$K568,AL$3)</f>
        <v>0</v>
      </c>
      <c r="AM568" s="385" t="n">
        <f aca="false">COUNTIF($K$44:$K568,AM$3)</f>
        <v>0</v>
      </c>
      <c r="AN568" s="385" t="n">
        <f aca="false">COUNTIF($K$44:$K568,AN$3)</f>
        <v>0</v>
      </c>
      <c r="AO568" s="385" t="n">
        <f aca="false">COUNTIF($K$44:$K568,AO$3)</f>
        <v>0</v>
      </c>
      <c r="AP568" s="385" t="n">
        <f aca="false">COUNTIF($K$44:$K568,AP$3)</f>
        <v>0</v>
      </c>
      <c r="AQ568" s="385" t="n">
        <f aca="false">COUNTIF($K$44:$K568,AQ$3)</f>
        <v>0</v>
      </c>
      <c r="AR568" s="385" t="n">
        <f aca="false">COUNTIF($K$44:$K568,AR$3)</f>
        <v>0</v>
      </c>
      <c r="AS568" s="385" t="n">
        <f aca="false">COUNTIF($K$44:$K568,AS$3)</f>
        <v>0</v>
      </c>
      <c r="AT568" s="385" t="n">
        <f aca="false">COUNTIF($K$44:$K568,AT$3)</f>
        <v>0</v>
      </c>
      <c r="AU568" s="385" t="n">
        <f aca="false">COUNTIF($K$44:$K568,AU$3)</f>
        <v>0</v>
      </c>
      <c r="AV568" s="385" t="n">
        <f aca="false">COUNTIF($K$44:$K568,AV$3)</f>
        <v>0</v>
      </c>
      <c r="AW568" s="385" t="n">
        <f aca="false">COUNTIF($K$44:$K568,AW$3)</f>
        <v>0</v>
      </c>
      <c r="AX568" s="385" t="n">
        <f aca="false">COUNTIF($K$44:$K568,AX$3)</f>
        <v>0</v>
      </c>
      <c r="AY568" s="385" t="n">
        <f aca="false">COUNTIF($K$44:$K568,AY$3)</f>
        <v>0</v>
      </c>
      <c r="AZ568" s="385" t="n">
        <f aca="false">COUNTIF($K$44:$K568,AZ$3)</f>
        <v>0</v>
      </c>
      <c r="BM568" s="355" t="s">
        <v>364</v>
      </c>
    </row>
    <row r="569" customFormat="false" ht="15.75" hidden="false" customHeight="true" outlineLevel="0" collapsed="false">
      <c r="A569" s="386" t="n">
        <v>526</v>
      </c>
      <c r="B569" s="387" t="n">
        <f aca="false">B568</f>
        <v>44</v>
      </c>
      <c r="C569" s="397"/>
      <c r="D569" s="387" t="n">
        <f aca="false">D568</f>
        <v>2</v>
      </c>
      <c r="E569" s="389"/>
      <c r="F569" s="390" t="n">
        <f aca="false">F560</f>
        <v>0</v>
      </c>
      <c r="G569" s="439"/>
      <c r="H569" s="414"/>
      <c r="I569" s="428" t="str">
        <f aca="false">CONCATENATE(G569,H569)</f>
        <v/>
      </c>
      <c r="J569" s="394" t="e">
        <f aca="false">VLOOKUP($I569,MASTER,9,0)</f>
        <v>#N/A</v>
      </c>
      <c r="K569" s="395" t="e">
        <f aca="false">VLOOKUP($I569,MASTER,10,0)</f>
        <v>#N/A</v>
      </c>
      <c r="L569" s="429" t="e">
        <f aca="false">VLOOKUP($I569,MASTER,10,0)</f>
        <v>#N/A</v>
      </c>
      <c r="M569" s="385" t="n">
        <f aca="false">COUNTIF($K$44:$K569,M$3)</f>
        <v>0</v>
      </c>
      <c r="N569" s="385" t="n">
        <f aca="false">COUNTIF($K$44:$K569,N$3)</f>
        <v>0</v>
      </c>
      <c r="O569" s="385" t="n">
        <f aca="false">COUNTIF($K$44:$K569,O$3)</f>
        <v>0</v>
      </c>
      <c r="P569" s="385" t="n">
        <f aca="false">COUNTIF($K$44:$K569,P$3)</f>
        <v>0</v>
      </c>
      <c r="Q569" s="385" t="n">
        <f aca="false">COUNTIF($K$44:$K569,Q$3)</f>
        <v>0</v>
      </c>
      <c r="R569" s="385" t="n">
        <f aca="false">COUNTIF($K$44:$K569,R$3)</f>
        <v>0</v>
      </c>
      <c r="S569" s="385" t="n">
        <f aca="false">COUNTIF($K$44:$K569,S$3)</f>
        <v>0</v>
      </c>
      <c r="T569" s="385" t="n">
        <f aca="false">COUNTIF($K$44:$K569,T$3)</f>
        <v>0</v>
      </c>
      <c r="U569" s="385" t="n">
        <f aca="false">COUNTIF($K$44:$K569,U$3)</f>
        <v>0</v>
      </c>
      <c r="V569" s="385" t="n">
        <f aca="false">COUNTIF($K$44:$K569,V$3)</f>
        <v>0</v>
      </c>
      <c r="W569" s="385" t="n">
        <f aca="false">COUNTIF($K$44:$K569,W$3)</f>
        <v>0</v>
      </c>
      <c r="X569" s="385" t="n">
        <f aca="false">COUNTIF($K$44:$K569,X$3)</f>
        <v>0</v>
      </c>
      <c r="Y569" s="385" t="n">
        <f aca="false">COUNTIF($J$44:$J569,Y$3)</f>
        <v>0</v>
      </c>
      <c r="Z569" s="385" t="n">
        <f aca="false">COUNTIF($J$44:$J569,Z$3)</f>
        <v>0</v>
      </c>
      <c r="AA569" s="385" t="n">
        <f aca="false">COUNTIF($J$44:$J569,AA$3)</f>
        <v>0</v>
      </c>
      <c r="AB569" s="385" t="n">
        <f aca="false">COUNTIF($J$44:$J569,AB$3)</f>
        <v>0</v>
      </c>
      <c r="AC569" s="385" t="n">
        <f aca="false">COUNTIF($J$44:$J569,AC$3)</f>
        <v>0</v>
      </c>
      <c r="AD569" s="385" t="n">
        <f aca="false">COUNTIF($J$44:$J569,AD$3)</f>
        <v>0</v>
      </c>
      <c r="AE569" s="385" t="n">
        <f aca="false">COUNTIF($J$44:$J569,AE$3)</f>
        <v>0</v>
      </c>
      <c r="AF569" s="385" t="n">
        <f aca="false">COUNTIF($J$44:$J569,AF$3)</f>
        <v>0</v>
      </c>
      <c r="AG569" s="385" t="n">
        <f aca="false">COUNTIF($K$44:$K569,AG$3)</f>
        <v>0</v>
      </c>
      <c r="AH569" s="385" t="n">
        <f aca="false">COUNTIF($K$44:$K569,AH$3)</f>
        <v>0</v>
      </c>
      <c r="AI569" s="385" t="n">
        <f aca="false">COUNTIF($K$44:$K569,AI$3)</f>
        <v>0</v>
      </c>
      <c r="AJ569" s="385" t="n">
        <f aca="false">COUNTIF($K$44:$K569,AJ$3)</f>
        <v>0</v>
      </c>
      <c r="AK569" s="385" t="n">
        <f aca="false">COUNTIF($K$44:$K569,AK$3)</f>
        <v>0</v>
      </c>
      <c r="AL569" s="385" t="n">
        <f aca="false">COUNTIF($K$44:$K569,AL$3)</f>
        <v>0</v>
      </c>
      <c r="AM569" s="385" t="n">
        <f aca="false">COUNTIF($K$44:$K569,AM$3)</f>
        <v>0</v>
      </c>
      <c r="AN569" s="385" t="n">
        <f aca="false">COUNTIF($K$44:$K569,AN$3)</f>
        <v>0</v>
      </c>
      <c r="AO569" s="385" t="n">
        <f aca="false">COUNTIF($K$44:$K569,AO$3)</f>
        <v>0</v>
      </c>
      <c r="AP569" s="385" t="n">
        <f aca="false">COUNTIF($K$44:$K569,AP$3)</f>
        <v>0</v>
      </c>
      <c r="AQ569" s="385" t="n">
        <f aca="false">COUNTIF($K$44:$K569,AQ$3)</f>
        <v>0</v>
      </c>
      <c r="AR569" s="385" t="n">
        <f aca="false">COUNTIF($K$44:$K569,AR$3)</f>
        <v>0</v>
      </c>
      <c r="AS569" s="385" t="n">
        <f aca="false">COUNTIF($K$44:$K569,AS$3)</f>
        <v>0</v>
      </c>
      <c r="AT569" s="385" t="n">
        <f aca="false">COUNTIF($K$44:$K569,AT$3)</f>
        <v>0</v>
      </c>
      <c r="AU569" s="385" t="n">
        <f aca="false">COUNTIF($K$44:$K569,AU$3)</f>
        <v>0</v>
      </c>
      <c r="AV569" s="385" t="n">
        <f aca="false">COUNTIF($K$44:$K569,AV$3)</f>
        <v>0</v>
      </c>
      <c r="AW569" s="385" t="n">
        <f aca="false">COUNTIF($K$44:$K569,AW$3)</f>
        <v>0</v>
      </c>
      <c r="AX569" s="385" t="n">
        <f aca="false">COUNTIF($K$44:$K569,AX$3)</f>
        <v>0</v>
      </c>
      <c r="AY569" s="385" t="n">
        <f aca="false">COUNTIF($K$44:$K569,AY$3)</f>
        <v>0</v>
      </c>
      <c r="AZ569" s="385" t="n">
        <f aca="false">COUNTIF($K$44:$K569,AZ$3)</f>
        <v>0</v>
      </c>
      <c r="BM569" s="355" t="s">
        <v>323</v>
      </c>
    </row>
    <row r="570" customFormat="false" ht="15.75" hidden="false" customHeight="true" outlineLevel="0" collapsed="false">
      <c r="A570" s="386" t="n">
        <v>527</v>
      </c>
      <c r="B570" s="387" t="n">
        <f aca="false">B569</f>
        <v>44</v>
      </c>
      <c r="C570" s="397"/>
      <c r="D570" s="387" t="n">
        <f aca="false">D569</f>
        <v>2</v>
      </c>
      <c r="E570" s="389"/>
      <c r="F570" s="390" t="n">
        <f aca="false">F560</f>
        <v>0</v>
      </c>
      <c r="G570" s="439"/>
      <c r="H570" s="414"/>
      <c r="I570" s="428" t="str">
        <f aca="false">CONCATENATE(G570,H570)</f>
        <v/>
      </c>
      <c r="J570" s="394" t="e">
        <f aca="false">VLOOKUP($I570,MASTER,9,0)</f>
        <v>#N/A</v>
      </c>
      <c r="K570" s="395" t="e">
        <f aca="false">VLOOKUP($I570,MASTER,10,0)</f>
        <v>#N/A</v>
      </c>
      <c r="L570" s="429" t="e">
        <f aca="false">VLOOKUP($I570,MASTER,10,0)</f>
        <v>#N/A</v>
      </c>
      <c r="M570" s="385" t="n">
        <f aca="false">COUNTIF($K$44:$K570,M$3)</f>
        <v>0</v>
      </c>
      <c r="N570" s="385" t="n">
        <f aca="false">COUNTIF($K$44:$K570,N$3)</f>
        <v>0</v>
      </c>
      <c r="O570" s="385" t="n">
        <f aca="false">COUNTIF($K$44:$K570,O$3)</f>
        <v>0</v>
      </c>
      <c r="P570" s="385" t="n">
        <f aca="false">COUNTIF($K$44:$K570,P$3)</f>
        <v>0</v>
      </c>
      <c r="Q570" s="385" t="n">
        <f aca="false">COUNTIF($K$44:$K570,Q$3)</f>
        <v>0</v>
      </c>
      <c r="R570" s="385" t="n">
        <f aca="false">COUNTIF($K$44:$K570,R$3)</f>
        <v>0</v>
      </c>
      <c r="S570" s="385" t="n">
        <f aca="false">COUNTIF($K$44:$K570,S$3)</f>
        <v>0</v>
      </c>
      <c r="T570" s="385" t="n">
        <f aca="false">COUNTIF($K$44:$K570,T$3)</f>
        <v>0</v>
      </c>
      <c r="U570" s="385" t="n">
        <f aca="false">COUNTIF($K$44:$K570,U$3)</f>
        <v>0</v>
      </c>
      <c r="V570" s="385" t="n">
        <f aca="false">COUNTIF($K$44:$K570,V$3)</f>
        <v>0</v>
      </c>
      <c r="W570" s="385" t="n">
        <f aca="false">COUNTIF($K$44:$K570,W$3)</f>
        <v>0</v>
      </c>
      <c r="X570" s="385" t="n">
        <f aca="false">COUNTIF($K$44:$K570,X$3)</f>
        <v>0</v>
      </c>
      <c r="Y570" s="385" t="n">
        <f aca="false">COUNTIF($J$44:$J570,Y$3)</f>
        <v>0</v>
      </c>
      <c r="Z570" s="385" t="n">
        <f aca="false">COUNTIF($J$44:$J570,Z$3)</f>
        <v>0</v>
      </c>
      <c r="AA570" s="385" t="n">
        <f aca="false">COUNTIF($J$44:$J570,AA$3)</f>
        <v>0</v>
      </c>
      <c r="AB570" s="385" t="n">
        <f aca="false">COUNTIF($J$44:$J570,AB$3)</f>
        <v>0</v>
      </c>
      <c r="AC570" s="385" t="n">
        <f aca="false">COUNTIF($J$44:$J570,AC$3)</f>
        <v>0</v>
      </c>
      <c r="AD570" s="385" t="n">
        <f aca="false">COUNTIF($J$44:$J570,AD$3)</f>
        <v>0</v>
      </c>
      <c r="AE570" s="385" t="n">
        <f aca="false">COUNTIF($J$44:$J570,AE$3)</f>
        <v>0</v>
      </c>
      <c r="AF570" s="385" t="n">
        <f aca="false">COUNTIF($J$44:$J570,AF$3)</f>
        <v>0</v>
      </c>
      <c r="AG570" s="385" t="n">
        <f aca="false">COUNTIF($K$44:$K570,AG$3)</f>
        <v>0</v>
      </c>
      <c r="AH570" s="385" t="n">
        <f aca="false">COUNTIF($K$44:$K570,AH$3)</f>
        <v>0</v>
      </c>
      <c r="AI570" s="385" t="n">
        <f aca="false">COUNTIF($K$44:$K570,AI$3)</f>
        <v>0</v>
      </c>
      <c r="AJ570" s="385" t="n">
        <f aca="false">COUNTIF($K$44:$K570,AJ$3)</f>
        <v>0</v>
      </c>
      <c r="AK570" s="385" t="n">
        <f aca="false">COUNTIF($K$44:$K570,AK$3)</f>
        <v>0</v>
      </c>
      <c r="AL570" s="385" t="n">
        <f aca="false">COUNTIF($K$44:$K570,AL$3)</f>
        <v>0</v>
      </c>
      <c r="AM570" s="385" t="n">
        <f aca="false">COUNTIF($K$44:$K570,AM$3)</f>
        <v>0</v>
      </c>
      <c r="AN570" s="385" t="n">
        <f aca="false">COUNTIF($K$44:$K570,AN$3)</f>
        <v>0</v>
      </c>
      <c r="AO570" s="385" t="n">
        <f aca="false">COUNTIF($K$44:$K570,AO$3)</f>
        <v>0</v>
      </c>
      <c r="AP570" s="385" t="n">
        <f aca="false">COUNTIF($K$44:$K570,AP$3)</f>
        <v>0</v>
      </c>
      <c r="AQ570" s="385" t="n">
        <f aca="false">COUNTIF($K$44:$K570,AQ$3)</f>
        <v>0</v>
      </c>
      <c r="AR570" s="385" t="n">
        <f aca="false">COUNTIF($K$44:$K570,AR$3)</f>
        <v>0</v>
      </c>
      <c r="AS570" s="385" t="n">
        <f aca="false">COUNTIF($K$44:$K570,AS$3)</f>
        <v>0</v>
      </c>
      <c r="AT570" s="385" t="n">
        <f aca="false">COUNTIF($K$44:$K570,AT$3)</f>
        <v>0</v>
      </c>
      <c r="AU570" s="385" t="n">
        <f aca="false">COUNTIF($K$44:$K570,AU$3)</f>
        <v>0</v>
      </c>
      <c r="AV570" s="385" t="n">
        <f aca="false">COUNTIF($K$44:$K570,AV$3)</f>
        <v>0</v>
      </c>
      <c r="AW570" s="385" t="n">
        <f aca="false">COUNTIF($K$44:$K570,AW$3)</f>
        <v>0</v>
      </c>
      <c r="AX570" s="385" t="n">
        <f aca="false">COUNTIF($K$44:$K570,AX$3)</f>
        <v>0</v>
      </c>
      <c r="AY570" s="385" t="n">
        <f aca="false">COUNTIF($K$44:$K570,AY$3)</f>
        <v>0</v>
      </c>
      <c r="AZ570" s="385" t="n">
        <f aca="false">COUNTIF($K$44:$K570,AZ$3)</f>
        <v>0</v>
      </c>
      <c r="BM570" s="355" t="s">
        <v>407</v>
      </c>
    </row>
    <row r="571" customFormat="false" ht="15.75" hidden="false" customHeight="true" outlineLevel="0" collapsed="false">
      <c r="A571" s="416" t="n">
        <v>528</v>
      </c>
      <c r="B571" s="417" t="n">
        <f aca="false">B570</f>
        <v>44</v>
      </c>
      <c r="C571" s="401"/>
      <c r="D571" s="418" t="n">
        <f aca="false">D570</f>
        <v>2</v>
      </c>
      <c r="E571" s="419"/>
      <c r="F571" s="420" t="n">
        <f aca="false">F560</f>
        <v>0</v>
      </c>
      <c r="G571" s="441"/>
      <c r="H571" s="421"/>
      <c r="I571" s="436" t="str">
        <f aca="false">CONCATENATE(G571,H571)</f>
        <v/>
      </c>
      <c r="J571" s="423" t="e">
        <f aca="false">VLOOKUP($I571,MASTER,9,0)</f>
        <v>#N/A</v>
      </c>
      <c r="K571" s="424" t="e">
        <f aca="false">VLOOKUP($I571,MASTER,10,0)</f>
        <v>#N/A</v>
      </c>
      <c r="L571" s="431" t="e">
        <f aca="false">VLOOKUP($I571,MASTER,10,0)</f>
        <v>#N/A</v>
      </c>
      <c r="M571" s="385" t="n">
        <f aca="false">COUNTIF($K$44:$K571,M$3)</f>
        <v>0</v>
      </c>
      <c r="N571" s="385" t="n">
        <f aca="false">COUNTIF($K$44:$K571,N$3)</f>
        <v>0</v>
      </c>
      <c r="O571" s="385" t="n">
        <f aca="false">COUNTIF($K$44:$K571,O$3)</f>
        <v>0</v>
      </c>
      <c r="P571" s="385" t="n">
        <f aca="false">COUNTIF($K$44:$K571,P$3)</f>
        <v>0</v>
      </c>
      <c r="Q571" s="385" t="n">
        <f aca="false">COUNTIF($K$44:$K571,Q$3)</f>
        <v>0</v>
      </c>
      <c r="R571" s="385" t="n">
        <f aca="false">COUNTIF($K$44:$K571,R$3)</f>
        <v>0</v>
      </c>
      <c r="S571" s="385" t="n">
        <f aca="false">COUNTIF($K$44:$K571,S$3)</f>
        <v>0</v>
      </c>
      <c r="T571" s="385" t="n">
        <f aca="false">COUNTIF($K$44:$K571,T$3)</f>
        <v>0</v>
      </c>
      <c r="U571" s="385" t="n">
        <f aca="false">COUNTIF($K$44:$K571,U$3)</f>
        <v>0</v>
      </c>
      <c r="V571" s="385" t="n">
        <f aca="false">COUNTIF($K$44:$K571,V$3)</f>
        <v>0</v>
      </c>
      <c r="W571" s="385" t="n">
        <f aca="false">COUNTIF($K$44:$K571,W$3)</f>
        <v>0</v>
      </c>
      <c r="X571" s="385" t="n">
        <f aca="false">COUNTIF($K$44:$K571,X$3)</f>
        <v>0</v>
      </c>
      <c r="Y571" s="385" t="n">
        <f aca="false">COUNTIF($J$44:$J571,Y$3)</f>
        <v>0</v>
      </c>
      <c r="Z571" s="385" t="n">
        <f aca="false">COUNTIF($J$44:$J571,Z$3)</f>
        <v>0</v>
      </c>
      <c r="AA571" s="385" t="n">
        <f aca="false">COUNTIF($J$44:$J571,AA$3)</f>
        <v>0</v>
      </c>
      <c r="AB571" s="385" t="n">
        <f aca="false">COUNTIF($J$44:$J571,AB$3)</f>
        <v>0</v>
      </c>
      <c r="AC571" s="385" t="n">
        <f aca="false">COUNTIF($J$44:$J571,AC$3)</f>
        <v>0</v>
      </c>
      <c r="AD571" s="385" t="n">
        <f aca="false">COUNTIF($J$44:$J571,AD$3)</f>
        <v>0</v>
      </c>
      <c r="AE571" s="385" t="n">
        <f aca="false">COUNTIF($J$44:$J571,AE$3)</f>
        <v>0</v>
      </c>
      <c r="AF571" s="385" t="n">
        <f aca="false">COUNTIF($J$44:$J571,AF$3)</f>
        <v>0</v>
      </c>
      <c r="AG571" s="385" t="n">
        <f aca="false">COUNTIF($K$44:$K571,AG$3)</f>
        <v>0</v>
      </c>
      <c r="AH571" s="385" t="n">
        <f aca="false">COUNTIF($K$44:$K571,AH$3)</f>
        <v>0</v>
      </c>
      <c r="AI571" s="385" t="n">
        <f aca="false">COUNTIF($K$44:$K571,AI$3)</f>
        <v>0</v>
      </c>
      <c r="AJ571" s="385" t="n">
        <f aca="false">COUNTIF($K$44:$K571,AJ$3)</f>
        <v>0</v>
      </c>
      <c r="AK571" s="385" t="n">
        <f aca="false">COUNTIF($K$44:$K571,AK$3)</f>
        <v>0</v>
      </c>
      <c r="AL571" s="385" t="n">
        <f aca="false">COUNTIF($K$44:$K571,AL$3)</f>
        <v>0</v>
      </c>
      <c r="AM571" s="385" t="n">
        <f aca="false">COUNTIF($K$44:$K571,AM$3)</f>
        <v>0</v>
      </c>
      <c r="AN571" s="385" t="n">
        <f aca="false">COUNTIF($K$44:$K571,AN$3)</f>
        <v>0</v>
      </c>
      <c r="AO571" s="385" t="n">
        <f aca="false">COUNTIF($K$44:$K571,AO$3)</f>
        <v>0</v>
      </c>
      <c r="AP571" s="385" t="n">
        <f aca="false">COUNTIF($K$44:$K571,AP$3)</f>
        <v>0</v>
      </c>
      <c r="AQ571" s="385" t="n">
        <f aca="false">COUNTIF($K$44:$K571,AQ$3)</f>
        <v>0</v>
      </c>
      <c r="AR571" s="385" t="n">
        <f aca="false">COUNTIF($K$44:$K571,AR$3)</f>
        <v>0</v>
      </c>
      <c r="AS571" s="385" t="n">
        <f aca="false">COUNTIF($K$44:$K571,AS$3)</f>
        <v>0</v>
      </c>
      <c r="AT571" s="385" t="n">
        <f aca="false">COUNTIF($K$44:$K571,AT$3)</f>
        <v>0</v>
      </c>
      <c r="AU571" s="385" t="n">
        <f aca="false">COUNTIF($K$44:$K571,AU$3)</f>
        <v>0</v>
      </c>
      <c r="AV571" s="385" t="n">
        <f aca="false">COUNTIF($K$44:$K571,AV$3)</f>
        <v>0</v>
      </c>
      <c r="AW571" s="385" t="n">
        <f aca="false">COUNTIF($K$44:$K571,AW$3)</f>
        <v>0</v>
      </c>
      <c r="AX571" s="385" t="n">
        <f aca="false">COUNTIF($K$44:$K571,AX$3)</f>
        <v>0</v>
      </c>
      <c r="AY571" s="385" t="n">
        <f aca="false">COUNTIF($K$44:$K571,AY$3)</f>
        <v>0</v>
      </c>
      <c r="AZ571" s="385" t="n">
        <f aca="false">COUNTIF($K$44:$K571,AZ$3)</f>
        <v>0</v>
      </c>
      <c r="BM571" s="355" t="s">
        <v>230</v>
      </c>
    </row>
    <row r="572" customFormat="false" ht="15.75" hidden="false" customHeight="true" outlineLevel="0" collapsed="false">
      <c r="A572" s="406" t="n">
        <v>529</v>
      </c>
      <c r="B572" s="407" t="n">
        <v>45</v>
      </c>
      <c r="C572" s="374" t="n">
        <v>45</v>
      </c>
      <c r="D572" s="376" t="n">
        <v>1</v>
      </c>
      <c r="E572" s="377"/>
      <c r="F572" s="378" t="n">
        <v>0</v>
      </c>
      <c r="G572" s="439"/>
      <c r="H572" s="380"/>
      <c r="I572" s="426" t="str">
        <f aca="false">CONCATENATE(G572,H572)</f>
        <v/>
      </c>
      <c r="J572" s="382" t="e">
        <f aca="false">VLOOKUP($I572,MASTER,9,0)</f>
        <v>#N/A</v>
      </c>
      <c r="K572" s="383" t="e">
        <f aca="false">VLOOKUP($I572,MASTER,10,0)</f>
        <v>#N/A</v>
      </c>
      <c r="L572" s="427" t="e">
        <f aca="false">VLOOKUP($I572,MASTER,10,0)</f>
        <v>#N/A</v>
      </c>
      <c r="M572" s="385" t="n">
        <f aca="false">COUNTIF($K$44:$K572,M$3)</f>
        <v>0</v>
      </c>
      <c r="N572" s="385" t="n">
        <f aca="false">COUNTIF($K$44:$K572,N$3)</f>
        <v>0</v>
      </c>
      <c r="O572" s="385" t="n">
        <f aca="false">COUNTIF($K$44:$K572,O$3)</f>
        <v>0</v>
      </c>
      <c r="P572" s="385" t="n">
        <f aca="false">COUNTIF($K$44:$K572,P$3)</f>
        <v>0</v>
      </c>
      <c r="Q572" s="385" t="n">
        <f aca="false">COUNTIF($K$44:$K572,Q$3)</f>
        <v>0</v>
      </c>
      <c r="R572" s="385" t="n">
        <f aca="false">COUNTIF($K$44:$K572,R$3)</f>
        <v>0</v>
      </c>
      <c r="S572" s="385" t="n">
        <f aca="false">COUNTIF($K$44:$K572,S$3)</f>
        <v>0</v>
      </c>
      <c r="T572" s="385" t="n">
        <f aca="false">COUNTIF($K$44:$K572,T$3)</f>
        <v>0</v>
      </c>
      <c r="U572" s="385" t="n">
        <f aca="false">COUNTIF($K$44:$K572,U$3)</f>
        <v>0</v>
      </c>
      <c r="V572" s="385" t="n">
        <f aca="false">COUNTIF($K$44:$K572,V$3)</f>
        <v>0</v>
      </c>
      <c r="W572" s="385" t="n">
        <f aca="false">COUNTIF($K$44:$K572,W$3)</f>
        <v>0</v>
      </c>
      <c r="X572" s="385" t="n">
        <f aca="false">COUNTIF($K$44:$K572,X$3)</f>
        <v>0</v>
      </c>
      <c r="Y572" s="385" t="n">
        <f aca="false">COUNTIF($J$44:$J572,Y$3)</f>
        <v>0</v>
      </c>
      <c r="Z572" s="385" t="n">
        <f aca="false">COUNTIF($J$44:$J572,Z$3)</f>
        <v>0</v>
      </c>
      <c r="AA572" s="385" t="n">
        <f aca="false">COUNTIF($J$44:$J572,AA$3)</f>
        <v>0</v>
      </c>
      <c r="AB572" s="385" t="n">
        <f aca="false">COUNTIF($J$44:$J572,AB$3)</f>
        <v>0</v>
      </c>
      <c r="AC572" s="385" t="n">
        <f aca="false">COUNTIF($J$44:$J572,AC$3)</f>
        <v>0</v>
      </c>
      <c r="AD572" s="385" t="n">
        <f aca="false">COUNTIF($J$44:$J572,AD$3)</f>
        <v>0</v>
      </c>
      <c r="AE572" s="385" t="n">
        <f aca="false">COUNTIF($J$44:$J572,AE$3)</f>
        <v>0</v>
      </c>
      <c r="AF572" s="385" t="n">
        <f aca="false">COUNTIF($J$44:$J572,AF$3)</f>
        <v>0</v>
      </c>
      <c r="AG572" s="385" t="n">
        <f aca="false">COUNTIF($K$44:$K572,AG$3)</f>
        <v>0</v>
      </c>
      <c r="AH572" s="385" t="n">
        <f aca="false">COUNTIF($K$44:$K572,AH$3)</f>
        <v>0</v>
      </c>
      <c r="AI572" s="385" t="n">
        <f aca="false">COUNTIF($K$44:$K572,AI$3)</f>
        <v>0</v>
      </c>
      <c r="AJ572" s="385" t="n">
        <f aca="false">COUNTIF($K$44:$K572,AJ$3)</f>
        <v>0</v>
      </c>
      <c r="AK572" s="385" t="n">
        <f aca="false">COUNTIF($K$44:$K572,AK$3)</f>
        <v>0</v>
      </c>
      <c r="AL572" s="385" t="n">
        <f aca="false">COUNTIF($K$44:$K572,AL$3)</f>
        <v>0</v>
      </c>
      <c r="AM572" s="385" t="n">
        <f aca="false">COUNTIF($K$44:$K572,AM$3)</f>
        <v>0</v>
      </c>
      <c r="AN572" s="385" t="n">
        <f aca="false">COUNTIF($K$44:$K572,AN$3)</f>
        <v>0</v>
      </c>
      <c r="AO572" s="385" t="n">
        <f aca="false">COUNTIF($K$44:$K572,AO$3)</f>
        <v>0</v>
      </c>
      <c r="AP572" s="385" t="n">
        <f aca="false">COUNTIF($K$44:$K572,AP$3)</f>
        <v>0</v>
      </c>
      <c r="AQ572" s="385" t="n">
        <f aca="false">COUNTIF($K$44:$K572,AQ$3)</f>
        <v>0</v>
      </c>
      <c r="AR572" s="385" t="n">
        <f aca="false">COUNTIF($K$44:$K572,AR$3)</f>
        <v>0</v>
      </c>
      <c r="AS572" s="385" t="n">
        <f aca="false">COUNTIF($K$44:$K572,AS$3)</f>
        <v>0</v>
      </c>
      <c r="AT572" s="385" t="n">
        <f aca="false">COUNTIF($K$44:$K572,AT$3)</f>
        <v>0</v>
      </c>
      <c r="AU572" s="385" t="n">
        <f aca="false">COUNTIF($K$44:$K572,AU$3)</f>
        <v>0</v>
      </c>
      <c r="AV572" s="385" t="n">
        <f aca="false">COUNTIF($K$44:$K572,AV$3)</f>
        <v>0</v>
      </c>
      <c r="AW572" s="385" t="n">
        <f aca="false">COUNTIF($K$44:$K572,AW$3)</f>
        <v>0</v>
      </c>
      <c r="AX572" s="385" t="n">
        <f aca="false">COUNTIF($K$44:$K572,AX$3)</f>
        <v>0</v>
      </c>
      <c r="AY572" s="385" t="n">
        <f aca="false">COUNTIF($K$44:$K572,AY$3)</f>
        <v>0</v>
      </c>
      <c r="AZ572" s="385" t="n">
        <f aca="false">COUNTIF($K$44:$K572,AZ$3)</f>
        <v>0</v>
      </c>
      <c r="BM572" s="355" t="s">
        <v>244</v>
      </c>
    </row>
    <row r="573" customFormat="false" ht="15.75" hidden="false" customHeight="true" outlineLevel="0" collapsed="false">
      <c r="A573" s="386" t="n">
        <v>530</v>
      </c>
      <c r="B573" s="387" t="n">
        <f aca="false">B572</f>
        <v>45</v>
      </c>
      <c r="C573" s="388"/>
      <c r="D573" s="387" t="n">
        <f aca="false">D572</f>
        <v>1</v>
      </c>
      <c r="E573" s="389"/>
      <c r="F573" s="390" t="n">
        <f aca="false">F572</f>
        <v>0</v>
      </c>
      <c r="G573" s="439"/>
      <c r="H573" s="392"/>
      <c r="I573" s="428" t="str">
        <f aca="false">CONCATENATE(G573,H573)</f>
        <v/>
      </c>
      <c r="J573" s="394" t="e">
        <f aca="false">VLOOKUP($I573,MASTER,9,0)</f>
        <v>#N/A</v>
      </c>
      <c r="K573" s="395" t="e">
        <f aca="false">VLOOKUP($I573,MASTER,10,0)</f>
        <v>#N/A</v>
      </c>
      <c r="L573" s="429" t="e">
        <f aca="false">VLOOKUP($I573,MASTER,10,0)</f>
        <v>#N/A</v>
      </c>
      <c r="M573" s="385" t="n">
        <f aca="false">COUNTIF($K$44:$K573,M$3)</f>
        <v>0</v>
      </c>
      <c r="N573" s="385" t="n">
        <f aca="false">COUNTIF($K$44:$K573,N$3)</f>
        <v>0</v>
      </c>
      <c r="O573" s="385" t="n">
        <f aca="false">COUNTIF($K$44:$K573,O$3)</f>
        <v>0</v>
      </c>
      <c r="P573" s="385" t="n">
        <f aca="false">COUNTIF($K$44:$K573,P$3)</f>
        <v>0</v>
      </c>
      <c r="Q573" s="385" t="n">
        <f aca="false">COUNTIF($K$44:$K573,Q$3)</f>
        <v>0</v>
      </c>
      <c r="R573" s="385" t="n">
        <f aca="false">COUNTIF($K$44:$K573,R$3)</f>
        <v>0</v>
      </c>
      <c r="S573" s="385" t="n">
        <f aca="false">COUNTIF($K$44:$K573,S$3)</f>
        <v>0</v>
      </c>
      <c r="T573" s="385" t="n">
        <f aca="false">COUNTIF($K$44:$K573,T$3)</f>
        <v>0</v>
      </c>
      <c r="U573" s="385" t="n">
        <f aca="false">COUNTIF($K$44:$K573,U$3)</f>
        <v>0</v>
      </c>
      <c r="V573" s="385" t="n">
        <f aca="false">COUNTIF($K$44:$K573,V$3)</f>
        <v>0</v>
      </c>
      <c r="W573" s="385" t="n">
        <f aca="false">COUNTIF($K$44:$K573,W$3)</f>
        <v>0</v>
      </c>
      <c r="X573" s="385" t="n">
        <f aca="false">COUNTIF($K$44:$K573,X$3)</f>
        <v>0</v>
      </c>
      <c r="Y573" s="385" t="n">
        <f aca="false">COUNTIF($J$44:$J573,Y$3)</f>
        <v>0</v>
      </c>
      <c r="Z573" s="385" t="n">
        <f aca="false">COUNTIF($J$44:$J573,Z$3)</f>
        <v>0</v>
      </c>
      <c r="AA573" s="385" t="n">
        <f aca="false">COUNTIF($J$44:$J573,AA$3)</f>
        <v>0</v>
      </c>
      <c r="AB573" s="385" t="n">
        <f aca="false">COUNTIF($J$44:$J573,AB$3)</f>
        <v>0</v>
      </c>
      <c r="AC573" s="385" t="n">
        <f aca="false">COUNTIF($J$44:$J573,AC$3)</f>
        <v>0</v>
      </c>
      <c r="AD573" s="385" t="n">
        <f aca="false">COUNTIF($J$44:$J573,AD$3)</f>
        <v>0</v>
      </c>
      <c r="AE573" s="385" t="n">
        <f aca="false">COUNTIF($J$44:$J573,AE$3)</f>
        <v>0</v>
      </c>
      <c r="AF573" s="385" t="n">
        <f aca="false">COUNTIF($J$44:$J573,AF$3)</f>
        <v>0</v>
      </c>
      <c r="AG573" s="385" t="n">
        <f aca="false">COUNTIF($K$44:$K573,AG$3)</f>
        <v>0</v>
      </c>
      <c r="AH573" s="385" t="n">
        <f aca="false">COUNTIF($K$44:$K573,AH$3)</f>
        <v>0</v>
      </c>
      <c r="AI573" s="385" t="n">
        <f aca="false">COUNTIF($K$44:$K573,AI$3)</f>
        <v>0</v>
      </c>
      <c r="AJ573" s="385" t="n">
        <f aca="false">COUNTIF($K$44:$K573,AJ$3)</f>
        <v>0</v>
      </c>
      <c r="AK573" s="385" t="n">
        <f aca="false">COUNTIF($K$44:$K573,AK$3)</f>
        <v>0</v>
      </c>
      <c r="AL573" s="385" t="n">
        <f aca="false">COUNTIF($K$44:$K573,AL$3)</f>
        <v>0</v>
      </c>
      <c r="AM573" s="385" t="n">
        <f aca="false">COUNTIF($K$44:$K573,AM$3)</f>
        <v>0</v>
      </c>
      <c r="AN573" s="385" t="n">
        <f aca="false">COUNTIF($K$44:$K573,AN$3)</f>
        <v>0</v>
      </c>
      <c r="AO573" s="385" t="n">
        <f aca="false">COUNTIF($K$44:$K573,AO$3)</f>
        <v>0</v>
      </c>
      <c r="AP573" s="385" t="n">
        <f aca="false">COUNTIF($K$44:$K573,AP$3)</f>
        <v>0</v>
      </c>
      <c r="AQ573" s="385" t="n">
        <f aca="false">COUNTIF($K$44:$K573,AQ$3)</f>
        <v>0</v>
      </c>
      <c r="AR573" s="385" t="n">
        <f aca="false">COUNTIF($K$44:$K573,AR$3)</f>
        <v>0</v>
      </c>
      <c r="AS573" s="385" t="n">
        <f aca="false">COUNTIF($K$44:$K573,AS$3)</f>
        <v>0</v>
      </c>
      <c r="AT573" s="385" t="n">
        <f aca="false">COUNTIF($K$44:$K573,AT$3)</f>
        <v>0</v>
      </c>
      <c r="AU573" s="385" t="n">
        <f aca="false">COUNTIF($K$44:$K573,AU$3)</f>
        <v>0</v>
      </c>
      <c r="AV573" s="385" t="n">
        <f aca="false">COUNTIF($K$44:$K573,AV$3)</f>
        <v>0</v>
      </c>
      <c r="AW573" s="385" t="n">
        <f aca="false">COUNTIF($K$44:$K573,AW$3)</f>
        <v>0</v>
      </c>
      <c r="AX573" s="385" t="n">
        <f aca="false">COUNTIF($K$44:$K573,AX$3)</f>
        <v>0</v>
      </c>
      <c r="AY573" s="385" t="n">
        <f aca="false">COUNTIF($K$44:$K573,AY$3)</f>
        <v>0</v>
      </c>
      <c r="AZ573" s="385" t="n">
        <f aca="false">COUNTIF($K$44:$K573,AZ$3)</f>
        <v>0</v>
      </c>
      <c r="BM573" s="355" t="s">
        <v>322</v>
      </c>
    </row>
    <row r="574" customFormat="false" ht="15.75" hidden="false" customHeight="true" outlineLevel="0" collapsed="false">
      <c r="A574" s="386" t="n">
        <v>531</v>
      </c>
      <c r="B574" s="387" t="n">
        <f aca="false">B573</f>
        <v>45</v>
      </c>
      <c r="C574" s="397"/>
      <c r="D574" s="387" t="n">
        <f aca="false">D573</f>
        <v>1</v>
      </c>
      <c r="E574" s="389"/>
      <c r="F574" s="390" t="n">
        <f aca="false">F572</f>
        <v>0</v>
      </c>
      <c r="G574" s="439"/>
      <c r="H574" s="392"/>
      <c r="I574" s="428" t="str">
        <f aca="false">CONCATENATE(G574,H574)</f>
        <v/>
      </c>
      <c r="J574" s="394" t="e">
        <f aca="false">VLOOKUP($I574,MASTER,9,0)</f>
        <v>#N/A</v>
      </c>
      <c r="K574" s="395" t="e">
        <f aca="false">VLOOKUP($I574,MASTER,10,0)</f>
        <v>#N/A</v>
      </c>
      <c r="L574" s="429" t="e">
        <f aca="false">VLOOKUP($I574,MASTER,10,0)</f>
        <v>#N/A</v>
      </c>
      <c r="M574" s="385" t="n">
        <f aca="false">COUNTIF($K$44:$K574,M$3)</f>
        <v>0</v>
      </c>
      <c r="N574" s="385" t="n">
        <f aca="false">COUNTIF($K$44:$K574,N$3)</f>
        <v>0</v>
      </c>
      <c r="O574" s="385" t="n">
        <f aca="false">COUNTIF($K$44:$K574,O$3)</f>
        <v>0</v>
      </c>
      <c r="P574" s="385" t="n">
        <f aca="false">COUNTIF($K$44:$K574,P$3)</f>
        <v>0</v>
      </c>
      <c r="Q574" s="385" t="n">
        <f aca="false">COUNTIF($K$44:$K574,Q$3)</f>
        <v>0</v>
      </c>
      <c r="R574" s="385" t="n">
        <f aca="false">COUNTIF($K$44:$K574,R$3)</f>
        <v>0</v>
      </c>
      <c r="S574" s="385" t="n">
        <f aca="false">COUNTIF($K$44:$K574,S$3)</f>
        <v>0</v>
      </c>
      <c r="T574" s="385" t="n">
        <f aca="false">COUNTIF($K$44:$K574,T$3)</f>
        <v>0</v>
      </c>
      <c r="U574" s="385" t="n">
        <f aca="false">COUNTIF($K$44:$K574,U$3)</f>
        <v>0</v>
      </c>
      <c r="V574" s="385" t="n">
        <f aca="false">COUNTIF($K$44:$K574,V$3)</f>
        <v>0</v>
      </c>
      <c r="W574" s="385" t="n">
        <f aca="false">COUNTIF($K$44:$K574,W$3)</f>
        <v>0</v>
      </c>
      <c r="X574" s="385" t="n">
        <f aca="false">COUNTIF($K$44:$K574,X$3)</f>
        <v>0</v>
      </c>
      <c r="Y574" s="385" t="n">
        <f aca="false">COUNTIF($J$44:$J574,Y$3)</f>
        <v>0</v>
      </c>
      <c r="Z574" s="385" t="n">
        <f aca="false">COUNTIF($J$44:$J574,Z$3)</f>
        <v>0</v>
      </c>
      <c r="AA574" s="385" t="n">
        <f aca="false">COUNTIF($J$44:$J574,AA$3)</f>
        <v>0</v>
      </c>
      <c r="AB574" s="385" t="n">
        <f aca="false">COUNTIF($J$44:$J574,AB$3)</f>
        <v>0</v>
      </c>
      <c r="AC574" s="385" t="n">
        <f aca="false">COUNTIF($J$44:$J574,AC$3)</f>
        <v>0</v>
      </c>
      <c r="AD574" s="385" t="n">
        <f aca="false">COUNTIF($J$44:$J574,AD$3)</f>
        <v>0</v>
      </c>
      <c r="AE574" s="385" t="n">
        <f aca="false">COUNTIF($J$44:$J574,AE$3)</f>
        <v>0</v>
      </c>
      <c r="AF574" s="385" t="n">
        <f aca="false">COUNTIF($J$44:$J574,AF$3)</f>
        <v>0</v>
      </c>
      <c r="AG574" s="385" t="n">
        <f aca="false">COUNTIF($K$44:$K574,AG$3)</f>
        <v>0</v>
      </c>
      <c r="AH574" s="385" t="n">
        <f aca="false">COUNTIF($K$44:$K574,AH$3)</f>
        <v>0</v>
      </c>
      <c r="AI574" s="385" t="n">
        <f aca="false">COUNTIF($K$44:$K574,AI$3)</f>
        <v>0</v>
      </c>
      <c r="AJ574" s="385" t="n">
        <f aca="false">COUNTIF($K$44:$K574,AJ$3)</f>
        <v>0</v>
      </c>
      <c r="AK574" s="385" t="n">
        <f aca="false">COUNTIF($K$44:$K574,AK$3)</f>
        <v>0</v>
      </c>
      <c r="AL574" s="385" t="n">
        <f aca="false">COUNTIF($K$44:$K574,AL$3)</f>
        <v>0</v>
      </c>
      <c r="AM574" s="385" t="n">
        <f aca="false">COUNTIF($K$44:$K574,AM$3)</f>
        <v>0</v>
      </c>
      <c r="AN574" s="385" t="n">
        <f aca="false">COUNTIF($K$44:$K574,AN$3)</f>
        <v>0</v>
      </c>
      <c r="AO574" s="385" t="n">
        <f aca="false">COUNTIF($K$44:$K574,AO$3)</f>
        <v>0</v>
      </c>
      <c r="AP574" s="385" t="n">
        <f aca="false">COUNTIF($K$44:$K574,AP$3)</f>
        <v>0</v>
      </c>
      <c r="AQ574" s="385" t="n">
        <f aca="false">COUNTIF($K$44:$K574,AQ$3)</f>
        <v>0</v>
      </c>
      <c r="AR574" s="385" t="n">
        <f aca="false">COUNTIF($K$44:$K574,AR$3)</f>
        <v>0</v>
      </c>
      <c r="AS574" s="385" t="n">
        <f aca="false">COUNTIF($K$44:$K574,AS$3)</f>
        <v>0</v>
      </c>
      <c r="AT574" s="385" t="n">
        <f aca="false">COUNTIF($K$44:$K574,AT$3)</f>
        <v>0</v>
      </c>
      <c r="AU574" s="385" t="n">
        <f aca="false">COUNTIF($K$44:$K574,AU$3)</f>
        <v>0</v>
      </c>
      <c r="AV574" s="385" t="n">
        <f aca="false">COUNTIF($K$44:$K574,AV$3)</f>
        <v>0</v>
      </c>
      <c r="AW574" s="385" t="n">
        <f aca="false">COUNTIF($K$44:$K574,AW$3)</f>
        <v>0</v>
      </c>
      <c r="AX574" s="385" t="n">
        <f aca="false">COUNTIF($K$44:$K574,AX$3)</f>
        <v>0</v>
      </c>
      <c r="AY574" s="385" t="n">
        <f aca="false">COUNTIF($K$44:$K574,AY$3)</f>
        <v>0</v>
      </c>
      <c r="AZ574" s="385" t="n">
        <f aca="false">COUNTIF($K$44:$K574,AZ$3)</f>
        <v>0</v>
      </c>
      <c r="BM574" s="355" t="s">
        <v>326</v>
      </c>
    </row>
    <row r="575" customFormat="false" ht="15.75" hidden="false" customHeight="true" outlineLevel="0" collapsed="false">
      <c r="A575" s="386" t="n">
        <v>532</v>
      </c>
      <c r="B575" s="387" t="n">
        <f aca="false">B574</f>
        <v>45</v>
      </c>
      <c r="C575" s="397"/>
      <c r="D575" s="387" t="n">
        <f aca="false">D574</f>
        <v>1</v>
      </c>
      <c r="E575" s="389"/>
      <c r="F575" s="390" t="n">
        <f aca="false">F572</f>
        <v>0</v>
      </c>
      <c r="G575" s="439"/>
      <c r="H575" s="392"/>
      <c r="I575" s="428" t="str">
        <f aca="false">CONCATENATE(G575,H575)</f>
        <v/>
      </c>
      <c r="J575" s="394" t="e">
        <f aca="false">VLOOKUP($I575,MASTER,9,0)</f>
        <v>#N/A</v>
      </c>
      <c r="K575" s="395" t="e">
        <f aca="false">VLOOKUP($I575,MASTER,10,0)</f>
        <v>#N/A</v>
      </c>
      <c r="L575" s="429" t="e">
        <f aca="false">VLOOKUP($I575,MASTER,10,0)</f>
        <v>#N/A</v>
      </c>
      <c r="M575" s="385" t="n">
        <f aca="false">COUNTIF($K$44:$K575,M$3)</f>
        <v>0</v>
      </c>
      <c r="N575" s="385" t="n">
        <f aca="false">COUNTIF($K$44:$K575,N$3)</f>
        <v>0</v>
      </c>
      <c r="O575" s="385" t="n">
        <f aca="false">COUNTIF($K$44:$K575,O$3)</f>
        <v>0</v>
      </c>
      <c r="P575" s="385" t="n">
        <f aca="false">COUNTIF($K$44:$K575,P$3)</f>
        <v>0</v>
      </c>
      <c r="Q575" s="385" t="n">
        <f aca="false">COUNTIF($K$44:$K575,Q$3)</f>
        <v>0</v>
      </c>
      <c r="R575" s="385" t="n">
        <f aca="false">COUNTIF($K$44:$K575,R$3)</f>
        <v>0</v>
      </c>
      <c r="S575" s="385" t="n">
        <f aca="false">COUNTIF($K$44:$K575,S$3)</f>
        <v>0</v>
      </c>
      <c r="T575" s="385" t="n">
        <f aca="false">COUNTIF($K$44:$K575,T$3)</f>
        <v>0</v>
      </c>
      <c r="U575" s="385" t="n">
        <f aca="false">COUNTIF($K$44:$K575,U$3)</f>
        <v>0</v>
      </c>
      <c r="V575" s="385" t="n">
        <f aca="false">COUNTIF($K$44:$K575,V$3)</f>
        <v>0</v>
      </c>
      <c r="W575" s="385" t="n">
        <f aca="false">COUNTIF($K$44:$K575,W$3)</f>
        <v>0</v>
      </c>
      <c r="X575" s="385" t="n">
        <f aca="false">COUNTIF($K$44:$K575,X$3)</f>
        <v>0</v>
      </c>
      <c r="Y575" s="385" t="n">
        <f aca="false">COUNTIF($J$44:$J575,Y$3)</f>
        <v>0</v>
      </c>
      <c r="Z575" s="385" t="n">
        <f aca="false">COUNTIF($J$44:$J575,Z$3)</f>
        <v>0</v>
      </c>
      <c r="AA575" s="385" t="n">
        <f aca="false">COUNTIF($J$44:$J575,AA$3)</f>
        <v>0</v>
      </c>
      <c r="AB575" s="385" t="n">
        <f aca="false">COUNTIF($J$44:$J575,AB$3)</f>
        <v>0</v>
      </c>
      <c r="AC575" s="385" t="n">
        <f aca="false">COUNTIF($J$44:$J575,AC$3)</f>
        <v>0</v>
      </c>
      <c r="AD575" s="385" t="n">
        <f aca="false">COUNTIF($J$44:$J575,AD$3)</f>
        <v>0</v>
      </c>
      <c r="AE575" s="385" t="n">
        <f aca="false">COUNTIF($J$44:$J575,AE$3)</f>
        <v>0</v>
      </c>
      <c r="AF575" s="385" t="n">
        <f aca="false">COUNTIF($J$44:$J575,AF$3)</f>
        <v>0</v>
      </c>
      <c r="AG575" s="385" t="n">
        <f aca="false">COUNTIF($K$44:$K575,AG$3)</f>
        <v>0</v>
      </c>
      <c r="AH575" s="385" t="n">
        <f aca="false">COUNTIF($K$44:$K575,AH$3)</f>
        <v>0</v>
      </c>
      <c r="AI575" s="385" t="n">
        <f aca="false">COUNTIF($K$44:$K575,AI$3)</f>
        <v>0</v>
      </c>
      <c r="AJ575" s="385" t="n">
        <f aca="false">COUNTIF($K$44:$K575,AJ$3)</f>
        <v>0</v>
      </c>
      <c r="AK575" s="385" t="n">
        <f aca="false">COUNTIF($K$44:$K575,AK$3)</f>
        <v>0</v>
      </c>
      <c r="AL575" s="385" t="n">
        <f aca="false">COUNTIF($K$44:$K575,AL$3)</f>
        <v>0</v>
      </c>
      <c r="AM575" s="385" t="n">
        <f aca="false">COUNTIF($K$44:$K575,AM$3)</f>
        <v>0</v>
      </c>
      <c r="AN575" s="385" t="n">
        <f aca="false">COUNTIF($K$44:$K575,AN$3)</f>
        <v>0</v>
      </c>
      <c r="AO575" s="385" t="n">
        <f aca="false">COUNTIF($K$44:$K575,AO$3)</f>
        <v>0</v>
      </c>
      <c r="AP575" s="385" t="n">
        <f aca="false">COUNTIF($K$44:$K575,AP$3)</f>
        <v>0</v>
      </c>
      <c r="AQ575" s="385" t="n">
        <f aca="false">COUNTIF($K$44:$K575,AQ$3)</f>
        <v>0</v>
      </c>
      <c r="AR575" s="385" t="n">
        <f aca="false">COUNTIF($K$44:$K575,AR$3)</f>
        <v>0</v>
      </c>
      <c r="AS575" s="385" t="n">
        <f aca="false">COUNTIF($K$44:$K575,AS$3)</f>
        <v>0</v>
      </c>
      <c r="AT575" s="385" t="n">
        <f aca="false">COUNTIF($K$44:$K575,AT$3)</f>
        <v>0</v>
      </c>
      <c r="AU575" s="385" t="n">
        <f aca="false">COUNTIF($K$44:$K575,AU$3)</f>
        <v>0</v>
      </c>
      <c r="AV575" s="385" t="n">
        <f aca="false">COUNTIF($K$44:$K575,AV$3)</f>
        <v>0</v>
      </c>
      <c r="AW575" s="385" t="n">
        <f aca="false">COUNTIF($K$44:$K575,AW$3)</f>
        <v>0</v>
      </c>
      <c r="AX575" s="385" t="n">
        <f aca="false">COUNTIF($K$44:$K575,AX$3)</f>
        <v>0</v>
      </c>
      <c r="AY575" s="385" t="n">
        <f aca="false">COUNTIF($K$44:$K575,AY$3)</f>
        <v>0</v>
      </c>
      <c r="AZ575" s="385" t="n">
        <f aca="false">COUNTIF($K$44:$K575,AZ$3)</f>
        <v>0</v>
      </c>
      <c r="BM575" s="355" t="s">
        <v>244</v>
      </c>
    </row>
    <row r="576" customFormat="false" ht="15.75" hidden="false" customHeight="true" outlineLevel="0" collapsed="false">
      <c r="A576" s="386" t="n">
        <v>533</v>
      </c>
      <c r="B576" s="387" t="n">
        <f aca="false">B575</f>
        <v>45</v>
      </c>
      <c r="C576" s="397"/>
      <c r="D576" s="387" t="n">
        <f aca="false">D575</f>
        <v>1</v>
      </c>
      <c r="E576" s="389"/>
      <c r="F576" s="390" t="n">
        <f aca="false">F572</f>
        <v>0</v>
      </c>
      <c r="G576" s="439"/>
      <c r="H576" s="392"/>
      <c r="I576" s="428" t="str">
        <f aca="false">CONCATENATE(G576,H576)</f>
        <v/>
      </c>
      <c r="J576" s="394" t="e">
        <f aca="false">VLOOKUP($I576,MASTER,9,0)</f>
        <v>#N/A</v>
      </c>
      <c r="K576" s="395" t="e">
        <f aca="false">VLOOKUP($I576,MASTER,10,0)</f>
        <v>#N/A</v>
      </c>
      <c r="L576" s="429" t="e">
        <f aca="false">VLOOKUP($I576,MASTER,10,0)</f>
        <v>#N/A</v>
      </c>
      <c r="M576" s="385" t="n">
        <f aca="false">COUNTIF($K$44:$K576,M$3)</f>
        <v>0</v>
      </c>
      <c r="N576" s="385" t="n">
        <f aca="false">COUNTIF($K$44:$K576,N$3)</f>
        <v>0</v>
      </c>
      <c r="O576" s="385" t="n">
        <f aca="false">COUNTIF($K$44:$K576,O$3)</f>
        <v>0</v>
      </c>
      <c r="P576" s="385" t="n">
        <f aca="false">COUNTIF($K$44:$K576,P$3)</f>
        <v>0</v>
      </c>
      <c r="Q576" s="385" t="n">
        <f aca="false">COUNTIF($K$44:$K576,Q$3)</f>
        <v>0</v>
      </c>
      <c r="R576" s="385" t="n">
        <f aca="false">COUNTIF($K$44:$K576,R$3)</f>
        <v>0</v>
      </c>
      <c r="S576" s="385" t="n">
        <f aca="false">COUNTIF($K$44:$K576,S$3)</f>
        <v>0</v>
      </c>
      <c r="T576" s="385" t="n">
        <f aca="false">COUNTIF($K$44:$K576,T$3)</f>
        <v>0</v>
      </c>
      <c r="U576" s="385" t="n">
        <f aca="false">COUNTIF($K$44:$K576,U$3)</f>
        <v>0</v>
      </c>
      <c r="V576" s="385" t="n">
        <f aca="false">COUNTIF($K$44:$K576,V$3)</f>
        <v>0</v>
      </c>
      <c r="W576" s="385" t="n">
        <f aca="false">COUNTIF($K$44:$K576,W$3)</f>
        <v>0</v>
      </c>
      <c r="X576" s="385" t="n">
        <f aca="false">COUNTIF($K$44:$K576,X$3)</f>
        <v>0</v>
      </c>
      <c r="Y576" s="385" t="n">
        <f aca="false">COUNTIF($J$44:$J576,Y$3)</f>
        <v>0</v>
      </c>
      <c r="Z576" s="385" t="n">
        <f aca="false">COUNTIF($J$44:$J576,Z$3)</f>
        <v>0</v>
      </c>
      <c r="AA576" s="385" t="n">
        <f aca="false">COUNTIF($J$44:$J576,AA$3)</f>
        <v>0</v>
      </c>
      <c r="AB576" s="385" t="n">
        <f aca="false">COUNTIF($J$44:$J576,AB$3)</f>
        <v>0</v>
      </c>
      <c r="AC576" s="385" t="n">
        <f aca="false">COUNTIF($J$44:$J576,AC$3)</f>
        <v>0</v>
      </c>
      <c r="AD576" s="385" t="n">
        <f aca="false">COUNTIF($J$44:$J576,AD$3)</f>
        <v>0</v>
      </c>
      <c r="AE576" s="385" t="n">
        <f aca="false">COUNTIF($J$44:$J576,AE$3)</f>
        <v>0</v>
      </c>
      <c r="AF576" s="385" t="n">
        <f aca="false">COUNTIF($J$44:$J576,AF$3)</f>
        <v>0</v>
      </c>
      <c r="AG576" s="385" t="n">
        <f aca="false">COUNTIF($K$44:$K576,AG$3)</f>
        <v>0</v>
      </c>
      <c r="AH576" s="385" t="n">
        <f aca="false">COUNTIF($K$44:$K576,AH$3)</f>
        <v>0</v>
      </c>
      <c r="AI576" s="385" t="n">
        <f aca="false">COUNTIF($K$44:$K576,AI$3)</f>
        <v>0</v>
      </c>
      <c r="AJ576" s="385" t="n">
        <f aca="false">COUNTIF($K$44:$K576,AJ$3)</f>
        <v>0</v>
      </c>
      <c r="AK576" s="385" t="n">
        <f aca="false">COUNTIF($K$44:$K576,AK$3)</f>
        <v>0</v>
      </c>
      <c r="AL576" s="385" t="n">
        <f aca="false">COUNTIF($K$44:$K576,AL$3)</f>
        <v>0</v>
      </c>
      <c r="AM576" s="385" t="n">
        <f aca="false">COUNTIF($K$44:$K576,AM$3)</f>
        <v>0</v>
      </c>
      <c r="AN576" s="385" t="n">
        <f aca="false">COUNTIF($K$44:$K576,AN$3)</f>
        <v>0</v>
      </c>
      <c r="AO576" s="385" t="n">
        <f aca="false">COUNTIF($K$44:$K576,AO$3)</f>
        <v>0</v>
      </c>
      <c r="AP576" s="385" t="n">
        <f aca="false">COUNTIF($K$44:$K576,AP$3)</f>
        <v>0</v>
      </c>
      <c r="AQ576" s="385" t="n">
        <f aca="false">COUNTIF($K$44:$K576,AQ$3)</f>
        <v>0</v>
      </c>
      <c r="AR576" s="385" t="n">
        <f aca="false">COUNTIF($K$44:$K576,AR$3)</f>
        <v>0</v>
      </c>
      <c r="AS576" s="385" t="n">
        <f aca="false">COUNTIF($K$44:$K576,AS$3)</f>
        <v>0</v>
      </c>
      <c r="AT576" s="385" t="n">
        <f aca="false">COUNTIF($K$44:$K576,AT$3)</f>
        <v>0</v>
      </c>
      <c r="AU576" s="385" t="n">
        <f aca="false">COUNTIF($K$44:$K576,AU$3)</f>
        <v>0</v>
      </c>
      <c r="AV576" s="385" t="n">
        <f aca="false">COUNTIF($K$44:$K576,AV$3)</f>
        <v>0</v>
      </c>
      <c r="AW576" s="385" t="n">
        <f aca="false">COUNTIF($K$44:$K576,AW$3)</f>
        <v>0</v>
      </c>
      <c r="AX576" s="385" t="n">
        <f aca="false">COUNTIF($K$44:$K576,AX$3)</f>
        <v>0</v>
      </c>
      <c r="AY576" s="385" t="n">
        <f aca="false">COUNTIF($K$44:$K576,AY$3)</f>
        <v>0</v>
      </c>
      <c r="AZ576" s="385" t="n">
        <f aca="false">COUNTIF($K$44:$K576,AZ$3)</f>
        <v>0</v>
      </c>
      <c r="BM576" s="355" t="s">
        <v>408</v>
      </c>
    </row>
    <row r="577" customFormat="false" ht="15.75" hidden="false" customHeight="true" outlineLevel="0" collapsed="false">
      <c r="A577" s="416" t="n">
        <v>534</v>
      </c>
      <c r="B577" s="417" t="n">
        <f aca="false">B576</f>
        <v>45</v>
      </c>
      <c r="C577" s="401"/>
      <c r="D577" s="402" t="n">
        <f aca="false">D576</f>
        <v>1</v>
      </c>
      <c r="E577" s="403"/>
      <c r="F577" s="390" t="n">
        <f aca="false">F572</f>
        <v>0</v>
      </c>
      <c r="G577" s="439"/>
      <c r="H577" s="392"/>
      <c r="I577" s="428" t="str">
        <f aca="false">CONCATENATE(G577,H577)</f>
        <v/>
      </c>
      <c r="J577" s="394" t="e">
        <f aca="false">VLOOKUP($I577,MASTER,9,0)</f>
        <v>#N/A</v>
      </c>
      <c r="K577" s="395" t="e">
        <f aca="false">VLOOKUP($I577,MASTER,10,0)</f>
        <v>#N/A</v>
      </c>
      <c r="L577" s="431" t="e">
        <f aca="false">VLOOKUP($I577,MASTER,10,0)</f>
        <v>#N/A</v>
      </c>
      <c r="M577" s="385" t="n">
        <f aca="false">COUNTIF($K$44:$K577,M$3)</f>
        <v>0</v>
      </c>
      <c r="N577" s="385" t="n">
        <f aca="false">COUNTIF($K$44:$K577,N$3)</f>
        <v>0</v>
      </c>
      <c r="O577" s="385" t="n">
        <f aca="false">COUNTIF($K$44:$K577,O$3)</f>
        <v>0</v>
      </c>
      <c r="P577" s="385" t="n">
        <f aca="false">COUNTIF($K$44:$K577,P$3)</f>
        <v>0</v>
      </c>
      <c r="Q577" s="385" t="n">
        <f aca="false">COUNTIF($K$44:$K577,Q$3)</f>
        <v>0</v>
      </c>
      <c r="R577" s="385" t="n">
        <f aca="false">COUNTIF($K$44:$K577,R$3)</f>
        <v>0</v>
      </c>
      <c r="S577" s="385" t="n">
        <f aca="false">COUNTIF($K$44:$K577,S$3)</f>
        <v>0</v>
      </c>
      <c r="T577" s="385" t="n">
        <f aca="false">COUNTIF($K$44:$K577,T$3)</f>
        <v>0</v>
      </c>
      <c r="U577" s="385" t="n">
        <f aca="false">COUNTIF($K$44:$K577,U$3)</f>
        <v>0</v>
      </c>
      <c r="V577" s="385" t="n">
        <f aca="false">COUNTIF($K$44:$K577,V$3)</f>
        <v>0</v>
      </c>
      <c r="W577" s="385" t="n">
        <f aca="false">COUNTIF($K$44:$K577,W$3)</f>
        <v>0</v>
      </c>
      <c r="X577" s="385" t="n">
        <f aca="false">COUNTIF($K$44:$K577,X$3)</f>
        <v>0</v>
      </c>
      <c r="Y577" s="385" t="n">
        <f aca="false">COUNTIF($J$44:$J577,Y$3)</f>
        <v>0</v>
      </c>
      <c r="Z577" s="385" t="n">
        <f aca="false">COUNTIF($J$44:$J577,Z$3)</f>
        <v>0</v>
      </c>
      <c r="AA577" s="385" t="n">
        <f aca="false">COUNTIF($J$44:$J577,AA$3)</f>
        <v>0</v>
      </c>
      <c r="AB577" s="385" t="n">
        <f aca="false">COUNTIF($J$44:$J577,AB$3)</f>
        <v>0</v>
      </c>
      <c r="AC577" s="385" t="n">
        <f aca="false">COUNTIF($J$44:$J577,AC$3)</f>
        <v>0</v>
      </c>
      <c r="AD577" s="385" t="n">
        <f aca="false">COUNTIF($J$44:$J577,AD$3)</f>
        <v>0</v>
      </c>
      <c r="AE577" s="385" t="n">
        <f aca="false">COUNTIF($J$44:$J577,AE$3)</f>
        <v>0</v>
      </c>
      <c r="AF577" s="385" t="n">
        <f aca="false">COUNTIF($J$44:$J577,AF$3)</f>
        <v>0</v>
      </c>
      <c r="AG577" s="385" t="n">
        <f aca="false">COUNTIF($K$44:$K577,AG$3)</f>
        <v>0</v>
      </c>
      <c r="AH577" s="385" t="n">
        <f aca="false">COUNTIF($K$44:$K577,AH$3)</f>
        <v>0</v>
      </c>
      <c r="AI577" s="385" t="n">
        <f aca="false">COUNTIF($K$44:$K577,AI$3)</f>
        <v>0</v>
      </c>
      <c r="AJ577" s="385" t="n">
        <f aca="false">COUNTIF($K$44:$K577,AJ$3)</f>
        <v>0</v>
      </c>
      <c r="AK577" s="385" t="n">
        <f aca="false">COUNTIF($K$44:$K577,AK$3)</f>
        <v>0</v>
      </c>
      <c r="AL577" s="385" t="n">
        <f aca="false">COUNTIF($K$44:$K577,AL$3)</f>
        <v>0</v>
      </c>
      <c r="AM577" s="385" t="n">
        <f aca="false">COUNTIF($K$44:$K577,AM$3)</f>
        <v>0</v>
      </c>
      <c r="AN577" s="385" t="n">
        <f aca="false">COUNTIF($K$44:$K577,AN$3)</f>
        <v>0</v>
      </c>
      <c r="AO577" s="385" t="n">
        <f aca="false">COUNTIF($K$44:$K577,AO$3)</f>
        <v>0</v>
      </c>
      <c r="AP577" s="385" t="n">
        <f aca="false">COUNTIF($K$44:$K577,AP$3)</f>
        <v>0</v>
      </c>
      <c r="AQ577" s="385" t="n">
        <f aca="false">COUNTIF($K$44:$K577,AQ$3)</f>
        <v>0</v>
      </c>
      <c r="AR577" s="385" t="n">
        <f aca="false">COUNTIF($K$44:$K577,AR$3)</f>
        <v>0</v>
      </c>
      <c r="AS577" s="385" t="n">
        <f aca="false">COUNTIF($K$44:$K577,AS$3)</f>
        <v>0</v>
      </c>
      <c r="AT577" s="385" t="n">
        <f aca="false">COUNTIF($K$44:$K577,AT$3)</f>
        <v>0</v>
      </c>
      <c r="AU577" s="385" t="n">
        <f aca="false">COUNTIF($K$44:$K577,AU$3)</f>
        <v>0</v>
      </c>
      <c r="AV577" s="385" t="n">
        <f aca="false">COUNTIF($K$44:$K577,AV$3)</f>
        <v>0</v>
      </c>
      <c r="AW577" s="385" t="n">
        <f aca="false">COUNTIF($K$44:$K577,AW$3)</f>
        <v>0</v>
      </c>
      <c r="AX577" s="385" t="n">
        <f aca="false">COUNTIF($K$44:$K577,AX$3)</f>
        <v>0</v>
      </c>
      <c r="AY577" s="385" t="n">
        <f aca="false">COUNTIF($K$44:$K577,AY$3)</f>
        <v>0</v>
      </c>
      <c r="AZ577" s="385" t="n">
        <f aca="false">COUNTIF($K$44:$K577,AZ$3)</f>
        <v>0</v>
      </c>
      <c r="BM577" s="355" t="s">
        <v>323</v>
      </c>
    </row>
    <row r="578" customFormat="false" ht="15.75" hidden="false" customHeight="true" outlineLevel="0" collapsed="false">
      <c r="A578" s="406" t="n">
        <v>535</v>
      </c>
      <c r="B578" s="407" t="n">
        <f aca="false">B577</f>
        <v>45</v>
      </c>
      <c r="C578" s="408" t="n">
        <f aca="false">C572+1</f>
        <v>46</v>
      </c>
      <c r="D578" s="409" t="n">
        <f aca="false">D577</f>
        <v>1</v>
      </c>
      <c r="E578" s="410"/>
      <c r="F578" s="390" t="n">
        <f aca="false">F572</f>
        <v>0</v>
      </c>
      <c r="G578" s="440"/>
      <c r="H578" s="412"/>
      <c r="I578" s="433" t="str">
        <f aca="false">CONCATENATE(G578,H578)</f>
        <v/>
      </c>
      <c r="J578" s="394" t="e">
        <f aca="false">VLOOKUP($I578,MASTER,9,0)</f>
        <v>#N/A</v>
      </c>
      <c r="K578" s="395" t="e">
        <f aca="false">VLOOKUP($I578,MASTER,10,0)</f>
        <v>#N/A</v>
      </c>
      <c r="L578" s="427" t="e">
        <f aca="false">VLOOKUP($I578,MASTER,10,0)</f>
        <v>#N/A</v>
      </c>
      <c r="M578" s="385" t="n">
        <f aca="false">COUNTIF($K$44:$K578,M$3)</f>
        <v>0</v>
      </c>
      <c r="N578" s="385" t="n">
        <f aca="false">COUNTIF($K$44:$K578,N$3)</f>
        <v>0</v>
      </c>
      <c r="O578" s="385" t="n">
        <f aca="false">COUNTIF($K$44:$K578,O$3)</f>
        <v>0</v>
      </c>
      <c r="P578" s="385" t="n">
        <f aca="false">COUNTIF($K$44:$K578,P$3)</f>
        <v>0</v>
      </c>
      <c r="Q578" s="385" t="n">
        <f aca="false">COUNTIF($K$44:$K578,Q$3)</f>
        <v>0</v>
      </c>
      <c r="R578" s="385" t="n">
        <f aca="false">COUNTIF($K$44:$K578,R$3)</f>
        <v>0</v>
      </c>
      <c r="S578" s="385" t="n">
        <f aca="false">COUNTIF($K$44:$K578,S$3)</f>
        <v>0</v>
      </c>
      <c r="T578" s="385" t="n">
        <f aca="false">COUNTIF($K$44:$K578,T$3)</f>
        <v>0</v>
      </c>
      <c r="U578" s="385" t="n">
        <f aca="false">COUNTIF($K$44:$K578,U$3)</f>
        <v>0</v>
      </c>
      <c r="V578" s="385" t="n">
        <f aca="false">COUNTIF($K$44:$K578,V$3)</f>
        <v>0</v>
      </c>
      <c r="W578" s="385" t="n">
        <f aca="false">COUNTIF($K$44:$K578,W$3)</f>
        <v>0</v>
      </c>
      <c r="X578" s="385" t="n">
        <f aca="false">COUNTIF($K$44:$K578,X$3)</f>
        <v>0</v>
      </c>
      <c r="Y578" s="385" t="n">
        <f aca="false">COUNTIF($J$44:$J578,Y$3)</f>
        <v>0</v>
      </c>
      <c r="Z578" s="385" t="n">
        <f aca="false">COUNTIF($J$44:$J578,Z$3)</f>
        <v>0</v>
      </c>
      <c r="AA578" s="385" t="n">
        <f aca="false">COUNTIF($J$44:$J578,AA$3)</f>
        <v>0</v>
      </c>
      <c r="AB578" s="385" t="n">
        <f aca="false">COUNTIF($J$44:$J578,AB$3)</f>
        <v>0</v>
      </c>
      <c r="AC578" s="385" t="n">
        <f aca="false">COUNTIF($J$44:$J578,AC$3)</f>
        <v>0</v>
      </c>
      <c r="AD578" s="385" t="n">
        <f aca="false">COUNTIF($J$44:$J578,AD$3)</f>
        <v>0</v>
      </c>
      <c r="AE578" s="385" t="n">
        <f aca="false">COUNTIF($J$44:$J578,AE$3)</f>
        <v>0</v>
      </c>
      <c r="AF578" s="385" t="n">
        <f aca="false">COUNTIF($J$44:$J578,AF$3)</f>
        <v>0</v>
      </c>
      <c r="AG578" s="385" t="n">
        <f aca="false">COUNTIF($K$44:$K578,AG$3)</f>
        <v>0</v>
      </c>
      <c r="AH578" s="385" t="n">
        <f aca="false">COUNTIF($K$44:$K578,AH$3)</f>
        <v>0</v>
      </c>
      <c r="AI578" s="385" t="n">
        <f aca="false">COUNTIF($K$44:$K578,AI$3)</f>
        <v>0</v>
      </c>
      <c r="AJ578" s="385" t="n">
        <f aca="false">COUNTIF($K$44:$K578,AJ$3)</f>
        <v>0</v>
      </c>
      <c r="AK578" s="385" t="n">
        <f aca="false">COUNTIF($K$44:$K578,AK$3)</f>
        <v>0</v>
      </c>
      <c r="AL578" s="385" t="n">
        <f aca="false">COUNTIF($K$44:$K578,AL$3)</f>
        <v>0</v>
      </c>
      <c r="AM578" s="385" t="n">
        <f aca="false">COUNTIF($K$44:$K578,AM$3)</f>
        <v>0</v>
      </c>
      <c r="AN578" s="385" t="n">
        <f aca="false">COUNTIF($K$44:$K578,AN$3)</f>
        <v>0</v>
      </c>
      <c r="AO578" s="385" t="n">
        <f aca="false">COUNTIF($K$44:$K578,AO$3)</f>
        <v>0</v>
      </c>
      <c r="AP578" s="385" t="n">
        <f aca="false">COUNTIF($K$44:$K578,AP$3)</f>
        <v>0</v>
      </c>
      <c r="AQ578" s="385" t="n">
        <f aca="false">COUNTIF($K$44:$K578,AQ$3)</f>
        <v>0</v>
      </c>
      <c r="AR578" s="385" t="n">
        <f aca="false">COUNTIF($K$44:$K578,AR$3)</f>
        <v>0</v>
      </c>
      <c r="AS578" s="385" t="n">
        <f aca="false">COUNTIF($K$44:$K578,AS$3)</f>
        <v>0</v>
      </c>
      <c r="AT578" s="385" t="n">
        <f aca="false">COUNTIF($K$44:$K578,AT$3)</f>
        <v>0</v>
      </c>
      <c r="AU578" s="385" t="n">
        <f aca="false">COUNTIF($K$44:$K578,AU$3)</f>
        <v>0</v>
      </c>
      <c r="AV578" s="385" t="n">
        <f aca="false">COUNTIF($K$44:$K578,AV$3)</f>
        <v>0</v>
      </c>
      <c r="AW578" s="385" t="n">
        <f aca="false">COUNTIF($K$44:$K578,AW$3)</f>
        <v>0</v>
      </c>
      <c r="AX578" s="385" t="n">
        <f aca="false">COUNTIF($K$44:$K578,AX$3)</f>
        <v>0</v>
      </c>
      <c r="AY578" s="385" t="n">
        <f aca="false">COUNTIF($K$44:$K578,AY$3)</f>
        <v>0</v>
      </c>
      <c r="AZ578" s="385" t="n">
        <f aca="false">COUNTIF($K$44:$K578,AZ$3)</f>
        <v>0</v>
      </c>
      <c r="BM578" s="355" t="s">
        <v>352</v>
      </c>
    </row>
    <row r="579" customFormat="false" ht="15.75" hidden="false" customHeight="true" outlineLevel="0" collapsed="false">
      <c r="A579" s="386" t="n">
        <v>536</v>
      </c>
      <c r="B579" s="387" t="n">
        <f aca="false">B578</f>
        <v>45</v>
      </c>
      <c r="C579" s="388"/>
      <c r="D579" s="387" t="n">
        <f aca="false">D578</f>
        <v>1</v>
      </c>
      <c r="E579" s="389"/>
      <c r="F579" s="390" t="n">
        <f aca="false">F572</f>
        <v>0</v>
      </c>
      <c r="G579" s="439"/>
      <c r="H579" s="414"/>
      <c r="I579" s="428" t="str">
        <f aca="false">CONCATENATE(G579,H579)</f>
        <v/>
      </c>
      <c r="J579" s="394" t="e">
        <f aca="false">VLOOKUP($I579,MASTER,9,0)</f>
        <v>#N/A</v>
      </c>
      <c r="K579" s="395" t="e">
        <f aca="false">VLOOKUP($I579,MASTER,10,0)</f>
        <v>#N/A</v>
      </c>
      <c r="L579" s="429" t="e">
        <f aca="false">VLOOKUP($I579,MASTER,10,0)</f>
        <v>#N/A</v>
      </c>
      <c r="M579" s="385" t="n">
        <f aca="false">COUNTIF($K$44:$K579,M$3)</f>
        <v>0</v>
      </c>
      <c r="N579" s="385" t="n">
        <f aca="false">COUNTIF($K$44:$K579,N$3)</f>
        <v>0</v>
      </c>
      <c r="O579" s="385" t="n">
        <f aca="false">COUNTIF($K$44:$K579,O$3)</f>
        <v>0</v>
      </c>
      <c r="P579" s="385" t="n">
        <f aca="false">COUNTIF($K$44:$K579,P$3)</f>
        <v>0</v>
      </c>
      <c r="Q579" s="385" t="n">
        <f aca="false">COUNTIF($K$44:$K579,Q$3)</f>
        <v>0</v>
      </c>
      <c r="R579" s="385" t="n">
        <f aca="false">COUNTIF($K$44:$K579,R$3)</f>
        <v>0</v>
      </c>
      <c r="S579" s="385" t="n">
        <f aca="false">COUNTIF($K$44:$K579,S$3)</f>
        <v>0</v>
      </c>
      <c r="T579" s="385" t="n">
        <f aca="false">COUNTIF($K$44:$K579,T$3)</f>
        <v>0</v>
      </c>
      <c r="U579" s="385" t="n">
        <f aca="false">COUNTIF($K$44:$K579,U$3)</f>
        <v>0</v>
      </c>
      <c r="V579" s="385" t="n">
        <f aca="false">COUNTIF($K$44:$K579,V$3)</f>
        <v>0</v>
      </c>
      <c r="W579" s="385" t="n">
        <f aca="false">COUNTIF($K$44:$K579,W$3)</f>
        <v>0</v>
      </c>
      <c r="X579" s="385" t="n">
        <f aca="false">COUNTIF($K$44:$K579,X$3)</f>
        <v>0</v>
      </c>
      <c r="Y579" s="385" t="n">
        <f aca="false">COUNTIF($J$44:$J579,Y$3)</f>
        <v>0</v>
      </c>
      <c r="Z579" s="385" t="n">
        <f aca="false">COUNTIF($J$44:$J579,Z$3)</f>
        <v>0</v>
      </c>
      <c r="AA579" s="385" t="n">
        <f aca="false">COUNTIF($J$44:$J579,AA$3)</f>
        <v>0</v>
      </c>
      <c r="AB579" s="385" t="n">
        <f aca="false">COUNTIF($J$44:$J579,AB$3)</f>
        <v>0</v>
      </c>
      <c r="AC579" s="385" t="n">
        <f aca="false">COUNTIF($J$44:$J579,AC$3)</f>
        <v>0</v>
      </c>
      <c r="AD579" s="385" t="n">
        <f aca="false">COUNTIF($J$44:$J579,AD$3)</f>
        <v>0</v>
      </c>
      <c r="AE579" s="385" t="n">
        <f aca="false">COUNTIF($J$44:$J579,AE$3)</f>
        <v>0</v>
      </c>
      <c r="AF579" s="385" t="n">
        <f aca="false">COUNTIF($J$44:$J579,AF$3)</f>
        <v>0</v>
      </c>
      <c r="AG579" s="385" t="n">
        <f aca="false">COUNTIF($K$44:$K579,AG$3)</f>
        <v>0</v>
      </c>
      <c r="AH579" s="385" t="n">
        <f aca="false">COUNTIF($K$44:$K579,AH$3)</f>
        <v>0</v>
      </c>
      <c r="AI579" s="385" t="n">
        <f aca="false">COUNTIF($K$44:$K579,AI$3)</f>
        <v>0</v>
      </c>
      <c r="AJ579" s="385" t="n">
        <f aca="false">COUNTIF($K$44:$K579,AJ$3)</f>
        <v>0</v>
      </c>
      <c r="AK579" s="385" t="n">
        <f aca="false">COUNTIF($K$44:$K579,AK$3)</f>
        <v>0</v>
      </c>
      <c r="AL579" s="385" t="n">
        <f aca="false">COUNTIF($K$44:$K579,AL$3)</f>
        <v>0</v>
      </c>
      <c r="AM579" s="385" t="n">
        <f aca="false">COUNTIF($K$44:$K579,AM$3)</f>
        <v>0</v>
      </c>
      <c r="AN579" s="385" t="n">
        <f aca="false">COUNTIF($K$44:$K579,AN$3)</f>
        <v>0</v>
      </c>
      <c r="AO579" s="385" t="n">
        <f aca="false">COUNTIF($K$44:$K579,AO$3)</f>
        <v>0</v>
      </c>
      <c r="AP579" s="385" t="n">
        <f aca="false">COUNTIF($K$44:$K579,AP$3)</f>
        <v>0</v>
      </c>
      <c r="AQ579" s="385" t="n">
        <f aca="false">COUNTIF($K$44:$K579,AQ$3)</f>
        <v>0</v>
      </c>
      <c r="AR579" s="385" t="n">
        <f aca="false">COUNTIF($K$44:$K579,AR$3)</f>
        <v>0</v>
      </c>
      <c r="AS579" s="385" t="n">
        <f aca="false">COUNTIF($K$44:$K579,AS$3)</f>
        <v>0</v>
      </c>
      <c r="AT579" s="385" t="n">
        <f aca="false">COUNTIF($K$44:$K579,AT$3)</f>
        <v>0</v>
      </c>
      <c r="AU579" s="385" t="n">
        <f aca="false">COUNTIF($K$44:$K579,AU$3)</f>
        <v>0</v>
      </c>
      <c r="AV579" s="385" t="n">
        <f aca="false">COUNTIF($K$44:$K579,AV$3)</f>
        <v>0</v>
      </c>
      <c r="AW579" s="385" t="n">
        <f aca="false">COUNTIF($K$44:$K579,AW$3)</f>
        <v>0</v>
      </c>
      <c r="AX579" s="385" t="n">
        <f aca="false">COUNTIF($K$44:$K579,AX$3)</f>
        <v>0</v>
      </c>
      <c r="AY579" s="385" t="n">
        <f aca="false">COUNTIF($K$44:$K579,AY$3)</f>
        <v>0</v>
      </c>
      <c r="AZ579" s="385" t="n">
        <f aca="false">COUNTIF($K$44:$K579,AZ$3)</f>
        <v>0</v>
      </c>
      <c r="BM579" s="355" t="s">
        <v>409</v>
      </c>
    </row>
    <row r="580" customFormat="false" ht="15.75" hidden="false" customHeight="true" outlineLevel="0" collapsed="false">
      <c r="A580" s="386" t="n">
        <v>537</v>
      </c>
      <c r="B580" s="387" t="n">
        <f aca="false">B579</f>
        <v>45</v>
      </c>
      <c r="C580" s="397"/>
      <c r="D580" s="387" t="n">
        <f aca="false">D579</f>
        <v>1</v>
      </c>
      <c r="E580" s="389"/>
      <c r="F580" s="390" t="n">
        <f aca="false">F572</f>
        <v>0</v>
      </c>
      <c r="G580" s="439"/>
      <c r="H580" s="414"/>
      <c r="I580" s="428" t="str">
        <f aca="false">CONCATENATE(G580,H580)</f>
        <v/>
      </c>
      <c r="J580" s="394" t="e">
        <f aca="false">VLOOKUP($I580,MASTER,9,0)</f>
        <v>#N/A</v>
      </c>
      <c r="K580" s="395" t="e">
        <f aca="false">VLOOKUP($I580,MASTER,10,0)</f>
        <v>#N/A</v>
      </c>
      <c r="L580" s="429" t="e">
        <f aca="false">VLOOKUP($I580,MASTER,10,0)</f>
        <v>#N/A</v>
      </c>
      <c r="M580" s="385" t="n">
        <f aca="false">COUNTIF($K$44:$K580,M$3)</f>
        <v>0</v>
      </c>
      <c r="N580" s="385" t="n">
        <f aca="false">COUNTIF($K$44:$K580,N$3)</f>
        <v>0</v>
      </c>
      <c r="O580" s="385" t="n">
        <f aca="false">COUNTIF($K$44:$K580,O$3)</f>
        <v>0</v>
      </c>
      <c r="P580" s="385" t="n">
        <f aca="false">COUNTIF($K$44:$K580,P$3)</f>
        <v>0</v>
      </c>
      <c r="Q580" s="385" t="n">
        <f aca="false">COUNTIF($K$44:$K580,Q$3)</f>
        <v>0</v>
      </c>
      <c r="R580" s="385" t="n">
        <f aca="false">COUNTIF($K$44:$K580,R$3)</f>
        <v>0</v>
      </c>
      <c r="S580" s="385" t="n">
        <f aca="false">COUNTIF($K$44:$K580,S$3)</f>
        <v>0</v>
      </c>
      <c r="T580" s="385" t="n">
        <f aca="false">COUNTIF($K$44:$K580,T$3)</f>
        <v>0</v>
      </c>
      <c r="U580" s="385" t="n">
        <f aca="false">COUNTIF($K$44:$K580,U$3)</f>
        <v>0</v>
      </c>
      <c r="V580" s="385" t="n">
        <f aca="false">COUNTIF($K$44:$K580,V$3)</f>
        <v>0</v>
      </c>
      <c r="W580" s="385" t="n">
        <f aca="false">COUNTIF($K$44:$K580,W$3)</f>
        <v>0</v>
      </c>
      <c r="X580" s="385" t="n">
        <f aca="false">COUNTIF($K$44:$K580,X$3)</f>
        <v>0</v>
      </c>
      <c r="Y580" s="385" t="n">
        <f aca="false">COUNTIF($J$44:$J580,Y$3)</f>
        <v>0</v>
      </c>
      <c r="Z580" s="385" t="n">
        <f aca="false">COUNTIF($J$44:$J580,Z$3)</f>
        <v>0</v>
      </c>
      <c r="AA580" s="385" t="n">
        <f aca="false">COUNTIF($J$44:$J580,AA$3)</f>
        <v>0</v>
      </c>
      <c r="AB580" s="385" t="n">
        <f aca="false">COUNTIF($J$44:$J580,AB$3)</f>
        <v>0</v>
      </c>
      <c r="AC580" s="385" t="n">
        <f aca="false">COUNTIF($J$44:$J580,AC$3)</f>
        <v>0</v>
      </c>
      <c r="AD580" s="385" t="n">
        <f aca="false">COUNTIF($J$44:$J580,AD$3)</f>
        <v>0</v>
      </c>
      <c r="AE580" s="385" t="n">
        <f aca="false">COUNTIF($J$44:$J580,AE$3)</f>
        <v>0</v>
      </c>
      <c r="AF580" s="385" t="n">
        <f aca="false">COUNTIF($J$44:$J580,AF$3)</f>
        <v>0</v>
      </c>
      <c r="AG580" s="385" t="n">
        <f aca="false">COUNTIF($K$44:$K580,AG$3)</f>
        <v>0</v>
      </c>
      <c r="AH580" s="385" t="n">
        <f aca="false">COUNTIF($K$44:$K580,AH$3)</f>
        <v>0</v>
      </c>
      <c r="AI580" s="385" t="n">
        <f aca="false">COUNTIF($K$44:$K580,AI$3)</f>
        <v>0</v>
      </c>
      <c r="AJ580" s="385" t="n">
        <f aca="false">COUNTIF($K$44:$K580,AJ$3)</f>
        <v>0</v>
      </c>
      <c r="AK580" s="385" t="n">
        <f aca="false">COUNTIF($K$44:$K580,AK$3)</f>
        <v>0</v>
      </c>
      <c r="AL580" s="385" t="n">
        <f aca="false">COUNTIF($K$44:$K580,AL$3)</f>
        <v>0</v>
      </c>
      <c r="AM580" s="385" t="n">
        <f aca="false">COUNTIF($K$44:$K580,AM$3)</f>
        <v>0</v>
      </c>
      <c r="AN580" s="385" t="n">
        <f aca="false">COUNTIF($K$44:$K580,AN$3)</f>
        <v>0</v>
      </c>
      <c r="AO580" s="385" t="n">
        <f aca="false">COUNTIF($K$44:$K580,AO$3)</f>
        <v>0</v>
      </c>
      <c r="AP580" s="385" t="n">
        <f aca="false">COUNTIF($K$44:$K580,AP$3)</f>
        <v>0</v>
      </c>
      <c r="AQ580" s="385" t="n">
        <f aca="false">COUNTIF($K$44:$K580,AQ$3)</f>
        <v>0</v>
      </c>
      <c r="AR580" s="385" t="n">
        <f aca="false">COUNTIF($K$44:$K580,AR$3)</f>
        <v>0</v>
      </c>
      <c r="AS580" s="385" t="n">
        <f aca="false">COUNTIF($K$44:$K580,AS$3)</f>
        <v>0</v>
      </c>
      <c r="AT580" s="385" t="n">
        <f aca="false">COUNTIF($K$44:$K580,AT$3)</f>
        <v>0</v>
      </c>
      <c r="AU580" s="385" t="n">
        <f aca="false">COUNTIF($K$44:$K580,AU$3)</f>
        <v>0</v>
      </c>
      <c r="AV580" s="385" t="n">
        <f aca="false">COUNTIF($K$44:$K580,AV$3)</f>
        <v>0</v>
      </c>
      <c r="AW580" s="385" t="n">
        <f aca="false">COUNTIF($K$44:$K580,AW$3)</f>
        <v>0</v>
      </c>
      <c r="AX580" s="385" t="n">
        <f aca="false">COUNTIF($K$44:$K580,AX$3)</f>
        <v>0</v>
      </c>
      <c r="AY580" s="385" t="n">
        <f aca="false">COUNTIF($K$44:$K580,AY$3)</f>
        <v>0</v>
      </c>
      <c r="AZ580" s="385" t="n">
        <f aca="false">COUNTIF($K$44:$K580,AZ$3)</f>
        <v>0</v>
      </c>
      <c r="BM580" s="355" t="s">
        <v>374</v>
      </c>
    </row>
    <row r="581" customFormat="false" ht="15.75" hidden="false" customHeight="true" outlineLevel="0" collapsed="false">
      <c r="A581" s="386" t="n">
        <v>538</v>
      </c>
      <c r="B581" s="387" t="n">
        <f aca="false">B580</f>
        <v>45</v>
      </c>
      <c r="C581" s="397"/>
      <c r="D581" s="387" t="n">
        <f aca="false">D580</f>
        <v>1</v>
      </c>
      <c r="E581" s="389"/>
      <c r="F581" s="390" t="n">
        <f aca="false">F572</f>
        <v>0</v>
      </c>
      <c r="G581" s="439"/>
      <c r="H581" s="414"/>
      <c r="I581" s="428" t="str">
        <f aca="false">CONCATENATE(G581,H581)</f>
        <v/>
      </c>
      <c r="J581" s="394" t="e">
        <f aca="false">VLOOKUP($I581,MASTER,9,0)</f>
        <v>#N/A</v>
      </c>
      <c r="K581" s="395" t="e">
        <f aca="false">VLOOKUP($I581,MASTER,10,0)</f>
        <v>#N/A</v>
      </c>
      <c r="L581" s="429" t="e">
        <f aca="false">VLOOKUP($I581,MASTER,10,0)</f>
        <v>#N/A</v>
      </c>
      <c r="M581" s="385" t="n">
        <f aca="false">COUNTIF($K$44:$K581,M$3)</f>
        <v>0</v>
      </c>
      <c r="N581" s="385" t="n">
        <f aca="false">COUNTIF($K$44:$K581,N$3)</f>
        <v>0</v>
      </c>
      <c r="O581" s="385" t="n">
        <f aca="false">COUNTIF($K$44:$K581,O$3)</f>
        <v>0</v>
      </c>
      <c r="P581" s="385" t="n">
        <f aca="false">COUNTIF($K$44:$K581,P$3)</f>
        <v>0</v>
      </c>
      <c r="Q581" s="385" t="n">
        <f aca="false">COUNTIF($K$44:$K581,Q$3)</f>
        <v>0</v>
      </c>
      <c r="R581" s="385" t="n">
        <f aca="false">COUNTIF($K$44:$K581,R$3)</f>
        <v>0</v>
      </c>
      <c r="S581" s="385" t="n">
        <f aca="false">COUNTIF($K$44:$K581,S$3)</f>
        <v>0</v>
      </c>
      <c r="T581" s="385" t="n">
        <f aca="false">COUNTIF($K$44:$K581,T$3)</f>
        <v>0</v>
      </c>
      <c r="U581" s="385" t="n">
        <f aca="false">COUNTIF($K$44:$K581,U$3)</f>
        <v>0</v>
      </c>
      <c r="V581" s="385" t="n">
        <f aca="false">COUNTIF($K$44:$K581,V$3)</f>
        <v>0</v>
      </c>
      <c r="W581" s="385" t="n">
        <f aca="false">COUNTIF($K$44:$K581,W$3)</f>
        <v>0</v>
      </c>
      <c r="X581" s="385" t="n">
        <f aca="false">COUNTIF($K$44:$K581,X$3)</f>
        <v>0</v>
      </c>
      <c r="Y581" s="385" t="n">
        <f aca="false">COUNTIF($J$44:$J581,Y$3)</f>
        <v>0</v>
      </c>
      <c r="Z581" s="385" t="n">
        <f aca="false">COUNTIF($J$44:$J581,Z$3)</f>
        <v>0</v>
      </c>
      <c r="AA581" s="385" t="n">
        <f aca="false">COUNTIF($J$44:$J581,AA$3)</f>
        <v>0</v>
      </c>
      <c r="AB581" s="385" t="n">
        <f aca="false">COUNTIF($J$44:$J581,AB$3)</f>
        <v>0</v>
      </c>
      <c r="AC581" s="385" t="n">
        <f aca="false">COUNTIF($J$44:$J581,AC$3)</f>
        <v>0</v>
      </c>
      <c r="AD581" s="385" t="n">
        <f aca="false">COUNTIF($J$44:$J581,AD$3)</f>
        <v>0</v>
      </c>
      <c r="AE581" s="385" t="n">
        <f aca="false">COUNTIF($J$44:$J581,AE$3)</f>
        <v>0</v>
      </c>
      <c r="AF581" s="385" t="n">
        <f aca="false">COUNTIF($J$44:$J581,AF$3)</f>
        <v>0</v>
      </c>
      <c r="AG581" s="385" t="n">
        <f aca="false">COUNTIF($K$44:$K581,AG$3)</f>
        <v>0</v>
      </c>
      <c r="AH581" s="385" t="n">
        <f aca="false">COUNTIF($K$44:$K581,AH$3)</f>
        <v>0</v>
      </c>
      <c r="AI581" s="385" t="n">
        <f aca="false">COUNTIF($K$44:$K581,AI$3)</f>
        <v>0</v>
      </c>
      <c r="AJ581" s="385" t="n">
        <f aca="false">COUNTIF($K$44:$K581,AJ$3)</f>
        <v>0</v>
      </c>
      <c r="AK581" s="385" t="n">
        <f aca="false">COUNTIF($K$44:$K581,AK$3)</f>
        <v>0</v>
      </c>
      <c r="AL581" s="385" t="n">
        <f aca="false">COUNTIF($K$44:$K581,AL$3)</f>
        <v>0</v>
      </c>
      <c r="AM581" s="385" t="n">
        <f aca="false">COUNTIF($K$44:$K581,AM$3)</f>
        <v>0</v>
      </c>
      <c r="AN581" s="385" t="n">
        <f aca="false">COUNTIF($K$44:$K581,AN$3)</f>
        <v>0</v>
      </c>
      <c r="AO581" s="385" t="n">
        <f aca="false">COUNTIF($K$44:$K581,AO$3)</f>
        <v>0</v>
      </c>
      <c r="AP581" s="385" t="n">
        <f aca="false">COUNTIF($K$44:$K581,AP$3)</f>
        <v>0</v>
      </c>
      <c r="AQ581" s="385" t="n">
        <f aca="false">COUNTIF($K$44:$K581,AQ$3)</f>
        <v>0</v>
      </c>
      <c r="AR581" s="385" t="n">
        <f aca="false">COUNTIF($K$44:$K581,AR$3)</f>
        <v>0</v>
      </c>
      <c r="AS581" s="385" t="n">
        <f aca="false">COUNTIF($K$44:$K581,AS$3)</f>
        <v>0</v>
      </c>
      <c r="AT581" s="385" t="n">
        <f aca="false">COUNTIF($K$44:$K581,AT$3)</f>
        <v>0</v>
      </c>
      <c r="AU581" s="385" t="n">
        <f aca="false">COUNTIF($K$44:$K581,AU$3)</f>
        <v>0</v>
      </c>
      <c r="AV581" s="385" t="n">
        <f aca="false">COUNTIF($K$44:$K581,AV$3)</f>
        <v>0</v>
      </c>
      <c r="AW581" s="385" t="n">
        <f aca="false">COUNTIF($K$44:$K581,AW$3)</f>
        <v>0</v>
      </c>
      <c r="AX581" s="385" t="n">
        <f aca="false">COUNTIF($K$44:$K581,AX$3)</f>
        <v>0</v>
      </c>
      <c r="AY581" s="385" t="n">
        <f aca="false">COUNTIF($K$44:$K581,AY$3)</f>
        <v>0</v>
      </c>
      <c r="AZ581" s="385" t="n">
        <f aca="false">COUNTIF($K$44:$K581,AZ$3)</f>
        <v>0</v>
      </c>
      <c r="BM581" s="355" t="s">
        <v>230</v>
      </c>
    </row>
    <row r="582" customFormat="false" ht="15.75" hidden="false" customHeight="true" outlineLevel="0" collapsed="false">
      <c r="A582" s="386" t="n">
        <v>539</v>
      </c>
      <c r="B582" s="387" t="n">
        <f aca="false">B581</f>
        <v>45</v>
      </c>
      <c r="C582" s="397"/>
      <c r="D582" s="387" t="n">
        <f aca="false">D581</f>
        <v>1</v>
      </c>
      <c r="E582" s="389"/>
      <c r="F582" s="390" t="n">
        <f aca="false">F572</f>
        <v>0</v>
      </c>
      <c r="G582" s="439"/>
      <c r="H582" s="414"/>
      <c r="I582" s="428" t="str">
        <f aca="false">CONCATENATE(G582,H582)</f>
        <v/>
      </c>
      <c r="J582" s="394" t="e">
        <f aca="false">VLOOKUP($I582,MASTER,9,0)</f>
        <v>#N/A</v>
      </c>
      <c r="K582" s="395" t="e">
        <f aca="false">VLOOKUP($I582,MASTER,10,0)</f>
        <v>#N/A</v>
      </c>
      <c r="L582" s="429" t="e">
        <f aca="false">VLOOKUP($I582,MASTER,10,0)</f>
        <v>#N/A</v>
      </c>
      <c r="M582" s="385" t="n">
        <f aca="false">COUNTIF($K$44:$K582,M$3)</f>
        <v>0</v>
      </c>
      <c r="N582" s="385" t="n">
        <f aca="false">COUNTIF($K$44:$K582,N$3)</f>
        <v>0</v>
      </c>
      <c r="O582" s="385" t="n">
        <f aca="false">COUNTIF($K$44:$K582,O$3)</f>
        <v>0</v>
      </c>
      <c r="P582" s="385" t="n">
        <f aca="false">COUNTIF($K$44:$K582,P$3)</f>
        <v>0</v>
      </c>
      <c r="Q582" s="385" t="n">
        <f aca="false">COUNTIF($K$44:$K582,Q$3)</f>
        <v>0</v>
      </c>
      <c r="R582" s="385" t="n">
        <f aca="false">COUNTIF($K$44:$K582,R$3)</f>
        <v>0</v>
      </c>
      <c r="S582" s="385" t="n">
        <f aca="false">COUNTIF($K$44:$K582,S$3)</f>
        <v>0</v>
      </c>
      <c r="T582" s="385" t="n">
        <f aca="false">COUNTIF($K$44:$K582,T$3)</f>
        <v>0</v>
      </c>
      <c r="U582" s="385" t="n">
        <f aca="false">COUNTIF($K$44:$K582,U$3)</f>
        <v>0</v>
      </c>
      <c r="V582" s="385" t="n">
        <f aca="false">COUNTIF($K$44:$K582,V$3)</f>
        <v>0</v>
      </c>
      <c r="W582" s="385" t="n">
        <f aca="false">COUNTIF($K$44:$K582,W$3)</f>
        <v>0</v>
      </c>
      <c r="X582" s="385" t="n">
        <f aca="false">COUNTIF($K$44:$K582,X$3)</f>
        <v>0</v>
      </c>
      <c r="Y582" s="385" t="n">
        <f aca="false">COUNTIF($J$44:$J582,Y$3)</f>
        <v>0</v>
      </c>
      <c r="Z582" s="385" t="n">
        <f aca="false">COUNTIF($J$44:$J582,Z$3)</f>
        <v>0</v>
      </c>
      <c r="AA582" s="385" t="n">
        <f aca="false">COUNTIF($J$44:$J582,AA$3)</f>
        <v>0</v>
      </c>
      <c r="AB582" s="385" t="n">
        <f aca="false">COUNTIF($J$44:$J582,AB$3)</f>
        <v>0</v>
      </c>
      <c r="AC582" s="385" t="n">
        <f aca="false">COUNTIF($J$44:$J582,AC$3)</f>
        <v>0</v>
      </c>
      <c r="AD582" s="385" t="n">
        <f aca="false">COUNTIF($J$44:$J582,AD$3)</f>
        <v>0</v>
      </c>
      <c r="AE582" s="385" t="n">
        <f aca="false">COUNTIF($J$44:$J582,AE$3)</f>
        <v>0</v>
      </c>
      <c r="AF582" s="385" t="n">
        <f aca="false">COUNTIF($J$44:$J582,AF$3)</f>
        <v>0</v>
      </c>
      <c r="AG582" s="385" t="n">
        <f aca="false">COUNTIF($K$44:$K582,AG$3)</f>
        <v>0</v>
      </c>
      <c r="AH582" s="385" t="n">
        <f aca="false">COUNTIF($K$44:$K582,AH$3)</f>
        <v>0</v>
      </c>
      <c r="AI582" s="385" t="n">
        <f aca="false">COUNTIF($K$44:$K582,AI$3)</f>
        <v>0</v>
      </c>
      <c r="AJ582" s="385" t="n">
        <f aca="false">COUNTIF($K$44:$K582,AJ$3)</f>
        <v>0</v>
      </c>
      <c r="AK582" s="385" t="n">
        <f aca="false">COUNTIF($K$44:$K582,AK$3)</f>
        <v>0</v>
      </c>
      <c r="AL582" s="385" t="n">
        <f aca="false">COUNTIF($K$44:$K582,AL$3)</f>
        <v>0</v>
      </c>
      <c r="AM582" s="385" t="n">
        <f aca="false">COUNTIF($K$44:$K582,AM$3)</f>
        <v>0</v>
      </c>
      <c r="AN582" s="385" t="n">
        <f aca="false">COUNTIF($K$44:$K582,AN$3)</f>
        <v>0</v>
      </c>
      <c r="AO582" s="385" t="n">
        <f aca="false">COUNTIF($K$44:$K582,AO$3)</f>
        <v>0</v>
      </c>
      <c r="AP582" s="385" t="n">
        <f aca="false">COUNTIF($K$44:$K582,AP$3)</f>
        <v>0</v>
      </c>
      <c r="AQ582" s="385" t="n">
        <f aca="false">COUNTIF($K$44:$K582,AQ$3)</f>
        <v>0</v>
      </c>
      <c r="AR582" s="385" t="n">
        <f aca="false">COUNTIF($K$44:$K582,AR$3)</f>
        <v>0</v>
      </c>
      <c r="AS582" s="385" t="n">
        <f aca="false">COUNTIF($K$44:$K582,AS$3)</f>
        <v>0</v>
      </c>
      <c r="AT582" s="385" t="n">
        <f aca="false">COUNTIF($K$44:$K582,AT$3)</f>
        <v>0</v>
      </c>
      <c r="AU582" s="385" t="n">
        <f aca="false">COUNTIF($K$44:$K582,AU$3)</f>
        <v>0</v>
      </c>
      <c r="AV582" s="385" t="n">
        <f aca="false">COUNTIF($K$44:$K582,AV$3)</f>
        <v>0</v>
      </c>
      <c r="AW582" s="385" t="n">
        <f aca="false">COUNTIF($K$44:$K582,AW$3)</f>
        <v>0</v>
      </c>
      <c r="AX582" s="385" t="n">
        <f aca="false">COUNTIF($K$44:$K582,AX$3)</f>
        <v>0</v>
      </c>
      <c r="AY582" s="385" t="n">
        <f aca="false">COUNTIF($K$44:$K582,AY$3)</f>
        <v>0</v>
      </c>
      <c r="AZ582" s="385" t="n">
        <f aca="false">COUNTIF($K$44:$K582,AZ$3)</f>
        <v>0</v>
      </c>
      <c r="BM582" s="355" t="s">
        <v>332</v>
      </c>
    </row>
    <row r="583" customFormat="false" ht="15.75" hidden="false" customHeight="true" outlineLevel="0" collapsed="false">
      <c r="A583" s="416" t="n">
        <v>540</v>
      </c>
      <c r="B583" s="417" t="n">
        <f aca="false">B582</f>
        <v>45</v>
      </c>
      <c r="C583" s="401"/>
      <c r="D583" s="418" t="n">
        <f aca="false">D582</f>
        <v>1</v>
      </c>
      <c r="E583" s="419"/>
      <c r="F583" s="420" t="n">
        <f aca="false">F572</f>
        <v>0</v>
      </c>
      <c r="G583" s="441"/>
      <c r="H583" s="421"/>
      <c r="I583" s="436" t="str">
        <f aca="false">CONCATENATE(G583,H583)</f>
        <v/>
      </c>
      <c r="J583" s="423" t="e">
        <f aca="false">VLOOKUP($I583,MASTER,9,0)</f>
        <v>#N/A</v>
      </c>
      <c r="K583" s="424" t="e">
        <f aca="false">VLOOKUP($I583,MASTER,10,0)</f>
        <v>#N/A</v>
      </c>
      <c r="L583" s="431" t="e">
        <f aca="false">VLOOKUP($I583,MASTER,10,0)</f>
        <v>#N/A</v>
      </c>
      <c r="M583" s="385" t="n">
        <f aca="false">COUNTIF($K$44:$K583,M$3)</f>
        <v>0</v>
      </c>
      <c r="N583" s="385" t="n">
        <f aca="false">COUNTIF($K$44:$K583,N$3)</f>
        <v>0</v>
      </c>
      <c r="O583" s="385" t="n">
        <f aca="false">COUNTIF($K$44:$K583,O$3)</f>
        <v>0</v>
      </c>
      <c r="P583" s="385" t="n">
        <f aca="false">COUNTIF($K$44:$K583,P$3)</f>
        <v>0</v>
      </c>
      <c r="Q583" s="385" t="n">
        <f aca="false">COUNTIF($K$44:$K583,Q$3)</f>
        <v>0</v>
      </c>
      <c r="R583" s="385" t="n">
        <f aca="false">COUNTIF($K$44:$K583,R$3)</f>
        <v>0</v>
      </c>
      <c r="S583" s="385" t="n">
        <f aca="false">COUNTIF($K$44:$K583,S$3)</f>
        <v>0</v>
      </c>
      <c r="T583" s="385" t="n">
        <f aca="false">COUNTIF($K$44:$K583,T$3)</f>
        <v>0</v>
      </c>
      <c r="U583" s="385" t="n">
        <f aca="false">COUNTIF($K$44:$K583,U$3)</f>
        <v>0</v>
      </c>
      <c r="V583" s="385" t="n">
        <f aca="false">COUNTIF($K$44:$K583,V$3)</f>
        <v>0</v>
      </c>
      <c r="W583" s="385" t="n">
        <f aca="false">COUNTIF($K$44:$K583,W$3)</f>
        <v>0</v>
      </c>
      <c r="X583" s="385" t="n">
        <f aca="false">COUNTIF($K$44:$K583,X$3)</f>
        <v>0</v>
      </c>
      <c r="Y583" s="385" t="n">
        <f aca="false">COUNTIF($J$44:$J583,Y$3)</f>
        <v>0</v>
      </c>
      <c r="Z583" s="385" t="n">
        <f aca="false">COUNTIF($J$44:$J583,Z$3)</f>
        <v>0</v>
      </c>
      <c r="AA583" s="385" t="n">
        <f aca="false">COUNTIF($J$44:$J583,AA$3)</f>
        <v>0</v>
      </c>
      <c r="AB583" s="385" t="n">
        <f aca="false">COUNTIF($J$44:$J583,AB$3)</f>
        <v>0</v>
      </c>
      <c r="AC583" s="385" t="n">
        <f aca="false">COUNTIF($J$44:$J583,AC$3)</f>
        <v>0</v>
      </c>
      <c r="AD583" s="385" t="n">
        <f aca="false">COUNTIF($J$44:$J583,AD$3)</f>
        <v>0</v>
      </c>
      <c r="AE583" s="385" t="n">
        <f aca="false">COUNTIF($J$44:$J583,AE$3)</f>
        <v>0</v>
      </c>
      <c r="AF583" s="385" t="n">
        <f aca="false">COUNTIF($J$44:$J583,AF$3)</f>
        <v>0</v>
      </c>
      <c r="AG583" s="385" t="n">
        <f aca="false">COUNTIF($K$44:$K583,AG$3)</f>
        <v>0</v>
      </c>
      <c r="AH583" s="385" t="n">
        <f aca="false">COUNTIF($K$44:$K583,AH$3)</f>
        <v>0</v>
      </c>
      <c r="AI583" s="385" t="n">
        <f aca="false">COUNTIF($K$44:$K583,AI$3)</f>
        <v>0</v>
      </c>
      <c r="AJ583" s="385" t="n">
        <f aca="false">COUNTIF($K$44:$K583,AJ$3)</f>
        <v>0</v>
      </c>
      <c r="AK583" s="385" t="n">
        <f aca="false">COUNTIF($K$44:$K583,AK$3)</f>
        <v>0</v>
      </c>
      <c r="AL583" s="385" t="n">
        <f aca="false">COUNTIF($K$44:$K583,AL$3)</f>
        <v>0</v>
      </c>
      <c r="AM583" s="385" t="n">
        <f aca="false">COUNTIF($K$44:$K583,AM$3)</f>
        <v>0</v>
      </c>
      <c r="AN583" s="385" t="n">
        <f aca="false">COUNTIF($K$44:$K583,AN$3)</f>
        <v>0</v>
      </c>
      <c r="AO583" s="385" t="n">
        <f aca="false">COUNTIF($K$44:$K583,AO$3)</f>
        <v>0</v>
      </c>
      <c r="AP583" s="385" t="n">
        <f aca="false">COUNTIF($K$44:$K583,AP$3)</f>
        <v>0</v>
      </c>
      <c r="AQ583" s="385" t="n">
        <f aca="false">COUNTIF($K$44:$K583,AQ$3)</f>
        <v>0</v>
      </c>
      <c r="AR583" s="385" t="n">
        <f aca="false">COUNTIF($K$44:$K583,AR$3)</f>
        <v>0</v>
      </c>
      <c r="AS583" s="385" t="n">
        <f aca="false">COUNTIF($K$44:$K583,AS$3)</f>
        <v>0</v>
      </c>
      <c r="AT583" s="385" t="n">
        <f aca="false">COUNTIF($K$44:$K583,AT$3)</f>
        <v>0</v>
      </c>
      <c r="AU583" s="385" t="n">
        <f aca="false">COUNTIF($K$44:$K583,AU$3)</f>
        <v>0</v>
      </c>
      <c r="AV583" s="385" t="n">
        <f aca="false">COUNTIF($K$44:$K583,AV$3)</f>
        <v>0</v>
      </c>
      <c r="AW583" s="385" t="n">
        <f aca="false">COUNTIF($K$44:$K583,AW$3)</f>
        <v>0</v>
      </c>
      <c r="AX583" s="385" t="n">
        <f aca="false">COUNTIF($K$44:$K583,AX$3)</f>
        <v>0</v>
      </c>
      <c r="AY583" s="385" t="n">
        <f aca="false">COUNTIF($K$44:$K583,AY$3)</f>
        <v>0</v>
      </c>
      <c r="AZ583" s="385" t="n">
        <f aca="false">COUNTIF($K$44:$K583,AZ$3)</f>
        <v>0</v>
      </c>
      <c r="BM583" s="355" t="s">
        <v>389</v>
      </c>
    </row>
    <row r="584" customFormat="false" ht="15.75" hidden="false" customHeight="true" outlineLevel="0" collapsed="false">
      <c r="A584" s="406" t="n">
        <v>541</v>
      </c>
      <c r="B584" s="407" t="n">
        <v>46</v>
      </c>
      <c r="C584" s="374" t="n">
        <v>45</v>
      </c>
      <c r="D584" s="376" t="n">
        <v>2</v>
      </c>
      <c r="E584" s="377"/>
      <c r="F584" s="378" t="n">
        <v>0</v>
      </c>
      <c r="G584" s="439"/>
      <c r="H584" s="380"/>
      <c r="I584" s="426" t="str">
        <f aca="false">CONCATENATE(G584,H584)</f>
        <v/>
      </c>
      <c r="J584" s="382" t="e">
        <f aca="false">VLOOKUP($I584,MASTER,9,0)</f>
        <v>#N/A</v>
      </c>
      <c r="K584" s="383" t="e">
        <f aca="false">VLOOKUP($I584,MASTER,10,0)</f>
        <v>#N/A</v>
      </c>
      <c r="L584" s="427" t="e">
        <f aca="false">VLOOKUP($I584,MASTER,10,0)</f>
        <v>#N/A</v>
      </c>
      <c r="M584" s="385" t="n">
        <f aca="false">COUNTIF($K$44:$K584,M$3)</f>
        <v>0</v>
      </c>
      <c r="N584" s="385" t="n">
        <f aca="false">COUNTIF($K$44:$K584,N$3)</f>
        <v>0</v>
      </c>
      <c r="O584" s="385" t="n">
        <f aca="false">COUNTIF($K$44:$K584,O$3)</f>
        <v>0</v>
      </c>
      <c r="P584" s="385" t="n">
        <f aca="false">COUNTIF($K$44:$K584,P$3)</f>
        <v>0</v>
      </c>
      <c r="Q584" s="385" t="n">
        <f aca="false">COUNTIF($K$44:$K584,Q$3)</f>
        <v>0</v>
      </c>
      <c r="R584" s="385" t="n">
        <f aca="false">COUNTIF($K$44:$K584,R$3)</f>
        <v>0</v>
      </c>
      <c r="S584" s="385" t="n">
        <f aca="false">COUNTIF($K$44:$K584,S$3)</f>
        <v>0</v>
      </c>
      <c r="T584" s="385" t="n">
        <f aca="false">COUNTIF($K$44:$K584,T$3)</f>
        <v>0</v>
      </c>
      <c r="U584" s="385" t="n">
        <f aca="false">COUNTIF($K$44:$K584,U$3)</f>
        <v>0</v>
      </c>
      <c r="V584" s="385" t="n">
        <f aca="false">COUNTIF($K$44:$K584,V$3)</f>
        <v>0</v>
      </c>
      <c r="W584" s="385" t="n">
        <f aca="false">COUNTIF($K$44:$K584,W$3)</f>
        <v>0</v>
      </c>
      <c r="X584" s="385" t="n">
        <f aca="false">COUNTIF($K$44:$K584,X$3)</f>
        <v>0</v>
      </c>
      <c r="Y584" s="385" t="n">
        <f aca="false">COUNTIF($J$44:$J584,Y$3)</f>
        <v>0</v>
      </c>
      <c r="Z584" s="385" t="n">
        <f aca="false">COUNTIF($J$44:$J584,Z$3)</f>
        <v>0</v>
      </c>
      <c r="AA584" s="385" t="n">
        <f aca="false">COUNTIF($J$44:$J584,AA$3)</f>
        <v>0</v>
      </c>
      <c r="AB584" s="385" t="n">
        <f aca="false">COUNTIF($J$44:$J584,AB$3)</f>
        <v>0</v>
      </c>
      <c r="AC584" s="385" t="n">
        <f aca="false">COUNTIF($J$44:$J584,AC$3)</f>
        <v>0</v>
      </c>
      <c r="AD584" s="385" t="n">
        <f aca="false">COUNTIF($J$44:$J584,AD$3)</f>
        <v>0</v>
      </c>
      <c r="AE584" s="385" t="n">
        <f aca="false">COUNTIF($J$44:$J584,AE$3)</f>
        <v>0</v>
      </c>
      <c r="AF584" s="385" t="n">
        <f aca="false">COUNTIF($J$44:$J584,AF$3)</f>
        <v>0</v>
      </c>
      <c r="AG584" s="385" t="n">
        <f aca="false">COUNTIF($K$44:$K584,AG$3)</f>
        <v>0</v>
      </c>
      <c r="AH584" s="385" t="n">
        <f aca="false">COUNTIF($K$44:$K584,AH$3)</f>
        <v>0</v>
      </c>
      <c r="AI584" s="385" t="n">
        <f aca="false">COUNTIF($K$44:$K584,AI$3)</f>
        <v>0</v>
      </c>
      <c r="AJ584" s="385" t="n">
        <f aca="false">COUNTIF($K$44:$K584,AJ$3)</f>
        <v>0</v>
      </c>
      <c r="AK584" s="385" t="n">
        <f aca="false">COUNTIF($K$44:$K584,AK$3)</f>
        <v>0</v>
      </c>
      <c r="AL584" s="385" t="n">
        <f aca="false">COUNTIF($K$44:$K584,AL$3)</f>
        <v>0</v>
      </c>
      <c r="AM584" s="385" t="n">
        <f aca="false">COUNTIF($K$44:$K584,AM$3)</f>
        <v>0</v>
      </c>
      <c r="AN584" s="385" t="n">
        <f aca="false">COUNTIF($K$44:$K584,AN$3)</f>
        <v>0</v>
      </c>
      <c r="AO584" s="385" t="n">
        <f aca="false">COUNTIF($K$44:$K584,AO$3)</f>
        <v>0</v>
      </c>
      <c r="AP584" s="385" t="n">
        <f aca="false">COUNTIF($K$44:$K584,AP$3)</f>
        <v>0</v>
      </c>
      <c r="AQ584" s="385" t="n">
        <f aca="false">COUNTIF($K$44:$K584,AQ$3)</f>
        <v>0</v>
      </c>
      <c r="AR584" s="385" t="n">
        <f aca="false">COUNTIF($K$44:$K584,AR$3)</f>
        <v>0</v>
      </c>
      <c r="AS584" s="385" t="n">
        <f aca="false">COUNTIF($K$44:$K584,AS$3)</f>
        <v>0</v>
      </c>
      <c r="AT584" s="385" t="n">
        <f aca="false">COUNTIF($K$44:$K584,AT$3)</f>
        <v>0</v>
      </c>
      <c r="AU584" s="385" t="n">
        <f aca="false">COUNTIF($K$44:$K584,AU$3)</f>
        <v>0</v>
      </c>
      <c r="AV584" s="385" t="n">
        <f aca="false">COUNTIF($K$44:$K584,AV$3)</f>
        <v>0</v>
      </c>
      <c r="AW584" s="385" t="n">
        <f aca="false">COUNTIF($K$44:$K584,AW$3)</f>
        <v>0</v>
      </c>
      <c r="AX584" s="385" t="n">
        <f aca="false">COUNTIF($K$44:$K584,AX$3)</f>
        <v>0</v>
      </c>
      <c r="AY584" s="385" t="n">
        <f aca="false">COUNTIF($K$44:$K584,AY$3)</f>
        <v>0</v>
      </c>
      <c r="AZ584" s="385" t="n">
        <f aca="false">COUNTIF($K$44:$K584,AZ$3)</f>
        <v>0</v>
      </c>
      <c r="BM584" s="355" t="s">
        <v>230</v>
      </c>
    </row>
    <row r="585" customFormat="false" ht="15.75" hidden="false" customHeight="true" outlineLevel="0" collapsed="false">
      <c r="A585" s="386" t="n">
        <v>542</v>
      </c>
      <c r="B585" s="387" t="n">
        <f aca="false">B584</f>
        <v>46</v>
      </c>
      <c r="C585" s="388"/>
      <c r="D585" s="387" t="n">
        <f aca="false">D584</f>
        <v>2</v>
      </c>
      <c r="E585" s="389"/>
      <c r="F585" s="390" t="n">
        <f aca="false">F584</f>
        <v>0</v>
      </c>
      <c r="G585" s="439"/>
      <c r="H585" s="392"/>
      <c r="I585" s="428" t="str">
        <f aca="false">CONCATENATE(G585,H585)</f>
        <v/>
      </c>
      <c r="J585" s="394" t="e">
        <f aca="false">VLOOKUP($I585,MASTER,9,0)</f>
        <v>#N/A</v>
      </c>
      <c r="K585" s="395" t="e">
        <f aca="false">VLOOKUP($I585,MASTER,10,0)</f>
        <v>#N/A</v>
      </c>
      <c r="L585" s="429" t="e">
        <f aca="false">VLOOKUP($I585,MASTER,10,0)</f>
        <v>#N/A</v>
      </c>
      <c r="M585" s="385" t="n">
        <f aca="false">COUNTIF($K$44:$K585,M$3)</f>
        <v>0</v>
      </c>
      <c r="N585" s="385" t="n">
        <f aca="false">COUNTIF($K$44:$K585,N$3)</f>
        <v>0</v>
      </c>
      <c r="O585" s="385" t="n">
        <f aca="false">COUNTIF($K$44:$K585,O$3)</f>
        <v>0</v>
      </c>
      <c r="P585" s="385" t="n">
        <f aca="false">COUNTIF($K$44:$K585,P$3)</f>
        <v>0</v>
      </c>
      <c r="Q585" s="385" t="n">
        <f aca="false">COUNTIF($K$44:$K585,Q$3)</f>
        <v>0</v>
      </c>
      <c r="R585" s="385" t="n">
        <f aca="false">COUNTIF($K$44:$K585,R$3)</f>
        <v>0</v>
      </c>
      <c r="S585" s="385" t="n">
        <f aca="false">COUNTIF($K$44:$K585,S$3)</f>
        <v>0</v>
      </c>
      <c r="T585" s="385" t="n">
        <f aca="false">COUNTIF($K$44:$K585,T$3)</f>
        <v>0</v>
      </c>
      <c r="U585" s="385" t="n">
        <f aca="false">COUNTIF($K$44:$K585,U$3)</f>
        <v>0</v>
      </c>
      <c r="V585" s="385" t="n">
        <f aca="false">COUNTIF($K$44:$K585,V$3)</f>
        <v>0</v>
      </c>
      <c r="W585" s="385" t="n">
        <f aca="false">COUNTIF($K$44:$K585,W$3)</f>
        <v>0</v>
      </c>
      <c r="X585" s="385" t="n">
        <f aca="false">COUNTIF($K$44:$K585,X$3)</f>
        <v>0</v>
      </c>
      <c r="Y585" s="385" t="n">
        <f aca="false">COUNTIF($J$44:$J585,Y$3)</f>
        <v>0</v>
      </c>
      <c r="Z585" s="385" t="n">
        <f aca="false">COUNTIF($J$44:$J585,Z$3)</f>
        <v>0</v>
      </c>
      <c r="AA585" s="385" t="n">
        <f aca="false">COUNTIF($J$44:$J585,AA$3)</f>
        <v>0</v>
      </c>
      <c r="AB585" s="385" t="n">
        <f aca="false">COUNTIF($J$44:$J585,AB$3)</f>
        <v>0</v>
      </c>
      <c r="AC585" s="385" t="n">
        <f aca="false">COUNTIF($J$44:$J585,AC$3)</f>
        <v>0</v>
      </c>
      <c r="AD585" s="385" t="n">
        <f aca="false">COUNTIF($J$44:$J585,AD$3)</f>
        <v>0</v>
      </c>
      <c r="AE585" s="385" t="n">
        <f aca="false">COUNTIF($J$44:$J585,AE$3)</f>
        <v>0</v>
      </c>
      <c r="AF585" s="385" t="n">
        <f aca="false">COUNTIF($J$44:$J585,AF$3)</f>
        <v>0</v>
      </c>
      <c r="AG585" s="385" t="n">
        <f aca="false">COUNTIF($K$44:$K585,AG$3)</f>
        <v>0</v>
      </c>
      <c r="AH585" s="385" t="n">
        <f aca="false">COUNTIF($K$44:$K585,AH$3)</f>
        <v>0</v>
      </c>
      <c r="AI585" s="385" t="n">
        <f aca="false">COUNTIF($K$44:$K585,AI$3)</f>
        <v>0</v>
      </c>
      <c r="AJ585" s="385" t="n">
        <f aca="false">COUNTIF($K$44:$K585,AJ$3)</f>
        <v>0</v>
      </c>
      <c r="AK585" s="385" t="n">
        <f aca="false">COUNTIF($K$44:$K585,AK$3)</f>
        <v>0</v>
      </c>
      <c r="AL585" s="385" t="n">
        <f aca="false">COUNTIF($K$44:$K585,AL$3)</f>
        <v>0</v>
      </c>
      <c r="AM585" s="385" t="n">
        <f aca="false">COUNTIF($K$44:$K585,AM$3)</f>
        <v>0</v>
      </c>
      <c r="AN585" s="385" t="n">
        <f aca="false">COUNTIF($K$44:$K585,AN$3)</f>
        <v>0</v>
      </c>
      <c r="AO585" s="385" t="n">
        <f aca="false">COUNTIF($K$44:$K585,AO$3)</f>
        <v>0</v>
      </c>
      <c r="AP585" s="385" t="n">
        <f aca="false">COUNTIF($K$44:$K585,AP$3)</f>
        <v>0</v>
      </c>
      <c r="AQ585" s="385" t="n">
        <f aca="false">COUNTIF($K$44:$K585,AQ$3)</f>
        <v>0</v>
      </c>
      <c r="AR585" s="385" t="n">
        <f aca="false">COUNTIF($K$44:$K585,AR$3)</f>
        <v>0</v>
      </c>
      <c r="AS585" s="385" t="n">
        <f aca="false">COUNTIF($K$44:$K585,AS$3)</f>
        <v>0</v>
      </c>
      <c r="AT585" s="385" t="n">
        <f aca="false">COUNTIF($K$44:$K585,AT$3)</f>
        <v>0</v>
      </c>
      <c r="AU585" s="385" t="n">
        <f aca="false">COUNTIF($K$44:$K585,AU$3)</f>
        <v>0</v>
      </c>
      <c r="AV585" s="385" t="n">
        <f aca="false">COUNTIF($K$44:$K585,AV$3)</f>
        <v>0</v>
      </c>
      <c r="AW585" s="385" t="n">
        <f aca="false">COUNTIF($K$44:$K585,AW$3)</f>
        <v>0</v>
      </c>
      <c r="AX585" s="385" t="n">
        <f aca="false">COUNTIF($K$44:$K585,AX$3)</f>
        <v>0</v>
      </c>
      <c r="AY585" s="385" t="n">
        <f aca="false">COUNTIF($K$44:$K585,AY$3)</f>
        <v>0</v>
      </c>
      <c r="AZ585" s="385" t="n">
        <f aca="false">COUNTIF($K$44:$K585,AZ$3)</f>
        <v>0</v>
      </c>
      <c r="BM585" s="355" t="s">
        <v>410</v>
      </c>
    </row>
    <row r="586" customFormat="false" ht="15.75" hidden="false" customHeight="true" outlineLevel="0" collapsed="false">
      <c r="A586" s="386" t="n">
        <v>543</v>
      </c>
      <c r="B586" s="387" t="n">
        <f aca="false">B585</f>
        <v>46</v>
      </c>
      <c r="C586" s="397"/>
      <c r="D586" s="387" t="n">
        <f aca="false">D585</f>
        <v>2</v>
      </c>
      <c r="E586" s="389"/>
      <c r="F586" s="390" t="n">
        <f aca="false">F584</f>
        <v>0</v>
      </c>
      <c r="G586" s="439"/>
      <c r="H586" s="392"/>
      <c r="I586" s="428" t="str">
        <f aca="false">CONCATENATE(G586,H586)</f>
        <v/>
      </c>
      <c r="J586" s="394" t="e">
        <f aca="false">VLOOKUP($I586,MASTER,9,0)</f>
        <v>#N/A</v>
      </c>
      <c r="K586" s="395" t="e">
        <f aca="false">VLOOKUP($I586,MASTER,10,0)</f>
        <v>#N/A</v>
      </c>
      <c r="L586" s="429" t="e">
        <f aca="false">VLOOKUP($I586,MASTER,10,0)</f>
        <v>#N/A</v>
      </c>
      <c r="M586" s="385" t="n">
        <f aca="false">COUNTIF($K$44:$K586,M$3)</f>
        <v>0</v>
      </c>
      <c r="N586" s="385" t="n">
        <f aca="false">COUNTIF($K$44:$K586,N$3)</f>
        <v>0</v>
      </c>
      <c r="O586" s="385" t="n">
        <f aca="false">COUNTIF($K$44:$K586,O$3)</f>
        <v>0</v>
      </c>
      <c r="P586" s="385" t="n">
        <f aca="false">COUNTIF($K$44:$K586,P$3)</f>
        <v>0</v>
      </c>
      <c r="Q586" s="385" t="n">
        <f aca="false">COUNTIF($K$44:$K586,Q$3)</f>
        <v>0</v>
      </c>
      <c r="R586" s="385" t="n">
        <f aca="false">COUNTIF($K$44:$K586,R$3)</f>
        <v>0</v>
      </c>
      <c r="S586" s="385" t="n">
        <f aca="false">COUNTIF($K$44:$K586,S$3)</f>
        <v>0</v>
      </c>
      <c r="T586" s="385" t="n">
        <f aca="false">COUNTIF($K$44:$K586,T$3)</f>
        <v>0</v>
      </c>
      <c r="U586" s="385" t="n">
        <f aca="false">COUNTIF($K$44:$K586,U$3)</f>
        <v>0</v>
      </c>
      <c r="V586" s="385" t="n">
        <f aca="false">COUNTIF($K$44:$K586,V$3)</f>
        <v>0</v>
      </c>
      <c r="W586" s="385" t="n">
        <f aca="false">COUNTIF($K$44:$K586,W$3)</f>
        <v>0</v>
      </c>
      <c r="X586" s="385" t="n">
        <f aca="false">COUNTIF($K$44:$K586,X$3)</f>
        <v>0</v>
      </c>
      <c r="Y586" s="385" t="n">
        <f aca="false">COUNTIF($J$44:$J586,Y$3)</f>
        <v>0</v>
      </c>
      <c r="Z586" s="385" t="n">
        <f aca="false">COUNTIF($J$44:$J586,Z$3)</f>
        <v>0</v>
      </c>
      <c r="AA586" s="385" t="n">
        <f aca="false">COUNTIF($J$44:$J586,AA$3)</f>
        <v>0</v>
      </c>
      <c r="AB586" s="385" t="n">
        <f aca="false">COUNTIF($J$44:$J586,AB$3)</f>
        <v>0</v>
      </c>
      <c r="AC586" s="385" t="n">
        <f aca="false">COUNTIF($J$44:$J586,AC$3)</f>
        <v>0</v>
      </c>
      <c r="AD586" s="385" t="n">
        <f aca="false">COUNTIF($J$44:$J586,AD$3)</f>
        <v>0</v>
      </c>
      <c r="AE586" s="385" t="n">
        <f aca="false">COUNTIF($J$44:$J586,AE$3)</f>
        <v>0</v>
      </c>
      <c r="AF586" s="385" t="n">
        <f aca="false">COUNTIF($J$44:$J586,AF$3)</f>
        <v>0</v>
      </c>
      <c r="AG586" s="385" t="n">
        <f aca="false">COUNTIF($K$44:$K586,AG$3)</f>
        <v>0</v>
      </c>
      <c r="AH586" s="385" t="n">
        <f aca="false">COUNTIF($K$44:$K586,AH$3)</f>
        <v>0</v>
      </c>
      <c r="AI586" s="385" t="n">
        <f aca="false">COUNTIF($K$44:$K586,AI$3)</f>
        <v>0</v>
      </c>
      <c r="AJ586" s="385" t="n">
        <f aca="false">COUNTIF($K$44:$K586,AJ$3)</f>
        <v>0</v>
      </c>
      <c r="AK586" s="385" t="n">
        <f aca="false">COUNTIF($K$44:$K586,AK$3)</f>
        <v>0</v>
      </c>
      <c r="AL586" s="385" t="n">
        <f aca="false">COUNTIF($K$44:$K586,AL$3)</f>
        <v>0</v>
      </c>
      <c r="AM586" s="385" t="n">
        <f aca="false">COUNTIF($K$44:$K586,AM$3)</f>
        <v>0</v>
      </c>
      <c r="AN586" s="385" t="n">
        <f aca="false">COUNTIF($K$44:$K586,AN$3)</f>
        <v>0</v>
      </c>
      <c r="AO586" s="385" t="n">
        <f aca="false">COUNTIF($K$44:$K586,AO$3)</f>
        <v>0</v>
      </c>
      <c r="AP586" s="385" t="n">
        <f aca="false">COUNTIF($K$44:$K586,AP$3)</f>
        <v>0</v>
      </c>
      <c r="AQ586" s="385" t="n">
        <f aca="false">COUNTIF($K$44:$K586,AQ$3)</f>
        <v>0</v>
      </c>
      <c r="AR586" s="385" t="n">
        <f aca="false">COUNTIF($K$44:$K586,AR$3)</f>
        <v>0</v>
      </c>
      <c r="AS586" s="385" t="n">
        <f aca="false">COUNTIF($K$44:$K586,AS$3)</f>
        <v>0</v>
      </c>
      <c r="AT586" s="385" t="n">
        <f aca="false">COUNTIF($K$44:$K586,AT$3)</f>
        <v>0</v>
      </c>
      <c r="AU586" s="385" t="n">
        <f aca="false">COUNTIF($K$44:$K586,AU$3)</f>
        <v>0</v>
      </c>
      <c r="AV586" s="385" t="n">
        <f aca="false">COUNTIF($K$44:$K586,AV$3)</f>
        <v>0</v>
      </c>
      <c r="AW586" s="385" t="n">
        <f aca="false">COUNTIF($K$44:$K586,AW$3)</f>
        <v>0</v>
      </c>
      <c r="AX586" s="385" t="n">
        <f aca="false">COUNTIF($K$44:$K586,AX$3)</f>
        <v>0</v>
      </c>
      <c r="AY586" s="385" t="n">
        <f aca="false">COUNTIF($K$44:$K586,AY$3)</f>
        <v>0</v>
      </c>
      <c r="AZ586" s="385" t="n">
        <f aca="false">COUNTIF($K$44:$K586,AZ$3)</f>
        <v>0</v>
      </c>
      <c r="BM586" s="355" t="s">
        <v>244</v>
      </c>
    </row>
    <row r="587" customFormat="false" ht="15.75" hidden="false" customHeight="true" outlineLevel="0" collapsed="false">
      <c r="A587" s="386" t="n">
        <v>544</v>
      </c>
      <c r="B587" s="387" t="n">
        <f aca="false">B586</f>
        <v>46</v>
      </c>
      <c r="C587" s="397"/>
      <c r="D587" s="387" t="n">
        <f aca="false">D586</f>
        <v>2</v>
      </c>
      <c r="E587" s="389"/>
      <c r="F587" s="390" t="n">
        <f aca="false">F584</f>
        <v>0</v>
      </c>
      <c r="G587" s="439"/>
      <c r="H587" s="392"/>
      <c r="I587" s="428" t="str">
        <f aca="false">CONCATENATE(G587,H587)</f>
        <v/>
      </c>
      <c r="J587" s="394" t="e">
        <f aca="false">VLOOKUP($I587,MASTER,9,0)</f>
        <v>#N/A</v>
      </c>
      <c r="K587" s="395" t="e">
        <f aca="false">VLOOKUP($I587,MASTER,10,0)</f>
        <v>#N/A</v>
      </c>
      <c r="L587" s="429" t="e">
        <f aca="false">VLOOKUP($I587,MASTER,10,0)</f>
        <v>#N/A</v>
      </c>
      <c r="M587" s="385" t="n">
        <f aca="false">COUNTIF($K$44:$K587,M$3)</f>
        <v>0</v>
      </c>
      <c r="N587" s="385" t="n">
        <f aca="false">COUNTIF($K$44:$K587,N$3)</f>
        <v>0</v>
      </c>
      <c r="O587" s="385" t="n">
        <f aca="false">COUNTIF($K$44:$K587,O$3)</f>
        <v>0</v>
      </c>
      <c r="P587" s="385" t="n">
        <f aca="false">COUNTIF($K$44:$K587,P$3)</f>
        <v>0</v>
      </c>
      <c r="Q587" s="385" t="n">
        <f aca="false">COUNTIF($K$44:$K587,Q$3)</f>
        <v>0</v>
      </c>
      <c r="R587" s="385" t="n">
        <f aca="false">COUNTIF($K$44:$K587,R$3)</f>
        <v>0</v>
      </c>
      <c r="S587" s="385" t="n">
        <f aca="false">COUNTIF($K$44:$K587,S$3)</f>
        <v>0</v>
      </c>
      <c r="T587" s="385" t="n">
        <f aca="false">COUNTIF($K$44:$K587,T$3)</f>
        <v>0</v>
      </c>
      <c r="U587" s="385" t="n">
        <f aca="false">COUNTIF($K$44:$K587,U$3)</f>
        <v>0</v>
      </c>
      <c r="V587" s="385" t="n">
        <f aca="false">COUNTIF($K$44:$K587,V$3)</f>
        <v>0</v>
      </c>
      <c r="W587" s="385" t="n">
        <f aca="false">COUNTIF($K$44:$K587,W$3)</f>
        <v>0</v>
      </c>
      <c r="X587" s="385" t="n">
        <f aca="false">COUNTIF($K$44:$K587,X$3)</f>
        <v>0</v>
      </c>
      <c r="Y587" s="385" t="n">
        <f aca="false">COUNTIF($J$44:$J587,Y$3)</f>
        <v>0</v>
      </c>
      <c r="Z587" s="385" t="n">
        <f aca="false">COUNTIF($J$44:$J587,Z$3)</f>
        <v>0</v>
      </c>
      <c r="AA587" s="385" t="n">
        <f aca="false">COUNTIF($J$44:$J587,AA$3)</f>
        <v>0</v>
      </c>
      <c r="AB587" s="385" t="n">
        <f aca="false">COUNTIF($J$44:$J587,AB$3)</f>
        <v>0</v>
      </c>
      <c r="AC587" s="385" t="n">
        <f aca="false">COUNTIF($J$44:$J587,AC$3)</f>
        <v>0</v>
      </c>
      <c r="AD587" s="385" t="n">
        <f aca="false">COUNTIF($J$44:$J587,AD$3)</f>
        <v>0</v>
      </c>
      <c r="AE587" s="385" t="n">
        <f aca="false">COUNTIF($J$44:$J587,AE$3)</f>
        <v>0</v>
      </c>
      <c r="AF587" s="385" t="n">
        <f aca="false">COUNTIF($J$44:$J587,AF$3)</f>
        <v>0</v>
      </c>
      <c r="AG587" s="385" t="n">
        <f aca="false">COUNTIF($K$44:$K587,AG$3)</f>
        <v>0</v>
      </c>
      <c r="AH587" s="385" t="n">
        <f aca="false">COUNTIF($K$44:$K587,AH$3)</f>
        <v>0</v>
      </c>
      <c r="AI587" s="385" t="n">
        <f aca="false">COUNTIF($K$44:$K587,AI$3)</f>
        <v>0</v>
      </c>
      <c r="AJ587" s="385" t="n">
        <f aca="false">COUNTIF($K$44:$K587,AJ$3)</f>
        <v>0</v>
      </c>
      <c r="AK587" s="385" t="n">
        <f aca="false">COUNTIF($K$44:$K587,AK$3)</f>
        <v>0</v>
      </c>
      <c r="AL587" s="385" t="n">
        <f aca="false">COUNTIF($K$44:$K587,AL$3)</f>
        <v>0</v>
      </c>
      <c r="AM587" s="385" t="n">
        <f aca="false">COUNTIF($K$44:$K587,AM$3)</f>
        <v>0</v>
      </c>
      <c r="AN587" s="385" t="n">
        <f aca="false">COUNTIF($K$44:$K587,AN$3)</f>
        <v>0</v>
      </c>
      <c r="AO587" s="385" t="n">
        <f aca="false">COUNTIF($K$44:$K587,AO$3)</f>
        <v>0</v>
      </c>
      <c r="AP587" s="385" t="n">
        <f aca="false">COUNTIF($K$44:$K587,AP$3)</f>
        <v>0</v>
      </c>
      <c r="AQ587" s="385" t="n">
        <f aca="false">COUNTIF($K$44:$K587,AQ$3)</f>
        <v>0</v>
      </c>
      <c r="AR587" s="385" t="n">
        <f aca="false">COUNTIF($K$44:$K587,AR$3)</f>
        <v>0</v>
      </c>
      <c r="AS587" s="385" t="n">
        <f aca="false">COUNTIF($K$44:$K587,AS$3)</f>
        <v>0</v>
      </c>
      <c r="AT587" s="385" t="n">
        <f aca="false">COUNTIF($K$44:$K587,AT$3)</f>
        <v>0</v>
      </c>
      <c r="AU587" s="385" t="n">
        <f aca="false">COUNTIF($K$44:$K587,AU$3)</f>
        <v>0</v>
      </c>
      <c r="AV587" s="385" t="n">
        <f aca="false">COUNTIF($K$44:$K587,AV$3)</f>
        <v>0</v>
      </c>
      <c r="AW587" s="385" t="n">
        <f aca="false">COUNTIF($K$44:$K587,AW$3)</f>
        <v>0</v>
      </c>
      <c r="AX587" s="385" t="n">
        <f aca="false">COUNTIF($K$44:$K587,AX$3)</f>
        <v>0</v>
      </c>
      <c r="AY587" s="385" t="n">
        <f aca="false">COUNTIF($K$44:$K587,AY$3)</f>
        <v>0</v>
      </c>
      <c r="AZ587" s="385" t="n">
        <f aca="false">COUNTIF($K$44:$K587,AZ$3)</f>
        <v>0</v>
      </c>
      <c r="BM587" s="355" t="s">
        <v>332</v>
      </c>
    </row>
    <row r="588" customFormat="false" ht="15.75" hidden="false" customHeight="true" outlineLevel="0" collapsed="false">
      <c r="A588" s="386" t="n">
        <v>545</v>
      </c>
      <c r="B588" s="387" t="n">
        <f aca="false">B587</f>
        <v>46</v>
      </c>
      <c r="C588" s="397"/>
      <c r="D588" s="387" t="n">
        <f aca="false">D587</f>
        <v>2</v>
      </c>
      <c r="E588" s="389"/>
      <c r="F588" s="390" t="n">
        <f aca="false">F584</f>
        <v>0</v>
      </c>
      <c r="G588" s="439"/>
      <c r="H588" s="392"/>
      <c r="I588" s="428" t="str">
        <f aca="false">CONCATENATE(G588,H588)</f>
        <v/>
      </c>
      <c r="J588" s="394" t="e">
        <f aca="false">VLOOKUP($I588,MASTER,9,0)</f>
        <v>#N/A</v>
      </c>
      <c r="K588" s="395" t="e">
        <f aca="false">VLOOKUP($I588,MASTER,10,0)</f>
        <v>#N/A</v>
      </c>
      <c r="L588" s="429" t="e">
        <f aca="false">VLOOKUP($I588,MASTER,10,0)</f>
        <v>#N/A</v>
      </c>
      <c r="M588" s="385" t="n">
        <f aca="false">COUNTIF($K$44:$K588,M$3)</f>
        <v>0</v>
      </c>
      <c r="N588" s="385" t="n">
        <f aca="false">COUNTIF($K$44:$K588,N$3)</f>
        <v>0</v>
      </c>
      <c r="O588" s="385" t="n">
        <f aca="false">COUNTIF($K$44:$K588,O$3)</f>
        <v>0</v>
      </c>
      <c r="P588" s="385" t="n">
        <f aca="false">COUNTIF($K$44:$K588,P$3)</f>
        <v>0</v>
      </c>
      <c r="Q588" s="385" t="n">
        <f aca="false">COUNTIF($K$44:$K588,Q$3)</f>
        <v>0</v>
      </c>
      <c r="R588" s="385" t="n">
        <f aca="false">COUNTIF($K$44:$K588,R$3)</f>
        <v>0</v>
      </c>
      <c r="S588" s="385" t="n">
        <f aca="false">COUNTIF($K$44:$K588,S$3)</f>
        <v>0</v>
      </c>
      <c r="T588" s="385" t="n">
        <f aca="false">COUNTIF($K$44:$K588,T$3)</f>
        <v>0</v>
      </c>
      <c r="U588" s="385" t="n">
        <f aca="false">COUNTIF($K$44:$K588,U$3)</f>
        <v>0</v>
      </c>
      <c r="V588" s="385" t="n">
        <f aca="false">COUNTIF($K$44:$K588,V$3)</f>
        <v>0</v>
      </c>
      <c r="W588" s="385" t="n">
        <f aca="false">COUNTIF($K$44:$K588,W$3)</f>
        <v>0</v>
      </c>
      <c r="X588" s="385" t="n">
        <f aca="false">COUNTIF($K$44:$K588,X$3)</f>
        <v>0</v>
      </c>
      <c r="Y588" s="385" t="n">
        <f aca="false">COUNTIF($J$44:$J588,Y$3)</f>
        <v>0</v>
      </c>
      <c r="Z588" s="385" t="n">
        <f aca="false">COUNTIF($J$44:$J588,Z$3)</f>
        <v>0</v>
      </c>
      <c r="AA588" s="385" t="n">
        <f aca="false">COUNTIF($J$44:$J588,AA$3)</f>
        <v>0</v>
      </c>
      <c r="AB588" s="385" t="n">
        <f aca="false">COUNTIF($J$44:$J588,AB$3)</f>
        <v>0</v>
      </c>
      <c r="AC588" s="385" t="n">
        <f aca="false">COUNTIF($J$44:$J588,AC$3)</f>
        <v>0</v>
      </c>
      <c r="AD588" s="385" t="n">
        <f aca="false">COUNTIF($J$44:$J588,AD$3)</f>
        <v>0</v>
      </c>
      <c r="AE588" s="385" t="n">
        <f aca="false">COUNTIF($J$44:$J588,AE$3)</f>
        <v>0</v>
      </c>
      <c r="AF588" s="385" t="n">
        <f aca="false">COUNTIF($J$44:$J588,AF$3)</f>
        <v>0</v>
      </c>
      <c r="AG588" s="385" t="n">
        <f aca="false">COUNTIF($K$44:$K588,AG$3)</f>
        <v>0</v>
      </c>
      <c r="AH588" s="385" t="n">
        <f aca="false">COUNTIF($K$44:$K588,AH$3)</f>
        <v>0</v>
      </c>
      <c r="AI588" s="385" t="n">
        <f aca="false">COUNTIF($K$44:$K588,AI$3)</f>
        <v>0</v>
      </c>
      <c r="AJ588" s="385" t="n">
        <f aca="false">COUNTIF($K$44:$K588,AJ$3)</f>
        <v>0</v>
      </c>
      <c r="AK588" s="385" t="n">
        <f aca="false">COUNTIF($K$44:$K588,AK$3)</f>
        <v>0</v>
      </c>
      <c r="AL588" s="385" t="n">
        <f aca="false">COUNTIF($K$44:$K588,AL$3)</f>
        <v>0</v>
      </c>
      <c r="AM588" s="385" t="n">
        <f aca="false">COUNTIF($K$44:$K588,AM$3)</f>
        <v>0</v>
      </c>
      <c r="AN588" s="385" t="n">
        <f aca="false">COUNTIF($K$44:$K588,AN$3)</f>
        <v>0</v>
      </c>
      <c r="AO588" s="385" t="n">
        <f aca="false">COUNTIF($K$44:$K588,AO$3)</f>
        <v>0</v>
      </c>
      <c r="AP588" s="385" t="n">
        <f aca="false">COUNTIF($K$44:$K588,AP$3)</f>
        <v>0</v>
      </c>
      <c r="AQ588" s="385" t="n">
        <f aca="false">COUNTIF($K$44:$K588,AQ$3)</f>
        <v>0</v>
      </c>
      <c r="AR588" s="385" t="n">
        <f aca="false">COUNTIF($K$44:$K588,AR$3)</f>
        <v>0</v>
      </c>
      <c r="AS588" s="385" t="n">
        <f aca="false">COUNTIF($K$44:$K588,AS$3)</f>
        <v>0</v>
      </c>
      <c r="AT588" s="385" t="n">
        <f aca="false">COUNTIF($K$44:$K588,AT$3)</f>
        <v>0</v>
      </c>
      <c r="AU588" s="385" t="n">
        <f aca="false">COUNTIF($K$44:$K588,AU$3)</f>
        <v>0</v>
      </c>
      <c r="AV588" s="385" t="n">
        <f aca="false">COUNTIF($K$44:$K588,AV$3)</f>
        <v>0</v>
      </c>
      <c r="AW588" s="385" t="n">
        <f aca="false">COUNTIF($K$44:$K588,AW$3)</f>
        <v>0</v>
      </c>
      <c r="AX588" s="385" t="n">
        <f aca="false">COUNTIF($K$44:$K588,AX$3)</f>
        <v>0</v>
      </c>
      <c r="AY588" s="385" t="n">
        <f aca="false">COUNTIF($K$44:$K588,AY$3)</f>
        <v>0</v>
      </c>
      <c r="AZ588" s="385" t="n">
        <f aca="false">COUNTIF($K$44:$K588,AZ$3)</f>
        <v>0</v>
      </c>
      <c r="BM588" s="355" t="s">
        <v>323</v>
      </c>
    </row>
    <row r="589" customFormat="false" ht="15.75" hidden="false" customHeight="true" outlineLevel="0" collapsed="false">
      <c r="A589" s="416" t="n">
        <v>546</v>
      </c>
      <c r="B589" s="417" t="n">
        <f aca="false">B588</f>
        <v>46</v>
      </c>
      <c r="C589" s="401"/>
      <c r="D589" s="402" t="n">
        <f aca="false">D588</f>
        <v>2</v>
      </c>
      <c r="E589" s="403"/>
      <c r="F589" s="390" t="n">
        <f aca="false">F584</f>
        <v>0</v>
      </c>
      <c r="G589" s="439"/>
      <c r="H589" s="392"/>
      <c r="I589" s="428" t="str">
        <f aca="false">CONCATENATE(G589,H589)</f>
        <v/>
      </c>
      <c r="J589" s="394" t="e">
        <f aca="false">VLOOKUP($I589,MASTER,9,0)</f>
        <v>#N/A</v>
      </c>
      <c r="K589" s="395" t="e">
        <f aca="false">VLOOKUP($I589,MASTER,10,0)</f>
        <v>#N/A</v>
      </c>
      <c r="L589" s="431" t="e">
        <f aca="false">VLOOKUP($I589,MASTER,10,0)</f>
        <v>#N/A</v>
      </c>
      <c r="M589" s="385" t="n">
        <f aca="false">COUNTIF($K$44:$K589,M$3)</f>
        <v>0</v>
      </c>
      <c r="N589" s="385" t="n">
        <f aca="false">COUNTIF($K$44:$K589,N$3)</f>
        <v>0</v>
      </c>
      <c r="O589" s="385" t="n">
        <f aca="false">COUNTIF($K$44:$K589,O$3)</f>
        <v>0</v>
      </c>
      <c r="P589" s="385" t="n">
        <f aca="false">COUNTIF($K$44:$K589,P$3)</f>
        <v>0</v>
      </c>
      <c r="Q589" s="385" t="n">
        <f aca="false">COUNTIF($K$44:$K589,Q$3)</f>
        <v>0</v>
      </c>
      <c r="R589" s="385" t="n">
        <f aca="false">COUNTIF($K$44:$K589,R$3)</f>
        <v>0</v>
      </c>
      <c r="S589" s="385" t="n">
        <f aca="false">COUNTIF($K$44:$K589,S$3)</f>
        <v>0</v>
      </c>
      <c r="T589" s="385" t="n">
        <f aca="false">COUNTIF($K$44:$K589,T$3)</f>
        <v>0</v>
      </c>
      <c r="U589" s="385" t="n">
        <f aca="false">COUNTIF($K$44:$K589,U$3)</f>
        <v>0</v>
      </c>
      <c r="V589" s="385" t="n">
        <f aca="false">COUNTIF($K$44:$K589,V$3)</f>
        <v>0</v>
      </c>
      <c r="W589" s="385" t="n">
        <f aca="false">COUNTIF($K$44:$K589,W$3)</f>
        <v>0</v>
      </c>
      <c r="X589" s="385" t="n">
        <f aca="false">COUNTIF($K$44:$K589,X$3)</f>
        <v>0</v>
      </c>
      <c r="Y589" s="385" t="n">
        <f aca="false">COUNTIF($J$44:$J589,Y$3)</f>
        <v>0</v>
      </c>
      <c r="Z589" s="385" t="n">
        <f aca="false">COUNTIF($J$44:$J589,Z$3)</f>
        <v>0</v>
      </c>
      <c r="AA589" s="385" t="n">
        <f aca="false">COUNTIF($J$44:$J589,AA$3)</f>
        <v>0</v>
      </c>
      <c r="AB589" s="385" t="n">
        <f aca="false">COUNTIF($J$44:$J589,AB$3)</f>
        <v>0</v>
      </c>
      <c r="AC589" s="385" t="n">
        <f aca="false">COUNTIF($J$44:$J589,AC$3)</f>
        <v>0</v>
      </c>
      <c r="AD589" s="385" t="n">
        <f aca="false">COUNTIF($J$44:$J589,AD$3)</f>
        <v>0</v>
      </c>
      <c r="AE589" s="385" t="n">
        <f aca="false">COUNTIF($J$44:$J589,AE$3)</f>
        <v>0</v>
      </c>
      <c r="AF589" s="385" t="n">
        <f aca="false">COUNTIF($J$44:$J589,AF$3)</f>
        <v>0</v>
      </c>
      <c r="AG589" s="385" t="n">
        <f aca="false">COUNTIF($K$44:$K589,AG$3)</f>
        <v>0</v>
      </c>
      <c r="AH589" s="385" t="n">
        <f aca="false">COUNTIF($K$44:$K589,AH$3)</f>
        <v>0</v>
      </c>
      <c r="AI589" s="385" t="n">
        <f aca="false">COUNTIF($K$44:$K589,AI$3)</f>
        <v>0</v>
      </c>
      <c r="AJ589" s="385" t="n">
        <f aca="false">COUNTIF($K$44:$K589,AJ$3)</f>
        <v>0</v>
      </c>
      <c r="AK589" s="385" t="n">
        <f aca="false">COUNTIF($K$44:$K589,AK$3)</f>
        <v>0</v>
      </c>
      <c r="AL589" s="385" t="n">
        <f aca="false">COUNTIF($K$44:$K589,AL$3)</f>
        <v>0</v>
      </c>
      <c r="AM589" s="385" t="n">
        <f aca="false">COUNTIF($K$44:$K589,AM$3)</f>
        <v>0</v>
      </c>
      <c r="AN589" s="385" t="n">
        <f aca="false">COUNTIF($K$44:$K589,AN$3)</f>
        <v>0</v>
      </c>
      <c r="AO589" s="385" t="n">
        <f aca="false">COUNTIF($K$44:$K589,AO$3)</f>
        <v>0</v>
      </c>
      <c r="AP589" s="385" t="n">
        <f aca="false">COUNTIF($K$44:$K589,AP$3)</f>
        <v>0</v>
      </c>
      <c r="AQ589" s="385" t="n">
        <f aca="false">COUNTIF($K$44:$K589,AQ$3)</f>
        <v>0</v>
      </c>
      <c r="AR589" s="385" t="n">
        <f aca="false">COUNTIF($K$44:$K589,AR$3)</f>
        <v>0</v>
      </c>
      <c r="AS589" s="385" t="n">
        <f aca="false">COUNTIF($K$44:$K589,AS$3)</f>
        <v>0</v>
      </c>
      <c r="AT589" s="385" t="n">
        <f aca="false">COUNTIF($K$44:$K589,AT$3)</f>
        <v>0</v>
      </c>
      <c r="AU589" s="385" t="n">
        <f aca="false">COUNTIF($K$44:$K589,AU$3)</f>
        <v>0</v>
      </c>
      <c r="AV589" s="385" t="n">
        <f aca="false">COUNTIF($K$44:$K589,AV$3)</f>
        <v>0</v>
      </c>
      <c r="AW589" s="385" t="n">
        <f aca="false">COUNTIF($K$44:$K589,AW$3)</f>
        <v>0</v>
      </c>
      <c r="AX589" s="385" t="n">
        <f aca="false">COUNTIF($K$44:$K589,AX$3)</f>
        <v>0</v>
      </c>
      <c r="AY589" s="385" t="n">
        <f aca="false">COUNTIF($K$44:$K589,AY$3)</f>
        <v>0</v>
      </c>
      <c r="AZ589" s="385" t="n">
        <f aca="false">COUNTIF($K$44:$K589,AZ$3)</f>
        <v>0</v>
      </c>
      <c r="BM589" s="355" t="s">
        <v>230</v>
      </c>
    </row>
    <row r="590" customFormat="false" ht="15.75" hidden="false" customHeight="true" outlineLevel="0" collapsed="false">
      <c r="A590" s="406" t="n">
        <v>547</v>
      </c>
      <c r="B590" s="407" t="n">
        <f aca="false">B589</f>
        <v>46</v>
      </c>
      <c r="C590" s="408" t="n">
        <f aca="false">C584+1</f>
        <v>46</v>
      </c>
      <c r="D590" s="409" t="n">
        <f aca="false">D589</f>
        <v>2</v>
      </c>
      <c r="E590" s="410"/>
      <c r="F590" s="390" t="n">
        <f aca="false">F584</f>
        <v>0</v>
      </c>
      <c r="G590" s="440"/>
      <c r="H590" s="412"/>
      <c r="I590" s="433" t="str">
        <f aca="false">CONCATENATE(G590,H590)</f>
        <v/>
      </c>
      <c r="J590" s="394" t="e">
        <f aca="false">VLOOKUP($I590,MASTER,9,0)</f>
        <v>#N/A</v>
      </c>
      <c r="K590" s="395" t="e">
        <f aca="false">VLOOKUP($I590,MASTER,10,0)</f>
        <v>#N/A</v>
      </c>
      <c r="L590" s="427" t="e">
        <f aca="false">VLOOKUP($I590,MASTER,10,0)</f>
        <v>#N/A</v>
      </c>
      <c r="M590" s="385" t="n">
        <f aca="false">COUNTIF($K$44:$K590,M$3)</f>
        <v>0</v>
      </c>
      <c r="N590" s="385" t="n">
        <f aca="false">COUNTIF($K$44:$K590,N$3)</f>
        <v>0</v>
      </c>
      <c r="O590" s="385" t="n">
        <f aca="false">COUNTIF($K$44:$K590,O$3)</f>
        <v>0</v>
      </c>
      <c r="P590" s="385" t="n">
        <f aca="false">COUNTIF($K$44:$K590,P$3)</f>
        <v>0</v>
      </c>
      <c r="Q590" s="385" t="n">
        <f aca="false">COUNTIF($K$44:$K590,Q$3)</f>
        <v>0</v>
      </c>
      <c r="R590" s="385" t="n">
        <f aca="false">COUNTIF($K$44:$K590,R$3)</f>
        <v>0</v>
      </c>
      <c r="S590" s="385" t="n">
        <f aca="false">COUNTIF($K$44:$K590,S$3)</f>
        <v>0</v>
      </c>
      <c r="T590" s="385" t="n">
        <f aca="false">COUNTIF($K$44:$K590,T$3)</f>
        <v>0</v>
      </c>
      <c r="U590" s="385" t="n">
        <f aca="false">COUNTIF($K$44:$K590,U$3)</f>
        <v>0</v>
      </c>
      <c r="V590" s="385" t="n">
        <f aca="false">COUNTIF($K$44:$K590,V$3)</f>
        <v>0</v>
      </c>
      <c r="W590" s="385" t="n">
        <f aca="false">COUNTIF($K$44:$K590,W$3)</f>
        <v>0</v>
      </c>
      <c r="X590" s="385" t="n">
        <f aca="false">COUNTIF($K$44:$K590,X$3)</f>
        <v>0</v>
      </c>
      <c r="Y590" s="385" t="n">
        <f aca="false">COUNTIF($J$44:$J590,Y$3)</f>
        <v>0</v>
      </c>
      <c r="Z590" s="385" t="n">
        <f aca="false">COUNTIF($J$44:$J590,Z$3)</f>
        <v>0</v>
      </c>
      <c r="AA590" s="385" t="n">
        <f aca="false">COUNTIF($J$44:$J590,AA$3)</f>
        <v>0</v>
      </c>
      <c r="AB590" s="385" t="n">
        <f aca="false">COUNTIF($J$44:$J590,AB$3)</f>
        <v>0</v>
      </c>
      <c r="AC590" s="385" t="n">
        <f aca="false">COUNTIF($J$44:$J590,AC$3)</f>
        <v>0</v>
      </c>
      <c r="AD590" s="385" t="n">
        <f aca="false">COUNTIF($J$44:$J590,AD$3)</f>
        <v>0</v>
      </c>
      <c r="AE590" s="385" t="n">
        <f aca="false">COUNTIF($J$44:$J590,AE$3)</f>
        <v>0</v>
      </c>
      <c r="AF590" s="385" t="n">
        <f aca="false">COUNTIF($J$44:$J590,AF$3)</f>
        <v>0</v>
      </c>
      <c r="AG590" s="385" t="n">
        <f aca="false">COUNTIF($K$44:$K590,AG$3)</f>
        <v>0</v>
      </c>
      <c r="AH590" s="385" t="n">
        <f aca="false">COUNTIF($K$44:$K590,AH$3)</f>
        <v>0</v>
      </c>
      <c r="AI590" s="385" t="n">
        <f aca="false">COUNTIF($K$44:$K590,AI$3)</f>
        <v>0</v>
      </c>
      <c r="AJ590" s="385" t="n">
        <f aca="false">COUNTIF($K$44:$K590,AJ$3)</f>
        <v>0</v>
      </c>
      <c r="AK590" s="385" t="n">
        <f aca="false">COUNTIF($K$44:$K590,AK$3)</f>
        <v>0</v>
      </c>
      <c r="AL590" s="385" t="n">
        <f aca="false">COUNTIF($K$44:$K590,AL$3)</f>
        <v>0</v>
      </c>
      <c r="AM590" s="385" t="n">
        <f aca="false">COUNTIF($K$44:$K590,AM$3)</f>
        <v>0</v>
      </c>
      <c r="AN590" s="385" t="n">
        <f aca="false">COUNTIF($K$44:$K590,AN$3)</f>
        <v>0</v>
      </c>
      <c r="AO590" s="385" t="n">
        <f aca="false">COUNTIF($K$44:$K590,AO$3)</f>
        <v>0</v>
      </c>
      <c r="AP590" s="385" t="n">
        <f aca="false">COUNTIF($K$44:$K590,AP$3)</f>
        <v>0</v>
      </c>
      <c r="AQ590" s="385" t="n">
        <f aca="false">COUNTIF($K$44:$K590,AQ$3)</f>
        <v>0</v>
      </c>
      <c r="AR590" s="385" t="n">
        <f aca="false">COUNTIF($K$44:$K590,AR$3)</f>
        <v>0</v>
      </c>
      <c r="AS590" s="385" t="n">
        <f aca="false">COUNTIF($K$44:$K590,AS$3)</f>
        <v>0</v>
      </c>
      <c r="AT590" s="385" t="n">
        <f aca="false">COUNTIF($K$44:$K590,AT$3)</f>
        <v>0</v>
      </c>
      <c r="AU590" s="385" t="n">
        <f aca="false">COUNTIF($K$44:$K590,AU$3)</f>
        <v>0</v>
      </c>
      <c r="AV590" s="385" t="n">
        <f aca="false">COUNTIF($K$44:$K590,AV$3)</f>
        <v>0</v>
      </c>
      <c r="AW590" s="385" t="n">
        <f aca="false">COUNTIF($K$44:$K590,AW$3)</f>
        <v>0</v>
      </c>
      <c r="AX590" s="385" t="n">
        <f aca="false">COUNTIF($K$44:$K590,AX$3)</f>
        <v>0</v>
      </c>
      <c r="AY590" s="385" t="n">
        <f aca="false">COUNTIF($K$44:$K590,AY$3)</f>
        <v>0</v>
      </c>
      <c r="AZ590" s="385" t="n">
        <f aca="false">COUNTIF($K$44:$K590,AZ$3)</f>
        <v>0</v>
      </c>
      <c r="BM590" s="355" t="s">
        <v>411</v>
      </c>
    </row>
    <row r="591" customFormat="false" ht="15.75" hidden="false" customHeight="true" outlineLevel="0" collapsed="false">
      <c r="A591" s="386" t="n">
        <v>548</v>
      </c>
      <c r="B591" s="387" t="n">
        <f aca="false">B590</f>
        <v>46</v>
      </c>
      <c r="C591" s="388"/>
      <c r="D591" s="387" t="n">
        <f aca="false">D590</f>
        <v>2</v>
      </c>
      <c r="E591" s="389"/>
      <c r="F591" s="390" t="n">
        <f aca="false">F584</f>
        <v>0</v>
      </c>
      <c r="G591" s="439"/>
      <c r="H591" s="414"/>
      <c r="I591" s="428" t="str">
        <f aca="false">CONCATENATE(G591,H591)</f>
        <v/>
      </c>
      <c r="J591" s="394" t="e">
        <f aca="false">VLOOKUP($I591,MASTER,9,0)</f>
        <v>#N/A</v>
      </c>
      <c r="K591" s="395" t="e">
        <f aca="false">VLOOKUP($I591,MASTER,10,0)</f>
        <v>#N/A</v>
      </c>
      <c r="L591" s="429" t="e">
        <f aca="false">VLOOKUP($I591,MASTER,10,0)</f>
        <v>#N/A</v>
      </c>
      <c r="M591" s="385" t="n">
        <f aca="false">COUNTIF($K$44:$K591,M$3)</f>
        <v>0</v>
      </c>
      <c r="N591" s="385" t="n">
        <f aca="false">COUNTIF($K$44:$K591,N$3)</f>
        <v>0</v>
      </c>
      <c r="O591" s="385" t="n">
        <f aca="false">COUNTIF($K$44:$K591,O$3)</f>
        <v>0</v>
      </c>
      <c r="P591" s="385" t="n">
        <f aca="false">COUNTIF($K$44:$K591,P$3)</f>
        <v>0</v>
      </c>
      <c r="Q591" s="385" t="n">
        <f aca="false">COUNTIF($K$44:$K591,Q$3)</f>
        <v>0</v>
      </c>
      <c r="R591" s="385" t="n">
        <f aca="false">COUNTIF($K$44:$K591,R$3)</f>
        <v>0</v>
      </c>
      <c r="S591" s="385" t="n">
        <f aca="false">COUNTIF($K$44:$K591,S$3)</f>
        <v>0</v>
      </c>
      <c r="T591" s="385" t="n">
        <f aca="false">COUNTIF($K$44:$K591,T$3)</f>
        <v>0</v>
      </c>
      <c r="U591" s="385" t="n">
        <f aca="false">COUNTIF($K$44:$K591,U$3)</f>
        <v>0</v>
      </c>
      <c r="V591" s="385" t="n">
        <f aca="false">COUNTIF($K$44:$K591,V$3)</f>
        <v>0</v>
      </c>
      <c r="W591" s="385" t="n">
        <f aca="false">COUNTIF($K$44:$K591,W$3)</f>
        <v>0</v>
      </c>
      <c r="X591" s="385" t="n">
        <f aca="false">COUNTIF($K$44:$K591,X$3)</f>
        <v>0</v>
      </c>
      <c r="Y591" s="385" t="n">
        <f aca="false">COUNTIF($J$44:$J591,Y$3)</f>
        <v>0</v>
      </c>
      <c r="Z591" s="385" t="n">
        <f aca="false">COUNTIF($J$44:$J591,Z$3)</f>
        <v>0</v>
      </c>
      <c r="AA591" s="385" t="n">
        <f aca="false">COUNTIF($J$44:$J591,AA$3)</f>
        <v>0</v>
      </c>
      <c r="AB591" s="385" t="n">
        <f aca="false">COUNTIF($J$44:$J591,AB$3)</f>
        <v>0</v>
      </c>
      <c r="AC591" s="385" t="n">
        <f aca="false">COUNTIF($J$44:$J591,AC$3)</f>
        <v>0</v>
      </c>
      <c r="AD591" s="385" t="n">
        <f aca="false">COUNTIF($J$44:$J591,AD$3)</f>
        <v>0</v>
      </c>
      <c r="AE591" s="385" t="n">
        <f aca="false">COUNTIF($J$44:$J591,AE$3)</f>
        <v>0</v>
      </c>
      <c r="AF591" s="385" t="n">
        <f aca="false">COUNTIF($J$44:$J591,AF$3)</f>
        <v>0</v>
      </c>
      <c r="AG591" s="385" t="n">
        <f aca="false">COUNTIF($K$44:$K591,AG$3)</f>
        <v>0</v>
      </c>
      <c r="AH591" s="385" t="n">
        <f aca="false">COUNTIF($K$44:$K591,AH$3)</f>
        <v>0</v>
      </c>
      <c r="AI591" s="385" t="n">
        <f aca="false">COUNTIF($K$44:$K591,AI$3)</f>
        <v>0</v>
      </c>
      <c r="AJ591" s="385" t="n">
        <f aca="false">COUNTIF($K$44:$K591,AJ$3)</f>
        <v>0</v>
      </c>
      <c r="AK591" s="385" t="n">
        <f aca="false">COUNTIF($K$44:$K591,AK$3)</f>
        <v>0</v>
      </c>
      <c r="AL591" s="385" t="n">
        <f aca="false">COUNTIF($K$44:$K591,AL$3)</f>
        <v>0</v>
      </c>
      <c r="AM591" s="385" t="n">
        <f aca="false">COUNTIF($K$44:$K591,AM$3)</f>
        <v>0</v>
      </c>
      <c r="AN591" s="385" t="n">
        <f aca="false">COUNTIF($K$44:$K591,AN$3)</f>
        <v>0</v>
      </c>
      <c r="AO591" s="385" t="n">
        <f aca="false">COUNTIF($K$44:$K591,AO$3)</f>
        <v>0</v>
      </c>
      <c r="AP591" s="385" t="n">
        <f aca="false">COUNTIF($K$44:$K591,AP$3)</f>
        <v>0</v>
      </c>
      <c r="AQ591" s="385" t="n">
        <f aca="false">COUNTIF($K$44:$K591,AQ$3)</f>
        <v>0</v>
      </c>
      <c r="AR591" s="385" t="n">
        <f aca="false">COUNTIF($K$44:$K591,AR$3)</f>
        <v>0</v>
      </c>
      <c r="AS591" s="385" t="n">
        <f aca="false">COUNTIF($K$44:$K591,AS$3)</f>
        <v>0</v>
      </c>
      <c r="AT591" s="385" t="n">
        <f aca="false">COUNTIF($K$44:$K591,AT$3)</f>
        <v>0</v>
      </c>
      <c r="AU591" s="385" t="n">
        <f aca="false">COUNTIF($K$44:$K591,AU$3)</f>
        <v>0</v>
      </c>
      <c r="AV591" s="385" t="n">
        <f aca="false">COUNTIF($K$44:$K591,AV$3)</f>
        <v>0</v>
      </c>
      <c r="AW591" s="385" t="n">
        <f aca="false">COUNTIF($K$44:$K591,AW$3)</f>
        <v>0</v>
      </c>
      <c r="AX591" s="385" t="n">
        <f aca="false">COUNTIF($K$44:$K591,AX$3)</f>
        <v>0</v>
      </c>
      <c r="AY591" s="385" t="n">
        <f aca="false">COUNTIF($K$44:$K591,AY$3)</f>
        <v>0</v>
      </c>
      <c r="AZ591" s="385" t="n">
        <f aca="false">COUNTIF($K$44:$K591,AZ$3)</f>
        <v>0</v>
      </c>
      <c r="BM591" s="355" t="s">
        <v>250</v>
      </c>
    </row>
    <row r="592" customFormat="false" ht="15.75" hidden="false" customHeight="true" outlineLevel="0" collapsed="false">
      <c r="A592" s="386" t="n">
        <v>549</v>
      </c>
      <c r="B592" s="387" t="n">
        <f aca="false">B591</f>
        <v>46</v>
      </c>
      <c r="C592" s="397"/>
      <c r="D592" s="387" t="n">
        <f aca="false">D591</f>
        <v>2</v>
      </c>
      <c r="E592" s="389"/>
      <c r="F592" s="390" t="n">
        <f aca="false">F584</f>
        <v>0</v>
      </c>
      <c r="G592" s="439"/>
      <c r="H592" s="414"/>
      <c r="I592" s="428" t="str">
        <f aca="false">CONCATENATE(G592,H592)</f>
        <v/>
      </c>
      <c r="J592" s="394" t="e">
        <f aca="false">VLOOKUP($I592,MASTER,9,0)</f>
        <v>#N/A</v>
      </c>
      <c r="K592" s="395" t="e">
        <f aca="false">VLOOKUP($I592,MASTER,10,0)</f>
        <v>#N/A</v>
      </c>
      <c r="L592" s="429" t="e">
        <f aca="false">VLOOKUP($I592,MASTER,10,0)</f>
        <v>#N/A</v>
      </c>
      <c r="M592" s="385" t="n">
        <f aca="false">COUNTIF($K$44:$K592,M$3)</f>
        <v>0</v>
      </c>
      <c r="N592" s="385" t="n">
        <f aca="false">COUNTIF($K$44:$K592,N$3)</f>
        <v>0</v>
      </c>
      <c r="O592" s="385" t="n">
        <f aca="false">COUNTIF($K$44:$K592,O$3)</f>
        <v>0</v>
      </c>
      <c r="P592" s="385" t="n">
        <f aca="false">COUNTIF($K$44:$K592,P$3)</f>
        <v>0</v>
      </c>
      <c r="Q592" s="385" t="n">
        <f aca="false">COUNTIF($K$44:$K592,Q$3)</f>
        <v>0</v>
      </c>
      <c r="R592" s="385" t="n">
        <f aca="false">COUNTIF($K$44:$K592,R$3)</f>
        <v>0</v>
      </c>
      <c r="S592" s="385" t="n">
        <f aca="false">COUNTIF($K$44:$K592,S$3)</f>
        <v>0</v>
      </c>
      <c r="T592" s="385" t="n">
        <f aca="false">COUNTIF($K$44:$K592,T$3)</f>
        <v>0</v>
      </c>
      <c r="U592" s="385" t="n">
        <f aca="false">COUNTIF($K$44:$K592,U$3)</f>
        <v>0</v>
      </c>
      <c r="V592" s="385" t="n">
        <f aca="false">COUNTIF($K$44:$K592,V$3)</f>
        <v>0</v>
      </c>
      <c r="W592" s="385" t="n">
        <f aca="false">COUNTIF($K$44:$K592,W$3)</f>
        <v>0</v>
      </c>
      <c r="X592" s="385" t="n">
        <f aca="false">COUNTIF($K$44:$K592,X$3)</f>
        <v>0</v>
      </c>
      <c r="Y592" s="385" t="n">
        <f aca="false">COUNTIF($J$44:$J592,Y$3)</f>
        <v>0</v>
      </c>
      <c r="Z592" s="385" t="n">
        <f aca="false">COUNTIF($J$44:$J592,Z$3)</f>
        <v>0</v>
      </c>
      <c r="AA592" s="385" t="n">
        <f aca="false">COUNTIF($J$44:$J592,AA$3)</f>
        <v>0</v>
      </c>
      <c r="AB592" s="385" t="n">
        <f aca="false">COUNTIF($J$44:$J592,AB$3)</f>
        <v>0</v>
      </c>
      <c r="AC592" s="385" t="n">
        <f aca="false">COUNTIF($J$44:$J592,AC$3)</f>
        <v>0</v>
      </c>
      <c r="AD592" s="385" t="n">
        <f aca="false">COUNTIF($J$44:$J592,AD$3)</f>
        <v>0</v>
      </c>
      <c r="AE592" s="385" t="n">
        <f aca="false">COUNTIF($J$44:$J592,AE$3)</f>
        <v>0</v>
      </c>
      <c r="AF592" s="385" t="n">
        <f aca="false">COUNTIF($J$44:$J592,AF$3)</f>
        <v>0</v>
      </c>
      <c r="AG592" s="385" t="n">
        <f aca="false">COUNTIF($K$44:$K592,AG$3)</f>
        <v>0</v>
      </c>
      <c r="AH592" s="385" t="n">
        <f aca="false">COUNTIF($K$44:$K592,AH$3)</f>
        <v>0</v>
      </c>
      <c r="AI592" s="385" t="n">
        <f aca="false">COUNTIF($K$44:$K592,AI$3)</f>
        <v>0</v>
      </c>
      <c r="AJ592" s="385" t="n">
        <f aca="false">COUNTIF($K$44:$K592,AJ$3)</f>
        <v>0</v>
      </c>
      <c r="AK592" s="385" t="n">
        <f aca="false">COUNTIF($K$44:$K592,AK$3)</f>
        <v>0</v>
      </c>
      <c r="AL592" s="385" t="n">
        <f aca="false">COUNTIF($K$44:$K592,AL$3)</f>
        <v>0</v>
      </c>
      <c r="AM592" s="385" t="n">
        <f aca="false">COUNTIF($K$44:$K592,AM$3)</f>
        <v>0</v>
      </c>
      <c r="AN592" s="385" t="n">
        <f aca="false">COUNTIF($K$44:$K592,AN$3)</f>
        <v>0</v>
      </c>
      <c r="AO592" s="385" t="n">
        <f aca="false">COUNTIF($K$44:$K592,AO$3)</f>
        <v>0</v>
      </c>
      <c r="AP592" s="385" t="n">
        <f aca="false">COUNTIF($K$44:$K592,AP$3)</f>
        <v>0</v>
      </c>
      <c r="AQ592" s="385" t="n">
        <f aca="false">COUNTIF($K$44:$K592,AQ$3)</f>
        <v>0</v>
      </c>
      <c r="AR592" s="385" t="n">
        <f aca="false">COUNTIF($K$44:$K592,AR$3)</f>
        <v>0</v>
      </c>
      <c r="AS592" s="385" t="n">
        <f aca="false">COUNTIF($K$44:$K592,AS$3)</f>
        <v>0</v>
      </c>
      <c r="AT592" s="385" t="n">
        <f aca="false">COUNTIF($K$44:$K592,AT$3)</f>
        <v>0</v>
      </c>
      <c r="AU592" s="385" t="n">
        <f aca="false">COUNTIF($K$44:$K592,AU$3)</f>
        <v>0</v>
      </c>
      <c r="AV592" s="385" t="n">
        <f aca="false">COUNTIF($K$44:$K592,AV$3)</f>
        <v>0</v>
      </c>
      <c r="AW592" s="385" t="n">
        <f aca="false">COUNTIF($K$44:$K592,AW$3)</f>
        <v>0</v>
      </c>
      <c r="AX592" s="385" t="n">
        <f aca="false">COUNTIF($K$44:$K592,AX$3)</f>
        <v>0</v>
      </c>
      <c r="AY592" s="385" t="n">
        <f aca="false">COUNTIF($K$44:$K592,AY$3)</f>
        <v>0</v>
      </c>
      <c r="AZ592" s="385" t="n">
        <f aca="false">COUNTIF($K$44:$K592,AZ$3)</f>
        <v>0</v>
      </c>
      <c r="BM592" s="355" t="s">
        <v>230</v>
      </c>
    </row>
    <row r="593" customFormat="false" ht="15.75" hidden="false" customHeight="true" outlineLevel="0" collapsed="false">
      <c r="A593" s="386" t="n">
        <v>550</v>
      </c>
      <c r="B593" s="387" t="n">
        <f aca="false">B592</f>
        <v>46</v>
      </c>
      <c r="C593" s="397"/>
      <c r="D593" s="387" t="n">
        <f aca="false">D592</f>
        <v>2</v>
      </c>
      <c r="E593" s="389"/>
      <c r="F593" s="390" t="n">
        <f aca="false">F584</f>
        <v>0</v>
      </c>
      <c r="G593" s="439"/>
      <c r="H593" s="414"/>
      <c r="I593" s="428" t="str">
        <f aca="false">CONCATENATE(G593,H593)</f>
        <v/>
      </c>
      <c r="J593" s="394" t="e">
        <f aca="false">VLOOKUP($I593,MASTER,9,0)</f>
        <v>#N/A</v>
      </c>
      <c r="K593" s="395" t="e">
        <f aca="false">VLOOKUP($I593,MASTER,10,0)</f>
        <v>#N/A</v>
      </c>
      <c r="L593" s="429" t="e">
        <f aca="false">VLOOKUP($I593,MASTER,10,0)</f>
        <v>#N/A</v>
      </c>
      <c r="M593" s="385" t="n">
        <f aca="false">COUNTIF($K$44:$K593,M$3)</f>
        <v>0</v>
      </c>
      <c r="N593" s="385" t="n">
        <f aca="false">COUNTIF($K$44:$K593,N$3)</f>
        <v>0</v>
      </c>
      <c r="O593" s="385" t="n">
        <f aca="false">COUNTIF($K$44:$K593,O$3)</f>
        <v>0</v>
      </c>
      <c r="P593" s="385" t="n">
        <f aca="false">COUNTIF($K$44:$K593,P$3)</f>
        <v>0</v>
      </c>
      <c r="Q593" s="385" t="n">
        <f aca="false">COUNTIF($K$44:$K593,Q$3)</f>
        <v>0</v>
      </c>
      <c r="R593" s="385" t="n">
        <f aca="false">COUNTIF($K$44:$K593,R$3)</f>
        <v>0</v>
      </c>
      <c r="S593" s="385" t="n">
        <f aca="false">COUNTIF($K$44:$K593,S$3)</f>
        <v>0</v>
      </c>
      <c r="T593" s="385" t="n">
        <f aca="false">COUNTIF($K$44:$K593,T$3)</f>
        <v>0</v>
      </c>
      <c r="U593" s="385" t="n">
        <f aca="false">COUNTIF($K$44:$K593,U$3)</f>
        <v>0</v>
      </c>
      <c r="V593" s="385" t="n">
        <f aca="false">COUNTIF($K$44:$K593,V$3)</f>
        <v>0</v>
      </c>
      <c r="W593" s="385" t="n">
        <f aca="false">COUNTIF($K$44:$K593,W$3)</f>
        <v>0</v>
      </c>
      <c r="X593" s="385" t="n">
        <f aca="false">COUNTIF($K$44:$K593,X$3)</f>
        <v>0</v>
      </c>
      <c r="Y593" s="385" t="n">
        <f aca="false">COUNTIF($J$44:$J593,Y$3)</f>
        <v>0</v>
      </c>
      <c r="Z593" s="385" t="n">
        <f aca="false">COUNTIF($J$44:$J593,Z$3)</f>
        <v>0</v>
      </c>
      <c r="AA593" s="385" t="n">
        <f aca="false">COUNTIF($J$44:$J593,AA$3)</f>
        <v>0</v>
      </c>
      <c r="AB593" s="385" t="n">
        <f aca="false">COUNTIF($J$44:$J593,AB$3)</f>
        <v>0</v>
      </c>
      <c r="AC593" s="385" t="n">
        <f aca="false">COUNTIF($J$44:$J593,AC$3)</f>
        <v>0</v>
      </c>
      <c r="AD593" s="385" t="n">
        <f aca="false">COUNTIF($J$44:$J593,AD$3)</f>
        <v>0</v>
      </c>
      <c r="AE593" s="385" t="n">
        <f aca="false">COUNTIF($J$44:$J593,AE$3)</f>
        <v>0</v>
      </c>
      <c r="AF593" s="385" t="n">
        <f aca="false">COUNTIF($J$44:$J593,AF$3)</f>
        <v>0</v>
      </c>
      <c r="AG593" s="385" t="n">
        <f aca="false">COUNTIF($K$44:$K593,AG$3)</f>
        <v>0</v>
      </c>
      <c r="AH593" s="385" t="n">
        <f aca="false">COUNTIF($K$44:$K593,AH$3)</f>
        <v>0</v>
      </c>
      <c r="AI593" s="385" t="n">
        <f aca="false">COUNTIF($K$44:$K593,AI$3)</f>
        <v>0</v>
      </c>
      <c r="AJ593" s="385" t="n">
        <f aca="false">COUNTIF($K$44:$K593,AJ$3)</f>
        <v>0</v>
      </c>
      <c r="AK593" s="385" t="n">
        <f aca="false">COUNTIF($K$44:$K593,AK$3)</f>
        <v>0</v>
      </c>
      <c r="AL593" s="385" t="n">
        <f aca="false">COUNTIF($K$44:$K593,AL$3)</f>
        <v>0</v>
      </c>
      <c r="AM593" s="385" t="n">
        <f aca="false">COUNTIF($K$44:$K593,AM$3)</f>
        <v>0</v>
      </c>
      <c r="AN593" s="385" t="n">
        <f aca="false">COUNTIF($K$44:$K593,AN$3)</f>
        <v>0</v>
      </c>
      <c r="AO593" s="385" t="n">
        <f aca="false">COUNTIF($K$44:$K593,AO$3)</f>
        <v>0</v>
      </c>
      <c r="AP593" s="385" t="n">
        <f aca="false">COUNTIF($K$44:$K593,AP$3)</f>
        <v>0</v>
      </c>
      <c r="AQ593" s="385" t="n">
        <f aca="false">COUNTIF($K$44:$K593,AQ$3)</f>
        <v>0</v>
      </c>
      <c r="AR593" s="385" t="n">
        <f aca="false">COUNTIF($K$44:$K593,AR$3)</f>
        <v>0</v>
      </c>
      <c r="AS593" s="385" t="n">
        <f aca="false">COUNTIF($K$44:$K593,AS$3)</f>
        <v>0</v>
      </c>
      <c r="AT593" s="385" t="n">
        <f aca="false">COUNTIF($K$44:$K593,AT$3)</f>
        <v>0</v>
      </c>
      <c r="AU593" s="385" t="n">
        <f aca="false">COUNTIF($K$44:$K593,AU$3)</f>
        <v>0</v>
      </c>
      <c r="AV593" s="385" t="n">
        <f aca="false">COUNTIF($K$44:$K593,AV$3)</f>
        <v>0</v>
      </c>
      <c r="AW593" s="385" t="n">
        <f aca="false">COUNTIF($K$44:$K593,AW$3)</f>
        <v>0</v>
      </c>
      <c r="AX593" s="385" t="n">
        <f aca="false">COUNTIF($K$44:$K593,AX$3)</f>
        <v>0</v>
      </c>
      <c r="AY593" s="385" t="n">
        <f aca="false">COUNTIF($K$44:$K593,AY$3)</f>
        <v>0</v>
      </c>
      <c r="AZ593" s="385" t="n">
        <f aca="false">COUNTIF($K$44:$K593,AZ$3)</f>
        <v>0</v>
      </c>
      <c r="BM593" s="355" t="s">
        <v>247</v>
      </c>
    </row>
    <row r="594" customFormat="false" ht="15.75" hidden="false" customHeight="true" outlineLevel="0" collapsed="false">
      <c r="A594" s="386" t="n">
        <v>551</v>
      </c>
      <c r="B594" s="387" t="n">
        <f aca="false">B593</f>
        <v>46</v>
      </c>
      <c r="C594" s="397"/>
      <c r="D594" s="387" t="n">
        <f aca="false">D593</f>
        <v>2</v>
      </c>
      <c r="E594" s="389"/>
      <c r="F594" s="390" t="n">
        <f aca="false">F584</f>
        <v>0</v>
      </c>
      <c r="G594" s="439"/>
      <c r="H594" s="414"/>
      <c r="I594" s="428" t="str">
        <f aca="false">CONCATENATE(G594,H594)</f>
        <v/>
      </c>
      <c r="J594" s="394" t="e">
        <f aca="false">VLOOKUP($I594,MASTER,9,0)</f>
        <v>#N/A</v>
      </c>
      <c r="K594" s="395" t="e">
        <f aca="false">VLOOKUP($I594,MASTER,10,0)</f>
        <v>#N/A</v>
      </c>
      <c r="L594" s="429" t="e">
        <f aca="false">VLOOKUP($I594,MASTER,10,0)</f>
        <v>#N/A</v>
      </c>
      <c r="M594" s="385" t="n">
        <f aca="false">COUNTIF($K$44:$K594,M$3)</f>
        <v>0</v>
      </c>
      <c r="N594" s="385" t="n">
        <f aca="false">COUNTIF($K$44:$K594,N$3)</f>
        <v>0</v>
      </c>
      <c r="O594" s="385" t="n">
        <f aca="false">COUNTIF($K$44:$K594,O$3)</f>
        <v>0</v>
      </c>
      <c r="P594" s="385" t="n">
        <f aca="false">COUNTIF($K$44:$K594,P$3)</f>
        <v>0</v>
      </c>
      <c r="Q594" s="385" t="n">
        <f aca="false">COUNTIF($K$44:$K594,Q$3)</f>
        <v>0</v>
      </c>
      <c r="R594" s="385" t="n">
        <f aca="false">COUNTIF($K$44:$K594,R$3)</f>
        <v>0</v>
      </c>
      <c r="S594" s="385" t="n">
        <f aca="false">COUNTIF($K$44:$K594,S$3)</f>
        <v>0</v>
      </c>
      <c r="T594" s="385" t="n">
        <f aca="false">COUNTIF($K$44:$K594,T$3)</f>
        <v>0</v>
      </c>
      <c r="U594" s="385" t="n">
        <f aca="false">COUNTIF($K$44:$K594,U$3)</f>
        <v>0</v>
      </c>
      <c r="V594" s="385" t="n">
        <f aca="false">COUNTIF($K$44:$K594,V$3)</f>
        <v>0</v>
      </c>
      <c r="W594" s="385" t="n">
        <f aca="false">COUNTIF($K$44:$K594,W$3)</f>
        <v>0</v>
      </c>
      <c r="X594" s="385" t="n">
        <f aca="false">COUNTIF($K$44:$K594,X$3)</f>
        <v>0</v>
      </c>
      <c r="Y594" s="385" t="n">
        <f aca="false">COUNTIF($J$44:$J594,Y$3)</f>
        <v>0</v>
      </c>
      <c r="Z594" s="385" t="n">
        <f aca="false">COUNTIF($J$44:$J594,Z$3)</f>
        <v>0</v>
      </c>
      <c r="AA594" s="385" t="n">
        <f aca="false">COUNTIF($J$44:$J594,AA$3)</f>
        <v>0</v>
      </c>
      <c r="AB594" s="385" t="n">
        <f aca="false">COUNTIF($J$44:$J594,AB$3)</f>
        <v>0</v>
      </c>
      <c r="AC594" s="385" t="n">
        <f aca="false">COUNTIF($J$44:$J594,AC$3)</f>
        <v>0</v>
      </c>
      <c r="AD594" s="385" t="n">
        <f aca="false">COUNTIF($J$44:$J594,AD$3)</f>
        <v>0</v>
      </c>
      <c r="AE594" s="385" t="n">
        <f aca="false">COUNTIF($J$44:$J594,AE$3)</f>
        <v>0</v>
      </c>
      <c r="AF594" s="385" t="n">
        <f aca="false">COUNTIF($J$44:$J594,AF$3)</f>
        <v>0</v>
      </c>
      <c r="AG594" s="385" t="n">
        <f aca="false">COUNTIF($K$44:$K594,AG$3)</f>
        <v>0</v>
      </c>
      <c r="AH594" s="385" t="n">
        <f aca="false">COUNTIF($K$44:$K594,AH$3)</f>
        <v>0</v>
      </c>
      <c r="AI594" s="385" t="n">
        <f aca="false">COUNTIF($K$44:$K594,AI$3)</f>
        <v>0</v>
      </c>
      <c r="AJ594" s="385" t="n">
        <f aca="false">COUNTIF($K$44:$K594,AJ$3)</f>
        <v>0</v>
      </c>
      <c r="AK594" s="385" t="n">
        <f aca="false">COUNTIF($K$44:$K594,AK$3)</f>
        <v>0</v>
      </c>
      <c r="AL594" s="385" t="n">
        <f aca="false">COUNTIF($K$44:$K594,AL$3)</f>
        <v>0</v>
      </c>
      <c r="AM594" s="385" t="n">
        <f aca="false">COUNTIF($K$44:$K594,AM$3)</f>
        <v>0</v>
      </c>
      <c r="AN594" s="385" t="n">
        <f aca="false">COUNTIF($K$44:$K594,AN$3)</f>
        <v>0</v>
      </c>
      <c r="AO594" s="385" t="n">
        <f aca="false">COUNTIF($K$44:$K594,AO$3)</f>
        <v>0</v>
      </c>
      <c r="AP594" s="385" t="n">
        <f aca="false">COUNTIF($K$44:$K594,AP$3)</f>
        <v>0</v>
      </c>
      <c r="AQ594" s="385" t="n">
        <f aca="false">COUNTIF($K$44:$K594,AQ$3)</f>
        <v>0</v>
      </c>
      <c r="AR594" s="385" t="n">
        <f aca="false">COUNTIF($K$44:$K594,AR$3)</f>
        <v>0</v>
      </c>
      <c r="AS594" s="385" t="n">
        <f aca="false">COUNTIF($K$44:$K594,AS$3)</f>
        <v>0</v>
      </c>
      <c r="AT594" s="385" t="n">
        <f aca="false">COUNTIF($K$44:$K594,AT$3)</f>
        <v>0</v>
      </c>
      <c r="AU594" s="385" t="n">
        <f aca="false">COUNTIF($K$44:$K594,AU$3)</f>
        <v>0</v>
      </c>
      <c r="AV594" s="385" t="n">
        <f aca="false">COUNTIF($K$44:$K594,AV$3)</f>
        <v>0</v>
      </c>
      <c r="AW594" s="385" t="n">
        <f aca="false">COUNTIF($K$44:$K594,AW$3)</f>
        <v>0</v>
      </c>
      <c r="AX594" s="385" t="n">
        <f aca="false">COUNTIF($K$44:$K594,AX$3)</f>
        <v>0</v>
      </c>
      <c r="AY594" s="385" t="n">
        <f aca="false">COUNTIF($K$44:$K594,AY$3)</f>
        <v>0</v>
      </c>
      <c r="AZ594" s="385" t="n">
        <f aca="false">COUNTIF($K$44:$K594,AZ$3)</f>
        <v>0</v>
      </c>
      <c r="BM594" s="355" t="s">
        <v>338</v>
      </c>
    </row>
    <row r="595" customFormat="false" ht="15.75" hidden="false" customHeight="true" outlineLevel="0" collapsed="false">
      <c r="A595" s="416" t="n">
        <v>552</v>
      </c>
      <c r="B595" s="417" t="n">
        <f aca="false">B594</f>
        <v>46</v>
      </c>
      <c r="C595" s="401"/>
      <c r="D595" s="418" t="n">
        <f aca="false">D594</f>
        <v>2</v>
      </c>
      <c r="E595" s="419"/>
      <c r="F595" s="420" t="n">
        <f aca="false">F584</f>
        <v>0</v>
      </c>
      <c r="G595" s="441"/>
      <c r="H595" s="421"/>
      <c r="I595" s="436" t="str">
        <f aca="false">CONCATENATE(G595,H595)</f>
        <v/>
      </c>
      <c r="J595" s="423" t="e">
        <f aca="false">VLOOKUP($I595,MASTER,9,0)</f>
        <v>#N/A</v>
      </c>
      <c r="K595" s="424" t="e">
        <f aca="false">VLOOKUP($I595,MASTER,10,0)</f>
        <v>#N/A</v>
      </c>
      <c r="L595" s="431" t="e">
        <f aca="false">VLOOKUP($I595,MASTER,10,0)</f>
        <v>#N/A</v>
      </c>
      <c r="M595" s="385" t="n">
        <f aca="false">COUNTIF($K$44:$K595,M$3)</f>
        <v>0</v>
      </c>
      <c r="N595" s="385" t="n">
        <f aca="false">COUNTIF($K$44:$K595,N$3)</f>
        <v>0</v>
      </c>
      <c r="O595" s="385" t="n">
        <f aca="false">COUNTIF($K$44:$K595,O$3)</f>
        <v>0</v>
      </c>
      <c r="P595" s="385" t="n">
        <f aca="false">COUNTIF($K$44:$K595,P$3)</f>
        <v>0</v>
      </c>
      <c r="Q595" s="385" t="n">
        <f aca="false">COUNTIF($K$44:$K595,Q$3)</f>
        <v>0</v>
      </c>
      <c r="R595" s="385" t="n">
        <f aca="false">COUNTIF($K$44:$K595,R$3)</f>
        <v>0</v>
      </c>
      <c r="S595" s="385" t="n">
        <f aca="false">COUNTIF($K$44:$K595,S$3)</f>
        <v>0</v>
      </c>
      <c r="T595" s="385" t="n">
        <f aca="false">COUNTIF($K$44:$K595,T$3)</f>
        <v>0</v>
      </c>
      <c r="U595" s="385" t="n">
        <f aca="false">COUNTIF($K$44:$K595,U$3)</f>
        <v>0</v>
      </c>
      <c r="V595" s="385" t="n">
        <f aca="false">COUNTIF($K$44:$K595,V$3)</f>
        <v>0</v>
      </c>
      <c r="W595" s="385" t="n">
        <f aca="false">COUNTIF($K$44:$K595,W$3)</f>
        <v>0</v>
      </c>
      <c r="X595" s="385" t="n">
        <f aca="false">COUNTIF($K$44:$K595,X$3)</f>
        <v>0</v>
      </c>
      <c r="Y595" s="385" t="n">
        <f aca="false">COUNTIF($J$44:$J595,Y$3)</f>
        <v>0</v>
      </c>
      <c r="Z595" s="385" t="n">
        <f aca="false">COUNTIF($J$44:$J595,Z$3)</f>
        <v>0</v>
      </c>
      <c r="AA595" s="385" t="n">
        <f aca="false">COUNTIF($J$44:$J595,AA$3)</f>
        <v>0</v>
      </c>
      <c r="AB595" s="385" t="n">
        <f aca="false">COUNTIF($J$44:$J595,AB$3)</f>
        <v>0</v>
      </c>
      <c r="AC595" s="385" t="n">
        <f aca="false">COUNTIF($J$44:$J595,AC$3)</f>
        <v>0</v>
      </c>
      <c r="AD595" s="385" t="n">
        <f aca="false">COUNTIF($J$44:$J595,AD$3)</f>
        <v>0</v>
      </c>
      <c r="AE595" s="385" t="n">
        <f aca="false">COUNTIF($J$44:$J595,AE$3)</f>
        <v>0</v>
      </c>
      <c r="AF595" s="385" t="n">
        <f aca="false">COUNTIF($J$44:$J595,AF$3)</f>
        <v>0</v>
      </c>
      <c r="AG595" s="385" t="n">
        <f aca="false">COUNTIF($K$44:$K595,AG$3)</f>
        <v>0</v>
      </c>
      <c r="AH595" s="385" t="n">
        <f aca="false">COUNTIF($K$44:$K595,AH$3)</f>
        <v>0</v>
      </c>
      <c r="AI595" s="385" t="n">
        <f aca="false">COUNTIF($K$44:$K595,AI$3)</f>
        <v>0</v>
      </c>
      <c r="AJ595" s="385" t="n">
        <f aca="false">COUNTIF($K$44:$K595,AJ$3)</f>
        <v>0</v>
      </c>
      <c r="AK595" s="385" t="n">
        <f aca="false">COUNTIF($K$44:$K595,AK$3)</f>
        <v>0</v>
      </c>
      <c r="AL595" s="385" t="n">
        <f aca="false">COUNTIF($K$44:$K595,AL$3)</f>
        <v>0</v>
      </c>
      <c r="AM595" s="385" t="n">
        <f aca="false">COUNTIF($K$44:$K595,AM$3)</f>
        <v>0</v>
      </c>
      <c r="AN595" s="385" t="n">
        <f aca="false">COUNTIF($K$44:$K595,AN$3)</f>
        <v>0</v>
      </c>
      <c r="AO595" s="385" t="n">
        <f aca="false">COUNTIF($K$44:$K595,AO$3)</f>
        <v>0</v>
      </c>
      <c r="AP595" s="385" t="n">
        <f aca="false">COUNTIF($K$44:$K595,AP$3)</f>
        <v>0</v>
      </c>
      <c r="AQ595" s="385" t="n">
        <f aca="false">COUNTIF($K$44:$K595,AQ$3)</f>
        <v>0</v>
      </c>
      <c r="AR595" s="385" t="n">
        <f aca="false">COUNTIF($K$44:$K595,AR$3)</f>
        <v>0</v>
      </c>
      <c r="AS595" s="385" t="n">
        <f aca="false">COUNTIF($K$44:$K595,AS$3)</f>
        <v>0</v>
      </c>
      <c r="AT595" s="385" t="n">
        <f aca="false">COUNTIF($K$44:$K595,AT$3)</f>
        <v>0</v>
      </c>
      <c r="AU595" s="385" t="n">
        <f aca="false">COUNTIF($K$44:$K595,AU$3)</f>
        <v>0</v>
      </c>
      <c r="AV595" s="385" t="n">
        <f aca="false">COUNTIF($K$44:$K595,AV$3)</f>
        <v>0</v>
      </c>
      <c r="AW595" s="385" t="n">
        <f aca="false">COUNTIF($K$44:$K595,AW$3)</f>
        <v>0</v>
      </c>
      <c r="AX595" s="385" t="n">
        <f aca="false">COUNTIF($K$44:$K595,AX$3)</f>
        <v>0</v>
      </c>
      <c r="AY595" s="385" t="n">
        <f aca="false">COUNTIF($K$44:$K595,AY$3)</f>
        <v>0</v>
      </c>
      <c r="AZ595" s="385" t="n">
        <f aca="false">COUNTIF($K$44:$K595,AZ$3)</f>
        <v>0</v>
      </c>
      <c r="BM595" s="355" t="s">
        <v>412</v>
      </c>
    </row>
    <row r="596" customFormat="false" ht="15.75" hidden="false" customHeight="true" outlineLevel="0" collapsed="false">
      <c r="A596" s="406" t="n">
        <v>553</v>
      </c>
      <c r="B596" s="407" t="n">
        <v>47</v>
      </c>
      <c r="C596" s="374" t="n">
        <v>47</v>
      </c>
      <c r="D596" s="376" t="n">
        <v>1</v>
      </c>
      <c r="E596" s="377"/>
      <c r="F596" s="378" t="n">
        <v>0</v>
      </c>
      <c r="G596" s="439"/>
      <c r="H596" s="380"/>
      <c r="I596" s="426" t="str">
        <f aca="false">CONCATENATE(G596,H596)</f>
        <v/>
      </c>
      <c r="J596" s="382" t="e">
        <f aca="false">VLOOKUP($I596,MASTER,9,0)</f>
        <v>#N/A</v>
      </c>
      <c r="K596" s="383" t="e">
        <f aca="false">VLOOKUP($I596,MASTER,10,0)</f>
        <v>#N/A</v>
      </c>
      <c r="L596" s="427" t="e">
        <f aca="false">VLOOKUP($I596,MASTER,10,0)</f>
        <v>#N/A</v>
      </c>
      <c r="M596" s="385" t="n">
        <f aca="false">COUNTIF($K$44:$K596,M$3)</f>
        <v>0</v>
      </c>
      <c r="N596" s="385" t="n">
        <f aca="false">COUNTIF($K$44:$K596,N$3)</f>
        <v>0</v>
      </c>
      <c r="O596" s="385" t="n">
        <f aca="false">COUNTIF($K$44:$K596,O$3)</f>
        <v>0</v>
      </c>
      <c r="P596" s="385" t="n">
        <f aca="false">COUNTIF($K$44:$K596,P$3)</f>
        <v>0</v>
      </c>
      <c r="Q596" s="385" t="n">
        <f aca="false">COUNTIF($K$44:$K596,Q$3)</f>
        <v>0</v>
      </c>
      <c r="R596" s="385" t="n">
        <f aca="false">COUNTIF($K$44:$K596,R$3)</f>
        <v>0</v>
      </c>
      <c r="S596" s="385" t="n">
        <f aca="false">COUNTIF($K$44:$K596,S$3)</f>
        <v>0</v>
      </c>
      <c r="T596" s="385" t="n">
        <f aca="false">COUNTIF($K$44:$K596,T$3)</f>
        <v>0</v>
      </c>
      <c r="U596" s="385" t="n">
        <f aca="false">COUNTIF($K$44:$K596,U$3)</f>
        <v>0</v>
      </c>
      <c r="V596" s="385" t="n">
        <f aca="false">COUNTIF($K$44:$K596,V$3)</f>
        <v>0</v>
      </c>
      <c r="W596" s="385" t="n">
        <f aca="false">COUNTIF($K$44:$K596,W$3)</f>
        <v>0</v>
      </c>
      <c r="X596" s="385" t="n">
        <f aca="false">COUNTIF($K$44:$K596,X$3)</f>
        <v>0</v>
      </c>
      <c r="Y596" s="385" t="n">
        <f aca="false">COUNTIF($J$44:$J596,Y$3)</f>
        <v>0</v>
      </c>
      <c r="Z596" s="385" t="n">
        <f aca="false">COUNTIF($J$44:$J596,Z$3)</f>
        <v>0</v>
      </c>
      <c r="AA596" s="385" t="n">
        <f aca="false">COUNTIF($J$44:$J596,AA$3)</f>
        <v>0</v>
      </c>
      <c r="AB596" s="385" t="n">
        <f aca="false">COUNTIF($J$44:$J596,AB$3)</f>
        <v>0</v>
      </c>
      <c r="AC596" s="385" t="n">
        <f aca="false">COUNTIF($J$44:$J596,AC$3)</f>
        <v>0</v>
      </c>
      <c r="AD596" s="385" t="n">
        <f aca="false">COUNTIF($J$44:$J596,AD$3)</f>
        <v>0</v>
      </c>
      <c r="AE596" s="385" t="n">
        <f aca="false">COUNTIF($J$44:$J596,AE$3)</f>
        <v>0</v>
      </c>
      <c r="AF596" s="385" t="n">
        <f aca="false">COUNTIF($J$44:$J596,AF$3)</f>
        <v>0</v>
      </c>
      <c r="AG596" s="385" t="n">
        <f aca="false">COUNTIF($K$44:$K596,AG$3)</f>
        <v>0</v>
      </c>
      <c r="AH596" s="385" t="n">
        <f aca="false">COUNTIF($K$44:$K596,AH$3)</f>
        <v>0</v>
      </c>
      <c r="AI596" s="385" t="n">
        <f aca="false">COUNTIF($K$44:$K596,AI$3)</f>
        <v>0</v>
      </c>
      <c r="AJ596" s="385" t="n">
        <f aca="false">COUNTIF($K$44:$K596,AJ$3)</f>
        <v>0</v>
      </c>
      <c r="AK596" s="385" t="n">
        <f aca="false">COUNTIF($K$44:$K596,AK$3)</f>
        <v>0</v>
      </c>
      <c r="AL596" s="385" t="n">
        <f aca="false">COUNTIF($K$44:$K596,AL$3)</f>
        <v>0</v>
      </c>
      <c r="AM596" s="385" t="n">
        <f aca="false">COUNTIF($K$44:$K596,AM$3)</f>
        <v>0</v>
      </c>
      <c r="AN596" s="385" t="n">
        <f aca="false">COUNTIF($K$44:$K596,AN$3)</f>
        <v>0</v>
      </c>
      <c r="AO596" s="385" t="n">
        <f aca="false">COUNTIF($K$44:$K596,AO$3)</f>
        <v>0</v>
      </c>
      <c r="AP596" s="385" t="n">
        <f aca="false">COUNTIF($K$44:$K596,AP$3)</f>
        <v>0</v>
      </c>
      <c r="AQ596" s="385" t="n">
        <f aca="false">COUNTIF($K$44:$K596,AQ$3)</f>
        <v>0</v>
      </c>
      <c r="AR596" s="385" t="n">
        <f aca="false">COUNTIF($K$44:$K596,AR$3)</f>
        <v>0</v>
      </c>
      <c r="AS596" s="385" t="n">
        <f aca="false">COUNTIF($K$44:$K596,AS$3)</f>
        <v>0</v>
      </c>
      <c r="AT596" s="385" t="n">
        <f aca="false">COUNTIF($K$44:$K596,AT$3)</f>
        <v>0</v>
      </c>
      <c r="AU596" s="385" t="n">
        <f aca="false">COUNTIF($K$44:$K596,AU$3)</f>
        <v>0</v>
      </c>
      <c r="AV596" s="385" t="n">
        <f aca="false">COUNTIF($K$44:$K596,AV$3)</f>
        <v>0</v>
      </c>
      <c r="AW596" s="385" t="n">
        <f aca="false">COUNTIF($K$44:$K596,AW$3)</f>
        <v>0</v>
      </c>
      <c r="AX596" s="385" t="n">
        <f aca="false">COUNTIF($K$44:$K596,AX$3)</f>
        <v>0</v>
      </c>
      <c r="AY596" s="385" t="n">
        <f aca="false">COUNTIF($K$44:$K596,AY$3)</f>
        <v>0</v>
      </c>
      <c r="AZ596" s="385" t="n">
        <f aca="false">COUNTIF($K$44:$K596,AZ$3)</f>
        <v>0</v>
      </c>
      <c r="BM596" s="355" t="s">
        <v>260</v>
      </c>
    </row>
    <row r="597" customFormat="false" ht="15.75" hidden="false" customHeight="true" outlineLevel="0" collapsed="false">
      <c r="A597" s="386" t="n">
        <v>554</v>
      </c>
      <c r="B597" s="387" t="n">
        <f aca="false">B596</f>
        <v>47</v>
      </c>
      <c r="C597" s="388"/>
      <c r="D597" s="387" t="n">
        <f aca="false">D596</f>
        <v>1</v>
      </c>
      <c r="E597" s="389"/>
      <c r="F597" s="390" t="n">
        <f aca="false">F596</f>
        <v>0</v>
      </c>
      <c r="G597" s="439"/>
      <c r="H597" s="392"/>
      <c r="I597" s="428" t="str">
        <f aca="false">CONCATENATE(G597,H597)</f>
        <v/>
      </c>
      <c r="J597" s="394" t="e">
        <f aca="false">VLOOKUP($I597,MASTER,9,0)</f>
        <v>#N/A</v>
      </c>
      <c r="K597" s="395" t="e">
        <f aca="false">VLOOKUP($I597,MASTER,10,0)</f>
        <v>#N/A</v>
      </c>
      <c r="L597" s="429" t="e">
        <f aca="false">VLOOKUP($I597,MASTER,10,0)</f>
        <v>#N/A</v>
      </c>
      <c r="M597" s="385" t="n">
        <f aca="false">COUNTIF($K$44:$K597,M$3)</f>
        <v>0</v>
      </c>
      <c r="N597" s="385" t="n">
        <f aca="false">COUNTIF($K$44:$K597,N$3)</f>
        <v>0</v>
      </c>
      <c r="O597" s="385" t="n">
        <f aca="false">COUNTIF($K$44:$K597,O$3)</f>
        <v>0</v>
      </c>
      <c r="P597" s="385" t="n">
        <f aca="false">COUNTIF($K$44:$K597,P$3)</f>
        <v>0</v>
      </c>
      <c r="Q597" s="385" t="n">
        <f aca="false">COUNTIF($K$44:$K597,Q$3)</f>
        <v>0</v>
      </c>
      <c r="R597" s="385" t="n">
        <f aca="false">COUNTIF($K$44:$K597,R$3)</f>
        <v>0</v>
      </c>
      <c r="S597" s="385" t="n">
        <f aca="false">COUNTIF($K$44:$K597,S$3)</f>
        <v>0</v>
      </c>
      <c r="T597" s="385" t="n">
        <f aca="false">COUNTIF($K$44:$K597,T$3)</f>
        <v>0</v>
      </c>
      <c r="U597" s="385" t="n">
        <f aca="false">COUNTIF($K$44:$K597,U$3)</f>
        <v>0</v>
      </c>
      <c r="V597" s="385" t="n">
        <f aca="false">COUNTIF($K$44:$K597,V$3)</f>
        <v>0</v>
      </c>
      <c r="W597" s="385" t="n">
        <f aca="false">COUNTIF($K$44:$K597,W$3)</f>
        <v>0</v>
      </c>
      <c r="X597" s="385" t="n">
        <f aca="false">COUNTIF($K$44:$K597,X$3)</f>
        <v>0</v>
      </c>
      <c r="Y597" s="385" t="n">
        <f aca="false">COUNTIF($J$44:$J597,Y$3)</f>
        <v>0</v>
      </c>
      <c r="Z597" s="385" t="n">
        <f aca="false">COUNTIF($J$44:$J597,Z$3)</f>
        <v>0</v>
      </c>
      <c r="AA597" s="385" t="n">
        <f aca="false">COUNTIF($J$44:$J597,AA$3)</f>
        <v>0</v>
      </c>
      <c r="AB597" s="385" t="n">
        <f aca="false">COUNTIF($J$44:$J597,AB$3)</f>
        <v>0</v>
      </c>
      <c r="AC597" s="385" t="n">
        <f aca="false">COUNTIF($J$44:$J597,AC$3)</f>
        <v>0</v>
      </c>
      <c r="AD597" s="385" t="n">
        <f aca="false">COUNTIF($J$44:$J597,AD$3)</f>
        <v>0</v>
      </c>
      <c r="AE597" s="385" t="n">
        <f aca="false">COUNTIF($J$44:$J597,AE$3)</f>
        <v>0</v>
      </c>
      <c r="AF597" s="385" t="n">
        <f aca="false">COUNTIF($J$44:$J597,AF$3)</f>
        <v>0</v>
      </c>
      <c r="AG597" s="385" t="n">
        <f aca="false">COUNTIF($K$44:$K597,AG$3)</f>
        <v>0</v>
      </c>
      <c r="AH597" s="385" t="n">
        <f aca="false">COUNTIF($K$44:$K597,AH$3)</f>
        <v>0</v>
      </c>
      <c r="AI597" s="385" t="n">
        <f aca="false">COUNTIF($K$44:$K597,AI$3)</f>
        <v>0</v>
      </c>
      <c r="AJ597" s="385" t="n">
        <f aca="false">COUNTIF($K$44:$K597,AJ$3)</f>
        <v>0</v>
      </c>
      <c r="AK597" s="385" t="n">
        <f aca="false">COUNTIF($K$44:$K597,AK$3)</f>
        <v>0</v>
      </c>
      <c r="AL597" s="385" t="n">
        <f aca="false">COUNTIF($K$44:$K597,AL$3)</f>
        <v>0</v>
      </c>
      <c r="AM597" s="385" t="n">
        <f aca="false">COUNTIF($K$44:$K597,AM$3)</f>
        <v>0</v>
      </c>
      <c r="AN597" s="385" t="n">
        <f aca="false">COUNTIF($K$44:$K597,AN$3)</f>
        <v>0</v>
      </c>
      <c r="AO597" s="385" t="n">
        <f aca="false">COUNTIF($K$44:$K597,AO$3)</f>
        <v>0</v>
      </c>
      <c r="AP597" s="385" t="n">
        <f aca="false">COUNTIF($K$44:$K597,AP$3)</f>
        <v>0</v>
      </c>
      <c r="AQ597" s="385" t="n">
        <f aca="false">COUNTIF($K$44:$K597,AQ$3)</f>
        <v>0</v>
      </c>
      <c r="AR597" s="385" t="n">
        <f aca="false">COUNTIF($K$44:$K597,AR$3)</f>
        <v>0</v>
      </c>
      <c r="AS597" s="385" t="n">
        <f aca="false">COUNTIF($K$44:$K597,AS$3)</f>
        <v>0</v>
      </c>
      <c r="AT597" s="385" t="n">
        <f aca="false">COUNTIF($K$44:$K597,AT$3)</f>
        <v>0</v>
      </c>
      <c r="AU597" s="385" t="n">
        <f aca="false">COUNTIF($K$44:$K597,AU$3)</f>
        <v>0</v>
      </c>
      <c r="AV597" s="385" t="n">
        <f aca="false">COUNTIF($K$44:$K597,AV$3)</f>
        <v>0</v>
      </c>
      <c r="AW597" s="385" t="n">
        <f aca="false">COUNTIF($K$44:$K597,AW$3)</f>
        <v>0</v>
      </c>
      <c r="AX597" s="385" t="n">
        <f aca="false">COUNTIF($K$44:$K597,AX$3)</f>
        <v>0</v>
      </c>
      <c r="AY597" s="385" t="n">
        <f aca="false">COUNTIF($K$44:$K597,AY$3)</f>
        <v>0</v>
      </c>
      <c r="AZ597" s="385" t="n">
        <f aca="false">COUNTIF($K$44:$K597,AZ$3)</f>
        <v>0</v>
      </c>
      <c r="BM597" s="355" t="s">
        <v>247</v>
      </c>
    </row>
    <row r="598" customFormat="false" ht="15.75" hidden="false" customHeight="true" outlineLevel="0" collapsed="false">
      <c r="A598" s="386" t="n">
        <v>555</v>
      </c>
      <c r="B598" s="387" t="n">
        <f aca="false">B597</f>
        <v>47</v>
      </c>
      <c r="C598" s="397"/>
      <c r="D598" s="387" t="n">
        <f aca="false">D597</f>
        <v>1</v>
      </c>
      <c r="E598" s="389"/>
      <c r="F598" s="390" t="n">
        <f aca="false">F596</f>
        <v>0</v>
      </c>
      <c r="G598" s="439"/>
      <c r="H598" s="392"/>
      <c r="I598" s="428" t="str">
        <f aca="false">CONCATENATE(G598,H598)</f>
        <v/>
      </c>
      <c r="J598" s="394" t="e">
        <f aca="false">VLOOKUP($I598,MASTER,9,0)</f>
        <v>#N/A</v>
      </c>
      <c r="K598" s="395" t="e">
        <f aca="false">VLOOKUP($I598,MASTER,10,0)</f>
        <v>#N/A</v>
      </c>
      <c r="L598" s="429" t="e">
        <f aca="false">VLOOKUP($I598,MASTER,10,0)</f>
        <v>#N/A</v>
      </c>
      <c r="M598" s="385" t="n">
        <f aca="false">COUNTIF($K$44:$K598,M$3)</f>
        <v>0</v>
      </c>
      <c r="N598" s="385" t="n">
        <f aca="false">COUNTIF($K$44:$K598,N$3)</f>
        <v>0</v>
      </c>
      <c r="O598" s="385" t="n">
        <f aca="false">COUNTIF($K$44:$K598,O$3)</f>
        <v>0</v>
      </c>
      <c r="P598" s="385" t="n">
        <f aca="false">COUNTIF($K$44:$K598,P$3)</f>
        <v>0</v>
      </c>
      <c r="Q598" s="385" t="n">
        <f aca="false">COUNTIF($K$44:$K598,Q$3)</f>
        <v>0</v>
      </c>
      <c r="R598" s="385" t="n">
        <f aca="false">COUNTIF($K$44:$K598,R$3)</f>
        <v>0</v>
      </c>
      <c r="S598" s="385" t="n">
        <f aca="false">COUNTIF($K$44:$K598,S$3)</f>
        <v>0</v>
      </c>
      <c r="T598" s="385" t="n">
        <f aca="false">COUNTIF($K$44:$K598,T$3)</f>
        <v>0</v>
      </c>
      <c r="U598" s="385" t="n">
        <f aca="false">COUNTIF($K$44:$K598,U$3)</f>
        <v>0</v>
      </c>
      <c r="V598" s="385" t="n">
        <f aca="false">COUNTIF($K$44:$K598,V$3)</f>
        <v>0</v>
      </c>
      <c r="W598" s="385" t="n">
        <f aca="false">COUNTIF($K$44:$K598,W$3)</f>
        <v>0</v>
      </c>
      <c r="X598" s="385" t="n">
        <f aca="false">COUNTIF($K$44:$K598,X$3)</f>
        <v>0</v>
      </c>
      <c r="Y598" s="385" t="n">
        <f aca="false">COUNTIF($J$44:$J598,Y$3)</f>
        <v>0</v>
      </c>
      <c r="Z598" s="385" t="n">
        <f aca="false">COUNTIF($J$44:$J598,Z$3)</f>
        <v>0</v>
      </c>
      <c r="AA598" s="385" t="n">
        <f aca="false">COUNTIF($J$44:$J598,AA$3)</f>
        <v>0</v>
      </c>
      <c r="AB598" s="385" t="n">
        <f aca="false">COUNTIF($J$44:$J598,AB$3)</f>
        <v>0</v>
      </c>
      <c r="AC598" s="385" t="n">
        <f aca="false">COUNTIF($J$44:$J598,AC$3)</f>
        <v>0</v>
      </c>
      <c r="AD598" s="385" t="n">
        <f aca="false">COUNTIF($J$44:$J598,AD$3)</f>
        <v>0</v>
      </c>
      <c r="AE598" s="385" t="n">
        <f aca="false">COUNTIF($J$44:$J598,AE$3)</f>
        <v>0</v>
      </c>
      <c r="AF598" s="385" t="n">
        <f aca="false">COUNTIF($J$44:$J598,AF$3)</f>
        <v>0</v>
      </c>
      <c r="AG598" s="385" t="n">
        <f aca="false">COUNTIF($K$44:$K598,AG$3)</f>
        <v>0</v>
      </c>
      <c r="AH598" s="385" t="n">
        <f aca="false">COUNTIF($K$44:$K598,AH$3)</f>
        <v>0</v>
      </c>
      <c r="AI598" s="385" t="n">
        <f aca="false">COUNTIF($K$44:$K598,AI$3)</f>
        <v>0</v>
      </c>
      <c r="AJ598" s="385" t="n">
        <f aca="false">COUNTIF($K$44:$K598,AJ$3)</f>
        <v>0</v>
      </c>
      <c r="AK598" s="385" t="n">
        <f aca="false">COUNTIF($K$44:$K598,AK$3)</f>
        <v>0</v>
      </c>
      <c r="AL598" s="385" t="n">
        <f aca="false">COUNTIF($K$44:$K598,AL$3)</f>
        <v>0</v>
      </c>
      <c r="AM598" s="385" t="n">
        <f aca="false">COUNTIF($K$44:$K598,AM$3)</f>
        <v>0</v>
      </c>
      <c r="AN598" s="385" t="n">
        <f aca="false">COUNTIF($K$44:$K598,AN$3)</f>
        <v>0</v>
      </c>
      <c r="AO598" s="385" t="n">
        <f aca="false">COUNTIF($K$44:$K598,AO$3)</f>
        <v>0</v>
      </c>
      <c r="AP598" s="385" t="n">
        <f aca="false">COUNTIF($K$44:$K598,AP$3)</f>
        <v>0</v>
      </c>
      <c r="AQ598" s="385" t="n">
        <f aca="false">COUNTIF($K$44:$K598,AQ$3)</f>
        <v>0</v>
      </c>
      <c r="AR598" s="385" t="n">
        <f aca="false">COUNTIF($K$44:$K598,AR$3)</f>
        <v>0</v>
      </c>
      <c r="AS598" s="385" t="n">
        <f aca="false">COUNTIF($K$44:$K598,AS$3)</f>
        <v>0</v>
      </c>
      <c r="AT598" s="385" t="n">
        <f aca="false">COUNTIF($K$44:$K598,AT$3)</f>
        <v>0</v>
      </c>
      <c r="AU598" s="385" t="n">
        <f aca="false">COUNTIF($K$44:$K598,AU$3)</f>
        <v>0</v>
      </c>
      <c r="AV598" s="385" t="n">
        <f aca="false">COUNTIF($K$44:$K598,AV$3)</f>
        <v>0</v>
      </c>
      <c r="AW598" s="385" t="n">
        <f aca="false">COUNTIF($K$44:$K598,AW$3)</f>
        <v>0</v>
      </c>
      <c r="AX598" s="385" t="n">
        <f aca="false">COUNTIF($K$44:$K598,AX$3)</f>
        <v>0</v>
      </c>
      <c r="AY598" s="385" t="n">
        <f aca="false">COUNTIF($K$44:$K598,AY$3)</f>
        <v>0</v>
      </c>
      <c r="AZ598" s="385" t="n">
        <f aca="false">COUNTIF($K$44:$K598,AZ$3)</f>
        <v>0</v>
      </c>
      <c r="BM598" s="355" t="s">
        <v>363</v>
      </c>
    </row>
    <row r="599" customFormat="false" ht="15.75" hidden="false" customHeight="true" outlineLevel="0" collapsed="false">
      <c r="A599" s="386" t="n">
        <v>556</v>
      </c>
      <c r="B599" s="387" t="n">
        <f aca="false">B598</f>
        <v>47</v>
      </c>
      <c r="C599" s="397"/>
      <c r="D599" s="387" t="n">
        <f aca="false">D598</f>
        <v>1</v>
      </c>
      <c r="E599" s="389"/>
      <c r="F599" s="390" t="n">
        <f aca="false">F596</f>
        <v>0</v>
      </c>
      <c r="G599" s="439"/>
      <c r="H599" s="392"/>
      <c r="I599" s="428" t="str">
        <f aca="false">CONCATENATE(G599,H599)</f>
        <v/>
      </c>
      <c r="J599" s="394" t="e">
        <f aca="false">VLOOKUP($I599,MASTER,9,0)</f>
        <v>#N/A</v>
      </c>
      <c r="K599" s="395" t="e">
        <f aca="false">VLOOKUP($I599,MASTER,10,0)</f>
        <v>#N/A</v>
      </c>
      <c r="L599" s="429" t="e">
        <f aca="false">VLOOKUP($I599,MASTER,10,0)</f>
        <v>#N/A</v>
      </c>
      <c r="M599" s="385" t="n">
        <f aca="false">COUNTIF($K$44:$K599,M$3)</f>
        <v>0</v>
      </c>
      <c r="N599" s="385" t="n">
        <f aca="false">COUNTIF($K$44:$K599,N$3)</f>
        <v>0</v>
      </c>
      <c r="O599" s="385" t="n">
        <f aca="false">COUNTIF($K$44:$K599,O$3)</f>
        <v>0</v>
      </c>
      <c r="P599" s="385" t="n">
        <f aca="false">COUNTIF($K$44:$K599,P$3)</f>
        <v>0</v>
      </c>
      <c r="Q599" s="385" t="n">
        <f aca="false">COUNTIF($K$44:$K599,Q$3)</f>
        <v>0</v>
      </c>
      <c r="R599" s="385" t="n">
        <f aca="false">COUNTIF($K$44:$K599,R$3)</f>
        <v>0</v>
      </c>
      <c r="S599" s="385" t="n">
        <f aca="false">COUNTIF($K$44:$K599,S$3)</f>
        <v>0</v>
      </c>
      <c r="T599" s="385" t="n">
        <f aca="false">COUNTIF($K$44:$K599,T$3)</f>
        <v>0</v>
      </c>
      <c r="U599" s="385" t="n">
        <f aca="false">COUNTIF($K$44:$K599,U$3)</f>
        <v>0</v>
      </c>
      <c r="V599" s="385" t="n">
        <f aca="false">COUNTIF($K$44:$K599,V$3)</f>
        <v>0</v>
      </c>
      <c r="W599" s="385" t="n">
        <f aca="false">COUNTIF($K$44:$K599,W$3)</f>
        <v>0</v>
      </c>
      <c r="X599" s="385" t="n">
        <f aca="false">COUNTIF($K$44:$K599,X$3)</f>
        <v>0</v>
      </c>
      <c r="Y599" s="385" t="n">
        <f aca="false">COUNTIF($J$44:$J599,Y$3)</f>
        <v>0</v>
      </c>
      <c r="Z599" s="385" t="n">
        <f aca="false">COUNTIF($J$44:$J599,Z$3)</f>
        <v>0</v>
      </c>
      <c r="AA599" s="385" t="n">
        <f aca="false">COUNTIF($J$44:$J599,AA$3)</f>
        <v>0</v>
      </c>
      <c r="AB599" s="385" t="n">
        <f aca="false">COUNTIF($J$44:$J599,AB$3)</f>
        <v>0</v>
      </c>
      <c r="AC599" s="385" t="n">
        <f aca="false">COUNTIF($J$44:$J599,AC$3)</f>
        <v>0</v>
      </c>
      <c r="AD599" s="385" t="n">
        <f aca="false">COUNTIF($J$44:$J599,AD$3)</f>
        <v>0</v>
      </c>
      <c r="AE599" s="385" t="n">
        <f aca="false">COUNTIF($J$44:$J599,AE$3)</f>
        <v>0</v>
      </c>
      <c r="AF599" s="385" t="n">
        <f aca="false">COUNTIF($J$44:$J599,AF$3)</f>
        <v>0</v>
      </c>
      <c r="AG599" s="385" t="n">
        <f aca="false">COUNTIF($K$44:$K599,AG$3)</f>
        <v>0</v>
      </c>
      <c r="AH599" s="385" t="n">
        <f aca="false">COUNTIF($K$44:$K599,AH$3)</f>
        <v>0</v>
      </c>
      <c r="AI599" s="385" t="n">
        <f aca="false">COUNTIF($K$44:$K599,AI$3)</f>
        <v>0</v>
      </c>
      <c r="AJ599" s="385" t="n">
        <f aca="false">COUNTIF($K$44:$K599,AJ$3)</f>
        <v>0</v>
      </c>
      <c r="AK599" s="385" t="n">
        <f aca="false">COUNTIF($K$44:$K599,AK$3)</f>
        <v>0</v>
      </c>
      <c r="AL599" s="385" t="n">
        <f aca="false">COUNTIF($K$44:$K599,AL$3)</f>
        <v>0</v>
      </c>
      <c r="AM599" s="385" t="n">
        <f aca="false">COUNTIF($K$44:$K599,AM$3)</f>
        <v>0</v>
      </c>
      <c r="AN599" s="385" t="n">
        <f aca="false">COUNTIF($K$44:$K599,AN$3)</f>
        <v>0</v>
      </c>
      <c r="AO599" s="385" t="n">
        <f aca="false">COUNTIF($K$44:$K599,AO$3)</f>
        <v>0</v>
      </c>
      <c r="AP599" s="385" t="n">
        <f aca="false">COUNTIF($K$44:$K599,AP$3)</f>
        <v>0</v>
      </c>
      <c r="AQ599" s="385" t="n">
        <f aca="false">COUNTIF($K$44:$K599,AQ$3)</f>
        <v>0</v>
      </c>
      <c r="AR599" s="385" t="n">
        <f aca="false">COUNTIF($K$44:$K599,AR$3)</f>
        <v>0</v>
      </c>
      <c r="AS599" s="385" t="n">
        <f aca="false">COUNTIF($K$44:$K599,AS$3)</f>
        <v>0</v>
      </c>
      <c r="AT599" s="385" t="n">
        <f aca="false">COUNTIF($K$44:$K599,AT$3)</f>
        <v>0</v>
      </c>
      <c r="AU599" s="385" t="n">
        <f aca="false">COUNTIF($K$44:$K599,AU$3)</f>
        <v>0</v>
      </c>
      <c r="AV599" s="385" t="n">
        <f aca="false">COUNTIF($K$44:$K599,AV$3)</f>
        <v>0</v>
      </c>
      <c r="AW599" s="385" t="n">
        <f aca="false">COUNTIF($K$44:$K599,AW$3)</f>
        <v>0</v>
      </c>
      <c r="AX599" s="385" t="n">
        <f aca="false">COUNTIF($K$44:$K599,AX$3)</f>
        <v>0</v>
      </c>
      <c r="AY599" s="385" t="n">
        <f aca="false">COUNTIF($K$44:$K599,AY$3)</f>
        <v>0</v>
      </c>
      <c r="AZ599" s="385" t="n">
        <f aca="false">COUNTIF($K$44:$K599,AZ$3)</f>
        <v>0</v>
      </c>
      <c r="BM599" s="355" t="s">
        <v>260</v>
      </c>
    </row>
    <row r="600" customFormat="false" ht="15.75" hidden="false" customHeight="true" outlineLevel="0" collapsed="false">
      <c r="A600" s="386" t="n">
        <v>557</v>
      </c>
      <c r="B600" s="387" t="n">
        <f aca="false">B599</f>
        <v>47</v>
      </c>
      <c r="C600" s="397"/>
      <c r="D600" s="387" t="n">
        <f aca="false">D599</f>
        <v>1</v>
      </c>
      <c r="E600" s="389"/>
      <c r="F600" s="390" t="n">
        <f aca="false">F596</f>
        <v>0</v>
      </c>
      <c r="G600" s="439"/>
      <c r="H600" s="392"/>
      <c r="I600" s="428" t="str">
        <f aca="false">CONCATENATE(G600,H600)</f>
        <v/>
      </c>
      <c r="J600" s="394" t="e">
        <f aca="false">VLOOKUP($I600,MASTER,9,0)</f>
        <v>#N/A</v>
      </c>
      <c r="K600" s="395" t="e">
        <f aca="false">VLOOKUP($I600,MASTER,10,0)</f>
        <v>#N/A</v>
      </c>
      <c r="L600" s="429" t="e">
        <f aca="false">VLOOKUP($I600,MASTER,10,0)</f>
        <v>#N/A</v>
      </c>
      <c r="M600" s="385" t="n">
        <f aca="false">COUNTIF($K$44:$K600,M$3)</f>
        <v>0</v>
      </c>
      <c r="N600" s="385" t="n">
        <f aca="false">COUNTIF($K$44:$K600,N$3)</f>
        <v>0</v>
      </c>
      <c r="O600" s="385" t="n">
        <f aca="false">COUNTIF($K$44:$K600,O$3)</f>
        <v>0</v>
      </c>
      <c r="P600" s="385" t="n">
        <f aca="false">COUNTIF($K$44:$K600,P$3)</f>
        <v>0</v>
      </c>
      <c r="Q600" s="385" t="n">
        <f aca="false">COUNTIF($K$44:$K600,Q$3)</f>
        <v>0</v>
      </c>
      <c r="R600" s="385" t="n">
        <f aca="false">COUNTIF($K$44:$K600,R$3)</f>
        <v>0</v>
      </c>
      <c r="S600" s="385" t="n">
        <f aca="false">COUNTIF($K$44:$K600,S$3)</f>
        <v>0</v>
      </c>
      <c r="T600" s="385" t="n">
        <f aca="false">COUNTIF($K$44:$K600,T$3)</f>
        <v>0</v>
      </c>
      <c r="U600" s="385" t="n">
        <f aca="false">COUNTIF($K$44:$K600,U$3)</f>
        <v>0</v>
      </c>
      <c r="V600" s="385" t="n">
        <f aca="false">COUNTIF($K$44:$K600,V$3)</f>
        <v>0</v>
      </c>
      <c r="W600" s="385" t="n">
        <f aca="false">COUNTIF($K$44:$K600,W$3)</f>
        <v>0</v>
      </c>
      <c r="X600" s="385" t="n">
        <f aca="false">COUNTIF($K$44:$K600,X$3)</f>
        <v>0</v>
      </c>
      <c r="Y600" s="385" t="n">
        <f aca="false">COUNTIF($J$44:$J600,Y$3)</f>
        <v>0</v>
      </c>
      <c r="Z600" s="385" t="n">
        <f aca="false">COUNTIF($J$44:$J600,Z$3)</f>
        <v>0</v>
      </c>
      <c r="AA600" s="385" t="n">
        <f aca="false">COUNTIF($J$44:$J600,AA$3)</f>
        <v>0</v>
      </c>
      <c r="AB600" s="385" t="n">
        <f aca="false">COUNTIF($J$44:$J600,AB$3)</f>
        <v>0</v>
      </c>
      <c r="AC600" s="385" t="n">
        <f aca="false">COUNTIF($J$44:$J600,AC$3)</f>
        <v>0</v>
      </c>
      <c r="AD600" s="385" t="n">
        <f aca="false">COUNTIF($J$44:$J600,AD$3)</f>
        <v>0</v>
      </c>
      <c r="AE600" s="385" t="n">
        <f aca="false">COUNTIF($J$44:$J600,AE$3)</f>
        <v>0</v>
      </c>
      <c r="AF600" s="385" t="n">
        <f aca="false">COUNTIF($J$44:$J600,AF$3)</f>
        <v>0</v>
      </c>
      <c r="AG600" s="385" t="n">
        <f aca="false">COUNTIF($K$44:$K600,AG$3)</f>
        <v>0</v>
      </c>
      <c r="AH600" s="385" t="n">
        <f aca="false">COUNTIF($K$44:$K600,AH$3)</f>
        <v>0</v>
      </c>
      <c r="AI600" s="385" t="n">
        <f aca="false">COUNTIF($K$44:$K600,AI$3)</f>
        <v>0</v>
      </c>
      <c r="AJ600" s="385" t="n">
        <f aca="false">COUNTIF($K$44:$K600,AJ$3)</f>
        <v>0</v>
      </c>
      <c r="AK600" s="385" t="n">
        <f aca="false">COUNTIF($K$44:$K600,AK$3)</f>
        <v>0</v>
      </c>
      <c r="AL600" s="385" t="n">
        <f aca="false">COUNTIF($K$44:$K600,AL$3)</f>
        <v>0</v>
      </c>
      <c r="AM600" s="385" t="n">
        <f aca="false">COUNTIF($K$44:$K600,AM$3)</f>
        <v>0</v>
      </c>
      <c r="AN600" s="385" t="n">
        <f aca="false">COUNTIF($K$44:$K600,AN$3)</f>
        <v>0</v>
      </c>
      <c r="AO600" s="385" t="n">
        <f aca="false">COUNTIF($K$44:$K600,AO$3)</f>
        <v>0</v>
      </c>
      <c r="AP600" s="385" t="n">
        <f aca="false">COUNTIF($K$44:$K600,AP$3)</f>
        <v>0</v>
      </c>
      <c r="AQ600" s="385" t="n">
        <f aca="false">COUNTIF($K$44:$K600,AQ$3)</f>
        <v>0</v>
      </c>
      <c r="AR600" s="385" t="n">
        <f aca="false">COUNTIF($K$44:$K600,AR$3)</f>
        <v>0</v>
      </c>
      <c r="AS600" s="385" t="n">
        <f aca="false">COUNTIF($K$44:$K600,AS$3)</f>
        <v>0</v>
      </c>
      <c r="AT600" s="385" t="n">
        <f aca="false">COUNTIF($K$44:$K600,AT$3)</f>
        <v>0</v>
      </c>
      <c r="AU600" s="385" t="n">
        <f aca="false">COUNTIF($K$44:$K600,AU$3)</f>
        <v>0</v>
      </c>
      <c r="AV600" s="385" t="n">
        <f aca="false">COUNTIF($K$44:$K600,AV$3)</f>
        <v>0</v>
      </c>
      <c r="AW600" s="385" t="n">
        <f aca="false">COUNTIF($K$44:$K600,AW$3)</f>
        <v>0</v>
      </c>
      <c r="AX600" s="385" t="n">
        <f aca="false">COUNTIF($K$44:$K600,AX$3)</f>
        <v>0</v>
      </c>
      <c r="AY600" s="385" t="n">
        <f aca="false">COUNTIF($K$44:$K600,AY$3)</f>
        <v>0</v>
      </c>
      <c r="AZ600" s="385" t="n">
        <f aca="false">COUNTIF($K$44:$K600,AZ$3)</f>
        <v>0</v>
      </c>
      <c r="BM600" s="355" t="s">
        <v>413</v>
      </c>
    </row>
    <row r="601" customFormat="false" ht="15.75" hidden="false" customHeight="true" outlineLevel="0" collapsed="false">
      <c r="A601" s="416" t="n">
        <v>558</v>
      </c>
      <c r="B601" s="417" t="n">
        <f aca="false">B600</f>
        <v>47</v>
      </c>
      <c r="C601" s="401"/>
      <c r="D601" s="402" t="n">
        <f aca="false">D600</f>
        <v>1</v>
      </c>
      <c r="E601" s="403"/>
      <c r="F601" s="390" t="n">
        <f aca="false">F596</f>
        <v>0</v>
      </c>
      <c r="G601" s="439"/>
      <c r="H601" s="392"/>
      <c r="I601" s="428" t="str">
        <f aca="false">CONCATENATE(G601,H601)</f>
        <v/>
      </c>
      <c r="J601" s="394" t="e">
        <f aca="false">VLOOKUP($I601,MASTER,9,0)</f>
        <v>#N/A</v>
      </c>
      <c r="K601" s="395" t="e">
        <f aca="false">VLOOKUP($I601,MASTER,10,0)</f>
        <v>#N/A</v>
      </c>
      <c r="L601" s="431" t="e">
        <f aca="false">VLOOKUP($I601,MASTER,10,0)</f>
        <v>#N/A</v>
      </c>
      <c r="M601" s="385" t="n">
        <f aca="false">COUNTIF($K$44:$K601,M$3)</f>
        <v>0</v>
      </c>
      <c r="N601" s="385" t="n">
        <f aca="false">COUNTIF($K$44:$K601,N$3)</f>
        <v>0</v>
      </c>
      <c r="O601" s="385" t="n">
        <f aca="false">COUNTIF($K$44:$K601,O$3)</f>
        <v>0</v>
      </c>
      <c r="P601" s="385" t="n">
        <f aca="false">COUNTIF($K$44:$K601,P$3)</f>
        <v>0</v>
      </c>
      <c r="Q601" s="385" t="n">
        <f aca="false">COUNTIF($K$44:$K601,Q$3)</f>
        <v>0</v>
      </c>
      <c r="R601" s="385" t="n">
        <f aca="false">COUNTIF($K$44:$K601,R$3)</f>
        <v>0</v>
      </c>
      <c r="S601" s="385" t="n">
        <f aca="false">COUNTIF($K$44:$K601,S$3)</f>
        <v>0</v>
      </c>
      <c r="T601" s="385" t="n">
        <f aca="false">COUNTIF($K$44:$K601,T$3)</f>
        <v>0</v>
      </c>
      <c r="U601" s="385" t="n">
        <f aca="false">COUNTIF($K$44:$K601,U$3)</f>
        <v>0</v>
      </c>
      <c r="V601" s="385" t="n">
        <f aca="false">COUNTIF($K$44:$K601,V$3)</f>
        <v>0</v>
      </c>
      <c r="W601" s="385" t="n">
        <f aca="false">COUNTIF($K$44:$K601,W$3)</f>
        <v>0</v>
      </c>
      <c r="X601" s="385" t="n">
        <f aca="false">COUNTIF($K$44:$K601,X$3)</f>
        <v>0</v>
      </c>
      <c r="Y601" s="385" t="n">
        <f aca="false">COUNTIF($J$44:$J601,Y$3)</f>
        <v>0</v>
      </c>
      <c r="Z601" s="385" t="n">
        <f aca="false">COUNTIF($J$44:$J601,Z$3)</f>
        <v>0</v>
      </c>
      <c r="AA601" s="385" t="n">
        <f aca="false">COUNTIF($J$44:$J601,AA$3)</f>
        <v>0</v>
      </c>
      <c r="AB601" s="385" t="n">
        <f aca="false">COUNTIF($J$44:$J601,AB$3)</f>
        <v>0</v>
      </c>
      <c r="AC601" s="385" t="n">
        <f aca="false">COUNTIF($J$44:$J601,AC$3)</f>
        <v>0</v>
      </c>
      <c r="AD601" s="385" t="n">
        <f aca="false">COUNTIF($J$44:$J601,AD$3)</f>
        <v>0</v>
      </c>
      <c r="AE601" s="385" t="n">
        <f aca="false">COUNTIF($J$44:$J601,AE$3)</f>
        <v>0</v>
      </c>
      <c r="AF601" s="385" t="n">
        <f aca="false">COUNTIF($J$44:$J601,AF$3)</f>
        <v>0</v>
      </c>
      <c r="AG601" s="385" t="n">
        <f aca="false">COUNTIF($K$44:$K601,AG$3)</f>
        <v>0</v>
      </c>
      <c r="AH601" s="385" t="n">
        <f aca="false">COUNTIF($K$44:$K601,AH$3)</f>
        <v>0</v>
      </c>
      <c r="AI601" s="385" t="n">
        <f aca="false">COUNTIF($K$44:$K601,AI$3)</f>
        <v>0</v>
      </c>
      <c r="AJ601" s="385" t="n">
        <f aca="false">COUNTIF($K$44:$K601,AJ$3)</f>
        <v>0</v>
      </c>
      <c r="AK601" s="385" t="n">
        <f aca="false">COUNTIF($K$44:$K601,AK$3)</f>
        <v>0</v>
      </c>
      <c r="AL601" s="385" t="n">
        <f aca="false">COUNTIF($K$44:$K601,AL$3)</f>
        <v>0</v>
      </c>
      <c r="AM601" s="385" t="n">
        <f aca="false">COUNTIF($K$44:$K601,AM$3)</f>
        <v>0</v>
      </c>
      <c r="AN601" s="385" t="n">
        <f aca="false">COUNTIF($K$44:$K601,AN$3)</f>
        <v>0</v>
      </c>
      <c r="AO601" s="385" t="n">
        <f aca="false">COUNTIF($K$44:$K601,AO$3)</f>
        <v>0</v>
      </c>
      <c r="AP601" s="385" t="n">
        <f aca="false">COUNTIF($K$44:$K601,AP$3)</f>
        <v>0</v>
      </c>
      <c r="AQ601" s="385" t="n">
        <f aca="false">COUNTIF($K$44:$K601,AQ$3)</f>
        <v>0</v>
      </c>
      <c r="AR601" s="385" t="n">
        <f aca="false">COUNTIF($K$44:$K601,AR$3)</f>
        <v>0</v>
      </c>
      <c r="AS601" s="385" t="n">
        <f aca="false">COUNTIF($K$44:$K601,AS$3)</f>
        <v>0</v>
      </c>
      <c r="AT601" s="385" t="n">
        <f aca="false">COUNTIF($K$44:$K601,AT$3)</f>
        <v>0</v>
      </c>
      <c r="AU601" s="385" t="n">
        <f aca="false">COUNTIF($K$44:$K601,AU$3)</f>
        <v>0</v>
      </c>
      <c r="AV601" s="385" t="n">
        <f aca="false">COUNTIF($K$44:$K601,AV$3)</f>
        <v>0</v>
      </c>
      <c r="AW601" s="385" t="n">
        <f aca="false">COUNTIF($K$44:$K601,AW$3)</f>
        <v>0</v>
      </c>
      <c r="AX601" s="385" t="n">
        <f aca="false">COUNTIF($K$44:$K601,AX$3)</f>
        <v>0</v>
      </c>
      <c r="AY601" s="385" t="n">
        <f aca="false">COUNTIF($K$44:$K601,AY$3)</f>
        <v>0</v>
      </c>
      <c r="AZ601" s="385" t="n">
        <f aca="false">COUNTIF($K$44:$K601,AZ$3)</f>
        <v>0</v>
      </c>
      <c r="BM601" s="355" t="s">
        <v>266</v>
      </c>
    </row>
    <row r="602" customFormat="false" ht="15.75" hidden="false" customHeight="true" outlineLevel="0" collapsed="false">
      <c r="A602" s="406" t="n">
        <v>559</v>
      </c>
      <c r="B602" s="407" t="n">
        <f aca="false">B601</f>
        <v>47</v>
      </c>
      <c r="C602" s="408" t="n">
        <f aca="false">C596+1</f>
        <v>48</v>
      </c>
      <c r="D602" s="409" t="n">
        <f aca="false">D601</f>
        <v>1</v>
      </c>
      <c r="E602" s="410"/>
      <c r="F602" s="390" t="n">
        <f aca="false">F596</f>
        <v>0</v>
      </c>
      <c r="G602" s="440"/>
      <c r="H602" s="412"/>
      <c r="I602" s="433" t="str">
        <f aca="false">CONCATENATE(G602,H602)</f>
        <v/>
      </c>
      <c r="J602" s="394" t="e">
        <f aca="false">VLOOKUP($I602,MASTER,9,0)</f>
        <v>#N/A</v>
      </c>
      <c r="K602" s="395" t="e">
        <f aca="false">VLOOKUP($I602,MASTER,10,0)</f>
        <v>#N/A</v>
      </c>
      <c r="L602" s="427" t="e">
        <f aca="false">VLOOKUP($I602,MASTER,10,0)</f>
        <v>#N/A</v>
      </c>
      <c r="M602" s="385" t="n">
        <f aca="false">COUNTIF($K$44:$K602,M$3)</f>
        <v>0</v>
      </c>
      <c r="N602" s="385" t="n">
        <f aca="false">COUNTIF($K$44:$K602,N$3)</f>
        <v>0</v>
      </c>
      <c r="O602" s="385" t="n">
        <f aca="false">COUNTIF($K$44:$K602,O$3)</f>
        <v>0</v>
      </c>
      <c r="P602" s="385" t="n">
        <f aca="false">COUNTIF($K$44:$K602,P$3)</f>
        <v>0</v>
      </c>
      <c r="Q602" s="385" t="n">
        <f aca="false">COUNTIF($K$44:$K602,Q$3)</f>
        <v>0</v>
      </c>
      <c r="R602" s="385" t="n">
        <f aca="false">COUNTIF($K$44:$K602,R$3)</f>
        <v>0</v>
      </c>
      <c r="S602" s="385" t="n">
        <f aca="false">COUNTIF($K$44:$K602,S$3)</f>
        <v>0</v>
      </c>
      <c r="T602" s="385" t="n">
        <f aca="false">COUNTIF($K$44:$K602,T$3)</f>
        <v>0</v>
      </c>
      <c r="U602" s="385" t="n">
        <f aca="false">COUNTIF($K$44:$K602,U$3)</f>
        <v>0</v>
      </c>
      <c r="V602" s="385" t="n">
        <f aca="false">COUNTIF($K$44:$K602,V$3)</f>
        <v>0</v>
      </c>
      <c r="W602" s="385" t="n">
        <f aca="false">COUNTIF($K$44:$K602,W$3)</f>
        <v>0</v>
      </c>
      <c r="X602" s="385" t="n">
        <f aca="false">COUNTIF($K$44:$K602,X$3)</f>
        <v>0</v>
      </c>
      <c r="Y602" s="385" t="n">
        <f aca="false">COUNTIF($J$44:$J602,Y$3)</f>
        <v>0</v>
      </c>
      <c r="Z602" s="385" t="n">
        <f aca="false">COUNTIF($J$44:$J602,Z$3)</f>
        <v>0</v>
      </c>
      <c r="AA602" s="385" t="n">
        <f aca="false">COUNTIF($J$44:$J602,AA$3)</f>
        <v>0</v>
      </c>
      <c r="AB602" s="385" t="n">
        <f aca="false">COUNTIF($J$44:$J602,AB$3)</f>
        <v>0</v>
      </c>
      <c r="AC602" s="385" t="n">
        <f aca="false">COUNTIF($J$44:$J602,AC$3)</f>
        <v>0</v>
      </c>
      <c r="AD602" s="385" t="n">
        <f aca="false">COUNTIF($J$44:$J602,AD$3)</f>
        <v>0</v>
      </c>
      <c r="AE602" s="385" t="n">
        <f aca="false">COUNTIF($J$44:$J602,AE$3)</f>
        <v>0</v>
      </c>
      <c r="AF602" s="385" t="n">
        <f aca="false">COUNTIF($J$44:$J602,AF$3)</f>
        <v>0</v>
      </c>
      <c r="AG602" s="385" t="n">
        <f aca="false">COUNTIF($K$44:$K602,AG$3)</f>
        <v>0</v>
      </c>
      <c r="AH602" s="385" t="n">
        <f aca="false">COUNTIF($K$44:$K602,AH$3)</f>
        <v>0</v>
      </c>
      <c r="AI602" s="385" t="n">
        <f aca="false">COUNTIF($K$44:$K602,AI$3)</f>
        <v>0</v>
      </c>
      <c r="AJ602" s="385" t="n">
        <f aca="false">COUNTIF($K$44:$K602,AJ$3)</f>
        <v>0</v>
      </c>
      <c r="AK602" s="385" t="n">
        <f aca="false">COUNTIF($K$44:$K602,AK$3)</f>
        <v>0</v>
      </c>
      <c r="AL602" s="385" t="n">
        <f aca="false">COUNTIF($K$44:$K602,AL$3)</f>
        <v>0</v>
      </c>
      <c r="AM602" s="385" t="n">
        <f aca="false">COUNTIF($K$44:$K602,AM$3)</f>
        <v>0</v>
      </c>
      <c r="AN602" s="385" t="n">
        <f aca="false">COUNTIF($K$44:$K602,AN$3)</f>
        <v>0</v>
      </c>
      <c r="AO602" s="385" t="n">
        <f aca="false">COUNTIF($K$44:$K602,AO$3)</f>
        <v>0</v>
      </c>
      <c r="AP602" s="385" t="n">
        <f aca="false">COUNTIF($K$44:$K602,AP$3)</f>
        <v>0</v>
      </c>
      <c r="AQ602" s="385" t="n">
        <f aca="false">COUNTIF($K$44:$K602,AQ$3)</f>
        <v>0</v>
      </c>
      <c r="AR602" s="385" t="n">
        <f aca="false">COUNTIF($K$44:$K602,AR$3)</f>
        <v>0</v>
      </c>
      <c r="AS602" s="385" t="n">
        <f aca="false">COUNTIF($K$44:$K602,AS$3)</f>
        <v>0</v>
      </c>
      <c r="AT602" s="385" t="n">
        <f aca="false">COUNTIF($K$44:$K602,AT$3)</f>
        <v>0</v>
      </c>
      <c r="AU602" s="385" t="n">
        <f aca="false">COUNTIF($K$44:$K602,AU$3)</f>
        <v>0</v>
      </c>
      <c r="AV602" s="385" t="n">
        <f aca="false">COUNTIF($K$44:$K602,AV$3)</f>
        <v>0</v>
      </c>
      <c r="AW602" s="385" t="n">
        <f aca="false">COUNTIF($K$44:$K602,AW$3)</f>
        <v>0</v>
      </c>
      <c r="AX602" s="385" t="n">
        <f aca="false">COUNTIF($K$44:$K602,AX$3)</f>
        <v>0</v>
      </c>
      <c r="AY602" s="385" t="n">
        <f aca="false">COUNTIF($K$44:$K602,AY$3)</f>
        <v>0</v>
      </c>
      <c r="AZ602" s="385" t="n">
        <f aca="false">COUNTIF($K$44:$K602,AZ$3)</f>
        <v>0</v>
      </c>
      <c r="BM602" s="355" t="s">
        <v>336</v>
      </c>
    </row>
    <row r="603" customFormat="false" ht="15.75" hidden="false" customHeight="true" outlineLevel="0" collapsed="false">
      <c r="A603" s="386" t="n">
        <v>560</v>
      </c>
      <c r="B603" s="387" t="n">
        <f aca="false">B602</f>
        <v>47</v>
      </c>
      <c r="C603" s="388"/>
      <c r="D603" s="387" t="n">
        <f aca="false">D602</f>
        <v>1</v>
      </c>
      <c r="E603" s="389"/>
      <c r="F603" s="390" t="n">
        <f aca="false">F596</f>
        <v>0</v>
      </c>
      <c r="G603" s="439"/>
      <c r="H603" s="414"/>
      <c r="I603" s="428" t="str">
        <f aca="false">CONCATENATE(G603,H603)</f>
        <v/>
      </c>
      <c r="J603" s="394" t="e">
        <f aca="false">VLOOKUP($I603,MASTER,9,0)</f>
        <v>#N/A</v>
      </c>
      <c r="K603" s="395" t="e">
        <f aca="false">VLOOKUP($I603,MASTER,10,0)</f>
        <v>#N/A</v>
      </c>
      <c r="L603" s="429" t="e">
        <f aca="false">VLOOKUP($I603,MASTER,10,0)</f>
        <v>#N/A</v>
      </c>
      <c r="M603" s="385" t="n">
        <f aca="false">COUNTIF($K$44:$K603,M$3)</f>
        <v>0</v>
      </c>
      <c r="N603" s="385" t="n">
        <f aca="false">COUNTIF($K$44:$K603,N$3)</f>
        <v>0</v>
      </c>
      <c r="O603" s="385" t="n">
        <f aca="false">COUNTIF($K$44:$K603,O$3)</f>
        <v>0</v>
      </c>
      <c r="P603" s="385" t="n">
        <f aca="false">COUNTIF($K$44:$K603,P$3)</f>
        <v>0</v>
      </c>
      <c r="Q603" s="385" t="n">
        <f aca="false">COUNTIF($K$44:$K603,Q$3)</f>
        <v>0</v>
      </c>
      <c r="R603" s="385" t="n">
        <f aca="false">COUNTIF($K$44:$K603,R$3)</f>
        <v>0</v>
      </c>
      <c r="S603" s="385" t="n">
        <f aca="false">COUNTIF($K$44:$K603,S$3)</f>
        <v>0</v>
      </c>
      <c r="T603" s="385" t="n">
        <f aca="false">COUNTIF($K$44:$K603,T$3)</f>
        <v>0</v>
      </c>
      <c r="U603" s="385" t="n">
        <f aca="false">COUNTIF($K$44:$K603,U$3)</f>
        <v>0</v>
      </c>
      <c r="V603" s="385" t="n">
        <f aca="false">COUNTIF($K$44:$K603,V$3)</f>
        <v>0</v>
      </c>
      <c r="W603" s="385" t="n">
        <f aca="false">COUNTIF($K$44:$K603,W$3)</f>
        <v>0</v>
      </c>
      <c r="X603" s="385" t="n">
        <f aca="false">COUNTIF($K$44:$K603,X$3)</f>
        <v>0</v>
      </c>
      <c r="Y603" s="385" t="n">
        <f aca="false">COUNTIF($J$44:$J603,Y$3)</f>
        <v>0</v>
      </c>
      <c r="Z603" s="385" t="n">
        <f aca="false">COUNTIF($J$44:$J603,Z$3)</f>
        <v>0</v>
      </c>
      <c r="AA603" s="385" t="n">
        <f aca="false">COUNTIF($J$44:$J603,AA$3)</f>
        <v>0</v>
      </c>
      <c r="AB603" s="385" t="n">
        <f aca="false">COUNTIF($J$44:$J603,AB$3)</f>
        <v>0</v>
      </c>
      <c r="AC603" s="385" t="n">
        <f aca="false">COUNTIF($J$44:$J603,AC$3)</f>
        <v>0</v>
      </c>
      <c r="AD603" s="385" t="n">
        <f aca="false">COUNTIF($J$44:$J603,AD$3)</f>
        <v>0</v>
      </c>
      <c r="AE603" s="385" t="n">
        <f aca="false">COUNTIF($J$44:$J603,AE$3)</f>
        <v>0</v>
      </c>
      <c r="AF603" s="385" t="n">
        <f aca="false">COUNTIF($J$44:$J603,AF$3)</f>
        <v>0</v>
      </c>
      <c r="AG603" s="385" t="n">
        <f aca="false">COUNTIF($K$44:$K603,AG$3)</f>
        <v>0</v>
      </c>
      <c r="AH603" s="385" t="n">
        <f aca="false">COUNTIF($K$44:$K603,AH$3)</f>
        <v>0</v>
      </c>
      <c r="AI603" s="385" t="n">
        <f aca="false">COUNTIF($K$44:$K603,AI$3)</f>
        <v>0</v>
      </c>
      <c r="AJ603" s="385" t="n">
        <f aca="false">COUNTIF($K$44:$K603,AJ$3)</f>
        <v>0</v>
      </c>
      <c r="AK603" s="385" t="n">
        <f aca="false">COUNTIF($K$44:$K603,AK$3)</f>
        <v>0</v>
      </c>
      <c r="AL603" s="385" t="n">
        <f aca="false">COUNTIF($K$44:$K603,AL$3)</f>
        <v>0</v>
      </c>
      <c r="AM603" s="385" t="n">
        <f aca="false">COUNTIF($K$44:$K603,AM$3)</f>
        <v>0</v>
      </c>
      <c r="AN603" s="385" t="n">
        <f aca="false">COUNTIF($K$44:$K603,AN$3)</f>
        <v>0</v>
      </c>
      <c r="AO603" s="385" t="n">
        <f aca="false">COUNTIF($K$44:$K603,AO$3)</f>
        <v>0</v>
      </c>
      <c r="AP603" s="385" t="n">
        <f aca="false">COUNTIF($K$44:$K603,AP$3)</f>
        <v>0</v>
      </c>
      <c r="AQ603" s="385" t="n">
        <f aca="false">COUNTIF($K$44:$K603,AQ$3)</f>
        <v>0</v>
      </c>
      <c r="AR603" s="385" t="n">
        <f aca="false">COUNTIF($K$44:$K603,AR$3)</f>
        <v>0</v>
      </c>
      <c r="AS603" s="385" t="n">
        <f aca="false">COUNTIF($K$44:$K603,AS$3)</f>
        <v>0</v>
      </c>
      <c r="AT603" s="385" t="n">
        <f aca="false">COUNTIF($K$44:$K603,AT$3)</f>
        <v>0</v>
      </c>
      <c r="AU603" s="385" t="n">
        <f aca="false">COUNTIF($K$44:$K603,AU$3)</f>
        <v>0</v>
      </c>
      <c r="AV603" s="385" t="n">
        <f aca="false">COUNTIF($K$44:$K603,AV$3)</f>
        <v>0</v>
      </c>
      <c r="AW603" s="385" t="n">
        <f aca="false">COUNTIF($K$44:$K603,AW$3)</f>
        <v>0</v>
      </c>
      <c r="AX603" s="385" t="n">
        <f aca="false">COUNTIF($K$44:$K603,AX$3)</f>
        <v>0</v>
      </c>
      <c r="AY603" s="385" t="n">
        <f aca="false">COUNTIF($K$44:$K603,AY$3)</f>
        <v>0</v>
      </c>
      <c r="AZ603" s="385" t="n">
        <f aca="false">COUNTIF($K$44:$K603,AZ$3)</f>
        <v>0</v>
      </c>
      <c r="BM603" s="355" t="s">
        <v>250</v>
      </c>
    </row>
    <row r="604" customFormat="false" ht="15.75" hidden="false" customHeight="true" outlineLevel="0" collapsed="false">
      <c r="A604" s="386" t="n">
        <v>561</v>
      </c>
      <c r="B604" s="387" t="n">
        <f aca="false">B603</f>
        <v>47</v>
      </c>
      <c r="C604" s="397"/>
      <c r="D604" s="387" t="n">
        <f aca="false">D603</f>
        <v>1</v>
      </c>
      <c r="E604" s="389"/>
      <c r="F604" s="390" t="n">
        <f aca="false">F596</f>
        <v>0</v>
      </c>
      <c r="G604" s="439"/>
      <c r="H604" s="414"/>
      <c r="I604" s="428" t="str">
        <f aca="false">CONCATENATE(G604,H604)</f>
        <v/>
      </c>
      <c r="J604" s="394" t="e">
        <f aca="false">VLOOKUP($I604,MASTER,9,0)</f>
        <v>#N/A</v>
      </c>
      <c r="K604" s="395" t="e">
        <f aca="false">VLOOKUP($I604,MASTER,10,0)</f>
        <v>#N/A</v>
      </c>
      <c r="L604" s="429" t="e">
        <f aca="false">VLOOKUP($I604,MASTER,10,0)</f>
        <v>#N/A</v>
      </c>
      <c r="M604" s="385" t="n">
        <f aca="false">COUNTIF($K$44:$K604,M$3)</f>
        <v>0</v>
      </c>
      <c r="N604" s="385" t="n">
        <f aca="false">COUNTIF($K$44:$K604,N$3)</f>
        <v>0</v>
      </c>
      <c r="O604" s="385" t="n">
        <f aca="false">COUNTIF($K$44:$K604,O$3)</f>
        <v>0</v>
      </c>
      <c r="P604" s="385" t="n">
        <f aca="false">COUNTIF($K$44:$K604,P$3)</f>
        <v>0</v>
      </c>
      <c r="Q604" s="385" t="n">
        <f aca="false">COUNTIF($K$44:$K604,Q$3)</f>
        <v>0</v>
      </c>
      <c r="R604" s="385" t="n">
        <f aca="false">COUNTIF($K$44:$K604,R$3)</f>
        <v>0</v>
      </c>
      <c r="S604" s="385" t="n">
        <f aca="false">COUNTIF($K$44:$K604,S$3)</f>
        <v>0</v>
      </c>
      <c r="T604" s="385" t="n">
        <f aca="false">COUNTIF($K$44:$K604,T$3)</f>
        <v>0</v>
      </c>
      <c r="U604" s="385" t="n">
        <f aca="false">COUNTIF($K$44:$K604,U$3)</f>
        <v>0</v>
      </c>
      <c r="V604" s="385" t="n">
        <f aca="false">COUNTIF($K$44:$K604,V$3)</f>
        <v>0</v>
      </c>
      <c r="W604" s="385" t="n">
        <f aca="false">COUNTIF($K$44:$K604,W$3)</f>
        <v>0</v>
      </c>
      <c r="X604" s="385" t="n">
        <f aca="false">COUNTIF($K$44:$K604,X$3)</f>
        <v>0</v>
      </c>
      <c r="Y604" s="385" t="n">
        <f aca="false">COUNTIF($J$44:$J604,Y$3)</f>
        <v>0</v>
      </c>
      <c r="Z604" s="385" t="n">
        <f aca="false">COUNTIF($J$44:$J604,Z$3)</f>
        <v>0</v>
      </c>
      <c r="AA604" s="385" t="n">
        <f aca="false">COUNTIF($J$44:$J604,AA$3)</f>
        <v>0</v>
      </c>
      <c r="AB604" s="385" t="n">
        <f aca="false">COUNTIF($J$44:$J604,AB$3)</f>
        <v>0</v>
      </c>
      <c r="AC604" s="385" t="n">
        <f aca="false">COUNTIF($J$44:$J604,AC$3)</f>
        <v>0</v>
      </c>
      <c r="AD604" s="385" t="n">
        <f aca="false">COUNTIF($J$44:$J604,AD$3)</f>
        <v>0</v>
      </c>
      <c r="AE604" s="385" t="n">
        <f aca="false">COUNTIF($J$44:$J604,AE$3)</f>
        <v>0</v>
      </c>
      <c r="AF604" s="385" t="n">
        <f aca="false">COUNTIF($J$44:$J604,AF$3)</f>
        <v>0</v>
      </c>
      <c r="AG604" s="385" t="n">
        <f aca="false">COUNTIF($K$44:$K604,AG$3)</f>
        <v>0</v>
      </c>
      <c r="AH604" s="385" t="n">
        <f aca="false">COUNTIF($K$44:$K604,AH$3)</f>
        <v>0</v>
      </c>
      <c r="AI604" s="385" t="n">
        <f aca="false">COUNTIF($K$44:$K604,AI$3)</f>
        <v>0</v>
      </c>
      <c r="AJ604" s="385" t="n">
        <f aca="false">COUNTIF($K$44:$K604,AJ$3)</f>
        <v>0</v>
      </c>
      <c r="AK604" s="385" t="n">
        <f aca="false">COUNTIF($K$44:$K604,AK$3)</f>
        <v>0</v>
      </c>
      <c r="AL604" s="385" t="n">
        <f aca="false">COUNTIF($K$44:$K604,AL$3)</f>
        <v>0</v>
      </c>
      <c r="AM604" s="385" t="n">
        <f aca="false">COUNTIF($K$44:$K604,AM$3)</f>
        <v>0</v>
      </c>
      <c r="AN604" s="385" t="n">
        <f aca="false">COUNTIF($K$44:$K604,AN$3)</f>
        <v>0</v>
      </c>
      <c r="AO604" s="385" t="n">
        <f aca="false">COUNTIF($K$44:$K604,AO$3)</f>
        <v>0</v>
      </c>
      <c r="AP604" s="385" t="n">
        <f aca="false">COUNTIF($K$44:$K604,AP$3)</f>
        <v>0</v>
      </c>
      <c r="AQ604" s="385" t="n">
        <f aca="false">COUNTIF($K$44:$K604,AQ$3)</f>
        <v>0</v>
      </c>
      <c r="AR604" s="385" t="n">
        <f aca="false">COUNTIF($K$44:$K604,AR$3)</f>
        <v>0</v>
      </c>
      <c r="AS604" s="385" t="n">
        <f aca="false">COUNTIF($K$44:$K604,AS$3)</f>
        <v>0</v>
      </c>
      <c r="AT604" s="385" t="n">
        <f aca="false">COUNTIF($K$44:$K604,AT$3)</f>
        <v>0</v>
      </c>
      <c r="AU604" s="385" t="n">
        <f aca="false">COUNTIF($K$44:$K604,AU$3)</f>
        <v>0</v>
      </c>
      <c r="AV604" s="385" t="n">
        <f aca="false">COUNTIF($K$44:$K604,AV$3)</f>
        <v>0</v>
      </c>
      <c r="AW604" s="385" t="n">
        <f aca="false">COUNTIF($K$44:$K604,AW$3)</f>
        <v>0</v>
      </c>
      <c r="AX604" s="385" t="n">
        <f aca="false">COUNTIF($K$44:$K604,AX$3)</f>
        <v>0</v>
      </c>
      <c r="AY604" s="385" t="n">
        <f aca="false">COUNTIF($K$44:$K604,AY$3)</f>
        <v>0</v>
      </c>
      <c r="AZ604" s="385" t="n">
        <f aca="false">COUNTIF($K$44:$K604,AZ$3)</f>
        <v>0</v>
      </c>
      <c r="BM604" s="355" t="s">
        <v>260</v>
      </c>
    </row>
    <row r="605" customFormat="false" ht="15.75" hidden="false" customHeight="true" outlineLevel="0" collapsed="false">
      <c r="A605" s="386" t="n">
        <v>562</v>
      </c>
      <c r="B605" s="387" t="n">
        <f aca="false">B604</f>
        <v>47</v>
      </c>
      <c r="C605" s="397"/>
      <c r="D605" s="387" t="n">
        <f aca="false">D604</f>
        <v>1</v>
      </c>
      <c r="E605" s="389"/>
      <c r="F605" s="390" t="n">
        <f aca="false">F596</f>
        <v>0</v>
      </c>
      <c r="G605" s="439"/>
      <c r="H605" s="414"/>
      <c r="I605" s="428" t="str">
        <f aca="false">CONCATENATE(G605,H605)</f>
        <v/>
      </c>
      <c r="J605" s="394" t="e">
        <f aca="false">VLOOKUP($I605,MASTER,9,0)</f>
        <v>#N/A</v>
      </c>
      <c r="K605" s="395" t="e">
        <f aca="false">VLOOKUP($I605,MASTER,10,0)</f>
        <v>#N/A</v>
      </c>
      <c r="L605" s="429" t="e">
        <f aca="false">VLOOKUP($I605,MASTER,10,0)</f>
        <v>#N/A</v>
      </c>
      <c r="M605" s="385" t="n">
        <f aca="false">COUNTIF($K$44:$K605,M$3)</f>
        <v>0</v>
      </c>
      <c r="N605" s="385" t="n">
        <f aca="false">COUNTIF($K$44:$K605,N$3)</f>
        <v>0</v>
      </c>
      <c r="O605" s="385" t="n">
        <f aca="false">COUNTIF($K$44:$K605,O$3)</f>
        <v>0</v>
      </c>
      <c r="P605" s="385" t="n">
        <f aca="false">COUNTIF($K$44:$K605,P$3)</f>
        <v>0</v>
      </c>
      <c r="Q605" s="385" t="n">
        <f aca="false">COUNTIF($K$44:$K605,Q$3)</f>
        <v>0</v>
      </c>
      <c r="R605" s="385" t="n">
        <f aca="false">COUNTIF($K$44:$K605,R$3)</f>
        <v>0</v>
      </c>
      <c r="S605" s="385" t="n">
        <f aca="false">COUNTIF($K$44:$K605,S$3)</f>
        <v>0</v>
      </c>
      <c r="T605" s="385" t="n">
        <f aca="false">COUNTIF($K$44:$K605,T$3)</f>
        <v>0</v>
      </c>
      <c r="U605" s="385" t="n">
        <f aca="false">COUNTIF($K$44:$K605,U$3)</f>
        <v>0</v>
      </c>
      <c r="V605" s="385" t="n">
        <f aca="false">COUNTIF($K$44:$K605,V$3)</f>
        <v>0</v>
      </c>
      <c r="W605" s="385" t="n">
        <f aca="false">COUNTIF($K$44:$K605,W$3)</f>
        <v>0</v>
      </c>
      <c r="X605" s="385" t="n">
        <f aca="false">COUNTIF($K$44:$K605,X$3)</f>
        <v>0</v>
      </c>
      <c r="Y605" s="385" t="n">
        <f aca="false">COUNTIF($J$44:$J605,Y$3)</f>
        <v>0</v>
      </c>
      <c r="Z605" s="385" t="n">
        <f aca="false">COUNTIF($J$44:$J605,Z$3)</f>
        <v>0</v>
      </c>
      <c r="AA605" s="385" t="n">
        <f aca="false">COUNTIF($J$44:$J605,AA$3)</f>
        <v>0</v>
      </c>
      <c r="AB605" s="385" t="n">
        <f aca="false">COUNTIF($J$44:$J605,AB$3)</f>
        <v>0</v>
      </c>
      <c r="AC605" s="385" t="n">
        <f aca="false">COUNTIF($J$44:$J605,AC$3)</f>
        <v>0</v>
      </c>
      <c r="AD605" s="385" t="n">
        <f aca="false">COUNTIF($J$44:$J605,AD$3)</f>
        <v>0</v>
      </c>
      <c r="AE605" s="385" t="n">
        <f aca="false">COUNTIF($J$44:$J605,AE$3)</f>
        <v>0</v>
      </c>
      <c r="AF605" s="385" t="n">
        <f aca="false">COUNTIF($J$44:$J605,AF$3)</f>
        <v>0</v>
      </c>
      <c r="AG605" s="385" t="n">
        <f aca="false">COUNTIF($K$44:$K605,AG$3)</f>
        <v>0</v>
      </c>
      <c r="AH605" s="385" t="n">
        <f aca="false">COUNTIF($K$44:$K605,AH$3)</f>
        <v>0</v>
      </c>
      <c r="AI605" s="385" t="n">
        <f aca="false">COUNTIF($K$44:$K605,AI$3)</f>
        <v>0</v>
      </c>
      <c r="AJ605" s="385" t="n">
        <f aca="false">COUNTIF($K$44:$K605,AJ$3)</f>
        <v>0</v>
      </c>
      <c r="AK605" s="385" t="n">
        <f aca="false">COUNTIF($K$44:$K605,AK$3)</f>
        <v>0</v>
      </c>
      <c r="AL605" s="385" t="n">
        <f aca="false">COUNTIF($K$44:$K605,AL$3)</f>
        <v>0</v>
      </c>
      <c r="AM605" s="385" t="n">
        <f aca="false">COUNTIF($K$44:$K605,AM$3)</f>
        <v>0</v>
      </c>
      <c r="AN605" s="385" t="n">
        <f aca="false">COUNTIF($K$44:$K605,AN$3)</f>
        <v>0</v>
      </c>
      <c r="AO605" s="385" t="n">
        <f aca="false">COUNTIF($K$44:$K605,AO$3)</f>
        <v>0</v>
      </c>
      <c r="AP605" s="385" t="n">
        <f aca="false">COUNTIF($K$44:$K605,AP$3)</f>
        <v>0</v>
      </c>
      <c r="AQ605" s="385" t="n">
        <f aca="false">COUNTIF($K$44:$K605,AQ$3)</f>
        <v>0</v>
      </c>
      <c r="AR605" s="385" t="n">
        <f aca="false">COUNTIF($K$44:$K605,AR$3)</f>
        <v>0</v>
      </c>
      <c r="AS605" s="385" t="n">
        <f aca="false">COUNTIF($K$44:$K605,AS$3)</f>
        <v>0</v>
      </c>
      <c r="AT605" s="385" t="n">
        <f aca="false">COUNTIF($K$44:$K605,AT$3)</f>
        <v>0</v>
      </c>
      <c r="AU605" s="385" t="n">
        <f aca="false">COUNTIF($K$44:$K605,AU$3)</f>
        <v>0</v>
      </c>
      <c r="AV605" s="385" t="n">
        <f aca="false">COUNTIF($K$44:$K605,AV$3)</f>
        <v>0</v>
      </c>
      <c r="AW605" s="385" t="n">
        <f aca="false">COUNTIF($K$44:$K605,AW$3)</f>
        <v>0</v>
      </c>
      <c r="AX605" s="385" t="n">
        <f aca="false">COUNTIF($K$44:$K605,AX$3)</f>
        <v>0</v>
      </c>
      <c r="AY605" s="385" t="n">
        <f aca="false">COUNTIF($K$44:$K605,AY$3)</f>
        <v>0</v>
      </c>
      <c r="AZ605" s="385" t="n">
        <f aca="false">COUNTIF($K$44:$K605,AZ$3)</f>
        <v>0</v>
      </c>
      <c r="BM605" s="355" t="s">
        <v>414</v>
      </c>
    </row>
    <row r="606" customFormat="false" ht="15.75" hidden="false" customHeight="true" outlineLevel="0" collapsed="false">
      <c r="A606" s="386" t="n">
        <v>563</v>
      </c>
      <c r="B606" s="387" t="n">
        <f aca="false">B605</f>
        <v>47</v>
      </c>
      <c r="C606" s="397"/>
      <c r="D606" s="387" t="n">
        <f aca="false">D605</f>
        <v>1</v>
      </c>
      <c r="E606" s="389"/>
      <c r="F606" s="390" t="n">
        <f aca="false">F596</f>
        <v>0</v>
      </c>
      <c r="G606" s="439"/>
      <c r="H606" s="414"/>
      <c r="I606" s="428" t="str">
        <f aca="false">CONCATENATE(G606,H606)</f>
        <v/>
      </c>
      <c r="J606" s="394" t="e">
        <f aca="false">VLOOKUP($I606,MASTER,9,0)</f>
        <v>#N/A</v>
      </c>
      <c r="K606" s="395" t="e">
        <f aca="false">VLOOKUP($I606,MASTER,10,0)</f>
        <v>#N/A</v>
      </c>
      <c r="L606" s="429" t="e">
        <f aca="false">VLOOKUP($I606,MASTER,10,0)</f>
        <v>#N/A</v>
      </c>
      <c r="M606" s="385" t="n">
        <f aca="false">COUNTIF($K$44:$K606,M$3)</f>
        <v>0</v>
      </c>
      <c r="N606" s="385" t="n">
        <f aca="false">COUNTIF($K$44:$K606,N$3)</f>
        <v>0</v>
      </c>
      <c r="O606" s="385" t="n">
        <f aca="false">COUNTIF($K$44:$K606,O$3)</f>
        <v>0</v>
      </c>
      <c r="P606" s="385" t="n">
        <f aca="false">COUNTIF($K$44:$K606,P$3)</f>
        <v>0</v>
      </c>
      <c r="Q606" s="385" t="n">
        <f aca="false">COUNTIF($K$44:$K606,Q$3)</f>
        <v>0</v>
      </c>
      <c r="R606" s="385" t="n">
        <f aca="false">COUNTIF($K$44:$K606,R$3)</f>
        <v>0</v>
      </c>
      <c r="S606" s="385" t="n">
        <f aca="false">COUNTIF($K$44:$K606,S$3)</f>
        <v>0</v>
      </c>
      <c r="T606" s="385" t="n">
        <f aca="false">COUNTIF($K$44:$K606,T$3)</f>
        <v>0</v>
      </c>
      <c r="U606" s="385" t="n">
        <f aca="false">COUNTIF($K$44:$K606,U$3)</f>
        <v>0</v>
      </c>
      <c r="V606" s="385" t="n">
        <f aca="false">COUNTIF($K$44:$K606,V$3)</f>
        <v>0</v>
      </c>
      <c r="W606" s="385" t="n">
        <f aca="false">COUNTIF($K$44:$K606,W$3)</f>
        <v>0</v>
      </c>
      <c r="X606" s="385" t="n">
        <f aca="false">COUNTIF($K$44:$K606,X$3)</f>
        <v>0</v>
      </c>
      <c r="Y606" s="385" t="n">
        <f aca="false">COUNTIF($J$44:$J606,Y$3)</f>
        <v>0</v>
      </c>
      <c r="Z606" s="385" t="n">
        <f aca="false">COUNTIF($J$44:$J606,Z$3)</f>
        <v>0</v>
      </c>
      <c r="AA606" s="385" t="n">
        <f aca="false">COUNTIF($J$44:$J606,AA$3)</f>
        <v>0</v>
      </c>
      <c r="AB606" s="385" t="n">
        <f aca="false">COUNTIF($J$44:$J606,AB$3)</f>
        <v>0</v>
      </c>
      <c r="AC606" s="385" t="n">
        <f aca="false">COUNTIF($J$44:$J606,AC$3)</f>
        <v>0</v>
      </c>
      <c r="AD606" s="385" t="n">
        <f aca="false">COUNTIF($J$44:$J606,AD$3)</f>
        <v>0</v>
      </c>
      <c r="AE606" s="385" t="n">
        <f aca="false">COUNTIF($J$44:$J606,AE$3)</f>
        <v>0</v>
      </c>
      <c r="AF606" s="385" t="n">
        <f aca="false">COUNTIF($J$44:$J606,AF$3)</f>
        <v>0</v>
      </c>
      <c r="AG606" s="385" t="n">
        <f aca="false">COUNTIF($K$44:$K606,AG$3)</f>
        <v>0</v>
      </c>
      <c r="AH606" s="385" t="n">
        <f aca="false">COUNTIF($K$44:$K606,AH$3)</f>
        <v>0</v>
      </c>
      <c r="AI606" s="385" t="n">
        <f aca="false">COUNTIF($K$44:$K606,AI$3)</f>
        <v>0</v>
      </c>
      <c r="AJ606" s="385" t="n">
        <f aca="false">COUNTIF($K$44:$K606,AJ$3)</f>
        <v>0</v>
      </c>
      <c r="AK606" s="385" t="n">
        <f aca="false">COUNTIF($K$44:$K606,AK$3)</f>
        <v>0</v>
      </c>
      <c r="AL606" s="385" t="n">
        <f aca="false">COUNTIF($K$44:$K606,AL$3)</f>
        <v>0</v>
      </c>
      <c r="AM606" s="385" t="n">
        <f aca="false">COUNTIF($K$44:$K606,AM$3)</f>
        <v>0</v>
      </c>
      <c r="AN606" s="385" t="n">
        <f aca="false">COUNTIF($K$44:$K606,AN$3)</f>
        <v>0</v>
      </c>
      <c r="AO606" s="385" t="n">
        <f aca="false">COUNTIF($K$44:$K606,AO$3)</f>
        <v>0</v>
      </c>
      <c r="AP606" s="385" t="n">
        <f aca="false">COUNTIF($K$44:$K606,AP$3)</f>
        <v>0</v>
      </c>
      <c r="AQ606" s="385" t="n">
        <f aca="false">COUNTIF($K$44:$K606,AQ$3)</f>
        <v>0</v>
      </c>
      <c r="AR606" s="385" t="n">
        <f aca="false">COUNTIF($K$44:$K606,AR$3)</f>
        <v>0</v>
      </c>
      <c r="AS606" s="385" t="n">
        <f aca="false">COUNTIF($K$44:$K606,AS$3)</f>
        <v>0</v>
      </c>
      <c r="AT606" s="385" t="n">
        <f aca="false">COUNTIF($K$44:$K606,AT$3)</f>
        <v>0</v>
      </c>
      <c r="AU606" s="385" t="n">
        <f aca="false">COUNTIF($K$44:$K606,AU$3)</f>
        <v>0</v>
      </c>
      <c r="AV606" s="385" t="n">
        <f aca="false">COUNTIF($K$44:$K606,AV$3)</f>
        <v>0</v>
      </c>
      <c r="AW606" s="385" t="n">
        <f aca="false">COUNTIF($K$44:$K606,AW$3)</f>
        <v>0</v>
      </c>
      <c r="AX606" s="385" t="n">
        <f aca="false">COUNTIF($K$44:$K606,AX$3)</f>
        <v>0</v>
      </c>
      <c r="AY606" s="385" t="n">
        <f aca="false">COUNTIF($K$44:$K606,AY$3)</f>
        <v>0</v>
      </c>
      <c r="AZ606" s="385" t="n">
        <f aca="false">COUNTIF($K$44:$K606,AZ$3)</f>
        <v>0</v>
      </c>
      <c r="BM606" s="355" t="s">
        <v>260</v>
      </c>
    </row>
    <row r="607" customFormat="false" ht="15.75" hidden="false" customHeight="true" outlineLevel="0" collapsed="false">
      <c r="A607" s="416" t="n">
        <v>564</v>
      </c>
      <c r="B607" s="417" t="n">
        <f aca="false">B606</f>
        <v>47</v>
      </c>
      <c r="C607" s="401"/>
      <c r="D607" s="418" t="n">
        <f aca="false">D606</f>
        <v>1</v>
      </c>
      <c r="E607" s="419"/>
      <c r="F607" s="420" t="n">
        <f aca="false">F596</f>
        <v>0</v>
      </c>
      <c r="G607" s="441"/>
      <c r="H607" s="421"/>
      <c r="I607" s="436" t="str">
        <f aca="false">CONCATENATE(G607,H607)</f>
        <v/>
      </c>
      <c r="J607" s="423" t="e">
        <f aca="false">VLOOKUP($I607,MASTER,9,0)</f>
        <v>#N/A</v>
      </c>
      <c r="K607" s="424" t="e">
        <f aca="false">VLOOKUP($I607,MASTER,10,0)</f>
        <v>#N/A</v>
      </c>
      <c r="L607" s="431" t="e">
        <f aca="false">VLOOKUP($I607,MASTER,10,0)</f>
        <v>#N/A</v>
      </c>
      <c r="M607" s="385" t="n">
        <f aca="false">COUNTIF($K$44:$K607,M$3)</f>
        <v>0</v>
      </c>
      <c r="N607" s="385" t="n">
        <f aca="false">COUNTIF($K$44:$K607,N$3)</f>
        <v>0</v>
      </c>
      <c r="O607" s="385" t="n">
        <f aca="false">COUNTIF($K$44:$K607,O$3)</f>
        <v>0</v>
      </c>
      <c r="P607" s="385" t="n">
        <f aca="false">COUNTIF($K$44:$K607,P$3)</f>
        <v>0</v>
      </c>
      <c r="Q607" s="385" t="n">
        <f aca="false">COUNTIF($K$44:$K607,Q$3)</f>
        <v>0</v>
      </c>
      <c r="R607" s="385" t="n">
        <f aca="false">COUNTIF($K$44:$K607,R$3)</f>
        <v>0</v>
      </c>
      <c r="S607" s="385" t="n">
        <f aca="false">COUNTIF($K$44:$K607,S$3)</f>
        <v>0</v>
      </c>
      <c r="T607" s="385" t="n">
        <f aca="false">COUNTIF($K$44:$K607,T$3)</f>
        <v>0</v>
      </c>
      <c r="U607" s="385" t="n">
        <f aca="false">COUNTIF($K$44:$K607,U$3)</f>
        <v>0</v>
      </c>
      <c r="V607" s="385" t="n">
        <f aca="false">COUNTIF($K$44:$K607,V$3)</f>
        <v>0</v>
      </c>
      <c r="W607" s="385" t="n">
        <f aca="false">COUNTIF($K$44:$K607,W$3)</f>
        <v>0</v>
      </c>
      <c r="X607" s="385" t="n">
        <f aca="false">COUNTIF($K$44:$K607,X$3)</f>
        <v>0</v>
      </c>
      <c r="Y607" s="385" t="n">
        <f aca="false">COUNTIF($J$44:$J607,Y$3)</f>
        <v>0</v>
      </c>
      <c r="Z607" s="385" t="n">
        <f aca="false">COUNTIF($J$44:$J607,Z$3)</f>
        <v>0</v>
      </c>
      <c r="AA607" s="385" t="n">
        <f aca="false">COUNTIF($J$44:$J607,AA$3)</f>
        <v>0</v>
      </c>
      <c r="AB607" s="385" t="n">
        <f aca="false">COUNTIF($J$44:$J607,AB$3)</f>
        <v>0</v>
      </c>
      <c r="AC607" s="385" t="n">
        <f aca="false">COUNTIF($J$44:$J607,AC$3)</f>
        <v>0</v>
      </c>
      <c r="AD607" s="385" t="n">
        <f aca="false">COUNTIF($J$44:$J607,AD$3)</f>
        <v>0</v>
      </c>
      <c r="AE607" s="385" t="n">
        <f aca="false">COUNTIF($J$44:$J607,AE$3)</f>
        <v>0</v>
      </c>
      <c r="AF607" s="385" t="n">
        <f aca="false">COUNTIF($J$44:$J607,AF$3)</f>
        <v>0</v>
      </c>
      <c r="AG607" s="385" t="n">
        <f aca="false">COUNTIF($K$44:$K607,AG$3)</f>
        <v>0</v>
      </c>
      <c r="AH607" s="385" t="n">
        <f aca="false">COUNTIF($K$44:$K607,AH$3)</f>
        <v>0</v>
      </c>
      <c r="AI607" s="385" t="n">
        <f aca="false">COUNTIF($K$44:$K607,AI$3)</f>
        <v>0</v>
      </c>
      <c r="AJ607" s="385" t="n">
        <f aca="false">COUNTIF($K$44:$K607,AJ$3)</f>
        <v>0</v>
      </c>
      <c r="AK607" s="385" t="n">
        <f aca="false">COUNTIF($K$44:$K607,AK$3)</f>
        <v>0</v>
      </c>
      <c r="AL607" s="385" t="n">
        <f aca="false">COUNTIF($K$44:$K607,AL$3)</f>
        <v>0</v>
      </c>
      <c r="AM607" s="385" t="n">
        <f aca="false">COUNTIF($K$44:$K607,AM$3)</f>
        <v>0</v>
      </c>
      <c r="AN607" s="385" t="n">
        <f aca="false">COUNTIF($K$44:$K607,AN$3)</f>
        <v>0</v>
      </c>
      <c r="AO607" s="385" t="n">
        <f aca="false">COUNTIF($K$44:$K607,AO$3)</f>
        <v>0</v>
      </c>
      <c r="AP607" s="385" t="n">
        <f aca="false">COUNTIF($K$44:$K607,AP$3)</f>
        <v>0</v>
      </c>
      <c r="AQ607" s="385" t="n">
        <f aca="false">COUNTIF($K$44:$K607,AQ$3)</f>
        <v>0</v>
      </c>
      <c r="AR607" s="385" t="n">
        <f aca="false">COUNTIF($K$44:$K607,AR$3)</f>
        <v>0</v>
      </c>
      <c r="AS607" s="385" t="n">
        <f aca="false">COUNTIF($K$44:$K607,AS$3)</f>
        <v>0</v>
      </c>
      <c r="AT607" s="385" t="n">
        <f aca="false">COUNTIF($K$44:$K607,AT$3)</f>
        <v>0</v>
      </c>
      <c r="AU607" s="385" t="n">
        <f aca="false">COUNTIF($K$44:$K607,AU$3)</f>
        <v>0</v>
      </c>
      <c r="AV607" s="385" t="n">
        <f aca="false">COUNTIF($K$44:$K607,AV$3)</f>
        <v>0</v>
      </c>
      <c r="AW607" s="385" t="n">
        <f aca="false">COUNTIF($K$44:$K607,AW$3)</f>
        <v>0</v>
      </c>
      <c r="AX607" s="385" t="n">
        <f aca="false">COUNTIF($K$44:$K607,AX$3)</f>
        <v>0</v>
      </c>
      <c r="AY607" s="385" t="n">
        <f aca="false">COUNTIF($K$44:$K607,AY$3)</f>
        <v>0</v>
      </c>
      <c r="AZ607" s="385" t="n">
        <f aca="false">COUNTIF($K$44:$K607,AZ$3)</f>
        <v>0</v>
      </c>
      <c r="BM607" s="355" t="s">
        <v>230</v>
      </c>
    </row>
    <row r="608" customFormat="false" ht="15.75" hidden="false" customHeight="true" outlineLevel="0" collapsed="false">
      <c r="A608" s="406" t="n">
        <v>565</v>
      </c>
      <c r="B608" s="407" t="n">
        <v>48</v>
      </c>
      <c r="C608" s="374" t="n">
        <v>47</v>
      </c>
      <c r="D608" s="376" t="n">
        <v>2</v>
      </c>
      <c r="E608" s="377"/>
      <c r="F608" s="378" t="n">
        <v>0</v>
      </c>
      <c r="G608" s="439"/>
      <c r="H608" s="380"/>
      <c r="I608" s="426" t="str">
        <f aca="false">CONCATENATE(G608,H608)</f>
        <v/>
      </c>
      <c r="J608" s="382" t="e">
        <f aca="false">VLOOKUP($I608,MASTER,9,0)</f>
        <v>#N/A</v>
      </c>
      <c r="K608" s="383" t="e">
        <f aca="false">VLOOKUP($I608,MASTER,10,0)</f>
        <v>#N/A</v>
      </c>
      <c r="L608" s="427" t="e">
        <f aca="false">VLOOKUP($I608,MASTER,10,0)</f>
        <v>#N/A</v>
      </c>
      <c r="M608" s="385" t="n">
        <f aca="false">COUNTIF($K$44:$K608,M$3)</f>
        <v>0</v>
      </c>
      <c r="N608" s="385" t="n">
        <f aca="false">COUNTIF($K$44:$K608,N$3)</f>
        <v>0</v>
      </c>
      <c r="O608" s="385" t="n">
        <f aca="false">COUNTIF($K$44:$K608,O$3)</f>
        <v>0</v>
      </c>
      <c r="P608" s="385" t="n">
        <f aca="false">COUNTIF($K$44:$K608,P$3)</f>
        <v>0</v>
      </c>
      <c r="Q608" s="385" t="n">
        <f aca="false">COUNTIF($K$44:$K608,Q$3)</f>
        <v>0</v>
      </c>
      <c r="R608" s="385" t="n">
        <f aca="false">COUNTIF($K$44:$K608,R$3)</f>
        <v>0</v>
      </c>
      <c r="S608" s="385" t="n">
        <f aca="false">COUNTIF($K$44:$K608,S$3)</f>
        <v>0</v>
      </c>
      <c r="T608" s="385" t="n">
        <f aca="false">COUNTIF($K$44:$K608,T$3)</f>
        <v>0</v>
      </c>
      <c r="U608" s="385" t="n">
        <f aca="false">COUNTIF($K$44:$K608,U$3)</f>
        <v>0</v>
      </c>
      <c r="V608" s="385" t="n">
        <f aca="false">COUNTIF($K$44:$K608,V$3)</f>
        <v>0</v>
      </c>
      <c r="W608" s="385" t="n">
        <f aca="false">COUNTIF($K$44:$K608,W$3)</f>
        <v>0</v>
      </c>
      <c r="X608" s="385" t="n">
        <f aca="false">COUNTIF($K$44:$K608,X$3)</f>
        <v>0</v>
      </c>
      <c r="Y608" s="385" t="n">
        <f aca="false">COUNTIF($J$44:$J608,Y$3)</f>
        <v>0</v>
      </c>
      <c r="Z608" s="385" t="n">
        <f aca="false">COUNTIF($J$44:$J608,Z$3)</f>
        <v>0</v>
      </c>
      <c r="AA608" s="385" t="n">
        <f aca="false">COUNTIF($J$44:$J608,AA$3)</f>
        <v>0</v>
      </c>
      <c r="AB608" s="385" t="n">
        <f aca="false">COUNTIF($J$44:$J608,AB$3)</f>
        <v>0</v>
      </c>
      <c r="AC608" s="385" t="n">
        <f aca="false">COUNTIF($J$44:$J608,AC$3)</f>
        <v>0</v>
      </c>
      <c r="AD608" s="385" t="n">
        <f aca="false">COUNTIF($J$44:$J608,AD$3)</f>
        <v>0</v>
      </c>
      <c r="AE608" s="385" t="n">
        <f aca="false">COUNTIF($J$44:$J608,AE$3)</f>
        <v>0</v>
      </c>
      <c r="AF608" s="385" t="n">
        <f aca="false">COUNTIF($J$44:$J608,AF$3)</f>
        <v>0</v>
      </c>
      <c r="AG608" s="385" t="n">
        <f aca="false">COUNTIF($K$44:$K608,AG$3)</f>
        <v>0</v>
      </c>
      <c r="AH608" s="385" t="n">
        <f aca="false">COUNTIF($K$44:$K608,AH$3)</f>
        <v>0</v>
      </c>
      <c r="AI608" s="385" t="n">
        <f aca="false">COUNTIF($K$44:$K608,AI$3)</f>
        <v>0</v>
      </c>
      <c r="AJ608" s="385" t="n">
        <f aca="false">COUNTIF($K$44:$K608,AJ$3)</f>
        <v>0</v>
      </c>
      <c r="AK608" s="385" t="n">
        <f aca="false">COUNTIF($K$44:$K608,AK$3)</f>
        <v>0</v>
      </c>
      <c r="AL608" s="385" t="n">
        <f aca="false">COUNTIF($K$44:$K608,AL$3)</f>
        <v>0</v>
      </c>
      <c r="AM608" s="385" t="n">
        <f aca="false">COUNTIF($K$44:$K608,AM$3)</f>
        <v>0</v>
      </c>
      <c r="AN608" s="385" t="n">
        <f aca="false">COUNTIF($K$44:$K608,AN$3)</f>
        <v>0</v>
      </c>
      <c r="AO608" s="385" t="n">
        <f aca="false">COUNTIF($K$44:$K608,AO$3)</f>
        <v>0</v>
      </c>
      <c r="AP608" s="385" t="n">
        <f aca="false">COUNTIF($K$44:$K608,AP$3)</f>
        <v>0</v>
      </c>
      <c r="AQ608" s="385" t="n">
        <f aca="false">COUNTIF($K$44:$K608,AQ$3)</f>
        <v>0</v>
      </c>
      <c r="AR608" s="385" t="n">
        <f aca="false">COUNTIF($K$44:$K608,AR$3)</f>
        <v>0</v>
      </c>
      <c r="AS608" s="385" t="n">
        <f aca="false">COUNTIF($K$44:$K608,AS$3)</f>
        <v>0</v>
      </c>
      <c r="AT608" s="385" t="n">
        <f aca="false">COUNTIF($K$44:$K608,AT$3)</f>
        <v>0</v>
      </c>
      <c r="AU608" s="385" t="n">
        <f aca="false">COUNTIF($K$44:$K608,AU$3)</f>
        <v>0</v>
      </c>
      <c r="AV608" s="385" t="n">
        <f aca="false">COUNTIF($K$44:$K608,AV$3)</f>
        <v>0</v>
      </c>
      <c r="AW608" s="385" t="n">
        <f aca="false">COUNTIF($K$44:$K608,AW$3)</f>
        <v>0</v>
      </c>
      <c r="AX608" s="385" t="n">
        <f aca="false">COUNTIF($K$44:$K608,AX$3)</f>
        <v>0</v>
      </c>
      <c r="AY608" s="385" t="n">
        <f aca="false">COUNTIF($K$44:$K608,AY$3)</f>
        <v>0</v>
      </c>
      <c r="AZ608" s="385" t="n">
        <f aca="false">COUNTIF($K$44:$K608,AZ$3)</f>
        <v>0</v>
      </c>
      <c r="BM608" s="355" t="s">
        <v>329</v>
      </c>
    </row>
    <row r="609" customFormat="false" ht="15.75" hidden="false" customHeight="true" outlineLevel="0" collapsed="false">
      <c r="A609" s="386" t="n">
        <v>566</v>
      </c>
      <c r="B609" s="387" t="n">
        <f aca="false">B608</f>
        <v>48</v>
      </c>
      <c r="C609" s="388"/>
      <c r="D609" s="387" t="n">
        <f aca="false">D608</f>
        <v>2</v>
      </c>
      <c r="E609" s="389"/>
      <c r="F609" s="390" t="n">
        <f aca="false">F608</f>
        <v>0</v>
      </c>
      <c r="G609" s="439"/>
      <c r="H609" s="392"/>
      <c r="I609" s="428" t="str">
        <f aca="false">CONCATENATE(G609,H609)</f>
        <v/>
      </c>
      <c r="J609" s="394" t="e">
        <f aca="false">VLOOKUP($I609,MASTER,9,0)</f>
        <v>#N/A</v>
      </c>
      <c r="K609" s="395" t="e">
        <f aca="false">VLOOKUP($I609,MASTER,10,0)</f>
        <v>#N/A</v>
      </c>
      <c r="L609" s="429" t="e">
        <f aca="false">VLOOKUP($I609,MASTER,10,0)</f>
        <v>#N/A</v>
      </c>
      <c r="M609" s="385" t="n">
        <f aca="false">COUNTIF($K$44:$K609,M$3)</f>
        <v>0</v>
      </c>
      <c r="N609" s="385" t="n">
        <f aca="false">COUNTIF($K$44:$K609,N$3)</f>
        <v>0</v>
      </c>
      <c r="O609" s="385" t="n">
        <f aca="false">COUNTIF($K$44:$K609,O$3)</f>
        <v>0</v>
      </c>
      <c r="P609" s="385" t="n">
        <f aca="false">COUNTIF($K$44:$K609,P$3)</f>
        <v>0</v>
      </c>
      <c r="Q609" s="385" t="n">
        <f aca="false">COUNTIF($K$44:$K609,Q$3)</f>
        <v>0</v>
      </c>
      <c r="R609" s="385" t="n">
        <f aca="false">COUNTIF($K$44:$K609,R$3)</f>
        <v>0</v>
      </c>
      <c r="S609" s="385" t="n">
        <f aca="false">COUNTIF($K$44:$K609,S$3)</f>
        <v>0</v>
      </c>
      <c r="T609" s="385" t="n">
        <f aca="false">COUNTIF($K$44:$K609,T$3)</f>
        <v>0</v>
      </c>
      <c r="U609" s="385" t="n">
        <f aca="false">COUNTIF($K$44:$K609,U$3)</f>
        <v>0</v>
      </c>
      <c r="V609" s="385" t="n">
        <f aca="false">COUNTIF($K$44:$K609,V$3)</f>
        <v>0</v>
      </c>
      <c r="W609" s="385" t="n">
        <f aca="false">COUNTIF($K$44:$K609,W$3)</f>
        <v>0</v>
      </c>
      <c r="X609" s="385" t="n">
        <f aca="false">COUNTIF($K$44:$K609,X$3)</f>
        <v>0</v>
      </c>
      <c r="Y609" s="385" t="n">
        <f aca="false">COUNTIF($J$44:$J609,Y$3)</f>
        <v>0</v>
      </c>
      <c r="Z609" s="385" t="n">
        <f aca="false">COUNTIF($J$44:$J609,Z$3)</f>
        <v>0</v>
      </c>
      <c r="AA609" s="385" t="n">
        <f aca="false">COUNTIF($J$44:$J609,AA$3)</f>
        <v>0</v>
      </c>
      <c r="AB609" s="385" t="n">
        <f aca="false">COUNTIF($J$44:$J609,AB$3)</f>
        <v>0</v>
      </c>
      <c r="AC609" s="385" t="n">
        <f aca="false">COUNTIF($J$44:$J609,AC$3)</f>
        <v>0</v>
      </c>
      <c r="AD609" s="385" t="n">
        <f aca="false">COUNTIF($J$44:$J609,AD$3)</f>
        <v>0</v>
      </c>
      <c r="AE609" s="385" t="n">
        <f aca="false">COUNTIF($J$44:$J609,AE$3)</f>
        <v>0</v>
      </c>
      <c r="AF609" s="385" t="n">
        <f aca="false">COUNTIF($J$44:$J609,AF$3)</f>
        <v>0</v>
      </c>
      <c r="AG609" s="385" t="n">
        <f aca="false">COUNTIF($K$44:$K609,AG$3)</f>
        <v>0</v>
      </c>
      <c r="AH609" s="385" t="n">
        <f aca="false">COUNTIF($K$44:$K609,AH$3)</f>
        <v>0</v>
      </c>
      <c r="AI609" s="385" t="n">
        <f aca="false">COUNTIF($K$44:$K609,AI$3)</f>
        <v>0</v>
      </c>
      <c r="AJ609" s="385" t="n">
        <f aca="false">COUNTIF($K$44:$K609,AJ$3)</f>
        <v>0</v>
      </c>
      <c r="AK609" s="385" t="n">
        <f aca="false">COUNTIF($K$44:$K609,AK$3)</f>
        <v>0</v>
      </c>
      <c r="AL609" s="385" t="n">
        <f aca="false">COUNTIF($K$44:$K609,AL$3)</f>
        <v>0</v>
      </c>
      <c r="AM609" s="385" t="n">
        <f aca="false">COUNTIF($K$44:$K609,AM$3)</f>
        <v>0</v>
      </c>
      <c r="AN609" s="385" t="n">
        <f aca="false">COUNTIF($K$44:$K609,AN$3)</f>
        <v>0</v>
      </c>
      <c r="AO609" s="385" t="n">
        <f aca="false">COUNTIF($K$44:$K609,AO$3)</f>
        <v>0</v>
      </c>
      <c r="AP609" s="385" t="n">
        <f aca="false">COUNTIF($K$44:$K609,AP$3)</f>
        <v>0</v>
      </c>
      <c r="AQ609" s="385" t="n">
        <f aca="false">COUNTIF($K$44:$K609,AQ$3)</f>
        <v>0</v>
      </c>
      <c r="AR609" s="385" t="n">
        <f aca="false">COUNTIF($K$44:$K609,AR$3)</f>
        <v>0</v>
      </c>
      <c r="AS609" s="385" t="n">
        <f aca="false">COUNTIF($K$44:$K609,AS$3)</f>
        <v>0</v>
      </c>
      <c r="AT609" s="385" t="n">
        <f aca="false">COUNTIF($K$44:$K609,AT$3)</f>
        <v>0</v>
      </c>
      <c r="AU609" s="385" t="n">
        <f aca="false">COUNTIF($K$44:$K609,AU$3)</f>
        <v>0</v>
      </c>
      <c r="AV609" s="385" t="n">
        <f aca="false">COUNTIF($K$44:$K609,AV$3)</f>
        <v>0</v>
      </c>
      <c r="AW609" s="385" t="n">
        <f aca="false">COUNTIF($K$44:$K609,AW$3)</f>
        <v>0</v>
      </c>
      <c r="AX609" s="385" t="n">
        <f aca="false">COUNTIF($K$44:$K609,AX$3)</f>
        <v>0</v>
      </c>
      <c r="AY609" s="385" t="n">
        <f aca="false">COUNTIF($K$44:$K609,AY$3)</f>
        <v>0</v>
      </c>
      <c r="AZ609" s="385" t="n">
        <f aca="false">COUNTIF($K$44:$K609,AZ$3)</f>
        <v>0</v>
      </c>
      <c r="BM609" s="355" t="s">
        <v>415</v>
      </c>
    </row>
    <row r="610" customFormat="false" ht="15.75" hidden="false" customHeight="true" outlineLevel="0" collapsed="false">
      <c r="A610" s="386" t="n">
        <v>567</v>
      </c>
      <c r="B610" s="387" t="n">
        <f aca="false">B609</f>
        <v>48</v>
      </c>
      <c r="C610" s="397"/>
      <c r="D610" s="387" t="n">
        <f aca="false">D609</f>
        <v>2</v>
      </c>
      <c r="E610" s="389"/>
      <c r="F610" s="390" t="n">
        <f aca="false">F608</f>
        <v>0</v>
      </c>
      <c r="G610" s="439"/>
      <c r="H610" s="392"/>
      <c r="I610" s="428" t="str">
        <f aca="false">CONCATENATE(G610,H610)</f>
        <v/>
      </c>
      <c r="J610" s="394" t="e">
        <f aca="false">VLOOKUP($I610,MASTER,9,0)</f>
        <v>#N/A</v>
      </c>
      <c r="K610" s="395" t="e">
        <f aca="false">VLOOKUP($I610,MASTER,10,0)</f>
        <v>#N/A</v>
      </c>
      <c r="L610" s="429" t="e">
        <f aca="false">VLOOKUP($I610,MASTER,10,0)</f>
        <v>#N/A</v>
      </c>
      <c r="M610" s="385" t="n">
        <f aca="false">COUNTIF($K$44:$K610,M$3)</f>
        <v>0</v>
      </c>
      <c r="N610" s="385" t="n">
        <f aca="false">COUNTIF($K$44:$K610,N$3)</f>
        <v>0</v>
      </c>
      <c r="O610" s="385" t="n">
        <f aca="false">COUNTIF($K$44:$K610,O$3)</f>
        <v>0</v>
      </c>
      <c r="P610" s="385" t="n">
        <f aca="false">COUNTIF($K$44:$K610,P$3)</f>
        <v>0</v>
      </c>
      <c r="Q610" s="385" t="n">
        <f aca="false">COUNTIF($K$44:$K610,Q$3)</f>
        <v>0</v>
      </c>
      <c r="R610" s="385" t="n">
        <f aca="false">COUNTIF($K$44:$K610,R$3)</f>
        <v>0</v>
      </c>
      <c r="S610" s="385" t="n">
        <f aca="false">COUNTIF($K$44:$K610,S$3)</f>
        <v>0</v>
      </c>
      <c r="T610" s="385" t="n">
        <f aca="false">COUNTIF($K$44:$K610,T$3)</f>
        <v>0</v>
      </c>
      <c r="U610" s="385" t="n">
        <f aca="false">COUNTIF($K$44:$K610,U$3)</f>
        <v>0</v>
      </c>
      <c r="V610" s="385" t="n">
        <f aca="false">COUNTIF($K$44:$K610,V$3)</f>
        <v>0</v>
      </c>
      <c r="W610" s="385" t="n">
        <f aca="false">COUNTIF($K$44:$K610,W$3)</f>
        <v>0</v>
      </c>
      <c r="X610" s="385" t="n">
        <f aca="false">COUNTIF($K$44:$K610,X$3)</f>
        <v>0</v>
      </c>
      <c r="Y610" s="385" t="n">
        <f aca="false">COUNTIF($J$44:$J610,Y$3)</f>
        <v>0</v>
      </c>
      <c r="Z610" s="385" t="n">
        <f aca="false">COUNTIF($J$44:$J610,Z$3)</f>
        <v>0</v>
      </c>
      <c r="AA610" s="385" t="n">
        <f aca="false">COUNTIF($J$44:$J610,AA$3)</f>
        <v>0</v>
      </c>
      <c r="AB610" s="385" t="n">
        <f aca="false">COUNTIF($J$44:$J610,AB$3)</f>
        <v>0</v>
      </c>
      <c r="AC610" s="385" t="n">
        <f aca="false">COUNTIF($J$44:$J610,AC$3)</f>
        <v>0</v>
      </c>
      <c r="AD610" s="385" t="n">
        <f aca="false">COUNTIF($J$44:$J610,AD$3)</f>
        <v>0</v>
      </c>
      <c r="AE610" s="385" t="n">
        <f aca="false">COUNTIF($J$44:$J610,AE$3)</f>
        <v>0</v>
      </c>
      <c r="AF610" s="385" t="n">
        <f aca="false">COUNTIF($J$44:$J610,AF$3)</f>
        <v>0</v>
      </c>
      <c r="AG610" s="385" t="n">
        <f aca="false">COUNTIF($K$44:$K610,AG$3)</f>
        <v>0</v>
      </c>
      <c r="AH610" s="385" t="n">
        <f aca="false">COUNTIF($K$44:$K610,AH$3)</f>
        <v>0</v>
      </c>
      <c r="AI610" s="385" t="n">
        <f aca="false">COUNTIF($K$44:$K610,AI$3)</f>
        <v>0</v>
      </c>
      <c r="AJ610" s="385" t="n">
        <f aca="false">COUNTIF($K$44:$K610,AJ$3)</f>
        <v>0</v>
      </c>
      <c r="AK610" s="385" t="n">
        <f aca="false">COUNTIF($K$44:$K610,AK$3)</f>
        <v>0</v>
      </c>
      <c r="AL610" s="385" t="n">
        <f aca="false">COUNTIF($K$44:$K610,AL$3)</f>
        <v>0</v>
      </c>
      <c r="AM610" s="385" t="n">
        <f aca="false">COUNTIF($K$44:$K610,AM$3)</f>
        <v>0</v>
      </c>
      <c r="AN610" s="385" t="n">
        <f aca="false">COUNTIF($K$44:$K610,AN$3)</f>
        <v>0</v>
      </c>
      <c r="AO610" s="385" t="n">
        <f aca="false">COUNTIF($K$44:$K610,AO$3)</f>
        <v>0</v>
      </c>
      <c r="AP610" s="385" t="n">
        <f aca="false">COUNTIF($K$44:$K610,AP$3)</f>
        <v>0</v>
      </c>
      <c r="AQ610" s="385" t="n">
        <f aca="false">COUNTIF($K$44:$K610,AQ$3)</f>
        <v>0</v>
      </c>
      <c r="AR610" s="385" t="n">
        <f aca="false">COUNTIF($K$44:$K610,AR$3)</f>
        <v>0</v>
      </c>
      <c r="AS610" s="385" t="n">
        <f aca="false">COUNTIF($K$44:$K610,AS$3)</f>
        <v>0</v>
      </c>
      <c r="AT610" s="385" t="n">
        <f aca="false">COUNTIF($K$44:$K610,AT$3)</f>
        <v>0</v>
      </c>
      <c r="AU610" s="385" t="n">
        <f aca="false">COUNTIF($K$44:$K610,AU$3)</f>
        <v>0</v>
      </c>
      <c r="AV610" s="385" t="n">
        <f aca="false">COUNTIF($K$44:$K610,AV$3)</f>
        <v>0</v>
      </c>
      <c r="AW610" s="385" t="n">
        <f aca="false">COUNTIF($K$44:$K610,AW$3)</f>
        <v>0</v>
      </c>
      <c r="AX610" s="385" t="n">
        <f aca="false">COUNTIF($K$44:$K610,AX$3)</f>
        <v>0</v>
      </c>
      <c r="AY610" s="385" t="n">
        <f aca="false">COUNTIF($K$44:$K610,AY$3)</f>
        <v>0</v>
      </c>
      <c r="AZ610" s="385" t="n">
        <f aca="false">COUNTIF($K$44:$K610,AZ$3)</f>
        <v>0</v>
      </c>
      <c r="BM610" s="355" t="s">
        <v>230</v>
      </c>
    </row>
    <row r="611" customFormat="false" ht="15.75" hidden="false" customHeight="true" outlineLevel="0" collapsed="false">
      <c r="A611" s="386" t="n">
        <v>568</v>
      </c>
      <c r="B611" s="387" t="n">
        <f aca="false">B610</f>
        <v>48</v>
      </c>
      <c r="C611" s="397"/>
      <c r="D611" s="387" t="n">
        <f aca="false">D610</f>
        <v>2</v>
      </c>
      <c r="E611" s="389"/>
      <c r="F611" s="390" t="n">
        <f aca="false">F608</f>
        <v>0</v>
      </c>
      <c r="G611" s="439"/>
      <c r="H611" s="392"/>
      <c r="I611" s="428" t="str">
        <f aca="false">CONCATENATE(G611,H611)</f>
        <v/>
      </c>
      <c r="J611" s="394" t="e">
        <f aca="false">VLOOKUP($I611,MASTER,9,0)</f>
        <v>#N/A</v>
      </c>
      <c r="K611" s="395" t="e">
        <f aca="false">VLOOKUP($I611,MASTER,10,0)</f>
        <v>#N/A</v>
      </c>
      <c r="L611" s="429" t="e">
        <f aca="false">VLOOKUP($I611,MASTER,10,0)</f>
        <v>#N/A</v>
      </c>
      <c r="M611" s="385" t="n">
        <f aca="false">COUNTIF($K$44:$K611,M$3)</f>
        <v>0</v>
      </c>
      <c r="N611" s="385" t="n">
        <f aca="false">COUNTIF($K$44:$K611,N$3)</f>
        <v>0</v>
      </c>
      <c r="O611" s="385" t="n">
        <f aca="false">COUNTIF($K$44:$K611,O$3)</f>
        <v>0</v>
      </c>
      <c r="P611" s="385" t="n">
        <f aca="false">COUNTIF($K$44:$K611,P$3)</f>
        <v>0</v>
      </c>
      <c r="Q611" s="385" t="n">
        <f aca="false">COUNTIF($K$44:$K611,Q$3)</f>
        <v>0</v>
      </c>
      <c r="R611" s="385" t="n">
        <f aca="false">COUNTIF($K$44:$K611,R$3)</f>
        <v>0</v>
      </c>
      <c r="S611" s="385" t="n">
        <f aca="false">COUNTIF($K$44:$K611,S$3)</f>
        <v>0</v>
      </c>
      <c r="T611" s="385" t="n">
        <f aca="false">COUNTIF($K$44:$K611,T$3)</f>
        <v>0</v>
      </c>
      <c r="U611" s="385" t="n">
        <f aca="false">COUNTIF($K$44:$K611,U$3)</f>
        <v>0</v>
      </c>
      <c r="V611" s="385" t="n">
        <f aca="false">COUNTIF($K$44:$K611,V$3)</f>
        <v>0</v>
      </c>
      <c r="W611" s="385" t="n">
        <f aca="false">COUNTIF($K$44:$K611,W$3)</f>
        <v>0</v>
      </c>
      <c r="X611" s="385" t="n">
        <f aca="false">COUNTIF($K$44:$K611,X$3)</f>
        <v>0</v>
      </c>
      <c r="Y611" s="385" t="n">
        <f aca="false">COUNTIF($J$44:$J611,Y$3)</f>
        <v>0</v>
      </c>
      <c r="Z611" s="385" t="n">
        <f aca="false">COUNTIF($J$44:$J611,Z$3)</f>
        <v>0</v>
      </c>
      <c r="AA611" s="385" t="n">
        <f aca="false">COUNTIF($J$44:$J611,AA$3)</f>
        <v>0</v>
      </c>
      <c r="AB611" s="385" t="n">
        <f aca="false">COUNTIF($J$44:$J611,AB$3)</f>
        <v>0</v>
      </c>
      <c r="AC611" s="385" t="n">
        <f aca="false">COUNTIF($J$44:$J611,AC$3)</f>
        <v>0</v>
      </c>
      <c r="AD611" s="385" t="n">
        <f aca="false">COUNTIF($J$44:$J611,AD$3)</f>
        <v>0</v>
      </c>
      <c r="AE611" s="385" t="n">
        <f aca="false">COUNTIF($J$44:$J611,AE$3)</f>
        <v>0</v>
      </c>
      <c r="AF611" s="385" t="n">
        <f aca="false">COUNTIF($J$44:$J611,AF$3)</f>
        <v>0</v>
      </c>
      <c r="AG611" s="385" t="n">
        <f aca="false">COUNTIF($K$44:$K611,AG$3)</f>
        <v>0</v>
      </c>
      <c r="AH611" s="385" t="n">
        <f aca="false">COUNTIF($K$44:$K611,AH$3)</f>
        <v>0</v>
      </c>
      <c r="AI611" s="385" t="n">
        <f aca="false">COUNTIF($K$44:$K611,AI$3)</f>
        <v>0</v>
      </c>
      <c r="AJ611" s="385" t="n">
        <f aca="false">COUNTIF($K$44:$K611,AJ$3)</f>
        <v>0</v>
      </c>
      <c r="AK611" s="385" t="n">
        <f aca="false">COUNTIF($K$44:$K611,AK$3)</f>
        <v>0</v>
      </c>
      <c r="AL611" s="385" t="n">
        <f aca="false">COUNTIF($K$44:$K611,AL$3)</f>
        <v>0</v>
      </c>
      <c r="AM611" s="385" t="n">
        <f aca="false">COUNTIF($K$44:$K611,AM$3)</f>
        <v>0</v>
      </c>
      <c r="AN611" s="385" t="n">
        <f aca="false">COUNTIF($K$44:$K611,AN$3)</f>
        <v>0</v>
      </c>
      <c r="AO611" s="385" t="n">
        <f aca="false">COUNTIF($K$44:$K611,AO$3)</f>
        <v>0</v>
      </c>
      <c r="AP611" s="385" t="n">
        <f aca="false">COUNTIF($K$44:$K611,AP$3)</f>
        <v>0</v>
      </c>
      <c r="AQ611" s="385" t="n">
        <f aca="false">COUNTIF($K$44:$K611,AQ$3)</f>
        <v>0</v>
      </c>
      <c r="AR611" s="385" t="n">
        <f aca="false">COUNTIF($K$44:$K611,AR$3)</f>
        <v>0</v>
      </c>
      <c r="AS611" s="385" t="n">
        <f aca="false">COUNTIF($K$44:$K611,AS$3)</f>
        <v>0</v>
      </c>
      <c r="AT611" s="385" t="n">
        <f aca="false">COUNTIF($K$44:$K611,AT$3)</f>
        <v>0</v>
      </c>
      <c r="AU611" s="385" t="n">
        <f aca="false">COUNTIF($K$44:$K611,AU$3)</f>
        <v>0</v>
      </c>
      <c r="AV611" s="385" t="n">
        <f aca="false">COUNTIF($K$44:$K611,AV$3)</f>
        <v>0</v>
      </c>
      <c r="AW611" s="385" t="n">
        <f aca="false">COUNTIF($K$44:$K611,AW$3)</f>
        <v>0</v>
      </c>
      <c r="AX611" s="385" t="n">
        <f aca="false">COUNTIF($K$44:$K611,AX$3)</f>
        <v>0</v>
      </c>
      <c r="AY611" s="385" t="n">
        <f aca="false">COUNTIF($K$44:$K611,AY$3)</f>
        <v>0</v>
      </c>
      <c r="AZ611" s="385" t="n">
        <f aca="false">COUNTIF($K$44:$K611,AZ$3)</f>
        <v>0</v>
      </c>
      <c r="BM611" s="355" t="s">
        <v>260</v>
      </c>
    </row>
    <row r="612" customFormat="false" ht="15.75" hidden="false" customHeight="true" outlineLevel="0" collapsed="false">
      <c r="A612" s="386" t="n">
        <v>569</v>
      </c>
      <c r="B612" s="387" t="n">
        <f aca="false">B611</f>
        <v>48</v>
      </c>
      <c r="C612" s="397"/>
      <c r="D612" s="387" t="n">
        <f aca="false">D611</f>
        <v>2</v>
      </c>
      <c r="E612" s="389"/>
      <c r="F612" s="390" t="n">
        <f aca="false">F608</f>
        <v>0</v>
      </c>
      <c r="G612" s="439"/>
      <c r="H612" s="392"/>
      <c r="I612" s="428" t="str">
        <f aca="false">CONCATENATE(G612,H612)</f>
        <v/>
      </c>
      <c r="J612" s="394" t="e">
        <f aca="false">VLOOKUP($I612,MASTER,9,0)</f>
        <v>#N/A</v>
      </c>
      <c r="K612" s="395" t="e">
        <f aca="false">VLOOKUP($I612,MASTER,10,0)</f>
        <v>#N/A</v>
      </c>
      <c r="L612" s="429" t="e">
        <f aca="false">VLOOKUP($I612,MASTER,10,0)</f>
        <v>#N/A</v>
      </c>
      <c r="M612" s="385" t="n">
        <f aca="false">COUNTIF($K$44:$K612,M$3)</f>
        <v>0</v>
      </c>
      <c r="N612" s="385" t="n">
        <f aca="false">COUNTIF($K$44:$K612,N$3)</f>
        <v>0</v>
      </c>
      <c r="O612" s="385" t="n">
        <f aca="false">COUNTIF($K$44:$K612,O$3)</f>
        <v>0</v>
      </c>
      <c r="P612" s="385" t="n">
        <f aca="false">COUNTIF($K$44:$K612,P$3)</f>
        <v>0</v>
      </c>
      <c r="Q612" s="385" t="n">
        <f aca="false">COUNTIF($K$44:$K612,Q$3)</f>
        <v>0</v>
      </c>
      <c r="R612" s="385" t="n">
        <f aca="false">COUNTIF($K$44:$K612,R$3)</f>
        <v>0</v>
      </c>
      <c r="S612" s="385" t="n">
        <f aca="false">COUNTIF($K$44:$K612,S$3)</f>
        <v>0</v>
      </c>
      <c r="T612" s="385" t="n">
        <f aca="false">COUNTIF($K$44:$K612,T$3)</f>
        <v>0</v>
      </c>
      <c r="U612" s="385" t="n">
        <f aca="false">COUNTIF($K$44:$K612,U$3)</f>
        <v>0</v>
      </c>
      <c r="V612" s="385" t="n">
        <f aca="false">COUNTIF($K$44:$K612,V$3)</f>
        <v>0</v>
      </c>
      <c r="W612" s="385" t="n">
        <f aca="false">COUNTIF($K$44:$K612,W$3)</f>
        <v>0</v>
      </c>
      <c r="X612" s="385" t="n">
        <f aca="false">COUNTIF($K$44:$K612,X$3)</f>
        <v>0</v>
      </c>
      <c r="Y612" s="385" t="n">
        <f aca="false">COUNTIF($J$44:$J612,Y$3)</f>
        <v>0</v>
      </c>
      <c r="Z612" s="385" t="n">
        <f aca="false">COUNTIF($J$44:$J612,Z$3)</f>
        <v>0</v>
      </c>
      <c r="AA612" s="385" t="n">
        <f aca="false">COUNTIF($J$44:$J612,AA$3)</f>
        <v>0</v>
      </c>
      <c r="AB612" s="385" t="n">
        <f aca="false">COUNTIF($J$44:$J612,AB$3)</f>
        <v>0</v>
      </c>
      <c r="AC612" s="385" t="n">
        <f aca="false">COUNTIF($J$44:$J612,AC$3)</f>
        <v>0</v>
      </c>
      <c r="AD612" s="385" t="n">
        <f aca="false">COUNTIF($J$44:$J612,AD$3)</f>
        <v>0</v>
      </c>
      <c r="AE612" s="385" t="n">
        <f aca="false">COUNTIF($J$44:$J612,AE$3)</f>
        <v>0</v>
      </c>
      <c r="AF612" s="385" t="n">
        <f aca="false">COUNTIF($J$44:$J612,AF$3)</f>
        <v>0</v>
      </c>
      <c r="AG612" s="385" t="n">
        <f aca="false">COUNTIF($K$44:$K612,AG$3)</f>
        <v>0</v>
      </c>
      <c r="AH612" s="385" t="n">
        <f aca="false">COUNTIF($K$44:$K612,AH$3)</f>
        <v>0</v>
      </c>
      <c r="AI612" s="385" t="n">
        <f aca="false">COUNTIF($K$44:$K612,AI$3)</f>
        <v>0</v>
      </c>
      <c r="AJ612" s="385" t="n">
        <f aca="false">COUNTIF($K$44:$K612,AJ$3)</f>
        <v>0</v>
      </c>
      <c r="AK612" s="385" t="n">
        <f aca="false">COUNTIF($K$44:$K612,AK$3)</f>
        <v>0</v>
      </c>
      <c r="AL612" s="385" t="n">
        <f aca="false">COUNTIF($K$44:$K612,AL$3)</f>
        <v>0</v>
      </c>
      <c r="AM612" s="385" t="n">
        <f aca="false">COUNTIF($K$44:$K612,AM$3)</f>
        <v>0</v>
      </c>
      <c r="AN612" s="385" t="n">
        <f aca="false">COUNTIF($K$44:$K612,AN$3)</f>
        <v>0</v>
      </c>
      <c r="AO612" s="385" t="n">
        <f aca="false">COUNTIF($K$44:$K612,AO$3)</f>
        <v>0</v>
      </c>
      <c r="AP612" s="385" t="n">
        <f aca="false">COUNTIF($K$44:$K612,AP$3)</f>
        <v>0</v>
      </c>
      <c r="AQ612" s="385" t="n">
        <f aca="false">COUNTIF($K$44:$K612,AQ$3)</f>
        <v>0</v>
      </c>
      <c r="AR612" s="385" t="n">
        <f aca="false">COUNTIF($K$44:$K612,AR$3)</f>
        <v>0</v>
      </c>
      <c r="AS612" s="385" t="n">
        <f aca="false">COUNTIF($K$44:$K612,AS$3)</f>
        <v>0</v>
      </c>
      <c r="AT612" s="385" t="n">
        <f aca="false">COUNTIF($K$44:$K612,AT$3)</f>
        <v>0</v>
      </c>
      <c r="AU612" s="385" t="n">
        <f aca="false">COUNTIF($K$44:$K612,AU$3)</f>
        <v>0</v>
      </c>
      <c r="AV612" s="385" t="n">
        <f aca="false">COUNTIF($K$44:$K612,AV$3)</f>
        <v>0</v>
      </c>
      <c r="AW612" s="385" t="n">
        <f aca="false">COUNTIF($K$44:$K612,AW$3)</f>
        <v>0</v>
      </c>
      <c r="AX612" s="385" t="n">
        <f aca="false">COUNTIF($K$44:$K612,AX$3)</f>
        <v>0</v>
      </c>
      <c r="AY612" s="385" t="n">
        <f aca="false">COUNTIF($K$44:$K612,AY$3)</f>
        <v>0</v>
      </c>
      <c r="AZ612" s="385" t="n">
        <f aca="false">COUNTIF($K$44:$K612,AZ$3)</f>
        <v>0</v>
      </c>
      <c r="BM612" s="355" t="s">
        <v>372</v>
      </c>
    </row>
    <row r="613" customFormat="false" ht="15.75" hidden="false" customHeight="true" outlineLevel="0" collapsed="false">
      <c r="A613" s="416" t="n">
        <v>570</v>
      </c>
      <c r="B613" s="417" t="n">
        <f aca="false">B612</f>
        <v>48</v>
      </c>
      <c r="C613" s="401"/>
      <c r="D613" s="402" t="n">
        <f aca="false">D612</f>
        <v>2</v>
      </c>
      <c r="E613" s="403"/>
      <c r="F613" s="390" t="n">
        <f aca="false">F608</f>
        <v>0</v>
      </c>
      <c r="G613" s="439"/>
      <c r="H613" s="392"/>
      <c r="I613" s="428" t="str">
        <f aca="false">CONCATENATE(G613,H613)</f>
        <v/>
      </c>
      <c r="J613" s="394" t="e">
        <f aca="false">VLOOKUP($I613,MASTER,9,0)</f>
        <v>#N/A</v>
      </c>
      <c r="K613" s="395" t="e">
        <f aca="false">VLOOKUP($I613,MASTER,10,0)</f>
        <v>#N/A</v>
      </c>
      <c r="L613" s="431" t="e">
        <f aca="false">VLOOKUP($I613,MASTER,10,0)</f>
        <v>#N/A</v>
      </c>
      <c r="M613" s="385" t="n">
        <f aca="false">COUNTIF($K$44:$K613,M$3)</f>
        <v>0</v>
      </c>
      <c r="N613" s="385" t="n">
        <f aca="false">COUNTIF($K$44:$K613,N$3)</f>
        <v>0</v>
      </c>
      <c r="O613" s="385" t="n">
        <f aca="false">COUNTIF($K$44:$K613,O$3)</f>
        <v>0</v>
      </c>
      <c r="P613" s="385" t="n">
        <f aca="false">COUNTIF($K$44:$K613,P$3)</f>
        <v>0</v>
      </c>
      <c r="Q613" s="385" t="n">
        <f aca="false">COUNTIF($K$44:$K613,Q$3)</f>
        <v>0</v>
      </c>
      <c r="R613" s="385" t="n">
        <f aca="false">COUNTIF($K$44:$K613,R$3)</f>
        <v>0</v>
      </c>
      <c r="S613" s="385" t="n">
        <f aca="false">COUNTIF($K$44:$K613,S$3)</f>
        <v>0</v>
      </c>
      <c r="T613" s="385" t="n">
        <f aca="false">COUNTIF($K$44:$K613,T$3)</f>
        <v>0</v>
      </c>
      <c r="U613" s="385" t="n">
        <f aca="false">COUNTIF($K$44:$K613,U$3)</f>
        <v>0</v>
      </c>
      <c r="V613" s="385" t="n">
        <f aca="false">COUNTIF($K$44:$K613,V$3)</f>
        <v>0</v>
      </c>
      <c r="W613" s="385" t="n">
        <f aca="false">COUNTIF($K$44:$K613,W$3)</f>
        <v>0</v>
      </c>
      <c r="X613" s="385" t="n">
        <f aca="false">COUNTIF($K$44:$K613,X$3)</f>
        <v>0</v>
      </c>
      <c r="Y613" s="385" t="n">
        <f aca="false">COUNTIF($J$44:$J613,Y$3)</f>
        <v>0</v>
      </c>
      <c r="Z613" s="385" t="n">
        <f aca="false">COUNTIF($J$44:$J613,Z$3)</f>
        <v>0</v>
      </c>
      <c r="AA613" s="385" t="n">
        <f aca="false">COUNTIF($J$44:$J613,AA$3)</f>
        <v>0</v>
      </c>
      <c r="AB613" s="385" t="n">
        <f aca="false">COUNTIF($J$44:$J613,AB$3)</f>
        <v>0</v>
      </c>
      <c r="AC613" s="385" t="n">
        <f aca="false">COUNTIF($J$44:$J613,AC$3)</f>
        <v>0</v>
      </c>
      <c r="AD613" s="385" t="n">
        <f aca="false">COUNTIF($J$44:$J613,AD$3)</f>
        <v>0</v>
      </c>
      <c r="AE613" s="385" t="n">
        <f aca="false">COUNTIF($J$44:$J613,AE$3)</f>
        <v>0</v>
      </c>
      <c r="AF613" s="385" t="n">
        <f aca="false">COUNTIF($J$44:$J613,AF$3)</f>
        <v>0</v>
      </c>
      <c r="AG613" s="385" t="n">
        <f aca="false">COUNTIF($K$44:$K613,AG$3)</f>
        <v>0</v>
      </c>
      <c r="AH613" s="385" t="n">
        <f aca="false">COUNTIF($K$44:$K613,AH$3)</f>
        <v>0</v>
      </c>
      <c r="AI613" s="385" t="n">
        <f aca="false">COUNTIF($K$44:$K613,AI$3)</f>
        <v>0</v>
      </c>
      <c r="AJ613" s="385" t="n">
        <f aca="false">COUNTIF($K$44:$K613,AJ$3)</f>
        <v>0</v>
      </c>
      <c r="AK613" s="385" t="n">
        <f aca="false">COUNTIF($K$44:$K613,AK$3)</f>
        <v>0</v>
      </c>
      <c r="AL613" s="385" t="n">
        <f aca="false">COUNTIF($K$44:$K613,AL$3)</f>
        <v>0</v>
      </c>
      <c r="AM613" s="385" t="n">
        <f aca="false">COUNTIF($K$44:$K613,AM$3)</f>
        <v>0</v>
      </c>
      <c r="AN613" s="385" t="n">
        <f aca="false">COUNTIF($K$44:$K613,AN$3)</f>
        <v>0</v>
      </c>
      <c r="AO613" s="385" t="n">
        <f aca="false">COUNTIF($K$44:$K613,AO$3)</f>
        <v>0</v>
      </c>
      <c r="AP613" s="385" t="n">
        <f aca="false">COUNTIF($K$44:$K613,AP$3)</f>
        <v>0</v>
      </c>
      <c r="AQ613" s="385" t="n">
        <f aca="false">COUNTIF($K$44:$K613,AQ$3)</f>
        <v>0</v>
      </c>
      <c r="AR613" s="385" t="n">
        <f aca="false">COUNTIF($K$44:$K613,AR$3)</f>
        <v>0</v>
      </c>
      <c r="AS613" s="385" t="n">
        <f aca="false">COUNTIF($K$44:$K613,AS$3)</f>
        <v>0</v>
      </c>
      <c r="AT613" s="385" t="n">
        <f aca="false">COUNTIF($K$44:$K613,AT$3)</f>
        <v>0</v>
      </c>
      <c r="AU613" s="385" t="n">
        <f aca="false">COUNTIF($K$44:$K613,AU$3)</f>
        <v>0</v>
      </c>
      <c r="AV613" s="385" t="n">
        <f aca="false">COUNTIF($K$44:$K613,AV$3)</f>
        <v>0</v>
      </c>
      <c r="AW613" s="385" t="n">
        <f aca="false">COUNTIF($K$44:$K613,AW$3)</f>
        <v>0</v>
      </c>
      <c r="AX613" s="385" t="n">
        <f aca="false">COUNTIF($K$44:$K613,AX$3)</f>
        <v>0</v>
      </c>
      <c r="AY613" s="385" t="n">
        <f aca="false">COUNTIF($K$44:$K613,AY$3)</f>
        <v>0</v>
      </c>
      <c r="AZ613" s="385" t="n">
        <f aca="false">COUNTIF($K$44:$K613,AZ$3)</f>
        <v>0</v>
      </c>
      <c r="BM613" s="355" t="s">
        <v>337</v>
      </c>
    </row>
    <row r="614" customFormat="false" ht="15.75" hidden="false" customHeight="true" outlineLevel="0" collapsed="false">
      <c r="A614" s="406" t="n">
        <v>571</v>
      </c>
      <c r="B614" s="407" t="n">
        <f aca="false">B613</f>
        <v>48</v>
      </c>
      <c r="C614" s="408" t="n">
        <f aca="false">C608+1</f>
        <v>48</v>
      </c>
      <c r="D614" s="409" t="n">
        <f aca="false">D613</f>
        <v>2</v>
      </c>
      <c r="E614" s="410"/>
      <c r="F614" s="390" t="n">
        <f aca="false">F608</f>
        <v>0</v>
      </c>
      <c r="G614" s="440"/>
      <c r="H614" s="412"/>
      <c r="I614" s="433" t="str">
        <f aca="false">CONCATENATE(G614,H614)</f>
        <v/>
      </c>
      <c r="J614" s="394" t="e">
        <f aca="false">VLOOKUP($I614,MASTER,9,0)</f>
        <v>#N/A</v>
      </c>
      <c r="K614" s="395" t="e">
        <f aca="false">VLOOKUP($I614,MASTER,10,0)</f>
        <v>#N/A</v>
      </c>
      <c r="L614" s="427" t="e">
        <f aca="false">VLOOKUP($I614,MASTER,10,0)</f>
        <v>#N/A</v>
      </c>
      <c r="M614" s="385" t="n">
        <f aca="false">COUNTIF($K$44:$K614,M$3)</f>
        <v>0</v>
      </c>
      <c r="N614" s="385" t="n">
        <f aca="false">COUNTIF($K$44:$K614,N$3)</f>
        <v>0</v>
      </c>
      <c r="O614" s="385" t="n">
        <f aca="false">COUNTIF($K$44:$K614,O$3)</f>
        <v>0</v>
      </c>
      <c r="P614" s="385" t="n">
        <f aca="false">COUNTIF($K$44:$K614,P$3)</f>
        <v>0</v>
      </c>
      <c r="Q614" s="385" t="n">
        <f aca="false">COUNTIF($K$44:$K614,Q$3)</f>
        <v>0</v>
      </c>
      <c r="R614" s="385" t="n">
        <f aca="false">COUNTIF($K$44:$K614,R$3)</f>
        <v>0</v>
      </c>
      <c r="S614" s="385" t="n">
        <f aca="false">COUNTIF($K$44:$K614,S$3)</f>
        <v>0</v>
      </c>
      <c r="T614" s="385" t="n">
        <f aca="false">COUNTIF($K$44:$K614,T$3)</f>
        <v>0</v>
      </c>
      <c r="U614" s="385" t="n">
        <f aca="false">COUNTIF($K$44:$K614,U$3)</f>
        <v>0</v>
      </c>
      <c r="V614" s="385" t="n">
        <f aca="false">COUNTIF($K$44:$K614,V$3)</f>
        <v>0</v>
      </c>
      <c r="W614" s="385" t="n">
        <f aca="false">COUNTIF($K$44:$K614,W$3)</f>
        <v>0</v>
      </c>
      <c r="X614" s="385" t="n">
        <f aca="false">COUNTIF($K$44:$K614,X$3)</f>
        <v>0</v>
      </c>
      <c r="Y614" s="385" t="n">
        <f aca="false">COUNTIF($J$44:$J614,Y$3)</f>
        <v>0</v>
      </c>
      <c r="Z614" s="385" t="n">
        <f aca="false">COUNTIF($J$44:$J614,Z$3)</f>
        <v>0</v>
      </c>
      <c r="AA614" s="385" t="n">
        <f aca="false">COUNTIF($J$44:$J614,AA$3)</f>
        <v>0</v>
      </c>
      <c r="AB614" s="385" t="n">
        <f aca="false">COUNTIF($J$44:$J614,AB$3)</f>
        <v>0</v>
      </c>
      <c r="AC614" s="385" t="n">
        <f aca="false">COUNTIF($J$44:$J614,AC$3)</f>
        <v>0</v>
      </c>
      <c r="AD614" s="385" t="n">
        <f aca="false">COUNTIF($J$44:$J614,AD$3)</f>
        <v>0</v>
      </c>
      <c r="AE614" s="385" t="n">
        <f aca="false">COUNTIF($J$44:$J614,AE$3)</f>
        <v>0</v>
      </c>
      <c r="AF614" s="385" t="n">
        <f aca="false">COUNTIF($J$44:$J614,AF$3)</f>
        <v>0</v>
      </c>
      <c r="AG614" s="385" t="n">
        <f aca="false">COUNTIF($K$44:$K614,AG$3)</f>
        <v>0</v>
      </c>
      <c r="AH614" s="385" t="n">
        <f aca="false">COUNTIF($K$44:$K614,AH$3)</f>
        <v>0</v>
      </c>
      <c r="AI614" s="385" t="n">
        <f aca="false">COUNTIF($K$44:$K614,AI$3)</f>
        <v>0</v>
      </c>
      <c r="AJ614" s="385" t="n">
        <f aca="false">COUNTIF($K$44:$K614,AJ$3)</f>
        <v>0</v>
      </c>
      <c r="AK614" s="385" t="n">
        <f aca="false">COUNTIF($K$44:$K614,AK$3)</f>
        <v>0</v>
      </c>
      <c r="AL614" s="385" t="n">
        <f aca="false">COUNTIF($K$44:$K614,AL$3)</f>
        <v>0</v>
      </c>
      <c r="AM614" s="385" t="n">
        <f aca="false">COUNTIF($K$44:$K614,AM$3)</f>
        <v>0</v>
      </c>
      <c r="AN614" s="385" t="n">
        <f aca="false">COUNTIF($K$44:$K614,AN$3)</f>
        <v>0</v>
      </c>
      <c r="AO614" s="385" t="n">
        <f aca="false">COUNTIF($K$44:$K614,AO$3)</f>
        <v>0</v>
      </c>
      <c r="AP614" s="385" t="n">
        <f aca="false">COUNTIF($K$44:$K614,AP$3)</f>
        <v>0</v>
      </c>
      <c r="AQ614" s="385" t="n">
        <f aca="false">COUNTIF($K$44:$K614,AQ$3)</f>
        <v>0</v>
      </c>
      <c r="AR614" s="385" t="n">
        <f aca="false">COUNTIF($K$44:$K614,AR$3)</f>
        <v>0</v>
      </c>
      <c r="AS614" s="385" t="n">
        <f aca="false">COUNTIF($K$44:$K614,AS$3)</f>
        <v>0</v>
      </c>
      <c r="AT614" s="385" t="n">
        <f aca="false">COUNTIF($K$44:$K614,AT$3)</f>
        <v>0</v>
      </c>
      <c r="AU614" s="385" t="n">
        <f aca="false">COUNTIF($K$44:$K614,AU$3)</f>
        <v>0</v>
      </c>
      <c r="AV614" s="385" t="n">
        <f aca="false">COUNTIF($K$44:$K614,AV$3)</f>
        <v>0</v>
      </c>
      <c r="AW614" s="385" t="n">
        <f aca="false">COUNTIF($K$44:$K614,AW$3)</f>
        <v>0</v>
      </c>
      <c r="AX614" s="385" t="n">
        <f aca="false">COUNTIF($K$44:$K614,AX$3)</f>
        <v>0</v>
      </c>
      <c r="AY614" s="385" t="n">
        <f aca="false">COUNTIF($K$44:$K614,AY$3)</f>
        <v>0</v>
      </c>
      <c r="AZ614" s="385" t="n">
        <f aca="false">COUNTIF($K$44:$K614,AZ$3)</f>
        <v>0</v>
      </c>
      <c r="BM614" s="355" t="s">
        <v>337</v>
      </c>
    </row>
    <row r="615" customFormat="false" ht="15.75" hidden="false" customHeight="true" outlineLevel="0" collapsed="false">
      <c r="A615" s="386" t="n">
        <v>572</v>
      </c>
      <c r="B615" s="387" t="n">
        <f aca="false">B614</f>
        <v>48</v>
      </c>
      <c r="C615" s="388"/>
      <c r="D615" s="387" t="n">
        <f aca="false">D614</f>
        <v>2</v>
      </c>
      <c r="E615" s="389"/>
      <c r="F615" s="390" t="n">
        <f aca="false">F608</f>
        <v>0</v>
      </c>
      <c r="G615" s="439"/>
      <c r="H615" s="414"/>
      <c r="I615" s="428" t="str">
        <f aca="false">CONCATENATE(G615,H615)</f>
        <v/>
      </c>
      <c r="J615" s="394" t="e">
        <f aca="false">VLOOKUP($I615,MASTER,9,0)</f>
        <v>#N/A</v>
      </c>
      <c r="K615" s="395" t="e">
        <f aca="false">VLOOKUP($I615,MASTER,10,0)</f>
        <v>#N/A</v>
      </c>
      <c r="L615" s="429" t="e">
        <f aca="false">VLOOKUP($I615,MASTER,10,0)</f>
        <v>#N/A</v>
      </c>
      <c r="M615" s="385" t="n">
        <f aca="false">COUNTIF($K$44:$K615,M$3)</f>
        <v>0</v>
      </c>
      <c r="N615" s="385" t="n">
        <f aca="false">COUNTIF($K$44:$K615,N$3)</f>
        <v>0</v>
      </c>
      <c r="O615" s="385" t="n">
        <f aca="false">COUNTIF($K$44:$K615,O$3)</f>
        <v>0</v>
      </c>
      <c r="P615" s="385" t="n">
        <f aca="false">COUNTIF($K$44:$K615,P$3)</f>
        <v>0</v>
      </c>
      <c r="Q615" s="385" t="n">
        <f aca="false">COUNTIF($K$44:$K615,Q$3)</f>
        <v>0</v>
      </c>
      <c r="R615" s="385" t="n">
        <f aca="false">COUNTIF($K$44:$K615,R$3)</f>
        <v>0</v>
      </c>
      <c r="S615" s="385" t="n">
        <f aca="false">COUNTIF($K$44:$K615,S$3)</f>
        <v>0</v>
      </c>
      <c r="T615" s="385" t="n">
        <f aca="false">COUNTIF($K$44:$K615,T$3)</f>
        <v>0</v>
      </c>
      <c r="U615" s="385" t="n">
        <f aca="false">COUNTIF($K$44:$K615,U$3)</f>
        <v>0</v>
      </c>
      <c r="V615" s="385" t="n">
        <f aca="false">COUNTIF($K$44:$K615,V$3)</f>
        <v>0</v>
      </c>
      <c r="W615" s="385" t="n">
        <f aca="false">COUNTIF($K$44:$K615,W$3)</f>
        <v>0</v>
      </c>
      <c r="X615" s="385" t="n">
        <f aca="false">COUNTIF($K$44:$K615,X$3)</f>
        <v>0</v>
      </c>
      <c r="Y615" s="385" t="n">
        <f aca="false">COUNTIF($J$44:$J615,Y$3)</f>
        <v>0</v>
      </c>
      <c r="Z615" s="385" t="n">
        <f aca="false">COUNTIF($J$44:$J615,Z$3)</f>
        <v>0</v>
      </c>
      <c r="AA615" s="385" t="n">
        <f aca="false">COUNTIF($J$44:$J615,AA$3)</f>
        <v>0</v>
      </c>
      <c r="AB615" s="385" t="n">
        <f aca="false">COUNTIF($J$44:$J615,AB$3)</f>
        <v>0</v>
      </c>
      <c r="AC615" s="385" t="n">
        <f aca="false">COUNTIF($J$44:$J615,AC$3)</f>
        <v>0</v>
      </c>
      <c r="AD615" s="385" t="n">
        <f aca="false">COUNTIF($J$44:$J615,AD$3)</f>
        <v>0</v>
      </c>
      <c r="AE615" s="385" t="n">
        <f aca="false">COUNTIF($J$44:$J615,AE$3)</f>
        <v>0</v>
      </c>
      <c r="AF615" s="385" t="n">
        <f aca="false">COUNTIF($J$44:$J615,AF$3)</f>
        <v>0</v>
      </c>
      <c r="AG615" s="385" t="n">
        <f aca="false">COUNTIF($K$44:$K615,AG$3)</f>
        <v>0</v>
      </c>
      <c r="AH615" s="385" t="n">
        <f aca="false">COUNTIF($K$44:$K615,AH$3)</f>
        <v>0</v>
      </c>
      <c r="AI615" s="385" t="n">
        <f aca="false">COUNTIF($K$44:$K615,AI$3)</f>
        <v>0</v>
      </c>
      <c r="AJ615" s="385" t="n">
        <f aca="false">COUNTIF($K$44:$K615,AJ$3)</f>
        <v>0</v>
      </c>
      <c r="AK615" s="385" t="n">
        <f aca="false">COUNTIF($K$44:$K615,AK$3)</f>
        <v>0</v>
      </c>
      <c r="AL615" s="385" t="n">
        <f aca="false">COUNTIF($K$44:$K615,AL$3)</f>
        <v>0</v>
      </c>
      <c r="AM615" s="385" t="n">
        <f aca="false">COUNTIF($K$44:$K615,AM$3)</f>
        <v>0</v>
      </c>
      <c r="AN615" s="385" t="n">
        <f aca="false">COUNTIF($K$44:$K615,AN$3)</f>
        <v>0</v>
      </c>
      <c r="AO615" s="385" t="n">
        <f aca="false">COUNTIF($K$44:$K615,AO$3)</f>
        <v>0</v>
      </c>
      <c r="AP615" s="385" t="n">
        <f aca="false">COUNTIF($K$44:$K615,AP$3)</f>
        <v>0</v>
      </c>
      <c r="AQ615" s="385" t="n">
        <f aca="false">COUNTIF($K$44:$K615,AQ$3)</f>
        <v>0</v>
      </c>
      <c r="AR615" s="385" t="n">
        <f aca="false">COUNTIF($K$44:$K615,AR$3)</f>
        <v>0</v>
      </c>
      <c r="AS615" s="385" t="n">
        <f aca="false">COUNTIF($K$44:$K615,AS$3)</f>
        <v>0</v>
      </c>
      <c r="AT615" s="385" t="n">
        <f aca="false">COUNTIF($K$44:$K615,AT$3)</f>
        <v>0</v>
      </c>
      <c r="AU615" s="385" t="n">
        <f aca="false">COUNTIF($K$44:$K615,AU$3)</f>
        <v>0</v>
      </c>
      <c r="AV615" s="385" t="n">
        <f aca="false">COUNTIF($K$44:$K615,AV$3)</f>
        <v>0</v>
      </c>
      <c r="AW615" s="385" t="n">
        <f aca="false">COUNTIF($K$44:$K615,AW$3)</f>
        <v>0</v>
      </c>
      <c r="AX615" s="385" t="n">
        <f aca="false">COUNTIF($K$44:$K615,AX$3)</f>
        <v>0</v>
      </c>
      <c r="AY615" s="385" t="n">
        <f aca="false">COUNTIF($K$44:$K615,AY$3)</f>
        <v>0</v>
      </c>
      <c r="AZ615" s="385" t="n">
        <f aca="false">COUNTIF($K$44:$K615,AZ$3)</f>
        <v>0</v>
      </c>
      <c r="BM615" s="355" t="s">
        <v>367</v>
      </c>
    </row>
    <row r="616" customFormat="false" ht="15.75" hidden="false" customHeight="true" outlineLevel="0" collapsed="false">
      <c r="A616" s="386" t="n">
        <v>573</v>
      </c>
      <c r="B616" s="387" t="n">
        <f aca="false">B615</f>
        <v>48</v>
      </c>
      <c r="C616" s="397"/>
      <c r="D616" s="387" t="n">
        <f aca="false">D615</f>
        <v>2</v>
      </c>
      <c r="E616" s="389"/>
      <c r="F616" s="390" t="n">
        <f aca="false">F608</f>
        <v>0</v>
      </c>
      <c r="G616" s="439"/>
      <c r="H616" s="414"/>
      <c r="I616" s="428" t="str">
        <f aca="false">CONCATENATE(G616,H616)</f>
        <v/>
      </c>
      <c r="J616" s="394" t="e">
        <f aca="false">VLOOKUP($I616,MASTER,9,0)</f>
        <v>#N/A</v>
      </c>
      <c r="K616" s="395" t="e">
        <f aca="false">VLOOKUP($I616,MASTER,10,0)</f>
        <v>#N/A</v>
      </c>
      <c r="L616" s="429" t="e">
        <f aca="false">VLOOKUP($I616,MASTER,10,0)</f>
        <v>#N/A</v>
      </c>
      <c r="M616" s="385" t="n">
        <f aca="false">COUNTIF($K$44:$K616,M$3)</f>
        <v>0</v>
      </c>
      <c r="N616" s="385" t="n">
        <f aca="false">COUNTIF($K$44:$K616,N$3)</f>
        <v>0</v>
      </c>
      <c r="O616" s="385" t="n">
        <f aca="false">COUNTIF($K$44:$K616,O$3)</f>
        <v>0</v>
      </c>
      <c r="P616" s="385" t="n">
        <f aca="false">COUNTIF($K$44:$K616,P$3)</f>
        <v>0</v>
      </c>
      <c r="Q616" s="385" t="n">
        <f aca="false">COUNTIF($K$44:$K616,Q$3)</f>
        <v>0</v>
      </c>
      <c r="R616" s="385" t="n">
        <f aca="false">COUNTIF($K$44:$K616,R$3)</f>
        <v>0</v>
      </c>
      <c r="S616" s="385" t="n">
        <f aca="false">COUNTIF($K$44:$K616,S$3)</f>
        <v>0</v>
      </c>
      <c r="T616" s="385" t="n">
        <f aca="false">COUNTIF($K$44:$K616,T$3)</f>
        <v>0</v>
      </c>
      <c r="U616" s="385" t="n">
        <f aca="false">COUNTIF($K$44:$K616,U$3)</f>
        <v>0</v>
      </c>
      <c r="V616" s="385" t="n">
        <f aca="false">COUNTIF($K$44:$K616,V$3)</f>
        <v>0</v>
      </c>
      <c r="W616" s="385" t="n">
        <f aca="false">COUNTIF($K$44:$K616,W$3)</f>
        <v>0</v>
      </c>
      <c r="X616" s="385" t="n">
        <f aca="false">COUNTIF($K$44:$K616,X$3)</f>
        <v>0</v>
      </c>
      <c r="Y616" s="385" t="n">
        <f aca="false">COUNTIF($J$44:$J616,Y$3)</f>
        <v>0</v>
      </c>
      <c r="Z616" s="385" t="n">
        <f aca="false">COUNTIF($J$44:$J616,Z$3)</f>
        <v>0</v>
      </c>
      <c r="AA616" s="385" t="n">
        <f aca="false">COUNTIF($J$44:$J616,AA$3)</f>
        <v>0</v>
      </c>
      <c r="AB616" s="385" t="n">
        <f aca="false">COUNTIF($J$44:$J616,AB$3)</f>
        <v>0</v>
      </c>
      <c r="AC616" s="385" t="n">
        <f aca="false">COUNTIF($J$44:$J616,AC$3)</f>
        <v>0</v>
      </c>
      <c r="AD616" s="385" t="n">
        <f aca="false">COUNTIF($J$44:$J616,AD$3)</f>
        <v>0</v>
      </c>
      <c r="AE616" s="385" t="n">
        <f aca="false">COUNTIF($J$44:$J616,AE$3)</f>
        <v>0</v>
      </c>
      <c r="AF616" s="385" t="n">
        <f aca="false">COUNTIF($J$44:$J616,AF$3)</f>
        <v>0</v>
      </c>
      <c r="AG616" s="385" t="n">
        <f aca="false">COUNTIF($K$44:$K616,AG$3)</f>
        <v>0</v>
      </c>
      <c r="AH616" s="385" t="n">
        <f aca="false">COUNTIF($K$44:$K616,AH$3)</f>
        <v>0</v>
      </c>
      <c r="AI616" s="385" t="n">
        <f aca="false">COUNTIF($K$44:$K616,AI$3)</f>
        <v>0</v>
      </c>
      <c r="AJ616" s="385" t="n">
        <f aca="false">COUNTIF($K$44:$K616,AJ$3)</f>
        <v>0</v>
      </c>
      <c r="AK616" s="385" t="n">
        <f aca="false">COUNTIF($K$44:$K616,AK$3)</f>
        <v>0</v>
      </c>
      <c r="AL616" s="385" t="n">
        <f aca="false">COUNTIF($K$44:$K616,AL$3)</f>
        <v>0</v>
      </c>
      <c r="AM616" s="385" t="n">
        <f aca="false">COUNTIF($K$44:$K616,AM$3)</f>
        <v>0</v>
      </c>
      <c r="AN616" s="385" t="n">
        <f aca="false">COUNTIF($K$44:$K616,AN$3)</f>
        <v>0</v>
      </c>
      <c r="AO616" s="385" t="n">
        <f aca="false">COUNTIF($K$44:$K616,AO$3)</f>
        <v>0</v>
      </c>
      <c r="AP616" s="385" t="n">
        <f aca="false">COUNTIF($K$44:$K616,AP$3)</f>
        <v>0</v>
      </c>
      <c r="AQ616" s="385" t="n">
        <f aca="false">COUNTIF($K$44:$K616,AQ$3)</f>
        <v>0</v>
      </c>
      <c r="AR616" s="385" t="n">
        <f aca="false">COUNTIF($K$44:$K616,AR$3)</f>
        <v>0</v>
      </c>
      <c r="AS616" s="385" t="n">
        <f aca="false">COUNTIF($K$44:$K616,AS$3)</f>
        <v>0</v>
      </c>
      <c r="AT616" s="385" t="n">
        <f aca="false">COUNTIF($K$44:$K616,AT$3)</f>
        <v>0</v>
      </c>
      <c r="AU616" s="385" t="n">
        <f aca="false">COUNTIF($K$44:$K616,AU$3)</f>
        <v>0</v>
      </c>
      <c r="AV616" s="385" t="n">
        <f aca="false">COUNTIF($K$44:$K616,AV$3)</f>
        <v>0</v>
      </c>
      <c r="AW616" s="385" t="n">
        <f aca="false">COUNTIF($K$44:$K616,AW$3)</f>
        <v>0</v>
      </c>
      <c r="AX616" s="385" t="n">
        <f aca="false">COUNTIF($K$44:$K616,AX$3)</f>
        <v>0</v>
      </c>
      <c r="AY616" s="385" t="n">
        <f aca="false">COUNTIF($K$44:$K616,AY$3)</f>
        <v>0</v>
      </c>
      <c r="AZ616" s="385" t="n">
        <f aca="false">COUNTIF($K$44:$K616,AZ$3)</f>
        <v>0</v>
      </c>
      <c r="BM616" s="355" t="s">
        <v>244</v>
      </c>
    </row>
    <row r="617" customFormat="false" ht="15.75" hidden="false" customHeight="true" outlineLevel="0" collapsed="false">
      <c r="A617" s="386" t="n">
        <v>574</v>
      </c>
      <c r="B617" s="387" t="n">
        <f aca="false">B616</f>
        <v>48</v>
      </c>
      <c r="C617" s="397"/>
      <c r="D617" s="387" t="n">
        <f aca="false">D616</f>
        <v>2</v>
      </c>
      <c r="E617" s="389"/>
      <c r="F617" s="390" t="n">
        <f aca="false">F608</f>
        <v>0</v>
      </c>
      <c r="G617" s="439"/>
      <c r="H617" s="414"/>
      <c r="I617" s="428" t="str">
        <f aca="false">CONCATENATE(G617,H617)</f>
        <v/>
      </c>
      <c r="J617" s="394" t="e">
        <f aca="false">VLOOKUP($I617,MASTER,9,0)</f>
        <v>#N/A</v>
      </c>
      <c r="K617" s="395" t="e">
        <f aca="false">VLOOKUP($I617,MASTER,10,0)</f>
        <v>#N/A</v>
      </c>
      <c r="L617" s="429" t="e">
        <f aca="false">VLOOKUP($I617,MASTER,10,0)</f>
        <v>#N/A</v>
      </c>
      <c r="M617" s="385" t="n">
        <f aca="false">COUNTIF($K$44:$K617,M$3)</f>
        <v>0</v>
      </c>
      <c r="N617" s="385" t="n">
        <f aca="false">COUNTIF($K$44:$K617,N$3)</f>
        <v>0</v>
      </c>
      <c r="O617" s="385" t="n">
        <f aca="false">COUNTIF($K$44:$K617,O$3)</f>
        <v>0</v>
      </c>
      <c r="P617" s="385" t="n">
        <f aca="false">COUNTIF($K$44:$K617,P$3)</f>
        <v>0</v>
      </c>
      <c r="Q617" s="385" t="n">
        <f aca="false">COUNTIF($K$44:$K617,Q$3)</f>
        <v>0</v>
      </c>
      <c r="R617" s="385" t="n">
        <f aca="false">COUNTIF($K$44:$K617,R$3)</f>
        <v>0</v>
      </c>
      <c r="S617" s="385" t="n">
        <f aca="false">COUNTIF($K$44:$K617,S$3)</f>
        <v>0</v>
      </c>
      <c r="T617" s="385" t="n">
        <f aca="false">COUNTIF($K$44:$K617,T$3)</f>
        <v>0</v>
      </c>
      <c r="U617" s="385" t="n">
        <f aca="false">COUNTIF($K$44:$K617,U$3)</f>
        <v>0</v>
      </c>
      <c r="V617" s="385" t="n">
        <f aca="false">COUNTIF($K$44:$K617,V$3)</f>
        <v>0</v>
      </c>
      <c r="W617" s="385" t="n">
        <f aca="false">COUNTIF($K$44:$K617,W$3)</f>
        <v>0</v>
      </c>
      <c r="X617" s="385" t="n">
        <f aca="false">COUNTIF($K$44:$K617,X$3)</f>
        <v>0</v>
      </c>
      <c r="Y617" s="385" t="n">
        <f aca="false">COUNTIF($J$44:$J617,Y$3)</f>
        <v>0</v>
      </c>
      <c r="Z617" s="385" t="n">
        <f aca="false">COUNTIF($J$44:$J617,Z$3)</f>
        <v>0</v>
      </c>
      <c r="AA617" s="385" t="n">
        <f aca="false">COUNTIF($J$44:$J617,AA$3)</f>
        <v>0</v>
      </c>
      <c r="AB617" s="385" t="n">
        <f aca="false">COUNTIF($J$44:$J617,AB$3)</f>
        <v>0</v>
      </c>
      <c r="AC617" s="385" t="n">
        <f aca="false">COUNTIF($J$44:$J617,AC$3)</f>
        <v>0</v>
      </c>
      <c r="AD617" s="385" t="n">
        <f aca="false">COUNTIF($J$44:$J617,AD$3)</f>
        <v>0</v>
      </c>
      <c r="AE617" s="385" t="n">
        <f aca="false">COUNTIF($J$44:$J617,AE$3)</f>
        <v>0</v>
      </c>
      <c r="AF617" s="385" t="n">
        <f aca="false">COUNTIF($J$44:$J617,AF$3)</f>
        <v>0</v>
      </c>
      <c r="AG617" s="385" t="n">
        <f aca="false">COUNTIF($K$44:$K617,AG$3)</f>
        <v>0</v>
      </c>
      <c r="AH617" s="385" t="n">
        <f aca="false">COUNTIF($K$44:$K617,AH$3)</f>
        <v>0</v>
      </c>
      <c r="AI617" s="385" t="n">
        <f aca="false">COUNTIF($K$44:$K617,AI$3)</f>
        <v>0</v>
      </c>
      <c r="AJ617" s="385" t="n">
        <f aca="false">COUNTIF($K$44:$K617,AJ$3)</f>
        <v>0</v>
      </c>
      <c r="AK617" s="385" t="n">
        <f aca="false">COUNTIF($K$44:$K617,AK$3)</f>
        <v>0</v>
      </c>
      <c r="AL617" s="385" t="n">
        <f aca="false">COUNTIF($K$44:$K617,AL$3)</f>
        <v>0</v>
      </c>
      <c r="AM617" s="385" t="n">
        <f aca="false">COUNTIF($K$44:$K617,AM$3)</f>
        <v>0</v>
      </c>
      <c r="AN617" s="385" t="n">
        <f aca="false">COUNTIF($K$44:$K617,AN$3)</f>
        <v>0</v>
      </c>
      <c r="AO617" s="385" t="n">
        <f aca="false">COUNTIF($K$44:$K617,AO$3)</f>
        <v>0</v>
      </c>
      <c r="AP617" s="385" t="n">
        <f aca="false">COUNTIF($K$44:$K617,AP$3)</f>
        <v>0</v>
      </c>
      <c r="AQ617" s="385" t="n">
        <f aca="false">COUNTIF($K$44:$K617,AQ$3)</f>
        <v>0</v>
      </c>
      <c r="AR617" s="385" t="n">
        <f aca="false">COUNTIF($K$44:$K617,AR$3)</f>
        <v>0</v>
      </c>
      <c r="AS617" s="385" t="n">
        <f aca="false">COUNTIF($K$44:$K617,AS$3)</f>
        <v>0</v>
      </c>
      <c r="AT617" s="385" t="n">
        <f aca="false">COUNTIF($K$44:$K617,AT$3)</f>
        <v>0</v>
      </c>
      <c r="AU617" s="385" t="n">
        <f aca="false">COUNTIF($K$44:$K617,AU$3)</f>
        <v>0</v>
      </c>
      <c r="AV617" s="385" t="n">
        <f aca="false">COUNTIF($K$44:$K617,AV$3)</f>
        <v>0</v>
      </c>
      <c r="AW617" s="385" t="n">
        <f aca="false">COUNTIF($K$44:$K617,AW$3)</f>
        <v>0</v>
      </c>
      <c r="AX617" s="385" t="n">
        <f aca="false">COUNTIF($K$44:$K617,AX$3)</f>
        <v>0</v>
      </c>
      <c r="AY617" s="385" t="n">
        <f aca="false">COUNTIF($K$44:$K617,AY$3)</f>
        <v>0</v>
      </c>
      <c r="AZ617" s="385" t="n">
        <f aca="false">COUNTIF($K$44:$K617,AZ$3)</f>
        <v>0</v>
      </c>
      <c r="BM617" s="355" t="s">
        <v>416</v>
      </c>
    </row>
    <row r="618" customFormat="false" ht="15.75" hidden="false" customHeight="true" outlineLevel="0" collapsed="false">
      <c r="A618" s="386" t="n">
        <v>575</v>
      </c>
      <c r="B618" s="387" t="n">
        <f aca="false">B617</f>
        <v>48</v>
      </c>
      <c r="C618" s="397"/>
      <c r="D618" s="387" t="n">
        <f aca="false">D617</f>
        <v>2</v>
      </c>
      <c r="E618" s="389"/>
      <c r="F618" s="390" t="n">
        <f aca="false">F608</f>
        <v>0</v>
      </c>
      <c r="G618" s="439"/>
      <c r="H618" s="414"/>
      <c r="I618" s="428" t="str">
        <f aca="false">CONCATENATE(G618,H618)</f>
        <v/>
      </c>
      <c r="J618" s="394" t="e">
        <f aca="false">VLOOKUP($I618,MASTER,9,0)</f>
        <v>#N/A</v>
      </c>
      <c r="K618" s="395" t="e">
        <f aca="false">VLOOKUP($I618,MASTER,10,0)</f>
        <v>#N/A</v>
      </c>
      <c r="L618" s="429" t="e">
        <f aca="false">VLOOKUP($I618,MASTER,10,0)</f>
        <v>#N/A</v>
      </c>
      <c r="M618" s="385" t="n">
        <f aca="false">COUNTIF($K$44:$K618,M$3)</f>
        <v>0</v>
      </c>
      <c r="N618" s="385" t="n">
        <f aca="false">COUNTIF($K$44:$K618,N$3)</f>
        <v>0</v>
      </c>
      <c r="O618" s="385" t="n">
        <f aca="false">COUNTIF($K$44:$K618,O$3)</f>
        <v>0</v>
      </c>
      <c r="P618" s="385" t="n">
        <f aca="false">COUNTIF($K$44:$K618,P$3)</f>
        <v>0</v>
      </c>
      <c r="Q618" s="385" t="n">
        <f aca="false">COUNTIF($K$44:$K618,Q$3)</f>
        <v>0</v>
      </c>
      <c r="R618" s="385" t="n">
        <f aca="false">COUNTIF($K$44:$K618,R$3)</f>
        <v>0</v>
      </c>
      <c r="S618" s="385" t="n">
        <f aca="false">COUNTIF($K$44:$K618,S$3)</f>
        <v>0</v>
      </c>
      <c r="T618" s="385" t="n">
        <f aca="false">COUNTIF($K$44:$K618,T$3)</f>
        <v>0</v>
      </c>
      <c r="U618" s="385" t="n">
        <f aca="false">COUNTIF($K$44:$K618,U$3)</f>
        <v>0</v>
      </c>
      <c r="V618" s="385" t="n">
        <f aca="false">COUNTIF($K$44:$K618,V$3)</f>
        <v>0</v>
      </c>
      <c r="W618" s="385" t="n">
        <f aca="false">COUNTIF($K$44:$K618,W$3)</f>
        <v>0</v>
      </c>
      <c r="X618" s="385" t="n">
        <f aca="false">COUNTIF($K$44:$K618,X$3)</f>
        <v>0</v>
      </c>
      <c r="Y618" s="385" t="n">
        <f aca="false">COUNTIF($J$44:$J618,Y$3)</f>
        <v>0</v>
      </c>
      <c r="Z618" s="385" t="n">
        <f aca="false">COUNTIF($J$44:$J618,Z$3)</f>
        <v>0</v>
      </c>
      <c r="AA618" s="385" t="n">
        <f aca="false">COUNTIF($J$44:$J618,AA$3)</f>
        <v>0</v>
      </c>
      <c r="AB618" s="385" t="n">
        <f aca="false">COUNTIF($J$44:$J618,AB$3)</f>
        <v>0</v>
      </c>
      <c r="AC618" s="385" t="n">
        <f aca="false">COUNTIF($J$44:$J618,AC$3)</f>
        <v>0</v>
      </c>
      <c r="AD618" s="385" t="n">
        <f aca="false">COUNTIF($J$44:$J618,AD$3)</f>
        <v>0</v>
      </c>
      <c r="AE618" s="385" t="n">
        <f aca="false">COUNTIF($J$44:$J618,AE$3)</f>
        <v>0</v>
      </c>
      <c r="AF618" s="385" t="n">
        <f aca="false">COUNTIF($J$44:$J618,AF$3)</f>
        <v>0</v>
      </c>
      <c r="AG618" s="385" t="n">
        <f aca="false">COUNTIF($K$44:$K618,AG$3)</f>
        <v>0</v>
      </c>
      <c r="AH618" s="385" t="n">
        <f aca="false">COUNTIF($K$44:$K618,AH$3)</f>
        <v>0</v>
      </c>
      <c r="AI618" s="385" t="n">
        <f aca="false">COUNTIF($K$44:$K618,AI$3)</f>
        <v>0</v>
      </c>
      <c r="AJ618" s="385" t="n">
        <f aca="false">COUNTIF($K$44:$K618,AJ$3)</f>
        <v>0</v>
      </c>
      <c r="AK618" s="385" t="n">
        <f aca="false">COUNTIF($K$44:$K618,AK$3)</f>
        <v>0</v>
      </c>
      <c r="AL618" s="385" t="n">
        <f aca="false">COUNTIF($K$44:$K618,AL$3)</f>
        <v>0</v>
      </c>
      <c r="AM618" s="385" t="n">
        <f aca="false">COUNTIF($K$44:$K618,AM$3)</f>
        <v>0</v>
      </c>
      <c r="AN618" s="385" t="n">
        <f aca="false">COUNTIF($K$44:$K618,AN$3)</f>
        <v>0</v>
      </c>
      <c r="AO618" s="385" t="n">
        <f aca="false">COUNTIF($K$44:$K618,AO$3)</f>
        <v>0</v>
      </c>
      <c r="AP618" s="385" t="n">
        <f aca="false">COUNTIF($K$44:$K618,AP$3)</f>
        <v>0</v>
      </c>
      <c r="AQ618" s="385" t="n">
        <f aca="false">COUNTIF($K$44:$K618,AQ$3)</f>
        <v>0</v>
      </c>
      <c r="AR618" s="385" t="n">
        <f aca="false">COUNTIF($K$44:$K618,AR$3)</f>
        <v>0</v>
      </c>
      <c r="AS618" s="385" t="n">
        <f aca="false">COUNTIF($K$44:$K618,AS$3)</f>
        <v>0</v>
      </c>
      <c r="AT618" s="385" t="n">
        <f aca="false">COUNTIF($K$44:$K618,AT$3)</f>
        <v>0</v>
      </c>
      <c r="AU618" s="385" t="n">
        <f aca="false">COUNTIF($K$44:$K618,AU$3)</f>
        <v>0</v>
      </c>
      <c r="AV618" s="385" t="n">
        <f aca="false">COUNTIF($K$44:$K618,AV$3)</f>
        <v>0</v>
      </c>
      <c r="AW618" s="385" t="n">
        <f aca="false">COUNTIF($K$44:$K618,AW$3)</f>
        <v>0</v>
      </c>
      <c r="AX618" s="385" t="n">
        <f aca="false">COUNTIF($K$44:$K618,AX$3)</f>
        <v>0</v>
      </c>
      <c r="AY618" s="385" t="n">
        <f aca="false">COUNTIF($K$44:$K618,AY$3)</f>
        <v>0</v>
      </c>
      <c r="AZ618" s="385" t="n">
        <f aca="false">COUNTIF($K$44:$K618,AZ$3)</f>
        <v>0</v>
      </c>
      <c r="BM618" s="355" t="s">
        <v>244</v>
      </c>
    </row>
    <row r="619" customFormat="false" ht="15.75" hidden="false" customHeight="true" outlineLevel="0" collapsed="false">
      <c r="A619" s="416" t="n">
        <v>576</v>
      </c>
      <c r="B619" s="417" t="n">
        <f aca="false">B618</f>
        <v>48</v>
      </c>
      <c r="C619" s="401"/>
      <c r="D619" s="418" t="n">
        <f aca="false">D618</f>
        <v>2</v>
      </c>
      <c r="E619" s="419"/>
      <c r="F619" s="420" t="n">
        <f aca="false">F608</f>
        <v>0</v>
      </c>
      <c r="G619" s="441"/>
      <c r="H619" s="421"/>
      <c r="I619" s="436" t="str">
        <f aca="false">CONCATENATE(G619,H619)</f>
        <v/>
      </c>
      <c r="J619" s="423" t="e">
        <f aca="false">VLOOKUP($I619,MASTER,9,0)</f>
        <v>#N/A</v>
      </c>
      <c r="K619" s="424" t="e">
        <f aca="false">VLOOKUP($I619,MASTER,10,0)</f>
        <v>#N/A</v>
      </c>
      <c r="L619" s="431" t="e">
        <f aca="false">VLOOKUP($I619,MASTER,10,0)</f>
        <v>#N/A</v>
      </c>
      <c r="M619" s="385" t="n">
        <f aca="false">COUNTIF($K$44:$K619,M$3)</f>
        <v>0</v>
      </c>
      <c r="N619" s="385" t="n">
        <f aca="false">COUNTIF($K$44:$K619,N$3)</f>
        <v>0</v>
      </c>
      <c r="O619" s="385" t="n">
        <f aca="false">COUNTIF($K$44:$K619,O$3)</f>
        <v>0</v>
      </c>
      <c r="P619" s="385" t="n">
        <f aca="false">COUNTIF($K$44:$K619,P$3)</f>
        <v>0</v>
      </c>
      <c r="Q619" s="385" t="n">
        <f aca="false">COUNTIF($K$44:$K619,Q$3)</f>
        <v>0</v>
      </c>
      <c r="R619" s="385" t="n">
        <f aca="false">COUNTIF($K$44:$K619,R$3)</f>
        <v>0</v>
      </c>
      <c r="S619" s="385" t="n">
        <f aca="false">COUNTIF($K$44:$K619,S$3)</f>
        <v>0</v>
      </c>
      <c r="T619" s="385" t="n">
        <f aca="false">COUNTIF($K$44:$K619,T$3)</f>
        <v>0</v>
      </c>
      <c r="U619" s="385" t="n">
        <f aca="false">COUNTIF($K$44:$K619,U$3)</f>
        <v>0</v>
      </c>
      <c r="V619" s="385" t="n">
        <f aca="false">COUNTIF($K$44:$K619,V$3)</f>
        <v>0</v>
      </c>
      <c r="W619" s="385" t="n">
        <f aca="false">COUNTIF($K$44:$K619,W$3)</f>
        <v>0</v>
      </c>
      <c r="X619" s="385" t="n">
        <f aca="false">COUNTIF($K$44:$K619,X$3)</f>
        <v>0</v>
      </c>
      <c r="Y619" s="385" t="n">
        <f aca="false">COUNTIF($J$44:$J619,Y$3)</f>
        <v>0</v>
      </c>
      <c r="Z619" s="385" t="n">
        <f aca="false">COUNTIF($J$44:$J619,Z$3)</f>
        <v>0</v>
      </c>
      <c r="AA619" s="385" t="n">
        <f aca="false">COUNTIF($J$44:$J619,AA$3)</f>
        <v>0</v>
      </c>
      <c r="AB619" s="385" t="n">
        <f aca="false">COUNTIF($J$44:$J619,AB$3)</f>
        <v>0</v>
      </c>
      <c r="AC619" s="385" t="n">
        <f aca="false">COUNTIF($J$44:$J619,AC$3)</f>
        <v>0</v>
      </c>
      <c r="AD619" s="385" t="n">
        <f aca="false">COUNTIF($J$44:$J619,AD$3)</f>
        <v>0</v>
      </c>
      <c r="AE619" s="385" t="n">
        <f aca="false">COUNTIF($J$44:$J619,AE$3)</f>
        <v>0</v>
      </c>
      <c r="AF619" s="385" t="n">
        <f aca="false">COUNTIF($J$44:$J619,AF$3)</f>
        <v>0</v>
      </c>
      <c r="AG619" s="385" t="n">
        <f aca="false">COUNTIF($K$44:$K619,AG$3)</f>
        <v>0</v>
      </c>
      <c r="AH619" s="385" t="n">
        <f aca="false">COUNTIF($K$44:$K619,AH$3)</f>
        <v>0</v>
      </c>
      <c r="AI619" s="385" t="n">
        <f aca="false">COUNTIF($K$44:$K619,AI$3)</f>
        <v>0</v>
      </c>
      <c r="AJ619" s="385" t="n">
        <f aca="false">COUNTIF($K$44:$K619,AJ$3)</f>
        <v>0</v>
      </c>
      <c r="AK619" s="385" t="n">
        <f aca="false">COUNTIF($K$44:$K619,AK$3)</f>
        <v>0</v>
      </c>
      <c r="AL619" s="385" t="n">
        <f aca="false">COUNTIF($K$44:$K619,AL$3)</f>
        <v>0</v>
      </c>
      <c r="AM619" s="385" t="n">
        <f aca="false">COUNTIF($K$44:$K619,AM$3)</f>
        <v>0</v>
      </c>
      <c r="AN619" s="385" t="n">
        <f aca="false">COUNTIF($K$44:$K619,AN$3)</f>
        <v>0</v>
      </c>
      <c r="AO619" s="385" t="n">
        <f aca="false">COUNTIF($K$44:$K619,AO$3)</f>
        <v>0</v>
      </c>
      <c r="AP619" s="385" t="n">
        <f aca="false">COUNTIF($K$44:$K619,AP$3)</f>
        <v>0</v>
      </c>
      <c r="AQ619" s="385" t="n">
        <f aca="false">COUNTIF($K$44:$K619,AQ$3)</f>
        <v>0</v>
      </c>
      <c r="AR619" s="385" t="n">
        <f aca="false">COUNTIF($K$44:$K619,AR$3)</f>
        <v>0</v>
      </c>
      <c r="AS619" s="385" t="n">
        <f aca="false">COUNTIF($K$44:$K619,AS$3)</f>
        <v>0</v>
      </c>
      <c r="AT619" s="385" t="n">
        <f aca="false">COUNTIF($K$44:$K619,AT$3)</f>
        <v>0</v>
      </c>
      <c r="AU619" s="385" t="n">
        <f aca="false">COUNTIF($K$44:$K619,AU$3)</f>
        <v>0</v>
      </c>
      <c r="AV619" s="385" t="n">
        <f aca="false">COUNTIF($K$44:$K619,AV$3)</f>
        <v>0</v>
      </c>
      <c r="AW619" s="385" t="n">
        <f aca="false">COUNTIF($K$44:$K619,AW$3)</f>
        <v>0</v>
      </c>
      <c r="AX619" s="385" t="n">
        <f aca="false">COUNTIF($K$44:$K619,AX$3)</f>
        <v>0</v>
      </c>
      <c r="AY619" s="385" t="n">
        <f aca="false">COUNTIF($K$44:$K619,AY$3)</f>
        <v>0</v>
      </c>
      <c r="AZ619" s="385" t="n">
        <f aca="false">COUNTIF($K$44:$K619,AZ$3)</f>
        <v>0</v>
      </c>
      <c r="BM619" s="355" t="s">
        <v>230</v>
      </c>
    </row>
    <row r="620" customFormat="false" ht="15.75" hidden="false" customHeight="true" outlineLevel="0" collapsed="false">
      <c r="A620" s="406" t="n">
        <v>577</v>
      </c>
      <c r="B620" s="407" t="n">
        <v>49</v>
      </c>
      <c r="C620" s="374" t="n">
        <v>49</v>
      </c>
      <c r="D620" s="376" t="n">
        <v>1</v>
      </c>
      <c r="E620" s="377"/>
      <c r="F620" s="378" t="n">
        <v>0</v>
      </c>
      <c r="G620" s="439"/>
      <c r="H620" s="380"/>
      <c r="I620" s="426" t="str">
        <f aca="false">CONCATENATE(G620,H620)</f>
        <v/>
      </c>
      <c r="J620" s="382" t="e">
        <f aca="false">VLOOKUP($I620,MASTER,9,0)</f>
        <v>#N/A</v>
      </c>
      <c r="K620" s="383" t="e">
        <f aca="false">VLOOKUP($I620,MASTER,10,0)</f>
        <v>#N/A</v>
      </c>
      <c r="L620" s="427" t="e">
        <f aca="false">VLOOKUP($I620,MASTER,10,0)</f>
        <v>#N/A</v>
      </c>
      <c r="M620" s="385" t="n">
        <f aca="false">COUNTIF($K$44:$K620,M$3)</f>
        <v>0</v>
      </c>
      <c r="N620" s="385" t="n">
        <f aca="false">COUNTIF($K$44:$K620,N$3)</f>
        <v>0</v>
      </c>
      <c r="O620" s="385" t="n">
        <f aca="false">COUNTIF($K$44:$K620,O$3)</f>
        <v>0</v>
      </c>
      <c r="P620" s="385" t="n">
        <f aca="false">COUNTIF($K$44:$K620,P$3)</f>
        <v>0</v>
      </c>
      <c r="Q620" s="385" t="n">
        <f aca="false">COUNTIF($K$44:$K620,Q$3)</f>
        <v>0</v>
      </c>
      <c r="R620" s="385" t="n">
        <f aca="false">COUNTIF($K$44:$K620,R$3)</f>
        <v>0</v>
      </c>
      <c r="S620" s="385" t="n">
        <f aca="false">COUNTIF($K$44:$K620,S$3)</f>
        <v>0</v>
      </c>
      <c r="T620" s="385" t="n">
        <f aca="false">COUNTIF($K$44:$K620,T$3)</f>
        <v>0</v>
      </c>
      <c r="U620" s="385" t="n">
        <f aca="false">COUNTIF($K$44:$K620,U$3)</f>
        <v>0</v>
      </c>
      <c r="V620" s="385" t="n">
        <f aca="false">COUNTIF($K$44:$K620,V$3)</f>
        <v>0</v>
      </c>
      <c r="W620" s="385" t="n">
        <f aca="false">COUNTIF($K$44:$K620,W$3)</f>
        <v>0</v>
      </c>
      <c r="X620" s="385" t="n">
        <f aca="false">COUNTIF($K$44:$K620,X$3)</f>
        <v>0</v>
      </c>
      <c r="Y620" s="385" t="n">
        <f aca="false">COUNTIF($J$44:$J620,Y$3)</f>
        <v>0</v>
      </c>
      <c r="Z620" s="385" t="n">
        <f aca="false">COUNTIF($J$44:$J620,Z$3)</f>
        <v>0</v>
      </c>
      <c r="AA620" s="385" t="n">
        <f aca="false">COUNTIF($J$44:$J620,AA$3)</f>
        <v>0</v>
      </c>
      <c r="AB620" s="385" t="n">
        <f aca="false">COUNTIF($J$44:$J620,AB$3)</f>
        <v>0</v>
      </c>
      <c r="AC620" s="385" t="n">
        <f aca="false">COUNTIF($J$44:$J620,AC$3)</f>
        <v>0</v>
      </c>
      <c r="AD620" s="385" t="n">
        <f aca="false">COUNTIF($J$44:$J620,AD$3)</f>
        <v>0</v>
      </c>
      <c r="AE620" s="385" t="n">
        <f aca="false">COUNTIF($J$44:$J620,AE$3)</f>
        <v>0</v>
      </c>
      <c r="AF620" s="385" t="n">
        <f aca="false">COUNTIF($J$44:$J620,AF$3)</f>
        <v>0</v>
      </c>
      <c r="AG620" s="385" t="n">
        <f aca="false">COUNTIF($K$44:$K620,AG$3)</f>
        <v>0</v>
      </c>
      <c r="AH620" s="385" t="n">
        <f aca="false">COUNTIF($K$44:$K620,AH$3)</f>
        <v>0</v>
      </c>
      <c r="AI620" s="385" t="n">
        <f aca="false">COUNTIF($K$44:$K620,AI$3)</f>
        <v>0</v>
      </c>
      <c r="AJ620" s="385" t="n">
        <f aca="false">COUNTIF($K$44:$K620,AJ$3)</f>
        <v>0</v>
      </c>
      <c r="AK620" s="385" t="n">
        <f aca="false">COUNTIF($K$44:$K620,AK$3)</f>
        <v>0</v>
      </c>
      <c r="AL620" s="385" t="n">
        <f aca="false">COUNTIF($K$44:$K620,AL$3)</f>
        <v>0</v>
      </c>
      <c r="AM620" s="385" t="n">
        <f aca="false">COUNTIF($K$44:$K620,AM$3)</f>
        <v>0</v>
      </c>
      <c r="AN620" s="385" t="n">
        <f aca="false">COUNTIF($K$44:$K620,AN$3)</f>
        <v>0</v>
      </c>
      <c r="AO620" s="385" t="n">
        <f aca="false">COUNTIF($K$44:$K620,AO$3)</f>
        <v>0</v>
      </c>
      <c r="AP620" s="385" t="n">
        <f aca="false">COUNTIF($K$44:$K620,AP$3)</f>
        <v>0</v>
      </c>
      <c r="AQ620" s="385" t="n">
        <f aca="false">COUNTIF($K$44:$K620,AQ$3)</f>
        <v>0</v>
      </c>
      <c r="AR620" s="385" t="n">
        <f aca="false">COUNTIF($K$44:$K620,AR$3)</f>
        <v>0</v>
      </c>
      <c r="AS620" s="385" t="n">
        <f aca="false">COUNTIF($K$44:$K620,AS$3)</f>
        <v>0</v>
      </c>
      <c r="AT620" s="385" t="n">
        <f aca="false">COUNTIF($K$44:$K620,AT$3)</f>
        <v>0</v>
      </c>
      <c r="AU620" s="385" t="n">
        <f aca="false">COUNTIF($K$44:$K620,AU$3)</f>
        <v>0</v>
      </c>
      <c r="AV620" s="385" t="n">
        <f aca="false">COUNTIF($K$44:$K620,AV$3)</f>
        <v>0</v>
      </c>
      <c r="AW620" s="385" t="n">
        <f aca="false">COUNTIF($K$44:$K620,AW$3)</f>
        <v>0</v>
      </c>
      <c r="AX620" s="385" t="n">
        <f aca="false">COUNTIF($K$44:$K620,AX$3)</f>
        <v>0</v>
      </c>
      <c r="AY620" s="385" t="n">
        <f aca="false">COUNTIF($K$44:$K620,AY$3)</f>
        <v>0</v>
      </c>
      <c r="AZ620" s="385" t="n">
        <f aca="false">COUNTIF($K$44:$K620,AZ$3)</f>
        <v>0</v>
      </c>
      <c r="BM620" s="355" t="s">
        <v>331</v>
      </c>
    </row>
    <row r="621" customFormat="false" ht="15.75" hidden="false" customHeight="true" outlineLevel="0" collapsed="false">
      <c r="A621" s="386" t="n">
        <v>578</v>
      </c>
      <c r="B621" s="387" t="n">
        <f aca="false">B620</f>
        <v>49</v>
      </c>
      <c r="C621" s="388"/>
      <c r="D621" s="387" t="n">
        <f aca="false">D620</f>
        <v>1</v>
      </c>
      <c r="E621" s="389"/>
      <c r="F621" s="390" t="n">
        <f aca="false">F620</f>
        <v>0</v>
      </c>
      <c r="G621" s="439"/>
      <c r="H621" s="392"/>
      <c r="I621" s="428" t="str">
        <f aca="false">CONCATENATE(G621,H621)</f>
        <v/>
      </c>
      <c r="J621" s="394" t="e">
        <f aca="false">VLOOKUP($I621,MASTER,9,0)</f>
        <v>#N/A</v>
      </c>
      <c r="K621" s="395" t="e">
        <f aca="false">VLOOKUP($I621,MASTER,10,0)</f>
        <v>#N/A</v>
      </c>
      <c r="L621" s="429" t="e">
        <f aca="false">VLOOKUP($I621,MASTER,10,0)</f>
        <v>#N/A</v>
      </c>
      <c r="M621" s="385" t="n">
        <f aca="false">COUNTIF($K$44:$K621,M$3)</f>
        <v>0</v>
      </c>
      <c r="N621" s="385" t="n">
        <f aca="false">COUNTIF($K$44:$K621,N$3)</f>
        <v>0</v>
      </c>
      <c r="O621" s="385" t="n">
        <f aca="false">COUNTIF($K$44:$K621,O$3)</f>
        <v>0</v>
      </c>
      <c r="P621" s="385" t="n">
        <f aca="false">COUNTIF($K$44:$K621,P$3)</f>
        <v>0</v>
      </c>
      <c r="Q621" s="385" t="n">
        <f aca="false">COUNTIF($K$44:$K621,Q$3)</f>
        <v>0</v>
      </c>
      <c r="R621" s="385" t="n">
        <f aca="false">COUNTIF($K$44:$K621,R$3)</f>
        <v>0</v>
      </c>
      <c r="S621" s="385" t="n">
        <f aca="false">COUNTIF($K$44:$K621,S$3)</f>
        <v>0</v>
      </c>
      <c r="T621" s="385" t="n">
        <f aca="false">COUNTIF($K$44:$K621,T$3)</f>
        <v>0</v>
      </c>
      <c r="U621" s="385" t="n">
        <f aca="false">COUNTIF($K$44:$K621,U$3)</f>
        <v>0</v>
      </c>
      <c r="V621" s="385" t="n">
        <f aca="false">COUNTIF($K$44:$K621,V$3)</f>
        <v>0</v>
      </c>
      <c r="W621" s="385" t="n">
        <f aca="false">COUNTIF($K$44:$K621,W$3)</f>
        <v>0</v>
      </c>
      <c r="X621" s="385" t="n">
        <f aca="false">COUNTIF($K$44:$K621,X$3)</f>
        <v>0</v>
      </c>
      <c r="Y621" s="385" t="n">
        <f aca="false">COUNTIF($J$44:$J621,Y$3)</f>
        <v>0</v>
      </c>
      <c r="Z621" s="385" t="n">
        <f aca="false">COUNTIF($J$44:$J621,Z$3)</f>
        <v>0</v>
      </c>
      <c r="AA621" s="385" t="n">
        <f aca="false">COUNTIF($J$44:$J621,AA$3)</f>
        <v>0</v>
      </c>
      <c r="AB621" s="385" t="n">
        <f aca="false">COUNTIF($J$44:$J621,AB$3)</f>
        <v>0</v>
      </c>
      <c r="AC621" s="385" t="n">
        <f aca="false">COUNTIF($J$44:$J621,AC$3)</f>
        <v>0</v>
      </c>
      <c r="AD621" s="385" t="n">
        <f aca="false">COUNTIF($J$44:$J621,AD$3)</f>
        <v>0</v>
      </c>
      <c r="AE621" s="385" t="n">
        <f aca="false">COUNTIF($J$44:$J621,AE$3)</f>
        <v>0</v>
      </c>
      <c r="AF621" s="385" t="n">
        <f aca="false">COUNTIF($J$44:$J621,AF$3)</f>
        <v>0</v>
      </c>
      <c r="AG621" s="385" t="n">
        <f aca="false">COUNTIF($K$44:$K621,AG$3)</f>
        <v>0</v>
      </c>
      <c r="AH621" s="385" t="n">
        <f aca="false">COUNTIF($K$44:$K621,AH$3)</f>
        <v>0</v>
      </c>
      <c r="AI621" s="385" t="n">
        <f aca="false">COUNTIF($K$44:$K621,AI$3)</f>
        <v>0</v>
      </c>
      <c r="AJ621" s="385" t="n">
        <f aca="false">COUNTIF($K$44:$K621,AJ$3)</f>
        <v>0</v>
      </c>
      <c r="AK621" s="385" t="n">
        <f aca="false">COUNTIF($K$44:$K621,AK$3)</f>
        <v>0</v>
      </c>
      <c r="AL621" s="385" t="n">
        <f aca="false">COUNTIF($K$44:$K621,AL$3)</f>
        <v>0</v>
      </c>
      <c r="AM621" s="385" t="n">
        <f aca="false">COUNTIF($K$44:$K621,AM$3)</f>
        <v>0</v>
      </c>
      <c r="AN621" s="385" t="n">
        <f aca="false">COUNTIF($K$44:$K621,AN$3)</f>
        <v>0</v>
      </c>
      <c r="AO621" s="385" t="n">
        <f aca="false">COUNTIF($K$44:$K621,AO$3)</f>
        <v>0</v>
      </c>
      <c r="AP621" s="385" t="n">
        <f aca="false">COUNTIF($K$44:$K621,AP$3)</f>
        <v>0</v>
      </c>
      <c r="AQ621" s="385" t="n">
        <f aca="false">COUNTIF($K$44:$K621,AQ$3)</f>
        <v>0</v>
      </c>
      <c r="AR621" s="385" t="n">
        <f aca="false">COUNTIF($K$44:$K621,AR$3)</f>
        <v>0</v>
      </c>
      <c r="AS621" s="385" t="n">
        <f aca="false">COUNTIF($K$44:$K621,AS$3)</f>
        <v>0</v>
      </c>
      <c r="AT621" s="385" t="n">
        <f aca="false">COUNTIF($K$44:$K621,AT$3)</f>
        <v>0</v>
      </c>
      <c r="AU621" s="385" t="n">
        <f aca="false">COUNTIF($K$44:$K621,AU$3)</f>
        <v>0</v>
      </c>
      <c r="AV621" s="385" t="n">
        <f aca="false">COUNTIF($K$44:$K621,AV$3)</f>
        <v>0</v>
      </c>
      <c r="AW621" s="385" t="n">
        <f aca="false">COUNTIF($K$44:$K621,AW$3)</f>
        <v>0</v>
      </c>
      <c r="AX621" s="385" t="n">
        <f aca="false">COUNTIF($K$44:$K621,AX$3)</f>
        <v>0</v>
      </c>
      <c r="AY621" s="385" t="n">
        <f aca="false">COUNTIF($K$44:$K621,AY$3)</f>
        <v>0</v>
      </c>
      <c r="AZ621" s="385" t="n">
        <f aca="false">COUNTIF($K$44:$K621,AZ$3)</f>
        <v>0</v>
      </c>
      <c r="BM621" s="355" t="s">
        <v>260</v>
      </c>
    </row>
    <row r="622" customFormat="false" ht="15.75" hidden="false" customHeight="true" outlineLevel="0" collapsed="false">
      <c r="A622" s="386" t="n">
        <v>579</v>
      </c>
      <c r="B622" s="387" t="n">
        <f aca="false">B621</f>
        <v>49</v>
      </c>
      <c r="C622" s="397"/>
      <c r="D622" s="387" t="n">
        <f aca="false">D621</f>
        <v>1</v>
      </c>
      <c r="E622" s="389"/>
      <c r="F622" s="390" t="n">
        <f aca="false">F620</f>
        <v>0</v>
      </c>
      <c r="G622" s="439"/>
      <c r="H622" s="392"/>
      <c r="I622" s="428" t="str">
        <f aca="false">CONCATENATE(G622,H622)</f>
        <v/>
      </c>
      <c r="J622" s="394" t="e">
        <f aca="false">VLOOKUP($I622,MASTER,9,0)</f>
        <v>#N/A</v>
      </c>
      <c r="K622" s="395" t="e">
        <f aca="false">VLOOKUP($I622,MASTER,10,0)</f>
        <v>#N/A</v>
      </c>
      <c r="L622" s="429" t="e">
        <f aca="false">VLOOKUP($I622,MASTER,10,0)</f>
        <v>#N/A</v>
      </c>
      <c r="M622" s="385" t="n">
        <f aca="false">COUNTIF($K$44:$K622,M$3)</f>
        <v>0</v>
      </c>
      <c r="N622" s="385" t="n">
        <f aca="false">COUNTIF($K$44:$K622,N$3)</f>
        <v>0</v>
      </c>
      <c r="O622" s="385" t="n">
        <f aca="false">COUNTIF($K$44:$K622,O$3)</f>
        <v>0</v>
      </c>
      <c r="P622" s="385" t="n">
        <f aca="false">COUNTIF($K$44:$K622,P$3)</f>
        <v>0</v>
      </c>
      <c r="Q622" s="385" t="n">
        <f aca="false">COUNTIF($K$44:$K622,Q$3)</f>
        <v>0</v>
      </c>
      <c r="R622" s="385" t="n">
        <f aca="false">COUNTIF($K$44:$K622,R$3)</f>
        <v>0</v>
      </c>
      <c r="S622" s="385" t="n">
        <f aca="false">COUNTIF($K$44:$K622,S$3)</f>
        <v>0</v>
      </c>
      <c r="T622" s="385" t="n">
        <f aca="false">COUNTIF($K$44:$K622,T$3)</f>
        <v>0</v>
      </c>
      <c r="U622" s="385" t="n">
        <f aca="false">COUNTIF($K$44:$K622,U$3)</f>
        <v>0</v>
      </c>
      <c r="V622" s="385" t="n">
        <f aca="false">COUNTIF($K$44:$K622,V$3)</f>
        <v>0</v>
      </c>
      <c r="W622" s="385" t="n">
        <f aca="false">COUNTIF($K$44:$K622,W$3)</f>
        <v>0</v>
      </c>
      <c r="X622" s="385" t="n">
        <f aca="false">COUNTIF($K$44:$K622,X$3)</f>
        <v>0</v>
      </c>
      <c r="Y622" s="385" t="n">
        <f aca="false">COUNTIF($J$44:$J622,Y$3)</f>
        <v>0</v>
      </c>
      <c r="Z622" s="385" t="n">
        <f aca="false">COUNTIF($J$44:$J622,Z$3)</f>
        <v>0</v>
      </c>
      <c r="AA622" s="385" t="n">
        <f aca="false">COUNTIF($J$44:$J622,AA$3)</f>
        <v>0</v>
      </c>
      <c r="AB622" s="385" t="n">
        <f aca="false">COUNTIF($J$44:$J622,AB$3)</f>
        <v>0</v>
      </c>
      <c r="AC622" s="385" t="n">
        <f aca="false">COUNTIF($J$44:$J622,AC$3)</f>
        <v>0</v>
      </c>
      <c r="AD622" s="385" t="n">
        <f aca="false">COUNTIF($J$44:$J622,AD$3)</f>
        <v>0</v>
      </c>
      <c r="AE622" s="385" t="n">
        <f aca="false">COUNTIF($J$44:$J622,AE$3)</f>
        <v>0</v>
      </c>
      <c r="AF622" s="385" t="n">
        <f aca="false">COUNTIF($J$44:$J622,AF$3)</f>
        <v>0</v>
      </c>
      <c r="AG622" s="385" t="n">
        <f aca="false">COUNTIF($K$44:$K622,AG$3)</f>
        <v>0</v>
      </c>
      <c r="AH622" s="385" t="n">
        <f aca="false">COUNTIF($K$44:$K622,AH$3)</f>
        <v>0</v>
      </c>
      <c r="AI622" s="385" t="n">
        <f aca="false">COUNTIF($K$44:$K622,AI$3)</f>
        <v>0</v>
      </c>
      <c r="AJ622" s="385" t="n">
        <f aca="false">COUNTIF($K$44:$K622,AJ$3)</f>
        <v>0</v>
      </c>
      <c r="AK622" s="385" t="n">
        <f aca="false">COUNTIF($K$44:$K622,AK$3)</f>
        <v>0</v>
      </c>
      <c r="AL622" s="385" t="n">
        <f aca="false">COUNTIF($K$44:$K622,AL$3)</f>
        <v>0</v>
      </c>
      <c r="AM622" s="385" t="n">
        <f aca="false">COUNTIF($K$44:$K622,AM$3)</f>
        <v>0</v>
      </c>
      <c r="AN622" s="385" t="n">
        <f aca="false">COUNTIF($K$44:$K622,AN$3)</f>
        <v>0</v>
      </c>
      <c r="AO622" s="385" t="n">
        <f aca="false">COUNTIF($K$44:$K622,AO$3)</f>
        <v>0</v>
      </c>
      <c r="AP622" s="385" t="n">
        <f aca="false">COUNTIF($K$44:$K622,AP$3)</f>
        <v>0</v>
      </c>
      <c r="AQ622" s="385" t="n">
        <f aca="false">COUNTIF($K$44:$K622,AQ$3)</f>
        <v>0</v>
      </c>
      <c r="AR622" s="385" t="n">
        <f aca="false">COUNTIF($K$44:$K622,AR$3)</f>
        <v>0</v>
      </c>
      <c r="AS622" s="385" t="n">
        <f aca="false">COUNTIF($K$44:$K622,AS$3)</f>
        <v>0</v>
      </c>
      <c r="AT622" s="385" t="n">
        <f aca="false">COUNTIF($K$44:$K622,AT$3)</f>
        <v>0</v>
      </c>
      <c r="AU622" s="385" t="n">
        <f aca="false">COUNTIF($K$44:$K622,AU$3)</f>
        <v>0</v>
      </c>
      <c r="AV622" s="385" t="n">
        <f aca="false">COUNTIF($K$44:$K622,AV$3)</f>
        <v>0</v>
      </c>
      <c r="AW622" s="385" t="n">
        <f aca="false">COUNTIF($K$44:$K622,AW$3)</f>
        <v>0</v>
      </c>
      <c r="AX622" s="385" t="n">
        <f aca="false">COUNTIF($K$44:$K622,AX$3)</f>
        <v>0</v>
      </c>
      <c r="AY622" s="385" t="n">
        <f aca="false">COUNTIF($K$44:$K622,AY$3)</f>
        <v>0</v>
      </c>
      <c r="AZ622" s="385" t="n">
        <f aca="false">COUNTIF($K$44:$K622,AZ$3)</f>
        <v>0</v>
      </c>
      <c r="BM622" s="355" t="s">
        <v>230</v>
      </c>
    </row>
    <row r="623" customFormat="false" ht="15.75" hidden="false" customHeight="true" outlineLevel="0" collapsed="false">
      <c r="A623" s="386" t="n">
        <v>580</v>
      </c>
      <c r="B623" s="387" t="n">
        <f aca="false">B622</f>
        <v>49</v>
      </c>
      <c r="C623" s="397"/>
      <c r="D623" s="387" t="n">
        <f aca="false">D622</f>
        <v>1</v>
      </c>
      <c r="E623" s="389"/>
      <c r="F623" s="390" t="n">
        <f aca="false">F620</f>
        <v>0</v>
      </c>
      <c r="G623" s="439"/>
      <c r="H623" s="392"/>
      <c r="I623" s="428" t="str">
        <f aca="false">CONCATENATE(G623,H623)</f>
        <v/>
      </c>
      <c r="J623" s="394" t="e">
        <f aca="false">VLOOKUP($I623,MASTER,9,0)</f>
        <v>#N/A</v>
      </c>
      <c r="K623" s="395" t="e">
        <f aca="false">VLOOKUP($I623,MASTER,10,0)</f>
        <v>#N/A</v>
      </c>
      <c r="L623" s="429" t="e">
        <f aca="false">VLOOKUP($I623,MASTER,10,0)</f>
        <v>#N/A</v>
      </c>
      <c r="M623" s="385" t="n">
        <f aca="false">COUNTIF($K$44:$K623,M$3)</f>
        <v>0</v>
      </c>
      <c r="N623" s="385" t="n">
        <f aca="false">COUNTIF($K$44:$K623,N$3)</f>
        <v>0</v>
      </c>
      <c r="O623" s="385" t="n">
        <f aca="false">COUNTIF($K$44:$K623,O$3)</f>
        <v>0</v>
      </c>
      <c r="P623" s="385" t="n">
        <f aca="false">COUNTIF($K$44:$K623,P$3)</f>
        <v>0</v>
      </c>
      <c r="Q623" s="385" t="n">
        <f aca="false">COUNTIF($K$44:$K623,Q$3)</f>
        <v>0</v>
      </c>
      <c r="R623" s="385" t="n">
        <f aca="false">COUNTIF($K$44:$K623,R$3)</f>
        <v>0</v>
      </c>
      <c r="S623" s="385" t="n">
        <f aca="false">COUNTIF($K$44:$K623,S$3)</f>
        <v>0</v>
      </c>
      <c r="T623" s="385" t="n">
        <f aca="false">COUNTIF($K$44:$K623,T$3)</f>
        <v>0</v>
      </c>
      <c r="U623" s="385" t="n">
        <f aca="false">COUNTIF($K$44:$K623,U$3)</f>
        <v>0</v>
      </c>
      <c r="V623" s="385" t="n">
        <f aca="false">COUNTIF($K$44:$K623,V$3)</f>
        <v>0</v>
      </c>
      <c r="W623" s="385" t="n">
        <f aca="false">COUNTIF($K$44:$K623,W$3)</f>
        <v>0</v>
      </c>
      <c r="X623" s="385" t="n">
        <f aca="false">COUNTIF($K$44:$K623,X$3)</f>
        <v>0</v>
      </c>
      <c r="Y623" s="385" t="n">
        <f aca="false">COUNTIF($J$44:$J623,Y$3)</f>
        <v>0</v>
      </c>
      <c r="Z623" s="385" t="n">
        <f aca="false">COUNTIF($J$44:$J623,Z$3)</f>
        <v>0</v>
      </c>
      <c r="AA623" s="385" t="n">
        <f aca="false">COUNTIF($J$44:$J623,AA$3)</f>
        <v>0</v>
      </c>
      <c r="AB623" s="385" t="n">
        <f aca="false">COUNTIF($J$44:$J623,AB$3)</f>
        <v>0</v>
      </c>
      <c r="AC623" s="385" t="n">
        <f aca="false">COUNTIF($J$44:$J623,AC$3)</f>
        <v>0</v>
      </c>
      <c r="AD623" s="385" t="n">
        <f aca="false">COUNTIF($J$44:$J623,AD$3)</f>
        <v>0</v>
      </c>
      <c r="AE623" s="385" t="n">
        <f aca="false">COUNTIF($J$44:$J623,AE$3)</f>
        <v>0</v>
      </c>
      <c r="AF623" s="385" t="n">
        <f aca="false">COUNTIF($J$44:$J623,AF$3)</f>
        <v>0</v>
      </c>
      <c r="AG623" s="385" t="n">
        <f aca="false">COUNTIF($K$44:$K623,AG$3)</f>
        <v>0</v>
      </c>
      <c r="AH623" s="385" t="n">
        <f aca="false">COUNTIF($K$44:$K623,AH$3)</f>
        <v>0</v>
      </c>
      <c r="AI623" s="385" t="n">
        <f aca="false">COUNTIF($K$44:$K623,AI$3)</f>
        <v>0</v>
      </c>
      <c r="AJ623" s="385" t="n">
        <f aca="false">COUNTIF($K$44:$K623,AJ$3)</f>
        <v>0</v>
      </c>
      <c r="AK623" s="385" t="n">
        <f aca="false">COUNTIF($K$44:$K623,AK$3)</f>
        <v>0</v>
      </c>
      <c r="AL623" s="385" t="n">
        <f aca="false">COUNTIF($K$44:$K623,AL$3)</f>
        <v>0</v>
      </c>
      <c r="AM623" s="385" t="n">
        <f aca="false">COUNTIF($K$44:$K623,AM$3)</f>
        <v>0</v>
      </c>
      <c r="AN623" s="385" t="n">
        <f aca="false">COUNTIF($K$44:$K623,AN$3)</f>
        <v>0</v>
      </c>
      <c r="AO623" s="385" t="n">
        <f aca="false">COUNTIF($K$44:$K623,AO$3)</f>
        <v>0</v>
      </c>
      <c r="AP623" s="385" t="n">
        <f aca="false">COUNTIF($K$44:$K623,AP$3)</f>
        <v>0</v>
      </c>
      <c r="AQ623" s="385" t="n">
        <f aca="false">COUNTIF($K$44:$K623,AQ$3)</f>
        <v>0</v>
      </c>
      <c r="AR623" s="385" t="n">
        <f aca="false">COUNTIF($K$44:$K623,AR$3)</f>
        <v>0</v>
      </c>
      <c r="AS623" s="385" t="n">
        <f aca="false">COUNTIF($K$44:$K623,AS$3)</f>
        <v>0</v>
      </c>
      <c r="AT623" s="385" t="n">
        <f aca="false">COUNTIF($K$44:$K623,AT$3)</f>
        <v>0</v>
      </c>
      <c r="AU623" s="385" t="n">
        <f aca="false">COUNTIF($K$44:$K623,AU$3)</f>
        <v>0</v>
      </c>
      <c r="AV623" s="385" t="n">
        <f aca="false">COUNTIF($K$44:$K623,AV$3)</f>
        <v>0</v>
      </c>
      <c r="AW623" s="385" t="n">
        <f aca="false">COUNTIF($K$44:$K623,AW$3)</f>
        <v>0</v>
      </c>
      <c r="AX623" s="385" t="n">
        <f aca="false">COUNTIF($K$44:$K623,AX$3)</f>
        <v>0</v>
      </c>
      <c r="AY623" s="385" t="n">
        <f aca="false">COUNTIF($K$44:$K623,AY$3)</f>
        <v>0</v>
      </c>
      <c r="AZ623" s="385" t="n">
        <f aca="false">COUNTIF($K$44:$K623,AZ$3)</f>
        <v>0</v>
      </c>
      <c r="BM623" s="355" t="s">
        <v>322</v>
      </c>
    </row>
    <row r="624" customFormat="false" ht="15.75" hidden="false" customHeight="true" outlineLevel="0" collapsed="false">
      <c r="A624" s="386" t="n">
        <v>581</v>
      </c>
      <c r="B624" s="387" t="n">
        <f aca="false">B623</f>
        <v>49</v>
      </c>
      <c r="C624" s="397"/>
      <c r="D624" s="387" t="n">
        <f aca="false">D623</f>
        <v>1</v>
      </c>
      <c r="E624" s="389"/>
      <c r="F624" s="390" t="n">
        <f aca="false">F620</f>
        <v>0</v>
      </c>
      <c r="G624" s="439"/>
      <c r="H624" s="392"/>
      <c r="I624" s="428" t="str">
        <f aca="false">CONCATENATE(G624,H624)</f>
        <v/>
      </c>
      <c r="J624" s="394" t="e">
        <f aca="false">VLOOKUP($I624,MASTER,9,0)</f>
        <v>#N/A</v>
      </c>
      <c r="K624" s="395" t="e">
        <f aca="false">VLOOKUP($I624,MASTER,10,0)</f>
        <v>#N/A</v>
      </c>
      <c r="L624" s="429" t="e">
        <f aca="false">VLOOKUP($I624,MASTER,10,0)</f>
        <v>#N/A</v>
      </c>
      <c r="M624" s="385" t="n">
        <f aca="false">COUNTIF($K$44:$K624,M$3)</f>
        <v>0</v>
      </c>
      <c r="N624" s="385" t="n">
        <f aca="false">COUNTIF($K$44:$K624,N$3)</f>
        <v>0</v>
      </c>
      <c r="O624" s="385" t="n">
        <f aca="false">COUNTIF($K$44:$K624,O$3)</f>
        <v>0</v>
      </c>
      <c r="P624" s="385" t="n">
        <f aca="false">COUNTIF($K$44:$K624,P$3)</f>
        <v>0</v>
      </c>
      <c r="Q624" s="385" t="n">
        <f aca="false">COUNTIF($K$44:$K624,Q$3)</f>
        <v>0</v>
      </c>
      <c r="R624" s="385" t="n">
        <f aca="false">COUNTIF($K$44:$K624,R$3)</f>
        <v>0</v>
      </c>
      <c r="S624" s="385" t="n">
        <f aca="false">COUNTIF($K$44:$K624,S$3)</f>
        <v>0</v>
      </c>
      <c r="T624" s="385" t="n">
        <f aca="false">COUNTIF($K$44:$K624,T$3)</f>
        <v>0</v>
      </c>
      <c r="U624" s="385" t="n">
        <f aca="false">COUNTIF($K$44:$K624,U$3)</f>
        <v>0</v>
      </c>
      <c r="V624" s="385" t="n">
        <f aca="false">COUNTIF($K$44:$K624,V$3)</f>
        <v>0</v>
      </c>
      <c r="W624" s="385" t="n">
        <f aca="false">COUNTIF($K$44:$K624,W$3)</f>
        <v>0</v>
      </c>
      <c r="X624" s="385" t="n">
        <f aca="false">COUNTIF($K$44:$K624,X$3)</f>
        <v>0</v>
      </c>
      <c r="Y624" s="385" t="n">
        <f aca="false">COUNTIF($J$44:$J624,Y$3)</f>
        <v>0</v>
      </c>
      <c r="Z624" s="385" t="n">
        <f aca="false">COUNTIF($J$44:$J624,Z$3)</f>
        <v>0</v>
      </c>
      <c r="AA624" s="385" t="n">
        <f aca="false">COUNTIF($J$44:$J624,AA$3)</f>
        <v>0</v>
      </c>
      <c r="AB624" s="385" t="n">
        <f aca="false">COUNTIF($J$44:$J624,AB$3)</f>
        <v>0</v>
      </c>
      <c r="AC624" s="385" t="n">
        <f aca="false">COUNTIF($J$44:$J624,AC$3)</f>
        <v>0</v>
      </c>
      <c r="AD624" s="385" t="n">
        <f aca="false">COUNTIF($J$44:$J624,AD$3)</f>
        <v>0</v>
      </c>
      <c r="AE624" s="385" t="n">
        <f aca="false">COUNTIF($J$44:$J624,AE$3)</f>
        <v>0</v>
      </c>
      <c r="AF624" s="385" t="n">
        <f aca="false">COUNTIF($J$44:$J624,AF$3)</f>
        <v>0</v>
      </c>
      <c r="AG624" s="385" t="n">
        <f aca="false">COUNTIF($K$44:$K624,AG$3)</f>
        <v>0</v>
      </c>
      <c r="AH624" s="385" t="n">
        <f aca="false">COUNTIF($K$44:$K624,AH$3)</f>
        <v>0</v>
      </c>
      <c r="AI624" s="385" t="n">
        <f aca="false">COUNTIF($K$44:$K624,AI$3)</f>
        <v>0</v>
      </c>
      <c r="AJ624" s="385" t="n">
        <f aca="false">COUNTIF($K$44:$K624,AJ$3)</f>
        <v>0</v>
      </c>
      <c r="AK624" s="385" t="n">
        <f aca="false">COUNTIF($K$44:$K624,AK$3)</f>
        <v>0</v>
      </c>
      <c r="AL624" s="385" t="n">
        <f aca="false">COUNTIF($K$44:$K624,AL$3)</f>
        <v>0</v>
      </c>
      <c r="AM624" s="385" t="n">
        <f aca="false">COUNTIF($K$44:$K624,AM$3)</f>
        <v>0</v>
      </c>
      <c r="AN624" s="385" t="n">
        <f aca="false">COUNTIF($K$44:$K624,AN$3)</f>
        <v>0</v>
      </c>
      <c r="AO624" s="385" t="n">
        <f aca="false">COUNTIF($K$44:$K624,AO$3)</f>
        <v>0</v>
      </c>
      <c r="AP624" s="385" t="n">
        <f aca="false">COUNTIF($K$44:$K624,AP$3)</f>
        <v>0</v>
      </c>
      <c r="AQ624" s="385" t="n">
        <f aca="false">COUNTIF($K$44:$K624,AQ$3)</f>
        <v>0</v>
      </c>
      <c r="AR624" s="385" t="n">
        <f aca="false">COUNTIF($K$44:$K624,AR$3)</f>
        <v>0</v>
      </c>
      <c r="AS624" s="385" t="n">
        <f aca="false">COUNTIF($K$44:$K624,AS$3)</f>
        <v>0</v>
      </c>
      <c r="AT624" s="385" t="n">
        <f aca="false">COUNTIF($K$44:$K624,AT$3)</f>
        <v>0</v>
      </c>
      <c r="AU624" s="385" t="n">
        <f aca="false">COUNTIF($K$44:$K624,AU$3)</f>
        <v>0</v>
      </c>
      <c r="AV624" s="385" t="n">
        <f aca="false">COUNTIF($K$44:$K624,AV$3)</f>
        <v>0</v>
      </c>
      <c r="AW624" s="385" t="n">
        <f aca="false">COUNTIF($K$44:$K624,AW$3)</f>
        <v>0</v>
      </c>
      <c r="AX624" s="385" t="n">
        <f aca="false">COUNTIF($K$44:$K624,AX$3)</f>
        <v>0</v>
      </c>
      <c r="AY624" s="385" t="n">
        <f aca="false">COUNTIF($K$44:$K624,AY$3)</f>
        <v>0</v>
      </c>
      <c r="AZ624" s="385" t="n">
        <f aca="false">COUNTIF($K$44:$K624,AZ$3)</f>
        <v>0</v>
      </c>
      <c r="BM624" s="355" t="s">
        <v>250</v>
      </c>
    </row>
    <row r="625" customFormat="false" ht="15.75" hidden="false" customHeight="true" outlineLevel="0" collapsed="false">
      <c r="A625" s="416" t="n">
        <v>582</v>
      </c>
      <c r="B625" s="417" t="n">
        <f aca="false">B624</f>
        <v>49</v>
      </c>
      <c r="C625" s="401"/>
      <c r="D625" s="402" t="n">
        <f aca="false">D624</f>
        <v>1</v>
      </c>
      <c r="E625" s="403"/>
      <c r="F625" s="390" t="n">
        <f aca="false">F620</f>
        <v>0</v>
      </c>
      <c r="G625" s="439"/>
      <c r="H625" s="392"/>
      <c r="I625" s="428" t="str">
        <f aca="false">CONCATENATE(G625,H625)</f>
        <v/>
      </c>
      <c r="J625" s="394" t="e">
        <f aca="false">VLOOKUP($I625,MASTER,9,0)</f>
        <v>#N/A</v>
      </c>
      <c r="K625" s="395" t="e">
        <f aca="false">VLOOKUP($I625,MASTER,10,0)</f>
        <v>#N/A</v>
      </c>
      <c r="L625" s="431" t="e">
        <f aca="false">VLOOKUP($I625,MASTER,10,0)</f>
        <v>#N/A</v>
      </c>
      <c r="M625" s="385" t="n">
        <f aca="false">COUNTIF($K$44:$K625,M$3)</f>
        <v>0</v>
      </c>
      <c r="N625" s="385" t="n">
        <f aca="false">COUNTIF($K$44:$K625,N$3)</f>
        <v>0</v>
      </c>
      <c r="O625" s="385" t="n">
        <f aca="false">COUNTIF($K$44:$K625,O$3)</f>
        <v>0</v>
      </c>
      <c r="P625" s="385" t="n">
        <f aca="false">COUNTIF($K$44:$K625,P$3)</f>
        <v>0</v>
      </c>
      <c r="Q625" s="385" t="n">
        <f aca="false">COUNTIF($K$44:$K625,Q$3)</f>
        <v>0</v>
      </c>
      <c r="R625" s="385" t="n">
        <f aca="false">COUNTIF($K$44:$K625,R$3)</f>
        <v>0</v>
      </c>
      <c r="S625" s="385" t="n">
        <f aca="false">COUNTIF($K$44:$K625,S$3)</f>
        <v>0</v>
      </c>
      <c r="T625" s="385" t="n">
        <f aca="false">COUNTIF($K$44:$K625,T$3)</f>
        <v>0</v>
      </c>
      <c r="U625" s="385" t="n">
        <f aca="false">COUNTIF($K$44:$K625,U$3)</f>
        <v>0</v>
      </c>
      <c r="V625" s="385" t="n">
        <f aca="false">COUNTIF($K$44:$K625,V$3)</f>
        <v>0</v>
      </c>
      <c r="W625" s="385" t="n">
        <f aca="false">COUNTIF($K$44:$K625,W$3)</f>
        <v>0</v>
      </c>
      <c r="X625" s="385" t="n">
        <f aca="false">COUNTIF($K$44:$K625,X$3)</f>
        <v>0</v>
      </c>
      <c r="Y625" s="385" t="n">
        <f aca="false">COUNTIF($J$44:$J625,Y$3)</f>
        <v>0</v>
      </c>
      <c r="Z625" s="385" t="n">
        <f aca="false">COUNTIF($J$44:$J625,Z$3)</f>
        <v>0</v>
      </c>
      <c r="AA625" s="385" t="n">
        <f aca="false">COUNTIF($J$44:$J625,AA$3)</f>
        <v>0</v>
      </c>
      <c r="AB625" s="385" t="n">
        <f aca="false">COUNTIF($J$44:$J625,AB$3)</f>
        <v>0</v>
      </c>
      <c r="AC625" s="385" t="n">
        <f aca="false">COUNTIF($J$44:$J625,AC$3)</f>
        <v>0</v>
      </c>
      <c r="AD625" s="385" t="n">
        <f aca="false">COUNTIF($J$44:$J625,AD$3)</f>
        <v>0</v>
      </c>
      <c r="AE625" s="385" t="n">
        <f aca="false">COUNTIF($J$44:$J625,AE$3)</f>
        <v>0</v>
      </c>
      <c r="AF625" s="385" t="n">
        <f aca="false">COUNTIF($J$44:$J625,AF$3)</f>
        <v>0</v>
      </c>
      <c r="AG625" s="385" t="n">
        <f aca="false">COUNTIF($K$44:$K625,AG$3)</f>
        <v>0</v>
      </c>
      <c r="AH625" s="385" t="n">
        <f aca="false">COUNTIF($K$44:$K625,AH$3)</f>
        <v>0</v>
      </c>
      <c r="AI625" s="385" t="n">
        <f aca="false">COUNTIF($K$44:$K625,AI$3)</f>
        <v>0</v>
      </c>
      <c r="AJ625" s="385" t="n">
        <f aca="false">COUNTIF($K$44:$K625,AJ$3)</f>
        <v>0</v>
      </c>
      <c r="AK625" s="385" t="n">
        <f aca="false">COUNTIF($K$44:$K625,AK$3)</f>
        <v>0</v>
      </c>
      <c r="AL625" s="385" t="n">
        <f aca="false">COUNTIF($K$44:$K625,AL$3)</f>
        <v>0</v>
      </c>
      <c r="AM625" s="385" t="n">
        <f aca="false">COUNTIF($K$44:$K625,AM$3)</f>
        <v>0</v>
      </c>
      <c r="AN625" s="385" t="n">
        <f aca="false">COUNTIF($K$44:$K625,AN$3)</f>
        <v>0</v>
      </c>
      <c r="AO625" s="385" t="n">
        <f aca="false">COUNTIF($K$44:$K625,AO$3)</f>
        <v>0</v>
      </c>
      <c r="AP625" s="385" t="n">
        <f aca="false">COUNTIF($K$44:$K625,AP$3)</f>
        <v>0</v>
      </c>
      <c r="AQ625" s="385" t="n">
        <f aca="false">COUNTIF($K$44:$K625,AQ$3)</f>
        <v>0</v>
      </c>
      <c r="AR625" s="385" t="n">
        <f aca="false">COUNTIF($K$44:$K625,AR$3)</f>
        <v>0</v>
      </c>
      <c r="AS625" s="385" t="n">
        <f aca="false">COUNTIF($K$44:$K625,AS$3)</f>
        <v>0</v>
      </c>
      <c r="AT625" s="385" t="n">
        <f aca="false">COUNTIF($K$44:$K625,AT$3)</f>
        <v>0</v>
      </c>
      <c r="AU625" s="385" t="n">
        <f aca="false">COUNTIF($K$44:$K625,AU$3)</f>
        <v>0</v>
      </c>
      <c r="AV625" s="385" t="n">
        <f aca="false">COUNTIF($K$44:$K625,AV$3)</f>
        <v>0</v>
      </c>
      <c r="AW625" s="385" t="n">
        <f aca="false">COUNTIF($K$44:$K625,AW$3)</f>
        <v>0</v>
      </c>
      <c r="AX625" s="385" t="n">
        <f aca="false">COUNTIF($K$44:$K625,AX$3)</f>
        <v>0</v>
      </c>
      <c r="AY625" s="385" t="n">
        <f aca="false">COUNTIF($K$44:$K625,AY$3)</f>
        <v>0</v>
      </c>
      <c r="AZ625" s="385" t="n">
        <f aca="false">COUNTIF($K$44:$K625,AZ$3)</f>
        <v>0</v>
      </c>
      <c r="BM625" s="355" t="s">
        <v>417</v>
      </c>
    </row>
    <row r="626" customFormat="false" ht="15.75" hidden="false" customHeight="true" outlineLevel="0" collapsed="false">
      <c r="A626" s="406" t="n">
        <v>583</v>
      </c>
      <c r="B626" s="407" t="n">
        <f aca="false">B625</f>
        <v>49</v>
      </c>
      <c r="C626" s="408" t="n">
        <f aca="false">C620+1</f>
        <v>50</v>
      </c>
      <c r="D626" s="409" t="n">
        <f aca="false">D625</f>
        <v>1</v>
      </c>
      <c r="E626" s="410"/>
      <c r="F626" s="390" t="n">
        <f aca="false">F620</f>
        <v>0</v>
      </c>
      <c r="G626" s="440"/>
      <c r="H626" s="412"/>
      <c r="I626" s="433" t="str">
        <f aca="false">CONCATENATE(G626,H626)</f>
        <v/>
      </c>
      <c r="J626" s="394" t="e">
        <f aca="false">VLOOKUP($I626,MASTER,9,0)</f>
        <v>#N/A</v>
      </c>
      <c r="K626" s="395" t="e">
        <f aca="false">VLOOKUP($I626,MASTER,10,0)</f>
        <v>#N/A</v>
      </c>
      <c r="L626" s="427" t="e">
        <f aca="false">VLOOKUP($I626,MASTER,10,0)</f>
        <v>#N/A</v>
      </c>
      <c r="M626" s="385" t="n">
        <f aca="false">COUNTIF($K$44:$K626,M$3)</f>
        <v>0</v>
      </c>
      <c r="N626" s="385" t="n">
        <f aca="false">COUNTIF($K$44:$K626,N$3)</f>
        <v>0</v>
      </c>
      <c r="O626" s="385" t="n">
        <f aca="false">COUNTIF($K$44:$K626,O$3)</f>
        <v>0</v>
      </c>
      <c r="P626" s="385" t="n">
        <f aca="false">COUNTIF($K$44:$K626,P$3)</f>
        <v>0</v>
      </c>
      <c r="Q626" s="385" t="n">
        <f aca="false">COUNTIF($K$44:$K626,Q$3)</f>
        <v>0</v>
      </c>
      <c r="R626" s="385" t="n">
        <f aca="false">COUNTIF($K$44:$K626,R$3)</f>
        <v>0</v>
      </c>
      <c r="S626" s="385" t="n">
        <f aca="false">COUNTIF($K$44:$K626,S$3)</f>
        <v>0</v>
      </c>
      <c r="T626" s="385" t="n">
        <f aca="false">COUNTIF($K$44:$K626,T$3)</f>
        <v>0</v>
      </c>
      <c r="U626" s="385" t="n">
        <f aca="false">COUNTIF($K$44:$K626,U$3)</f>
        <v>0</v>
      </c>
      <c r="V626" s="385" t="n">
        <f aca="false">COUNTIF($K$44:$K626,V$3)</f>
        <v>0</v>
      </c>
      <c r="W626" s="385" t="n">
        <f aca="false">COUNTIF($K$44:$K626,W$3)</f>
        <v>0</v>
      </c>
      <c r="X626" s="385" t="n">
        <f aca="false">COUNTIF($K$44:$K626,X$3)</f>
        <v>0</v>
      </c>
      <c r="Y626" s="385" t="n">
        <f aca="false">COUNTIF($J$44:$J626,Y$3)</f>
        <v>0</v>
      </c>
      <c r="Z626" s="385" t="n">
        <f aca="false">COUNTIF($J$44:$J626,Z$3)</f>
        <v>0</v>
      </c>
      <c r="AA626" s="385" t="n">
        <f aca="false">COUNTIF($J$44:$J626,AA$3)</f>
        <v>0</v>
      </c>
      <c r="AB626" s="385" t="n">
        <f aca="false">COUNTIF($J$44:$J626,AB$3)</f>
        <v>0</v>
      </c>
      <c r="AC626" s="385" t="n">
        <f aca="false">COUNTIF($J$44:$J626,AC$3)</f>
        <v>0</v>
      </c>
      <c r="AD626" s="385" t="n">
        <f aca="false">COUNTIF($J$44:$J626,AD$3)</f>
        <v>0</v>
      </c>
      <c r="AE626" s="385" t="n">
        <f aca="false">COUNTIF($J$44:$J626,AE$3)</f>
        <v>0</v>
      </c>
      <c r="AF626" s="385" t="n">
        <f aca="false">COUNTIF($J$44:$J626,AF$3)</f>
        <v>0</v>
      </c>
      <c r="AG626" s="385" t="n">
        <f aca="false">COUNTIF($K$44:$K626,AG$3)</f>
        <v>0</v>
      </c>
      <c r="AH626" s="385" t="n">
        <f aca="false">COUNTIF($K$44:$K626,AH$3)</f>
        <v>0</v>
      </c>
      <c r="AI626" s="385" t="n">
        <f aca="false">COUNTIF($K$44:$K626,AI$3)</f>
        <v>0</v>
      </c>
      <c r="AJ626" s="385" t="n">
        <f aca="false">COUNTIF($K$44:$K626,AJ$3)</f>
        <v>0</v>
      </c>
      <c r="AK626" s="385" t="n">
        <f aca="false">COUNTIF($K$44:$K626,AK$3)</f>
        <v>0</v>
      </c>
      <c r="AL626" s="385" t="n">
        <f aca="false">COUNTIF($K$44:$K626,AL$3)</f>
        <v>0</v>
      </c>
      <c r="AM626" s="385" t="n">
        <f aca="false">COUNTIF($K$44:$K626,AM$3)</f>
        <v>0</v>
      </c>
      <c r="AN626" s="385" t="n">
        <f aca="false">COUNTIF($K$44:$K626,AN$3)</f>
        <v>0</v>
      </c>
      <c r="AO626" s="385" t="n">
        <f aca="false">COUNTIF($K$44:$K626,AO$3)</f>
        <v>0</v>
      </c>
      <c r="AP626" s="385" t="n">
        <f aca="false">COUNTIF($K$44:$K626,AP$3)</f>
        <v>0</v>
      </c>
      <c r="AQ626" s="385" t="n">
        <f aca="false">COUNTIF($K$44:$K626,AQ$3)</f>
        <v>0</v>
      </c>
      <c r="AR626" s="385" t="n">
        <f aca="false">COUNTIF($K$44:$K626,AR$3)</f>
        <v>0</v>
      </c>
      <c r="AS626" s="385" t="n">
        <f aca="false">COUNTIF($K$44:$K626,AS$3)</f>
        <v>0</v>
      </c>
      <c r="AT626" s="385" t="n">
        <f aca="false">COUNTIF($K$44:$K626,AT$3)</f>
        <v>0</v>
      </c>
      <c r="AU626" s="385" t="n">
        <f aca="false">COUNTIF($K$44:$K626,AU$3)</f>
        <v>0</v>
      </c>
      <c r="AV626" s="385" t="n">
        <f aca="false">COUNTIF($K$44:$K626,AV$3)</f>
        <v>0</v>
      </c>
      <c r="AW626" s="385" t="n">
        <f aca="false">COUNTIF($K$44:$K626,AW$3)</f>
        <v>0</v>
      </c>
      <c r="AX626" s="385" t="n">
        <f aca="false">COUNTIF($K$44:$K626,AX$3)</f>
        <v>0</v>
      </c>
      <c r="AY626" s="385" t="n">
        <f aca="false">COUNTIF($K$44:$K626,AY$3)</f>
        <v>0</v>
      </c>
      <c r="AZ626" s="385" t="n">
        <f aca="false">COUNTIF($K$44:$K626,AZ$3)</f>
        <v>0</v>
      </c>
      <c r="BM626" s="355" t="s">
        <v>244</v>
      </c>
    </row>
    <row r="627" customFormat="false" ht="15.75" hidden="false" customHeight="true" outlineLevel="0" collapsed="false">
      <c r="A627" s="386" t="n">
        <v>584</v>
      </c>
      <c r="B627" s="387" t="n">
        <f aca="false">B626</f>
        <v>49</v>
      </c>
      <c r="C627" s="388"/>
      <c r="D627" s="387" t="n">
        <f aca="false">D626</f>
        <v>1</v>
      </c>
      <c r="E627" s="389"/>
      <c r="F627" s="390" t="n">
        <f aca="false">F620</f>
        <v>0</v>
      </c>
      <c r="G627" s="439"/>
      <c r="H627" s="414"/>
      <c r="I627" s="428" t="str">
        <f aca="false">CONCATENATE(G627,H627)</f>
        <v/>
      </c>
      <c r="J627" s="394" t="e">
        <f aca="false">VLOOKUP($I627,MASTER,9,0)</f>
        <v>#N/A</v>
      </c>
      <c r="K627" s="395" t="e">
        <f aca="false">VLOOKUP($I627,MASTER,10,0)</f>
        <v>#N/A</v>
      </c>
      <c r="L627" s="429" t="e">
        <f aca="false">VLOOKUP($I627,MASTER,10,0)</f>
        <v>#N/A</v>
      </c>
      <c r="M627" s="385" t="n">
        <f aca="false">COUNTIF($K$44:$K627,M$3)</f>
        <v>0</v>
      </c>
      <c r="N627" s="385" t="n">
        <f aca="false">COUNTIF($K$44:$K627,N$3)</f>
        <v>0</v>
      </c>
      <c r="O627" s="385" t="n">
        <f aca="false">COUNTIF($K$44:$K627,O$3)</f>
        <v>0</v>
      </c>
      <c r="P627" s="385" t="n">
        <f aca="false">COUNTIF($K$44:$K627,P$3)</f>
        <v>0</v>
      </c>
      <c r="Q627" s="385" t="n">
        <f aca="false">COUNTIF($K$44:$K627,Q$3)</f>
        <v>0</v>
      </c>
      <c r="R627" s="385" t="n">
        <f aca="false">COUNTIF($K$44:$K627,R$3)</f>
        <v>0</v>
      </c>
      <c r="S627" s="385" t="n">
        <f aca="false">COUNTIF($K$44:$K627,S$3)</f>
        <v>0</v>
      </c>
      <c r="T627" s="385" t="n">
        <f aca="false">COUNTIF($K$44:$K627,T$3)</f>
        <v>0</v>
      </c>
      <c r="U627" s="385" t="n">
        <f aca="false">COUNTIF($K$44:$K627,U$3)</f>
        <v>0</v>
      </c>
      <c r="V627" s="385" t="n">
        <f aca="false">COUNTIF($K$44:$K627,V$3)</f>
        <v>0</v>
      </c>
      <c r="W627" s="385" t="n">
        <f aca="false">COUNTIF($K$44:$K627,W$3)</f>
        <v>0</v>
      </c>
      <c r="X627" s="385" t="n">
        <f aca="false">COUNTIF($K$44:$K627,X$3)</f>
        <v>0</v>
      </c>
      <c r="Y627" s="385" t="n">
        <f aca="false">COUNTIF($J$44:$J627,Y$3)</f>
        <v>0</v>
      </c>
      <c r="Z627" s="385" t="n">
        <f aca="false">COUNTIF($J$44:$J627,Z$3)</f>
        <v>0</v>
      </c>
      <c r="AA627" s="385" t="n">
        <f aca="false">COUNTIF($J$44:$J627,AA$3)</f>
        <v>0</v>
      </c>
      <c r="AB627" s="385" t="n">
        <f aca="false">COUNTIF($J$44:$J627,AB$3)</f>
        <v>0</v>
      </c>
      <c r="AC627" s="385" t="n">
        <f aca="false">COUNTIF($J$44:$J627,AC$3)</f>
        <v>0</v>
      </c>
      <c r="AD627" s="385" t="n">
        <f aca="false">COUNTIF($J$44:$J627,AD$3)</f>
        <v>0</v>
      </c>
      <c r="AE627" s="385" t="n">
        <f aca="false">COUNTIF($J$44:$J627,AE$3)</f>
        <v>0</v>
      </c>
      <c r="AF627" s="385" t="n">
        <f aca="false">COUNTIF($J$44:$J627,AF$3)</f>
        <v>0</v>
      </c>
      <c r="AG627" s="385" t="n">
        <f aca="false">COUNTIF($K$44:$K627,AG$3)</f>
        <v>0</v>
      </c>
      <c r="AH627" s="385" t="n">
        <f aca="false">COUNTIF($K$44:$K627,AH$3)</f>
        <v>0</v>
      </c>
      <c r="AI627" s="385" t="n">
        <f aca="false">COUNTIF($K$44:$K627,AI$3)</f>
        <v>0</v>
      </c>
      <c r="AJ627" s="385" t="n">
        <f aca="false">COUNTIF($K$44:$K627,AJ$3)</f>
        <v>0</v>
      </c>
      <c r="AK627" s="385" t="n">
        <f aca="false">COUNTIF($K$44:$K627,AK$3)</f>
        <v>0</v>
      </c>
      <c r="AL627" s="385" t="n">
        <f aca="false">COUNTIF($K$44:$K627,AL$3)</f>
        <v>0</v>
      </c>
      <c r="AM627" s="385" t="n">
        <f aca="false">COUNTIF($K$44:$K627,AM$3)</f>
        <v>0</v>
      </c>
      <c r="AN627" s="385" t="n">
        <f aca="false">COUNTIF($K$44:$K627,AN$3)</f>
        <v>0</v>
      </c>
      <c r="AO627" s="385" t="n">
        <f aca="false">COUNTIF($K$44:$K627,AO$3)</f>
        <v>0</v>
      </c>
      <c r="AP627" s="385" t="n">
        <f aca="false">COUNTIF($K$44:$K627,AP$3)</f>
        <v>0</v>
      </c>
      <c r="AQ627" s="385" t="n">
        <f aca="false">COUNTIF($K$44:$K627,AQ$3)</f>
        <v>0</v>
      </c>
      <c r="AR627" s="385" t="n">
        <f aca="false">COUNTIF($K$44:$K627,AR$3)</f>
        <v>0</v>
      </c>
      <c r="AS627" s="385" t="n">
        <f aca="false">COUNTIF($K$44:$K627,AS$3)</f>
        <v>0</v>
      </c>
      <c r="AT627" s="385" t="n">
        <f aca="false">COUNTIF($K$44:$K627,AT$3)</f>
        <v>0</v>
      </c>
      <c r="AU627" s="385" t="n">
        <f aca="false">COUNTIF($K$44:$K627,AU$3)</f>
        <v>0</v>
      </c>
      <c r="AV627" s="385" t="n">
        <f aca="false">COUNTIF($K$44:$K627,AV$3)</f>
        <v>0</v>
      </c>
      <c r="AW627" s="385" t="n">
        <f aca="false">COUNTIF($K$44:$K627,AW$3)</f>
        <v>0</v>
      </c>
      <c r="AX627" s="385" t="n">
        <f aca="false">COUNTIF($K$44:$K627,AX$3)</f>
        <v>0</v>
      </c>
      <c r="AY627" s="385" t="n">
        <f aca="false">COUNTIF($K$44:$K627,AY$3)</f>
        <v>0</v>
      </c>
      <c r="AZ627" s="385" t="n">
        <f aca="false">COUNTIF($K$44:$K627,AZ$3)</f>
        <v>0</v>
      </c>
      <c r="BM627" s="355" t="s">
        <v>247</v>
      </c>
    </row>
    <row r="628" customFormat="false" ht="15.75" hidden="false" customHeight="true" outlineLevel="0" collapsed="false">
      <c r="A628" s="386" t="n">
        <v>585</v>
      </c>
      <c r="B628" s="387" t="n">
        <f aca="false">B627</f>
        <v>49</v>
      </c>
      <c r="C628" s="397"/>
      <c r="D628" s="387" t="n">
        <f aca="false">D627</f>
        <v>1</v>
      </c>
      <c r="E628" s="389"/>
      <c r="F628" s="390" t="n">
        <f aca="false">F620</f>
        <v>0</v>
      </c>
      <c r="G628" s="439"/>
      <c r="H628" s="414"/>
      <c r="I628" s="428" t="str">
        <f aca="false">CONCATENATE(G628,H628)</f>
        <v/>
      </c>
      <c r="J628" s="394" t="e">
        <f aca="false">VLOOKUP($I628,MASTER,9,0)</f>
        <v>#N/A</v>
      </c>
      <c r="K628" s="395" t="e">
        <f aca="false">VLOOKUP($I628,MASTER,10,0)</f>
        <v>#N/A</v>
      </c>
      <c r="L628" s="429" t="e">
        <f aca="false">VLOOKUP($I628,MASTER,10,0)</f>
        <v>#N/A</v>
      </c>
      <c r="M628" s="385" t="n">
        <f aca="false">COUNTIF($K$44:$K628,M$3)</f>
        <v>0</v>
      </c>
      <c r="N628" s="385" t="n">
        <f aca="false">COUNTIF($K$44:$K628,N$3)</f>
        <v>0</v>
      </c>
      <c r="O628" s="385" t="n">
        <f aca="false">COUNTIF($K$44:$K628,O$3)</f>
        <v>0</v>
      </c>
      <c r="P628" s="385" t="n">
        <f aca="false">COUNTIF($K$44:$K628,P$3)</f>
        <v>0</v>
      </c>
      <c r="Q628" s="385" t="n">
        <f aca="false">COUNTIF($K$44:$K628,Q$3)</f>
        <v>0</v>
      </c>
      <c r="R628" s="385" t="n">
        <f aca="false">COUNTIF($K$44:$K628,R$3)</f>
        <v>0</v>
      </c>
      <c r="S628" s="385" t="n">
        <f aca="false">COUNTIF($K$44:$K628,S$3)</f>
        <v>0</v>
      </c>
      <c r="T628" s="385" t="n">
        <f aca="false">COUNTIF($K$44:$K628,T$3)</f>
        <v>0</v>
      </c>
      <c r="U628" s="385" t="n">
        <f aca="false">COUNTIF($K$44:$K628,U$3)</f>
        <v>0</v>
      </c>
      <c r="V628" s="385" t="n">
        <f aca="false">COUNTIF($K$44:$K628,V$3)</f>
        <v>0</v>
      </c>
      <c r="W628" s="385" t="n">
        <f aca="false">COUNTIF($K$44:$K628,W$3)</f>
        <v>0</v>
      </c>
      <c r="X628" s="385" t="n">
        <f aca="false">COUNTIF($K$44:$K628,X$3)</f>
        <v>0</v>
      </c>
      <c r="Y628" s="385" t="n">
        <f aca="false">COUNTIF($J$44:$J628,Y$3)</f>
        <v>0</v>
      </c>
      <c r="Z628" s="385" t="n">
        <f aca="false">COUNTIF($J$44:$J628,Z$3)</f>
        <v>0</v>
      </c>
      <c r="AA628" s="385" t="n">
        <f aca="false">COUNTIF($J$44:$J628,AA$3)</f>
        <v>0</v>
      </c>
      <c r="AB628" s="385" t="n">
        <f aca="false">COUNTIF($J$44:$J628,AB$3)</f>
        <v>0</v>
      </c>
      <c r="AC628" s="385" t="n">
        <f aca="false">COUNTIF($J$44:$J628,AC$3)</f>
        <v>0</v>
      </c>
      <c r="AD628" s="385" t="n">
        <f aca="false">COUNTIF($J$44:$J628,AD$3)</f>
        <v>0</v>
      </c>
      <c r="AE628" s="385" t="n">
        <f aca="false">COUNTIF($J$44:$J628,AE$3)</f>
        <v>0</v>
      </c>
      <c r="AF628" s="385" t="n">
        <f aca="false">COUNTIF($J$44:$J628,AF$3)</f>
        <v>0</v>
      </c>
      <c r="AG628" s="385" t="n">
        <f aca="false">COUNTIF($K$44:$K628,AG$3)</f>
        <v>0</v>
      </c>
      <c r="AH628" s="385" t="n">
        <f aca="false">COUNTIF($K$44:$K628,AH$3)</f>
        <v>0</v>
      </c>
      <c r="AI628" s="385" t="n">
        <f aca="false">COUNTIF($K$44:$K628,AI$3)</f>
        <v>0</v>
      </c>
      <c r="AJ628" s="385" t="n">
        <f aca="false">COUNTIF($K$44:$K628,AJ$3)</f>
        <v>0</v>
      </c>
      <c r="AK628" s="385" t="n">
        <f aca="false">COUNTIF($K$44:$K628,AK$3)</f>
        <v>0</v>
      </c>
      <c r="AL628" s="385" t="n">
        <f aca="false">COUNTIF($K$44:$K628,AL$3)</f>
        <v>0</v>
      </c>
      <c r="AM628" s="385" t="n">
        <f aca="false">COUNTIF($K$44:$K628,AM$3)</f>
        <v>0</v>
      </c>
      <c r="AN628" s="385" t="n">
        <f aca="false">COUNTIF($K$44:$K628,AN$3)</f>
        <v>0</v>
      </c>
      <c r="AO628" s="385" t="n">
        <f aca="false">COUNTIF($K$44:$K628,AO$3)</f>
        <v>0</v>
      </c>
      <c r="AP628" s="385" t="n">
        <f aca="false">COUNTIF($K$44:$K628,AP$3)</f>
        <v>0</v>
      </c>
      <c r="AQ628" s="385" t="n">
        <f aca="false">COUNTIF($K$44:$K628,AQ$3)</f>
        <v>0</v>
      </c>
      <c r="AR628" s="385" t="n">
        <f aca="false">COUNTIF($K$44:$K628,AR$3)</f>
        <v>0</v>
      </c>
      <c r="AS628" s="385" t="n">
        <f aca="false">COUNTIF($K$44:$K628,AS$3)</f>
        <v>0</v>
      </c>
      <c r="AT628" s="385" t="n">
        <f aca="false">COUNTIF($K$44:$K628,AT$3)</f>
        <v>0</v>
      </c>
      <c r="AU628" s="385" t="n">
        <f aca="false">COUNTIF($K$44:$K628,AU$3)</f>
        <v>0</v>
      </c>
      <c r="AV628" s="385" t="n">
        <f aca="false">COUNTIF($K$44:$K628,AV$3)</f>
        <v>0</v>
      </c>
      <c r="AW628" s="385" t="n">
        <f aca="false">COUNTIF($K$44:$K628,AW$3)</f>
        <v>0</v>
      </c>
      <c r="AX628" s="385" t="n">
        <f aca="false">COUNTIF($K$44:$K628,AX$3)</f>
        <v>0</v>
      </c>
      <c r="AY628" s="385" t="n">
        <f aca="false">COUNTIF($K$44:$K628,AY$3)</f>
        <v>0</v>
      </c>
      <c r="AZ628" s="385" t="n">
        <f aca="false">COUNTIF($K$44:$K628,AZ$3)</f>
        <v>0</v>
      </c>
      <c r="BM628" s="355" t="s">
        <v>418</v>
      </c>
    </row>
    <row r="629" customFormat="false" ht="15.75" hidden="false" customHeight="true" outlineLevel="0" collapsed="false">
      <c r="A629" s="386" t="n">
        <v>586</v>
      </c>
      <c r="B629" s="387" t="n">
        <f aca="false">B628</f>
        <v>49</v>
      </c>
      <c r="C629" s="397"/>
      <c r="D629" s="387" t="n">
        <f aca="false">D628</f>
        <v>1</v>
      </c>
      <c r="E629" s="389"/>
      <c r="F629" s="390" t="n">
        <f aca="false">F620</f>
        <v>0</v>
      </c>
      <c r="G629" s="439"/>
      <c r="H629" s="414"/>
      <c r="I629" s="428" t="str">
        <f aca="false">CONCATENATE(G629,H629)</f>
        <v/>
      </c>
      <c r="J629" s="394" t="e">
        <f aca="false">VLOOKUP($I629,MASTER,9,0)</f>
        <v>#N/A</v>
      </c>
      <c r="K629" s="395" t="e">
        <f aca="false">VLOOKUP($I629,MASTER,10,0)</f>
        <v>#N/A</v>
      </c>
      <c r="L629" s="429" t="e">
        <f aca="false">VLOOKUP($I629,MASTER,10,0)</f>
        <v>#N/A</v>
      </c>
      <c r="M629" s="385" t="n">
        <f aca="false">COUNTIF($K$44:$K629,M$3)</f>
        <v>0</v>
      </c>
      <c r="N629" s="385" t="n">
        <f aca="false">COUNTIF($K$44:$K629,N$3)</f>
        <v>0</v>
      </c>
      <c r="O629" s="385" t="n">
        <f aca="false">COUNTIF($K$44:$K629,O$3)</f>
        <v>0</v>
      </c>
      <c r="P629" s="385" t="n">
        <f aca="false">COUNTIF($K$44:$K629,P$3)</f>
        <v>0</v>
      </c>
      <c r="Q629" s="385" t="n">
        <f aca="false">COUNTIF($K$44:$K629,Q$3)</f>
        <v>0</v>
      </c>
      <c r="R629" s="385" t="n">
        <f aca="false">COUNTIF($K$44:$K629,R$3)</f>
        <v>0</v>
      </c>
      <c r="S629" s="385" t="n">
        <f aca="false">COUNTIF($K$44:$K629,S$3)</f>
        <v>0</v>
      </c>
      <c r="T629" s="385" t="n">
        <f aca="false">COUNTIF($K$44:$K629,T$3)</f>
        <v>0</v>
      </c>
      <c r="U629" s="385" t="n">
        <f aca="false">COUNTIF($K$44:$K629,U$3)</f>
        <v>0</v>
      </c>
      <c r="V629" s="385" t="n">
        <f aca="false">COUNTIF($K$44:$K629,V$3)</f>
        <v>0</v>
      </c>
      <c r="W629" s="385" t="n">
        <f aca="false">COUNTIF($K$44:$K629,W$3)</f>
        <v>0</v>
      </c>
      <c r="X629" s="385" t="n">
        <f aca="false">COUNTIF($K$44:$K629,X$3)</f>
        <v>0</v>
      </c>
      <c r="Y629" s="385" t="n">
        <f aca="false">COUNTIF($J$44:$J629,Y$3)</f>
        <v>0</v>
      </c>
      <c r="Z629" s="385" t="n">
        <f aca="false">COUNTIF($J$44:$J629,Z$3)</f>
        <v>0</v>
      </c>
      <c r="AA629" s="385" t="n">
        <f aca="false">COUNTIF($J$44:$J629,AA$3)</f>
        <v>0</v>
      </c>
      <c r="AB629" s="385" t="n">
        <f aca="false">COUNTIF($J$44:$J629,AB$3)</f>
        <v>0</v>
      </c>
      <c r="AC629" s="385" t="n">
        <f aca="false">COUNTIF($J$44:$J629,AC$3)</f>
        <v>0</v>
      </c>
      <c r="AD629" s="385" t="n">
        <f aca="false">COUNTIF($J$44:$J629,AD$3)</f>
        <v>0</v>
      </c>
      <c r="AE629" s="385" t="n">
        <f aca="false">COUNTIF($J$44:$J629,AE$3)</f>
        <v>0</v>
      </c>
      <c r="AF629" s="385" t="n">
        <f aca="false">COUNTIF($J$44:$J629,AF$3)</f>
        <v>0</v>
      </c>
      <c r="AG629" s="385" t="n">
        <f aca="false">COUNTIF($K$44:$K629,AG$3)</f>
        <v>0</v>
      </c>
      <c r="AH629" s="385" t="n">
        <f aca="false">COUNTIF($K$44:$K629,AH$3)</f>
        <v>0</v>
      </c>
      <c r="AI629" s="385" t="n">
        <f aca="false">COUNTIF($K$44:$K629,AI$3)</f>
        <v>0</v>
      </c>
      <c r="AJ629" s="385" t="n">
        <f aca="false">COUNTIF($K$44:$K629,AJ$3)</f>
        <v>0</v>
      </c>
      <c r="AK629" s="385" t="n">
        <f aca="false">COUNTIF($K$44:$K629,AK$3)</f>
        <v>0</v>
      </c>
      <c r="AL629" s="385" t="n">
        <f aca="false">COUNTIF($K$44:$K629,AL$3)</f>
        <v>0</v>
      </c>
      <c r="AM629" s="385" t="n">
        <f aca="false">COUNTIF($K$44:$K629,AM$3)</f>
        <v>0</v>
      </c>
      <c r="AN629" s="385" t="n">
        <f aca="false">COUNTIF($K$44:$K629,AN$3)</f>
        <v>0</v>
      </c>
      <c r="AO629" s="385" t="n">
        <f aca="false">COUNTIF($K$44:$K629,AO$3)</f>
        <v>0</v>
      </c>
      <c r="AP629" s="385" t="n">
        <f aca="false">COUNTIF($K$44:$K629,AP$3)</f>
        <v>0</v>
      </c>
      <c r="AQ629" s="385" t="n">
        <f aca="false">COUNTIF($K$44:$K629,AQ$3)</f>
        <v>0</v>
      </c>
      <c r="AR629" s="385" t="n">
        <f aca="false">COUNTIF($K$44:$K629,AR$3)</f>
        <v>0</v>
      </c>
      <c r="AS629" s="385" t="n">
        <f aca="false">COUNTIF($K$44:$K629,AS$3)</f>
        <v>0</v>
      </c>
      <c r="AT629" s="385" t="n">
        <f aca="false">COUNTIF($K$44:$K629,AT$3)</f>
        <v>0</v>
      </c>
      <c r="AU629" s="385" t="n">
        <f aca="false">COUNTIF($K$44:$K629,AU$3)</f>
        <v>0</v>
      </c>
      <c r="AV629" s="385" t="n">
        <f aca="false">COUNTIF($K$44:$K629,AV$3)</f>
        <v>0</v>
      </c>
      <c r="AW629" s="385" t="n">
        <f aca="false">COUNTIF($K$44:$K629,AW$3)</f>
        <v>0</v>
      </c>
      <c r="AX629" s="385" t="n">
        <f aca="false">COUNTIF($K$44:$K629,AX$3)</f>
        <v>0</v>
      </c>
      <c r="AY629" s="385" t="n">
        <f aca="false">COUNTIF($K$44:$K629,AY$3)</f>
        <v>0</v>
      </c>
      <c r="AZ629" s="385" t="n">
        <f aca="false">COUNTIF($K$44:$K629,AZ$3)</f>
        <v>0</v>
      </c>
      <c r="BM629" s="355" t="s">
        <v>260</v>
      </c>
    </row>
    <row r="630" customFormat="false" ht="15.75" hidden="false" customHeight="true" outlineLevel="0" collapsed="false">
      <c r="A630" s="386" t="n">
        <v>587</v>
      </c>
      <c r="B630" s="387" t="n">
        <f aca="false">B629</f>
        <v>49</v>
      </c>
      <c r="C630" s="397"/>
      <c r="D630" s="387" t="n">
        <f aca="false">D629</f>
        <v>1</v>
      </c>
      <c r="E630" s="389"/>
      <c r="F630" s="390" t="n">
        <f aca="false">F620</f>
        <v>0</v>
      </c>
      <c r="G630" s="439"/>
      <c r="H630" s="414"/>
      <c r="I630" s="428" t="str">
        <f aca="false">CONCATENATE(G630,H630)</f>
        <v/>
      </c>
      <c r="J630" s="394" t="e">
        <f aca="false">VLOOKUP($I630,MASTER,9,0)</f>
        <v>#N/A</v>
      </c>
      <c r="K630" s="395" t="e">
        <f aca="false">VLOOKUP($I630,MASTER,10,0)</f>
        <v>#N/A</v>
      </c>
      <c r="L630" s="429" t="e">
        <f aca="false">VLOOKUP($I630,MASTER,10,0)</f>
        <v>#N/A</v>
      </c>
      <c r="M630" s="385" t="n">
        <f aca="false">COUNTIF($K$44:$K630,M$3)</f>
        <v>0</v>
      </c>
      <c r="N630" s="385" t="n">
        <f aca="false">COUNTIF($K$44:$K630,N$3)</f>
        <v>0</v>
      </c>
      <c r="O630" s="385" t="n">
        <f aca="false">COUNTIF($K$44:$K630,O$3)</f>
        <v>0</v>
      </c>
      <c r="P630" s="385" t="n">
        <f aca="false">COUNTIF($K$44:$K630,P$3)</f>
        <v>0</v>
      </c>
      <c r="Q630" s="385" t="n">
        <f aca="false">COUNTIF($K$44:$K630,Q$3)</f>
        <v>0</v>
      </c>
      <c r="R630" s="385" t="n">
        <f aca="false">COUNTIF($K$44:$K630,R$3)</f>
        <v>0</v>
      </c>
      <c r="S630" s="385" t="n">
        <f aca="false">COUNTIF($K$44:$K630,S$3)</f>
        <v>0</v>
      </c>
      <c r="T630" s="385" t="n">
        <f aca="false">COUNTIF($K$44:$K630,T$3)</f>
        <v>0</v>
      </c>
      <c r="U630" s="385" t="n">
        <f aca="false">COUNTIF($K$44:$K630,U$3)</f>
        <v>0</v>
      </c>
      <c r="V630" s="385" t="n">
        <f aca="false">COUNTIF($K$44:$K630,V$3)</f>
        <v>0</v>
      </c>
      <c r="W630" s="385" t="n">
        <f aca="false">COUNTIF($K$44:$K630,W$3)</f>
        <v>0</v>
      </c>
      <c r="X630" s="385" t="n">
        <f aca="false">COUNTIF($K$44:$K630,X$3)</f>
        <v>0</v>
      </c>
      <c r="Y630" s="385" t="n">
        <f aca="false">COUNTIF($J$44:$J630,Y$3)</f>
        <v>0</v>
      </c>
      <c r="Z630" s="385" t="n">
        <f aca="false">COUNTIF($J$44:$J630,Z$3)</f>
        <v>0</v>
      </c>
      <c r="AA630" s="385" t="n">
        <f aca="false">COUNTIF($J$44:$J630,AA$3)</f>
        <v>0</v>
      </c>
      <c r="AB630" s="385" t="n">
        <f aca="false">COUNTIF($J$44:$J630,AB$3)</f>
        <v>0</v>
      </c>
      <c r="AC630" s="385" t="n">
        <f aca="false">COUNTIF($J$44:$J630,AC$3)</f>
        <v>0</v>
      </c>
      <c r="AD630" s="385" t="n">
        <f aca="false">COUNTIF($J$44:$J630,AD$3)</f>
        <v>0</v>
      </c>
      <c r="AE630" s="385" t="n">
        <f aca="false">COUNTIF($J$44:$J630,AE$3)</f>
        <v>0</v>
      </c>
      <c r="AF630" s="385" t="n">
        <f aca="false">COUNTIF($J$44:$J630,AF$3)</f>
        <v>0</v>
      </c>
      <c r="AG630" s="385" t="n">
        <f aca="false">COUNTIF($K$44:$K630,AG$3)</f>
        <v>0</v>
      </c>
      <c r="AH630" s="385" t="n">
        <f aca="false">COUNTIF($K$44:$K630,AH$3)</f>
        <v>0</v>
      </c>
      <c r="AI630" s="385" t="n">
        <f aca="false">COUNTIF($K$44:$K630,AI$3)</f>
        <v>0</v>
      </c>
      <c r="AJ630" s="385" t="n">
        <f aca="false">COUNTIF($K$44:$K630,AJ$3)</f>
        <v>0</v>
      </c>
      <c r="AK630" s="385" t="n">
        <f aca="false">COUNTIF($K$44:$K630,AK$3)</f>
        <v>0</v>
      </c>
      <c r="AL630" s="385" t="n">
        <f aca="false">COUNTIF($K$44:$K630,AL$3)</f>
        <v>0</v>
      </c>
      <c r="AM630" s="385" t="n">
        <f aca="false">COUNTIF($K$44:$K630,AM$3)</f>
        <v>0</v>
      </c>
      <c r="AN630" s="385" t="n">
        <f aca="false">COUNTIF($K$44:$K630,AN$3)</f>
        <v>0</v>
      </c>
      <c r="AO630" s="385" t="n">
        <f aca="false">COUNTIF($K$44:$K630,AO$3)</f>
        <v>0</v>
      </c>
      <c r="AP630" s="385" t="n">
        <f aca="false">COUNTIF($K$44:$K630,AP$3)</f>
        <v>0</v>
      </c>
      <c r="AQ630" s="385" t="n">
        <f aca="false">COUNTIF($K$44:$K630,AQ$3)</f>
        <v>0</v>
      </c>
      <c r="AR630" s="385" t="n">
        <f aca="false">COUNTIF($K$44:$K630,AR$3)</f>
        <v>0</v>
      </c>
      <c r="AS630" s="385" t="n">
        <f aca="false">COUNTIF($K$44:$K630,AS$3)</f>
        <v>0</v>
      </c>
      <c r="AT630" s="385" t="n">
        <f aca="false">COUNTIF($K$44:$K630,AT$3)</f>
        <v>0</v>
      </c>
      <c r="AU630" s="385" t="n">
        <f aca="false">COUNTIF($K$44:$K630,AU$3)</f>
        <v>0</v>
      </c>
      <c r="AV630" s="385" t="n">
        <f aca="false">COUNTIF($K$44:$K630,AV$3)</f>
        <v>0</v>
      </c>
      <c r="AW630" s="385" t="n">
        <f aca="false">COUNTIF($K$44:$K630,AW$3)</f>
        <v>0</v>
      </c>
      <c r="AX630" s="385" t="n">
        <f aca="false">COUNTIF($K$44:$K630,AX$3)</f>
        <v>0</v>
      </c>
      <c r="AY630" s="385" t="n">
        <f aca="false">COUNTIF($K$44:$K630,AY$3)</f>
        <v>0</v>
      </c>
      <c r="AZ630" s="385" t="n">
        <f aca="false">COUNTIF($K$44:$K630,AZ$3)</f>
        <v>0</v>
      </c>
      <c r="BM630" s="355" t="s">
        <v>371</v>
      </c>
    </row>
    <row r="631" customFormat="false" ht="15.75" hidden="false" customHeight="true" outlineLevel="0" collapsed="false">
      <c r="A631" s="416" t="n">
        <v>588</v>
      </c>
      <c r="B631" s="417" t="n">
        <f aca="false">B630</f>
        <v>49</v>
      </c>
      <c r="C631" s="401"/>
      <c r="D631" s="418" t="n">
        <f aca="false">D630</f>
        <v>1</v>
      </c>
      <c r="E631" s="419"/>
      <c r="F631" s="420" t="n">
        <f aca="false">F620</f>
        <v>0</v>
      </c>
      <c r="G631" s="441"/>
      <c r="H631" s="421"/>
      <c r="I631" s="436" t="str">
        <f aca="false">CONCATENATE(G631,H631)</f>
        <v/>
      </c>
      <c r="J631" s="423" t="e">
        <f aca="false">VLOOKUP($I631,MASTER,9,0)</f>
        <v>#N/A</v>
      </c>
      <c r="K631" s="424" t="e">
        <f aca="false">VLOOKUP($I631,MASTER,10,0)</f>
        <v>#N/A</v>
      </c>
      <c r="L631" s="431" t="e">
        <f aca="false">VLOOKUP($I631,MASTER,10,0)</f>
        <v>#N/A</v>
      </c>
      <c r="M631" s="385" t="n">
        <f aca="false">COUNTIF($K$44:$K631,M$3)</f>
        <v>0</v>
      </c>
      <c r="N631" s="385" t="n">
        <f aca="false">COUNTIF($K$44:$K631,N$3)</f>
        <v>0</v>
      </c>
      <c r="O631" s="385" t="n">
        <f aca="false">COUNTIF($K$44:$K631,O$3)</f>
        <v>0</v>
      </c>
      <c r="P631" s="385" t="n">
        <f aca="false">COUNTIF($K$44:$K631,P$3)</f>
        <v>0</v>
      </c>
      <c r="Q631" s="385" t="n">
        <f aca="false">COUNTIF($K$44:$K631,Q$3)</f>
        <v>0</v>
      </c>
      <c r="R631" s="385" t="n">
        <f aca="false">COUNTIF($K$44:$K631,R$3)</f>
        <v>0</v>
      </c>
      <c r="S631" s="385" t="n">
        <f aca="false">COUNTIF($K$44:$K631,S$3)</f>
        <v>0</v>
      </c>
      <c r="T631" s="385" t="n">
        <f aca="false">COUNTIF($K$44:$K631,T$3)</f>
        <v>0</v>
      </c>
      <c r="U631" s="385" t="n">
        <f aca="false">COUNTIF($K$44:$K631,U$3)</f>
        <v>0</v>
      </c>
      <c r="V631" s="385" t="n">
        <f aca="false">COUNTIF($K$44:$K631,V$3)</f>
        <v>0</v>
      </c>
      <c r="W631" s="385" t="n">
        <f aca="false">COUNTIF($K$44:$K631,W$3)</f>
        <v>0</v>
      </c>
      <c r="X631" s="385" t="n">
        <f aca="false">COUNTIF($K$44:$K631,X$3)</f>
        <v>0</v>
      </c>
      <c r="Y631" s="385" t="n">
        <f aca="false">COUNTIF($J$44:$J631,Y$3)</f>
        <v>0</v>
      </c>
      <c r="Z631" s="385" t="n">
        <f aca="false">COUNTIF($J$44:$J631,Z$3)</f>
        <v>0</v>
      </c>
      <c r="AA631" s="385" t="n">
        <f aca="false">COUNTIF($J$44:$J631,AA$3)</f>
        <v>0</v>
      </c>
      <c r="AB631" s="385" t="n">
        <f aca="false">COUNTIF($J$44:$J631,AB$3)</f>
        <v>0</v>
      </c>
      <c r="AC631" s="385" t="n">
        <f aca="false">COUNTIF($J$44:$J631,AC$3)</f>
        <v>0</v>
      </c>
      <c r="AD631" s="385" t="n">
        <f aca="false">COUNTIF($J$44:$J631,AD$3)</f>
        <v>0</v>
      </c>
      <c r="AE631" s="385" t="n">
        <f aca="false">COUNTIF($J$44:$J631,AE$3)</f>
        <v>0</v>
      </c>
      <c r="AF631" s="385" t="n">
        <f aca="false">COUNTIF($J$44:$J631,AF$3)</f>
        <v>0</v>
      </c>
      <c r="AG631" s="385" t="n">
        <f aca="false">COUNTIF($K$44:$K631,AG$3)</f>
        <v>0</v>
      </c>
      <c r="AH631" s="385" t="n">
        <f aca="false">COUNTIF($K$44:$K631,AH$3)</f>
        <v>0</v>
      </c>
      <c r="AI631" s="385" t="n">
        <f aca="false">COUNTIF($K$44:$K631,AI$3)</f>
        <v>0</v>
      </c>
      <c r="AJ631" s="385" t="n">
        <f aca="false">COUNTIF($K$44:$K631,AJ$3)</f>
        <v>0</v>
      </c>
      <c r="AK631" s="385" t="n">
        <f aca="false">COUNTIF($K$44:$K631,AK$3)</f>
        <v>0</v>
      </c>
      <c r="AL631" s="385" t="n">
        <f aca="false">COUNTIF($K$44:$K631,AL$3)</f>
        <v>0</v>
      </c>
      <c r="AM631" s="385" t="n">
        <f aca="false">COUNTIF($K$44:$K631,AM$3)</f>
        <v>0</v>
      </c>
      <c r="AN631" s="385" t="n">
        <f aca="false">COUNTIF($K$44:$K631,AN$3)</f>
        <v>0</v>
      </c>
      <c r="AO631" s="385" t="n">
        <f aca="false">COUNTIF($K$44:$K631,AO$3)</f>
        <v>0</v>
      </c>
      <c r="AP631" s="385" t="n">
        <f aca="false">COUNTIF($K$44:$K631,AP$3)</f>
        <v>0</v>
      </c>
      <c r="AQ631" s="385" t="n">
        <f aca="false">COUNTIF($K$44:$K631,AQ$3)</f>
        <v>0</v>
      </c>
      <c r="AR631" s="385" t="n">
        <f aca="false">COUNTIF($K$44:$K631,AR$3)</f>
        <v>0</v>
      </c>
      <c r="AS631" s="385" t="n">
        <f aca="false">COUNTIF($K$44:$K631,AS$3)</f>
        <v>0</v>
      </c>
      <c r="AT631" s="385" t="n">
        <f aca="false">COUNTIF($K$44:$K631,AT$3)</f>
        <v>0</v>
      </c>
      <c r="AU631" s="385" t="n">
        <f aca="false">COUNTIF($K$44:$K631,AU$3)</f>
        <v>0</v>
      </c>
      <c r="AV631" s="385" t="n">
        <f aca="false">COUNTIF($K$44:$K631,AV$3)</f>
        <v>0</v>
      </c>
      <c r="AW631" s="385" t="n">
        <f aca="false">COUNTIF($K$44:$K631,AW$3)</f>
        <v>0</v>
      </c>
      <c r="AX631" s="385" t="n">
        <f aca="false">COUNTIF($K$44:$K631,AX$3)</f>
        <v>0</v>
      </c>
      <c r="AY631" s="385" t="n">
        <f aca="false">COUNTIF($K$44:$K631,AY$3)</f>
        <v>0</v>
      </c>
      <c r="AZ631" s="385" t="n">
        <f aca="false">COUNTIF($K$44:$K631,AZ$3)</f>
        <v>0</v>
      </c>
      <c r="BM631" s="355" t="s">
        <v>326</v>
      </c>
    </row>
    <row r="632" customFormat="false" ht="15.75" hidden="false" customHeight="true" outlineLevel="0" collapsed="false">
      <c r="A632" s="406" t="n">
        <v>589</v>
      </c>
      <c r="B632" s="407" t="n">
        <v>50</v>
      </c>
      <c r="C632" s="374" t="n">
        <v>49</v>
      </c>
      <c r="D632" s="376" t="n">
        <v>2</v>
      </c>
      <c r="E632" s="377"/>
      <c r="F632" s="378" t="n">
        <v>0</v>
      </c>
      <c r="G632" s="439"/>
      <c r="H632" s="380"/>
      <c r="I632" s="426" t="str">
        <f aca="false">CONCATENATE(G632,H632)</f>
        <v/>
      </c>
      <c r="J632" s="382" t="e">
        <f aca="false">VLOOKUP($I632,MASTER,9,0)</f>
        <v>#N/A</v>
      </c>
      <c r="K632" s="383" t="e">
        <f aca="false">VLOOKUP($I632,MASTER,10,0)</f>
        <v>#N/A</v>
      </c>
      <c r="L632" s="427" t="e">
        <f aca="false">VLOOKUP($I632,MASTER,10,0)</f>
        <v>#N/A</v>
      </c>
      <c r="M632" s="385" t="n">
        <f aca="false">COUNTIF($K$44:$K632,M$3)</f>
        <v>0</v>
      </c>
      <c r="N632" s="385" t="n">
        <f aca="false">COUNTIF($K$44:$K632,N$3)</f>
        <v>0</v>
      </c>
      <c r="O632" s="385" t="n">
        <f aca="false">COUNTIF($K$44:$K632,O$3)</f>
        <v>0</v>
      </c>
      <c r="P632" s="385" t="n">
        <f aca="false">COUNTIF($K$44:$K632,P$3)</f>
        <v>0</v>
      </c>
      <c r="Q632" s="385" t="n">
        <f aca="false">COUNTIF($K$44:$K632,Q$3)</f>
        <v>0</v>
      </c>
      <c r="R632" s="385" t="n">
        <f aca="false">COUNTIF($K$44:$K632,R$3)</f>
        <v>0</v>
      </c>
      <c r="S632" s="385" t="n">
        <f aca="false">COUNTIF($K$44:$K632,S$3)</f>
        <v>0</v>
      </c>
      <c r="T632" s="385" t="n">
        <f aca="false">COUNTIF($K$44:$K632,T$3)</f>
        <v>0</v>
      </c>
      <c r="U632" s="385" t="n">
        <f aca="false">COUNTIF($K$44:$K632,U$3)</f>
        <v>0</v>
      </c>
      <c r="V632" s="385" t="n">
        <f aca="false">COUNTIF($K$44:$K632,V$3)</f>
        <v>0</v>
      </c>
      <c r="W632" s="385" t="n">
        <f aca="false">COUNTIF($K$44:$K632,W$3)</f>
        <v>0</v>
      </c>
      <c r="X632" s="385" t="n">
        <f aca="false">COUNTIF($K$44:$K632,X$3)</f>
        <v>0</v>
      </c>
      <c r="Y632" s="385" t="n">
        <f aca="false">COUNTIF($J$44:$J632,Y$3)</f>
        <v>0</v>
      </c>
      <c r="Z632" s="385" t="n">
        <f aca="false">COUNTIF($J$44:$J632,Z$3)</f>
        <v>0</v>
      </c>
      <c r="AA632" s="385" t="n">
        <f aca="false">COUNTIF($J$44:$J632,AA$3)</f>
        <v>0</v>
      </c>
      <c r="AB632" s="385" t="n">
        <f aca="false">COUNTIF($J$44:$J632,AB$3)</f>
        <v>0</v>
      </c>
      <c r="AC632" s="385" t="n">
        <f aca="false">COUNTIF($J$44:$J632,AC$3)</f>
        <v>0</v>
      </c>
      <c r="AD632" s="385" t="n">
        <f aca="false">COUNTIF($J$44:$J632,AD$3)</f>
        <v>0</v>
      </c>
      <c r="AE632" s="385" t="n">
        <f aca="false">COUNTIF($J$44:$J632,AE$3)</f>
        <v>0</v>
      </c>
      <c r="AF632" s="385" t="n">
        <f aca="false">COUNTIF($J$44:$J632,AF$3)</f>
        <v>0</v>
      </c>
      <c r="AG632" s="385" t="n">
        <f aca="false">COUNTIF($K$44:$K632,AG$3)</f>
        <v>0</v>
      </c>
      <c r="AH632" s="385" t="n">
        <f aca="false">COUNTIF($K$44:$K632,AH$3)</f>
        <v>0</v>
      </c>
      <c r="AI632" s="385" t="n">
        <f aca="false">COUNTIF($K$44:$K632,AI$3)</f>
        <v>0</v>
      </c>
      <c r="AJ632" s="385" t="n">
        <f aca="false">COUNTIF($K$44:$K632,AJ$3)</f>
        <v>0</v>
      </c>
      <c r="AK632" s="385" t="n">
        <f aca="false">COUNTIF($K$44:$K632,AK$3)</f>
        <v>0</v>
      </c>
      <c r="AL632" s="385" t="n">
        <f aca="false">COUNTIF($K$44:$K632,AL$3)</f>
        <v>0</v>
      </c>
      <c r="AM632" s="385" t="n">
        <f aca="false">COUNTIF($K$44:$K632,AM$3)</f>
        <v>0</v>
      </c>
      <c r="AN632" s="385" t="n">
        <f aca="false">COUNTIF($K$44:$K632,AN$3)</f>
        <v>0</v>
      </c>
      <c r="AO632" s="385" t="n">
        <f aca="false">COUNTIF($K$44:$K632,AO$3)</f>
        <v>0</v>
      </c>
      <c r="AP632" s="385" t="n">
        <f aca="false">COUNTIF($K$44:$K632,AP$3)</f>
        <v>0</v>
      </c>
      <c r="AQ632" s="385" t="n">
        <f aca="false">COUNTIF($K$44:$K632,AQ$3)</f>
        <v>0</v>
      </c>
      <c r="AR632" s="385" t="n">
        <f aca="false">COUNTIF($K$44:$K632,AR$3)</f>
        <v>0</v>
      </c>
      <c r="AS632" s="385" t="n">
        <f aca="false">COUNTIF($K$44:$K632,AS$3)</f>
        <v>0</v>
      </c>
      <c r="AT632" s="385" t="n">
        <f aca="false">COUNTIF($K$44:$K632,AT$3)</f>
        <v>0</v>
      </c>
      <c r="AU632" s="385" t="n">
        <f aca="false">COUNTIF($K$44:$K632,AU$3)</f>
        <v>0</v>
      </c>
      <c r="AV632" s="385" t="n">
        <f aca="false">COUNTIF($K$44:$K632,AV$3)</f>
        <v>0</v>
      </c>
      <c r="AW632" s="385" t="n">
        <f aca="false">COUNTIF($K$44:$K632,AW$3)</f>
        <v>0</v>
      </c>
      <c r="AX632" s="385" t="n">
        <f aca="false">COUNTIF($K$44:$K632,AX$3)</f>
        <v>0</v>
      </c>
      <c r="AY632" s="385" t="n">
        <f aca="false">COUNTIF($K$44:$K632,AY$3)</f>
        <v>0</v>
      </c>
      <c r="AZ632" s="385" t="n">
        <f aca="false">COUNTIF($K$44:$K632,AZ$3)</f>
        <v>0</v>
      </c>
      <c r="BM632" s="355" t="s">
        <v>260</v>
      </c>
    </row>
    <row r="633" customFormat="false" ht="15.75" hidden="false" customHeight="true" outlineLevel="0" collapsed="false">
      <c r="A633" s="386" t="n">
        <v>590</v>
      </c>
      <c r="B633" s="387" t="n">
        <f aca="false">B632</f>
        <v>50</v>
      </c>
      <c r="C633" s="388"/>
      <c r="D633" s="387" t="n">
        <f aca="false">D632</f>
        <v>2</v>
      </c>
      <c r="E633" s="389"/>
      <c r="F633" s="390" t="n">
        <f aca="false">F632</f>
        <v>0</v>
      </c>
      <c r="G633" s="439"/>
      <c r="H633" s="392"/>
      <c r="I633" s="428" t="str">
        <f aca="false">CONCATENATE(G633,H633)</f>
        <v/>
      </c>
      <c r="J633" s="394" t="e">
        <f aca="false">VLOOKUP($I633,MASTER,9,0)</f>
        <v>#N/A</v>
      </c>
      <c r="K633" s="395" t="e">
        <f aca="false">VLOOKUP($I633,MASTER,10,0)</f>
        <v>#N/A</v>
      </c>
      <c r="L633" s="429" t="e">
        <f aca="false">VLOOKUP($I633,MASTER,10,0)</f>
        <v>#N/A</v>
      </c>
      <c r="M633" s="385" t="n">
        <f aca="false">COUNTIF($K$44:$K633,M$3)</f>
        <v>0</v>
      </c>
      <c r="N633" s="385" t="n">
        <f aca="false">COUNTIF($K$44:$K633,N$3)</f>
        <v>0</v>
      </c>
      <c r="O633" s="385" t="n">
        <f aca="false">COUNTIF($K$44:$K633,O$3)</f>
        <v>0</v>
      </c>
      <c r="P633" s="385" t="n">
        <f aca="false">COUNTIF($K$44:$K633,P$3)</f>
        <v>0</v>
      </c>
      <c r="Q633" s="385" t="n">
        <f aca="false">COUNTIF($K$44:$K633,Q$3)</f>
        <v>0</v>
      </c>
      <c r="R633" s="385" t="n">
        <f aca="false">COUNTIF($K$44:$K633,R$3)</f>
        <v>0</v>
      </c>
      <c r="S633" s="385" t="n">
        <f aca="false">COUNTIF($K$44:$K633,S$3)</f>
        <v>0</v>
      </c>
      <c r="T633" s="385" t="n">
        <f aca="false">COUNTIF($K$44:$K633,T$3)</f>
        <v>0</v>
      </c>
      <c r="U633" s="385" t="n">
        <f aca="false">COUNTIF($K$44:$K633,U$3)</f>
        <v>0</v>
      </c>
      <c r="V633" s="385" t="n">
        <f aca="false">COUNTIF($K$44:$K633,V$3)</f>
        <v>0</v>
      </c>
      <c r="W633" s="385" t="n">
        <f aca="false">COUNTIF($K$44:$K633,W$3)</f>
        <v>0</v>
      </c>
      <c r="X633" s="385" t="n">
        <f aca="false">COUNTIF($K$44:$K633,X$3)</f>
        <v>0</v>
      </c>
      <c r="Y633" s="385" t="n">
        <f aca="false">COUNTIF($J$44:$J633,Y$3)</f>
        <v>0</v>
      </c>
      <c r="Z633" s="385" t="n">
        <f aca="false">COUNTIF($J$44:$J633,Z$3)</f>
        <v>0</v>
      </c>
      <c r="AA633" s="385" t="n">
        <f aca="false">COUNTIF($J$44:$J633,AA$3)</f>
        <v>0</v>
      </c>
      <c r="AB633" s="385" t="n">
        <f aca="false">COUNTIF($J$44:$J633,AB$3)</f>
        <v>0</v>
      </c>
      <c r="AC633" s="385" t="n">
        <f aca="false">COUNTIF($J$44:$J633,AC$3)</f>
        <v>0</v>
      </c>
      <c r="AD633" s="385" t="n">
        <f aca="false">COUNTIF($J$44:$J633,AD$3)</f>
        <v>0</v>
      </c>
      <c r="AE633" s="385" t="n">
        <f aca="false">COUNTIF($J$44:$J633,AE$3)</f>
        <v>0</v>
      </c>
      <c r="AF633" s="385" t="n">
        <f aca="false">COUNTIF($J$44:$J633,AF$3)</f>
        <v>0</v>
      </c>
      <c r="AG633" s="385" t="n">
        <f aca="false">COUNTIF($K$44:$K633,AG$3)</f>
        <v>0</v>
      </c>
      <c r="AH633" s="385" t="n">
        <f aca="false">COUNTIF($K$44:$K633,AH$3)</f>
        <v>0</v>
      </c>
      <c r="AI633" s="385" t="n">
        <f aca="false">COUNTIF($K$44:$K633,AI$3)</f>
        <v>0</v>
      </c>
      <c r="AJ633" s="385" t="n">
        <f aca="false">COUNTIF($K$44:$K633,AJ$3)</f>
        <v>0</v>
      </c>
      <c r="AK633" s="385" t="n">
        <f aca="false">COUNTIF($K$44:$K633,AK$3)</f>
        <v>0</v>
      </c>
      <c r="AL633" s="385" t="n">
        <f aca="false">COUNTIF($K$44:$K633,AL$3)</f>
        <v>0</v>
      </c>
      <c r="AM633" s="385" t="n">
        <f aca="false">COUNTIF($K$44:$K633,AM$3)</f>
        <v>0</v>
      </c>
      <c r="AN633" s="385" t="n">
        <f aca="false">COUNTIF($K$44:$K633,AN$3)</f>
        <v>0</v>
      </c>
      <c r="AO633" s="385" t="n">
        <f aca="false">COUNTIF($K$44:$K633,AO$3)</f>
        <v>0</v>
      </c>
      <c r="AP633" s="385" t="n">
        <f aca="false">COUNTIF($K$44:$K633,AP$3)</f>
        <v>0</v>
      </c>
      <c r="AQ633" s="385" t="n">
        <f aca="false">COUNTIF($K$44:$K633,AQ$3)</f>
        <v>0</v>
      </c>
      <c r="AR633" s="385" t="n">
        <f aca="false">COUNTIF($K$44:$K633,AR$3)</f>
        <v>0</v>
      </c>
      <c r="AS633" s="385" t="n">
        <f aca="false">COUNTIF($K$44:$K633,AS$3)</f>
        <v>0</v>
      </c>
      <c r="AT633" s="385" t="n">
        <f aca="false">COUNTIF($K$44:$K633,AT$3)</f>
        <v>0</v>
      </c>
      <c r="AU633" s="385" t="n">
        <f aca="false">COUNTIF($K$44:$K633,AU$3)</f>
        <v>0</v>
      </c>
      <c r="AV633" s="385" t="n">
        <f aca="false">COUNTIF($K$44:$K633,AV$3)</f>
        <v>0</v>
      </c>
      <c r="AW633" s="385" t="n">
        <f aca="false">COUNTIF($K$44:$K633,AW$3)</f>
        <v>0</v>
      </c>
      <c r="AX633" s="385" t="n">
        <f aca="false">COUNTIF($K$44:$K633,AX$3)</f>
        <v>0</v>
      </c>
      <c r="AY633" s="385" t="n">
        <f aca="false">COUNTIF($K$44:$K633,AY$3)</f>
        <v>0</v>
      </c>
      <c r="AZ633" s="385" t="n">
        <f aca="false">COUNTIF($K$44:$K633,AZ$3)</f>
        <v>0</v>
      </c>
      <c r="BM633" s="355" t="s">
        <v>362</v>
      </c>
    </row>
    <row r="634" customFormat="false" ht="15.75" hidden="false" customHeight="true" outlineLevel="0" collapsed="false">
      <c r="A634" s="386" t="n">
        <v>591</v>
      </c>
      <c r="B634" s="387" t="n">
        <f aca="false">B633</f>
        <v>50</v>
      </c>
      <c r="C634" s="397"/>
      <c r="D634" s="387" t="n">
        <f aca="false">D633</f>
        <v>2</v>
      </c>
      <c r="E634" s="389"/>
      <c r="F634" s="390" t="n">
        <f aca="false">F632</f>
        <v>0</v>
      </c>
      <c r="G634" s="439"/>
      <c r="H634" s="392"/>
      <c r="I634" s="428" t="str">
        <f aca="false">CONCATENATE(G634,H634)</f>
        <v/>
      </c>
      <c r="J634" s="394" t="e">
        <f aca="false">VLOOKUP($I634,MASTER,9,0)</f>
        <v>#N/A</v>
      </c>
      <c r="K634" s="395" t="e">
        <f aca="false">VLOOKUP($I634,MASTER,10,0)</f>
        <v>#N/A</v>
      </c>
      <c r="L634" s="429" t="e">
        <f aca="false">VLOOKUP($I634,MASTER,10,0)</f>
        <v>#N/A</v>
      </c>
      <c r="M634" s="385" t="n">
        <f aca="false">COUNTIF($K$44:$K634,M$3)</f>
        <v>0</v>
      </c>
      <c r="N634" s="385" t="n">
        <f aca="false">COUNTIF($K$44:$K634,N$3)</f>
        <v>0</v>
      </c>
      <c r="O634" s="385" t="n">
        <f aca="false">COUNTIF($K$44:$K634,O$3)</f>
        <v>0</v>
      </c>
      <c r="P634" s="385" t="n">
        <f aca="false">COUNTIF($K$44:$K634,P$3)</f>
        <v>0</v>
      </c>
      <c r="Q634" s="385" t="n">
        <f aca="false">COUNTIF($K$44:$K634,Q$3)</f>
        <v>0</v>
      </c>
      <c r="R634" s="385" t="n">
        <f aca="false">COUNTIF($K$44:$K634,R$3)</f>
        <v>0</v>
      </c>
      <c r="S634" s="385" t="n">
        <f aca="false">COUNTIF($K$44:$K634,S$3)</f>
        <v>0</v>
      </c>
      <c r="T634" s="385" t="n">
        <f aca="false">COUNTIF($K$44:$K634,T$3)</f>
        <v>0</v>
      </c>
      <c r="U634" s="385" t="n">
        <f aca="false">COUNTIF($K$44:$K634,U$3)</f>
        <v>0</v>
      </c>
      <c r="V634" s="385" t="n">
        <f aca="false">COUNTIF($K$44:$K634,V$3)</f>
        <v>0</v>
      </c>
      <c r="W634" s="385" t="n">
        <f aca="false">COUNTIF($K$44:$K634,W$3)</f>
        <v>0</v>
      </c>
      <c r="X634" s="385" t="n">
        <f aca="false">COUNTIF($K$44:$K634,X$3)</f>
        <v>0</v>
      </c>
      <c r="Y634" s="385" t="n">
        <f aca="false">COUNTIF($J$44:$J634,Y$3)</f>
        <v>0</v>
      </c>
      <c r="Z634" s="385" t="n">
        <f aca="false">COUNTIF($J$44:$J634,Z$3)</f>
        <v>0</v>
      </c>
      <c r="AA634" s="385" t="n">
        <f aca="false">COUNTIF($J$44:$J634,AA$3)</f>
        <v>0</v>
      </c>
      <c r="AB634" s="385" t="n">
        <f aca="false">COUNTIF($J$44:$J634,AB$3)</f>
        <v>0</v>
      </c>
      <c r="AC634" s="385" t="n">
        <f aca="false">COUNTIF($J$44:$J634,AC$3)</f>
        <v>0</v>
      </c>
      <c r="AD634" s="385" t="n">
        <f aca="false">COUNTIF($J$44:$J634,AD$3)</f>
        <v>0</v>
      </c>
      <c r="AE634" s="385" t="n">
        <f aca="false">COUNTIF($J$44:$J634,AE$3)</f>
        <v>0</v>
      </c>
      <c r="AF634" s="385" t="n">
        <f aca="false">COUNTIF($J$44:$J634,AF$3)</f>
        <v>0</v>
      </c>
      <c r="AG634" s="385" t="n">
        <f aca="false">COUNTIF($K$44:$K634,AG$3)</f>
        <v>0</v>
      </c>
      <c r="AH634" s="385" t="n">
        <f aca="false">COUNTIF($K$44:$K634,AH$3)</f>
        <v>0</v>
      </c>
      <c r="AI634" s="385" t="n">
        <f aca="false">COUNTIF($K$44:$K634,AI$3)</f>
        <v>0</v>
      </c>
      <c r="AJ634" s="385" t="n">
        <f aca="false">COUNTIF($K$44:$K634,AJ$3)</f>
        <v>0</v>
      </c>
      <c r="AK634" s="385" t="n">
        <f aca="false">COUNTIF($K$44:$K634,AK$3)</f>
        <v>0</v>
      </c>
      <c r="AL634" s="385" t="n">
        <f aca="false">COUNTIF($K$44:$K634,AL$3)</f>
        <v>0</v>
      </c>
      <c r="AM634" s="385" t="n">
        <f aca="false">COUNTIF($K$44:$K634,AM$3)</f>
        <v>0</v>
      </c>
      <c r="AN634" s="385" t="n">
        <f aca="false">COUNTIF($K$44:$K634,AN$3)</f>
        <v>0</v>
      </c>
      <c r="AO634" s="385" t="n">
        <f aca="false">COUNTIF($K$44:$K634,AO$3)</f>
        <v>0</v>
      </c>
      <c r="AP634" s="385" t="n">
        <f aca="false">COUNTIF($K$44:$K634,AP$3)</f>
        <v>0</v>
      </c>
      <c r="AQ634" s="385" t="n">
        <f aca="false">COUNTIF($K$44:$K634,AQ$3)</f>
        <v>0</v>
      </c>
      <c r="AR634" s="385" t="n">
        <f aca="false">COUNTIF($K$44:$K634,AR$3)</f>
        <v>0</v>
      </c>
      <c r="AS634" s="385" t="n">
        <f aca="false">COUNTIF($K$44:$K634,AS$3)</f>
        <v>0</v>
      </c>
      <c r="AT634" s="385" t="n">
        <f aca="false">COUNTIF($K$44:$K634,AT$3)</f>
        <v>0</v>
      </c>
      <c r="AU634" s="385" t="n">
        <f aca="false">COUNTIF($K$44:$K634,AU$3)</f>
        <v>0</v>
      </c>
      <c r="AV634" s="385" t="n">
        <f aca="false">COUNTIF($K$44:$K634,AV$3)</f>
        <v>0</v>
      </c>
      <c r="AW634" s="385" t="n">
        <f aca="false">COUNTIF($K$44:$K634,AW$3)</f>
        <v>0</v>
      </c>
      <c r="AX634" s="385" t="n">
        <f aca="false">COUNTIF($K$44:$K634,AX$3)</f>
        <v>0</v>
      </c>
      <c r="AY634" s="385" t="n">
        <f aca="false">COUNTIF($K$44:$K634,AY$3)</f>
        <v>0</v>
      </c>
      <c r="AZ634" s="385" t="n">
        <f aca="false">COUNTIF($K$44:$K634,AZ$3)</f>
        <v>0</v>
      </c>
      <c r="BM634" s="355" t="s">
        <v>324</v>
      </c>
    </row>
    <row r="635" customFormat="false" ht="15.75" hidden="false" customHeight="true" outlineLevel="0" collapsed="false">
      <c r="A635" s="386" t="n">
        <v>592</v>
      </c>
      <c r="B635" s="387" t="n">
        <f aca="false">B634</f>
        <v>50</v>
      </c>
      <c r="C635" s="397"/>
      <c r="D635" s="387" t="n">
        <f aca="false">D634</f>
        <v>2</v>
      </c>
      <c r="E635" s="389"/>
      <c r="F635" s="390" t="n">
        <f aca="false">F632</f>
        <v>0</v>
      </c>
      <c r="G635" s="439"/>
      <c r="H635" s="392"/>
      <c r="I635" s="428" t="str">
        <f aca="false">CONCATENATE(G635,H635)</f>
        <v/>
      </c>
      <c r="J635" s="394" t="e">
        <f aca="false">VLOOKUP($I635,MASTER,9,0)</f>
        <v>#N/A</v>
      </c>
      <c r="K635" s="395" t="e">
        <f aca="false">VLOOKUP($I635,MASTER,10,0)</f>
        <v>#N/A</v>
      </c>
      <c r="L635" s="429" t="e">
        <f aca="false">VLOOKUP($I635,MASTER,10,0)</f>
        <v>#N/A</v>
      </c>
      <c r="M635" s="385" t="n">
        <f aca="false">COUNTIF($K$44:$K635,M$3)</f>
        <v>0</v>
      </c>
      <c r="N635" s="385" t="n">
        <f aca="false">COUNTIF($K$44:$K635,N$3)</f>
        <v>0</v>
      </c>
      <c r="O635" s="385" t="n">
        <f aca="false">COUNTIF($K$44:$K635,O$3)</f>
        <v>0</v>
      </c>
      <c r="P635" s="385" t="n">
        <f aca="false">COUNTIF($K$44:$K635,P$3)</f>
        <v>0</v>
      </c>
      <c r="Q635" s="385" t="n">
        <f aca="false">COUNTIF($K$44:$K635,Q$3)</f>
        <v>0</v>
      </c>
      <c r="R635" s="385" t="n">
        <f aca="false">COUNTIF($K$44:$K635,R$3)</f>
        <v>0</v>
      </c>
      <c r="S635" s="385" t="n">
        <f aca="false">COUNTIF($K$44:$K635,S$3)</f>
        <v>0</v>
      </c>
      <c r="T635" s="385" t="n">
        <f aca="false">COUNTIF($K$44:$K635,T$3)</f>
        <v>0</v>
      </c>
      <c r="U635" s="385" t="n">
        <f aca="false">COUNTIF($K$44:$K635,U$3)</f>
        <v>0</v>
      </c>
      <c r="V635" s="385" t="n">
        <f aca="false">COUNTIF($K$44:$K635,V$3)</f>
        <v>0</v>
      </c>
      <c r="W635" s="385" t="n">
        <f aca="false">COUNTIF($K$44:$K635,W$3)</f>
        <v>0</v>
      </c>
      <c r="X635" s="385" t="n">
        <f aca="false">COUNTIF($K$44:$K635,X$3)</f>
        <v>0</v>
      </c>
      <c r="Y635" s="385" t="n">
        <f aca="false">COUNTIF($J$44:$J635,Y$3)</f>
        <v>0</v>
      </c>
      <c r="Z635" s="385" t="n">
        <f aca="false">COUNTIF($J$44:$J635,Z$3)</f>
        <v>0</v>
      </c>
      <c r="AA635" s="385" t="n">
        <f aca="false">COUNTIF($J$44:$J635,AA$3)</f>
        <v>0</v>
      </c>
      <c r="AB635" s="385" t="n">
        <f aca="false">COUNTIF($J$44:$J635,AB$3)</f>
        <v>0</v>
      </c>
      <c r="AC635" s="385" t="n">
        <f aca="false">COUNTIF($J$44:$J635,AC$3)</f>
        <v>0</v>
      </c>
      <c r="AD635" s="385" t="n">
        <f aca="false">COUNTIF($J$44:$J635,AD$3)</f>
        <v>0</v>
      </c>
      <c r="AE635" s="385" t="n">
        <f aca="false">COUNTIF($J$44:$J635,AE$3)</f>
        <v>0</v>
      </c>
      <c r="AF635" s="385" t="n">
        <f aca="false">COUNTIF($J$44:$J635,AF$3)</f>
        <v>0</v>
      </c>
      <c r="AG635" s="385" t="n">
        <f aca="false">COUNTIF($K$44:$K635,AG$3)</f>
        <v>0</v>
      </c>
      <c r="AH635" s="385" t="n">
        <f aca="false">COUNTIF($K$44:$K635,AH$3)</f>
        <v>0</v>
      </c>
      <c r="AI635" s="385" t="n">
        <f aca="false">COUNTIF($K$44:$K635,AI$3)</f>
        <v>0</v>
      </c>
      <c r="AJ635" s="385" t="n">
        <f aca="false">COUNTIF($K$44:$K635,AJ$3)</f>
        <v>0</v>
      </c>
      <c r="AK635" s="385" t="n">
        <f aca="false">COUNTIF($K$44:$K635,AK$3)</f>
        <v>0</v>
      </c>
      <c r="AL635" s="385" t="n">
        <f aca="false">COUNTIF($K$44:$K635,AL$3)</f>
        <v>0</v>
      </c>
      <c r="AM635" s="385" t="n">
        <f aca="false">COUNTIF($K$44:$K635,AM$3)</f>
        <v>0</v>
      </c>
      <c r="AN635" s="385" t="n">
        <f aca="false">COUNTIF($K$44:$K635,AN$3)</f>
        <v>0</v>
      </c>
      <c r="AO635" s="385" t="n">
        <f aca="false">COUNTIF($K$44:$K635,AO$3)</f>
        <v>0</v>
      </c>
      <c r="AP635" s="385" t="n">
        <f aca="false">COUNTIF($K$44:$K635,AP$3)</f>
        <v>0</v>
      </c>
      <c r="AQ635" s="385" t="n">
        <f aca="false">COUNTIF($K$44:$K635,AQ$3)</f>
        <v>0</v>
      </c>
      <c r="AR635" s="385" t="n">
        <f aca="false">COUNTIF($K$44:$K635,AR$3)</f>
        <v>0</v>
      </c>
      <c r="AS635" s="385" t="n">
        <f aca="false">COUNTIF($K$44:$K635,AS$3)</f>
        <v>0</v>
      </c>
      <c r="AT635" s="385" t="n">
        <f aca="false">COUNTIF($K$44:$K635,AT$3)</f>
        <v>0</v>
      </c>
      <c r="AU635" s="385" t="n">
        <f aca="false">COUNTIF($K$44:$K635,AU$3)</f>
        <v>0</v>
      </c>
      <c r="AV635" s="385" t="n">
        <f aca="false">COUNTIF($K$44:$K635,AV$3)</f>
        <v>0</v>
      </c>
      <c r="AW635" s="385" t="n">
        <f aca="false">COUNTIF($K$44:$K635,AW$3)</f>
        <v>0</v>
      </c>
      <c r="AX635" s="385" t="n">
        <f aca="false">COUNTIF($K$44:$K635,AX$3)</f>
        <v>0</v>
      </c>
      <c r="AY635" s="385" t="n">
        <f aca="false">COUNTIF($K$44:$K635,AY$3)</f>
        <v>0</v>
      </c>
      <c r="AZ635" s="385" t="n">
        <f aca="false">COUNTIF($K$44:$K635,AZ$3)</f>
        <v>0</v>
      </c>
      <c r="BM635" s="355" t="s">
        <v>230</v>
      </c>
    </row>
    <row r="636" customFormat="false" ht="15.75" hidden="false" customHeight="true" outlineLevel="0" collapsed="false">
      <c r="A636" s="386" t="n">
        <v>593</v>
      </c>
      <c r="B636" s="387" t="n">
        <f aca="false">B635</f>
        <v>50</v>
      </c>
      <c r="C636" s="397"/>
      <c r="D636" s="387" t="n">
        <f aca="false">D635</f>
        <v>2</v>
      </c>
      <c r="E636" s="389"/>
      <c r="F636" s="390" t="n">
        <f aca="false">F632</f>
        <v>0</v>
      </c>
      <c r="G636" s="439"/>
      <c r="H636" s="392"/>
      <c r="I636" s="428" t="str">
        <f aca="false">CONCATENATE(G636,H636)</f>
        <v/>
      </c>
      <c r="J636" s="394" t="e">
        <f aca="false">VLOOKUP($I636,MASTER,9,0)</f>
        <v>#N/A</v>
      </c>
      <c r="K636" s="395" t="e">
        <f aca="false">VLOOKUP($I636,MASTER,10,0)</f>
        <v>#N/A</v>
      </c>
      <c r="L636" s="429" t="e">
        <f aca="false">VLOOKUP($I636,MASTER,10,0)</f>
        <v>#N/A</v>
      </c>
      <c r="M636" s="385" t="n">
        <f aca="false">COUNTIF($K$44:$K636,M$3)</f>
        <v>0</v>
      </c>
      <c r="N636" s="385" t="n">
        <f aca="false">COUNTIF($K$44:$K636,N$3)</f>
        <v>0</v>
      </c>
      <c r="O636" s="385" t="n">
        <f aca="false">COUNTIF($K$44:$K636,O$3)</f>
        <v>0</v>
      </c>
      <c r="P636" s="385" t="n">
        <f aca="false">COUNTIF($K$44:$K636,P$3)</f>
        <v>0</v>
      </c>
      <c r="Q636" s="385" t="n">
        <f aca="false">COUNTIF($K$44:$K636,Q$3)</f>
        <v>0</v>
      </c>
      <c r="R636" s="385" t="n">
        <f aca="false">COUNTIF($K$44:$K636,R$3)</f>
        <v>0</v>
      </c>
      <c r="S636" s="385" t="n">
        <f aca="false">COUNTIF($K$44:$K636,S$3)</f>
        <v>0</v>
      </c>
      <c r="T636" s="385" t="n">
        <f aca="false">COUNTIF($K$44:$K636,T$3)</f>
        <v>0</v>
      </c>
      <c r="U636" s="385" t="n">
        <f aca="false">COUNTIF($K$44:$K636,U$3)</f>
        <v>0</v>
      </c>
      <c r="V636" s="385" t="n">
        <f aca="false">COUNTIF($K$44:$K636,V$3)</f>
        <v>0</v>
      </c>
      <c r="W636" s="385" t="n">
        <f aca="false">COUNTIF($K$44:$K636,W$3)</f>
        <v>0</v>
      </c>
      <c r="X636" s="385" t="n">
        <f aca="false">COUNTIF($K$44:$K636,X$3)</f>
        <v>0</v>
      </c>
      <c r="Y636" s="385" t="n">
        <f aca="false">COUNTIF($J$44:$J636,Y$3)</f>
        <v>0</v>
      </c>
      <c r="Z636" s="385" t="n">
        <f aca="false">COUNTIF($J$44:$J636,Z$3)</f>
        <v>0</v>
      </c>
      <c r="AA636" s="385" t="n">
        <f aca="false">COUNTIF($J$44:$J636,AA$3)</f>
        <v>0</v>
      </c>
      <c r="AB636" s="385" t="n">
        <f aca="false">COUNTIF($J$44:$J636,AB$3)</f>
        <v>0</v>
      </c>
      <c r="AC636" s="385" t="n">
        <f aca="false">COUNTIF($J$44:$J636,AC$3)</f>
        <v>0</v>
      </c>
      <c r="AD636" s="385" t="n">
        <f aca="false">COUNTIF($J$44:$J636,AD$3)</f>
        <v>0</v>
      </c>
      <c r="AE636" s="385" t="n">
        <f aca="false">COUNTIF($J$44:$J636,AE$3)</f>
        <v>0</v>
      </c>
      <c r="AF636" s="385" t="n">
        <f aca="false">COUNTIF($J$44:$J636,AF$3)</f>
        <v>0</v>
      </c>
      <c r="AG636" s="385" t="n">
        <f aca="false">COUNTIF($K$44:$K636,AG$3)</f>
        <v>0</v>
      </c>
      <c r="AH636" s="385" t="n">
        <f aca="false">COUNTIF($K$44:$K636,AH$3)</f>
        <v>0</v>
      </c>
      <c r="AI636" s="385" t="n">
        <f aca="false">COUNTIF($K$44:$K636,AI$3)</f>
        <v>0</v>
      </c>
      <c r="AJ636" s="385" t="n">
        <f aca="false">COUNTIF($K$44:$K636,AJ$3)</f>
        <v>0</v>
      </c>
      <c r="AK636" s="385" t="n">
        <f aca="false">COUNTIF($K$44:$K636,AK$3)</f>
        <v>0</v>
      </c>
      <c r="AL636" s="385" t="n">
        <f aca="false">COUNTIF($K$44:$K636,AL$3)</f>
        <v>0</v>
      </c>
      <c r="AM636" s="385" t="n">
        <f aca="false">COUNTIF($K$44:$K636,AM$3)</f>
        <v>0</v>
      </c>
      <c r="AN636" s="385" t="n">
        <f aca="false">COUNTIF($K$44:$K636,AN$3)</f>
        <v>0</v>
      </c>
      <c r="AO636" s="385" t="n">
        <f aca="false">COUNTIF($K$44:$K636,AO$3)</f>
        <v>0</v>
      </c>
      <c r="AP636" s="385" t="n">
        <f aca="false">COUNTIF($K$44:$K636,AP$3)</f>
        <v>0</v>
      </c>
      <c r="AQ636" s="385" t="n">
        <f aca="false">COUNTIF($K$44:$K636,AQ$3)</f>
        <v>0</v>
      </c>
      <c r="AR636" s="385" t="n">
        <f aca="false">COUNTIF($K$44:$K636,AR$3)</f>
        <v>0</v>
      </c>
      <c r="AS636" s="385" t="n">
        <f aca="false">COUNTIF($K$44:$K636,AS$3)</f>
        <v>0</v>
      </c>
      <c r="AT636" s="385" t="n">
        <f aca="false">COUNTIF($K$44:$K636,AT$3)</f>
        <v>0</v>
      </c>
      <c r="AU636" s="385" t="n">
        <f aca="false">COUNTIF($K$44:$K636,AU$3)</f>
        <v>0</v>
      </c>
      <c r="AV636" s="385" t="n">
        <f aca="false">COUNTIF($K$44:$K636,AV$3)</f>
        <v>0</v>
      </c>
      <c r="AW636" s="385" t="n">
        <f aca="false">COUNTIF($K$44:$K636,AW$3)</f>
        <v>0</v>
      </c>
      <c r="AX636" s="385" t="n">
        <f aca="false">COUNTIF($K$44:$K636,AX$3)</f>
        <v>0</v>
      </c>
      <c r="AY636" s="385" t="n">
        <f aca="false">COUNTIF($K$44:$K636,AY$3)</f>
        <v>0</v>
      </c>
      <c r="AZ636" s="385" t="n">
        <f aca="false">COUNTIF($K$44:$K636,AZ$3)</f>
        <v>0</v>
      </c>
      <c r="BM636" s="355" t="s">
        <v>419</v>
      </c>
    </row>
    <row r="637" customFormat="false" ht="15.75" hidden="false" customHeight="true" outlineLevel="0" collapsed="false">
      <c r="A637" s="416" t="n">
        <v>594</v>
      </c>
      <c r="B637" s="417" t="n">
        <f aca="false">B636</f>
        <v>50</v>
      </c>
      <c r="C637" s="401"/>
      <c r="D637" s="402" t="n">
        <f aca="false">D636</f>
        <v>2</v>
      </c>
      <c r="E637" s="403"/>
      <c r="F637" s="390" t="n">
        <f aca="false">F632</f>
        <v>0</v>
      </c>
      <c r="G637" s="439"/>
      <c r="H637" s="392"/>
      <c r="I637" s="428" t="str">
        <f aca="false">CONCATENATE(G637,H637)</f>
        <v/>
      </c>
      <c r="J637" s="394" t="e">
        <f aca="false">VLOOKUP($I637,MASTER,9,0)</f>
        <v>#N/A</v>
      </c>
      <c r="K637" s="395" t="e">
        <f aca="false">VLOOKUP($I637,MASTER,10,0)</f>
        <v>#N/A</v>
      </c>
      <c r="L637" s="431" t="e">
        <f aca="false">VLOOKUP($I637,MASTER,10,0)</f>
        <v>#N/A</v>
      </c>
      <c r="M637" s="385" t="n">
        <f aca="false">COUNTIF($K$44:$K637,M$3)</f>
        <v>0</v>
      </c>
      <c r="N637" s="385" t="n">
        <f aca="false">COUNTIF($K$44:$K637,N$3)</f>
        <v>0</v>
      </c>
      <c r="O637" s="385" t="n">
        <f aca="false">COUNTIF($K$44:$K637,O$3)</f>
        <v>0</v>
      </c>
      <c r="P637" s="385" t="n">
        <f aca="false">COUNTIF($K$44:$K637,P$3)</f>
        <v>0</v>
      </c>
      <c r="Q637" s="385" t="n">
        <f aca="false">COUNTIF($K$44:$K637,Q$3)</f>
        <v>0</v>
      </c>
      <c r="R637" s="385" t="n">
        <f aca="false">COUNTIF($K$44:$K637,R$3)</f>
        <v>0</v>
      </c>
      <c r="S637" s="385" t="n">
        <f aca="false">COUNTIF($K$44:$K637,S$3)</f>
        <v>0</v>
      </c>
      <c r="T637" s="385" t="n">
        <f aca="false">COUNTIF($K$44:$K637,T$3)</f>
        <v>0</v>
      </c>
      <c r="U637" s="385" t="n">
        <f aca="false">COUNTIF($K$44:$K637,U$3)</f>
        <v>0</v>
      </c>
      <c r="V637" s="385" t="n">
        <f aca="false">COUNTIF($K$44:$K637,V$3)</f>
        <v>0</v>
      </c>
      <c r="W637" s="385" t="n">
        <f aca="false">COUNTIF($K$44:$K637,W$3)</f>
        <v>0</v>
      </c>
      <c r="X637" s="385" t="n">
        <f aca="false">COUNTIF($K$44:$K637,X$3)</f>
        <v>0</v>
      </c>
      <c r="Y637" s="385" t="n">
        <f aca="false">COUNTIF($J$44:$J637,Y$3)</f>
        <v>0</v>
      </c>
      <c r="Z637" s="385" t="n">
        <f aca="false">COUNTIF($J$44:$J637,Z$3)</f>
        <v>0</v>
      </c>
      <c r="AA637" s="385" t="n">
        <f aca="false">COUNTIF($J$44:$J637,AA$3)</f>
        <v>0</v>
      </c>
      <c r="AB637" s="385" t="n">
        <f aca="false">COUNTIF($J$44:$J637,AB$3)</f>
        <v>0</v>
      </c>
      <c r="AC637" s="385" t="n">
        <f aca="false">COUNTIF($J$44:$J637,AC$3)</f>
        <v>0</v>
      </c>
      <c r="AD637" s="385" t="n">
        <f aca="false">COUNTIF($J$44:$J637,AD$3)</f>
        <v>0</v>
      </c>
      <c r="AE637" s="385" t="n">
        <f aca="false">COUNTIF($J$44:$J637,AE$3)</f>
        <v>0</v>
      </c>
      <c r="AF637" s="385" t="n">
        <f aca="false">COUNTIF($J$44:$J637,AF$3)</f>
        <v>0</v>
      </c>
      <c r="AG637" s="385" t="n">
        <f aca="false">COUNTIF($K$44:$K637,AG$3)</f>
        <v>0</v>
      </c>
      <c r="AH637" s="385" t="n">
        <f aca="false">COUNTIF($K$44:$K637,AH$3)</f>
        <v>0</v>
      </c>
      <c r="AI637" s="385" t="n">
        <f aca="false">COUNTIF($K$44:$K637,AI$3)</f>
        <v>0</v>
      </c>
      <c r="AJ637" s="385" t="n">
        <f aca="false">COUNTIF($K$44:$K637,AJ$3)</f>
        <v>0</v>
      </c>
      <c r="AK637" s="385" t="n">
        <f aca="false">COUNTIF($K$44:$K637,AK$3)</f>
        <v>0</v>
      </c>
      <c r="AL637" s="385" t="n">
        <f aca="false">COUNTIF($K$44:$K637,AL$3)</f>
        <v>0</v>
      </c>
      <c r="AM637" s="385" t="n">
        <f aca="false">COUNTIF($K$44:$K637,AM$3)</f>
        <v>0</v>
      </c>
      <c r="AN637" s="385" t="n">
        <f aca="false">COUNTIF($K$44:$K637,AN$3)</f>
        <v>0</v>
      </c>
      <c r="AO637" s="385" t="n">
        <f aca="false">COUNTIF($K$44:$K637,AO$3)</f>
        <v>0</v>
      </c>
      <c r="AP637" s="385" t="n">
        <f aca="false">COUNTIF($K$44:$K637,AP$3)</f>
        <v>0</v>
      </c>
      <c r="AQ637" s="385" t="n">
        <f aca="false">COUNTIF($K$44:$K637,AQ$3)</f>
        <v>0</v>
      </c>
      <c r="AR637" s="385" t="n">
        <f aca="false">COUNTIF($K$44:$K637,AR$3)</f>
        <v>0</v>
      </c>
      <c r="AS637" s="385" t="n">
        <f aca="false">COUNTIF($K$44:$K637,AS$3)</f>
        <v>0</v>
      </c>
      <c r="AT637" s="385" t="n">
        <f aca="false">COUNTIF($K$44:$K637,AT$3)</f>
        <v>0</v>
      </c>
      <c r="AU637" s="385" t="n">
        <f aca="false">COUNTIF($K$44:$K637,AU$3)</f>
        <v>0</v>
      </c>
      <c r="AV637" s="385" t="n">
        <f aca="false">COUNTIF($K$44:$K637,AV$3)</f>
        <v>0</v>
      </c>
      <c r="AW637" s="385" t="n">
        <f aca="false">COUNTIF($K$44:$K637,AW$3)</f>
        <v>0</v>
      </c>
      <c r="AX637" s="385" t="n">
        <f aca="false">COUNTIF($K$44:$K637,AX$3)</f>
        <v>0</v>
      </c>
      <c r="AY637" s="385" t="n">
        <f aca="false">COUNTIF($K$44:$K637,AY$3)</f>
        <v>0</v>
      </c>
      <c r="AZ637" s="385" t="n">
        <f aca="false">COUNTIF($K$44:$K637,AZ$3)</f>
        <v>0</v>
      </c>
      <c r="BM637" s="355" t="s">
        <v>323</v>
      </c>
    </row>
    <row r="638" customFormat="false" ht="15.75" hidden="false" customHeight="true" outlineLevel="0" collapsed="false">
      <c r="A638" s="406" t="n">
        <v>595</v>
      </c>
      <c r="B638" s="407" t="n">
        <f aca="false">B637</f>
        <v>50</v>
      </c>
      <c r="C638" s="408" t="n">
        <f aca="false">C632+1</f>
        <v>50</v>
      </c>
      <c r="D638" s="409" t="n">
        <f aca="false">D637</f>
        <v>2</v>
      </c>
      <c r="E638" s="410"/>
      <c r="F638" s="390" t="n">
        <f aca="false">F632</f>
        <v>0</v>
      </c>
      <c r="G638" s="440"/>
      <c r="H638" s="412"/>
      <c r="I638" s="433" t="str">
        <f aca="false">CONCATENATE(G638,H638)</f>
        <v/>
      </c>
      <c r="J638" s="394" t="e">
        <f aca="false">VLOOKUP($I638,MASTER,9,0)</f>
        <v>#N/A</v>
      </c>
      <c r="K638" s="395" t="e">
        <f aca="false">VLOOKUP($I638,MASTER,10,0)</f>
        <v>#N/A</v>
      </c>
      <c r="L638" s="427" t="e">
        <f aca="false">VLOOKUP($I638,MASTER,10,0)</f>
        <v>#N/A</v>
      </c>
      <c r="M638" s="385" t="n">
        <f aca="false">COUNTIF($K$44:$K638,M$3)</f>
        <v>0</v>
      </c>
      <c r="N638" s="385" t="n">
        <f aca="false">COUNTIF($K$44:$K638,N$3)</f>
        <v>0</v>
      </c>
      <c r="O638" s="385" t="n">
        <f aca="false">COUNTIF($K$44:$K638,O$3)</f>
        <v>0</v>
      </c>
      <c r="P638" s="385" t="n">
        <f aca="false">COUNTIF($K$44:$K638,P$3)</f>
        <v>0</v>
      </c>
      <c r="Q638" s="385" t="n">
        <f aca="false">COUNTIF($K$44:$K638,Q$3)</f>
        <v>0</v>
      </c>
      <c r="R638" s="385" t="n">
        <f aca="false">COUNTIF($K$44:$K638,R$3)</f>
        <v>0</v>
      </c>
      <c r="S638" s="385" t="n">
        <f aca="false">COUNTIF($K$44:$K638,S$3)</f>
        <v>0</v>
      </c>
      <c r="T638" s="385" t="n">
        <f aca="false">COUNTIF($K$44:$K638,T$3)</f>
        <v>0</v>
      </c>
      <c r="U638" s="385" t="n">
        <f aca="false">COUNTIF($K$44:$K638,U$3)</f>
        <v>0</v>
      </c>
      <c r="V638" s="385" t="n">
        <f aca="false">COUNTIF($K$44:$K638,V$3)</f>
        <v>0</v>
      </c>
      <c r="W638" s="385" t="n">
        <f aca="false">COUNTIF($K$44:$K638,W$3)</f>
        <v>0</v>
      </c>
      <c r="X638" s="385" t="n">
        <f aca="false">COUNTIF($K$44:$K638,X$3)</f>
        <v>0</v>
      </c>
      <c r="Y638" s="385" t="n">
        <f aca="false">COUNTIF($J$44:$J638,Y$3)</f>
        <v>0</v>
      </c>
      <c r="Z638" s="385" t="n">
        <f aca="false">COUNTIF($J$44:$J638,Z$3)</f>
        <v>0</v>
      </c>
      <c r="AA638" s="385" t="n">
        <f aca="false">COUNTIF($J$44:$J638,AA$3)</f>
        <v>0</v>
      </c>
      <c r="AB638" s="385" t="n">
        <f aca="false">COUNTIF($J$44:$J638,AB$3)</f>
        <v>0</v>
      </c>
      <c r="AC638" s="385" t="n">
        <f aca="false">COUNTIF($J$44:$J638,AC$3)</f>
        <v>0</v>
      </c>
      <c r="AD638" s="385" t="n">
        <f aca="false">COUNTIF($J$44:$J638,AD$3)</f>
        <v>0</v>
      </c>
      <c r="AE638" s="385" t="n">
        <f aca="false">COUNTIF($J$44:$J638,AE$3)</f>
        <v>0</v>
      </c>
      <c r="AF638" s="385" t="n">
        <f aca="false">COUNTIF($J$44:$J638,AF$3)</f>
        <v>0</v>
      </c>
      <c r="AG638" s="385" t="n">
        <f aca="false">COUNTIF($K$44:$K638,AG$3)</f>
        <v>0</v>
      </c>
      <c r="AH638" s="385" t="n">
        <f aca="false">COUNTIF($K$44:$K638,AH$3)</f>
        <v>0</v>
      </c>
      <c r="AI638" s="385" t="n">
        <f aca="false">COUNTIF($K$44:$K638,AI$3)</f>
        <v>0</v>
      </c>
      <c r="AJ638" s="385" t="n">
        <f aca="false">COUNTIF($K$44:$K638,AJ$3)</f>
        <v>0</v>
      </c>
      <c r="AK638" s="385" t="n">
        <f aca="false">COUNTIF($K$44:$K638,AK$3)</f>
        <v>0</v>
      </c>
      <c r="AL638" s="385" t="n">
        <f aca="false">COUNTIF($K$44:$K638,AL$3)</f>
        <v>0</v>
      </c>
      <c r="AM638" s="385" t="n">
        <f aca="false">COUNTIF($K$44:$K638,AM$3)</f>
        <v>0</v>
      </c>
      <c r="AN638" s="385" t="n">
        <f aca="false">COUNTIF($K$44:$K638,AN$3)</f>
        <v>0</v>
      </c>
      <c r="AO638" s="385" t="n">
        <f aca="false">COUNTIF($K$44:$K638,AO$3)</f>
        <v>0</v>
      </c>
      <c r="AP638" s="385" t="n">
        <f aca="false">COUNTIF($K$44:$K638,AP$3)</f>
        <v>0</v>
      </c>
      <c r="AQ638" s="385" t="n">
        <f aca="false">COUNTIF($K$44:$K638,AQ$3)</f>
        <v>0</v>
      </c>
      <c r="AR638" s="385" t="n">
        <f aca="false">COUNTIF($K$44:$K638,AR$3)</f>
        <v>0</v>
      </c>
      <c r="AS638" s="385" t="n">
        <f aca="false">COUNTIF($K$44:$K638,AS$3)</f>
        <v>0</v>
      </c>
      <c r="AT638" s="385" t="n">
        <f aca="false">COUNTIF($K$44:$K638,AT$3)</f>
        <v>0</v>
      </c>
      <c r="AU638" s="385" t="n">
        <f aca="false">COUNTIF($K$44:$K638,AU$3)</f>
        <v>0</v>
      </c>
      <c r="AV638" s="385" t="n">
        <f aca="false">COUNTIF($K$44:$K638,AV$3)</f>
        <v>0</v>
      </c>
      <c r="AW638" s="385" t="n">
        <f aca="false">COUNTIF($K$44:$K638,AW$3)</f>
        <v>0</v>
      </c>
      <c r="AX638" s="385" t="n">
        <f aca="false">COUNTIF($K$44:$K638,AX$3)</f>
        <v>0</v>
      </c>
      <c r="AY638" s="385" t="n">
        <f aca="false">COUNTIF($K$44:$K638,AY$3)</f>
        <v>0</v>
      </c>
      <c r="AZ638" s="385" t="n">
        <f aca="false">COUNTIF($K$44:$K638,AZ$3)</f>
        <v>0</v>
      </c>
      <c r="BM638" s="355" t="s">
        <v>230</v>
      </c>
    </row>
    <row r="639" customFormat="false" ht="15.75" hidden="false" customHeight="true" outlineLevel="0" collapsed="false">
      <c r="A639" s="386" t="n">
        <v>596</v>
      </c>
      <c r="B639" s="387" t="n">
        <f aca="false">B638</f>
        <v>50</v>
      </c>
      <c r="C639" s="388"/>
      <c r="D639" s="387" t="n">
        <f aca="false">D638</f>
        <v>2</v>
      </c>
      <c r="E639" s="389"/>
      <c r="F639" s="390" t="n">
        <f aca="false">F632</f>
        <v>0</v>
      </c>
      <c r="G639" s="439"/>
      <c r="H639" s="414"/>
      <c r="I639" s="428" t="str">
        <f aca="false">CONCATENATE(G639,H639)</f>
        <v/>
      </c>
      <c r="J639" s="394" t="e">
        <f aca="false">VLOOKUP($I639,MASTER,9,0)</f>
        <v>#N/A</v>
      </c>
      <c r="K639" s="395" t="e">
        <f aca="false">VLOOKUP($I639,MASTER,10,0)</f>
        <v>#N/A</v>
      </c>
      <c r="L639" s="429" t="e">
        <f aca="false">VLOOKUP($I639,MASTER,10,0)</f>
        <v>#N/A</v>
      </c>
      <c r="M639" s="385" t="n">
        <f aca="false">COUNTIF($K$44:$K639,M$3)</f>
        <v>0</v>
      </c>
      <c r="N639" s="385" t="n">
        <f aca="false">COUNTIF($K$44:$K639,N$3)</f>
        <v>0</v>
      </c>
      <c r="O639" s="385" t="n">
        <f aca="false">COUNTIF($K$44:$K639,O$3)</f>
        <v>0</v>
      </c>
      <c r="P639" s="385" t="n">
        <f aca="false">COUNTIF($K$44:$K639,P$3)</f>
        <v>0</v>
      </c>
      <c r="Q639" s="385" t="n">
        <f aca="false">COUNTIF($K$44:$K639,Q$3)</f>
        <v>0</v>
      </c>
      <c r="R639" s="385" t="n">
        <f aca="false">COUNTIF($K$44:$K639,R$3)</f>
        <v>0</v>
      </c>
      <c r="S639" s="385" t="n">
        <f aca="false">COUNTIF($K$44:$K639,S$3)</f>
        <v>0</v>
      </c>
      <c r="T639" s="385" t="n">
        <f aca="false">COUNTIF($K$44:$K639,T$3)</f>
        <v>0</v>
      </c>
      <c r="U639" s="385" t="n">
        <f aca="false">COUNTIF($K$44:$K639,U$3)</f>
        <v>0</v>
      </c>
      <c r="V639" s="385" t="n">
        <f aca="false">COUNTIF($K$44:$K639,V$3)</f>
        <v>0</v>
      </c>
      <c r="W639" s="385" t="n">
        <f aca="false">COUNTIF($K$44:$K639,W$3)</f>
        <v>0</v>
      </c>
      <c r="X639" s="385" t="n">
        <f aca="false">COUNTIF($K$44:$K639,X$3)</f>
        <v>0</v>
      </c>
      <c r="Y639" s="385" t="n">
        <f aca="false">COUNTIF($J$44:$J639,Y$3)</f>
        <v>0</v>
      </c>
      <c r="Z639" s="385" t="n">
        <f aca="false">COUNTIF($J$44:$J639,Z$3)</f>
        <v>0</v>
      </c>
      <c r="AA639" s="385" t="n">
        <f aca="false">COUNTIF($J$44:$J639,AA$3)</f>
        <v>0</v>
      </c>
      <c r="AB639" s="385" t="n">
        <f aca="false">COUNTIF($J$44:$J639,AB$3)</f>
        <v>0</v>
      </c>
      <c r="AC639" s="385" t="n">
        <f aca="false">COUNTIF($J$44:$J639,AC$3)</f>
        <v>0</v>
      </c>
      <c r="AD639" s="385" t="n">
        <f aca="false">COUNTIF($J$44:$J639,AD$3)</f>
        <v>0</v>
      </c>
      <c r="AE639" s="385" t="n">
        <f aca="false">COUNTIF($J$44:$J639,AE$3)</f>
        <v>0</v>
      </c>
      <c r="AF639" s="385" t="n">
        <f aca="false">COUNTIF($J$44:$J639,AF$3)</f>
        <v>0</v>
      </c>
      <c r="AG639" s="385" t="n">
        <f aca="false">COUNTIF($K$44:$K639,AG$3)</f>
        <v>0</v>
      </c>
      <c r="AH639" s="385" t="n">
        <f aca="false">COUNTIF($K$44:$K639,AH$3)</f>
        <v>0</v>
      </c>
      <c r="AI639" s="385" t="n">
        <f aca="false">COUNTIF($K$44:$K639,AI$3)</f>
        <v>0</v>
      </c>
      <c r="AJ639" s="385" t="n">
        <f aca="false">COUNTIF($K$44:$K639,AJ$3)</f>
        <v>0</v>
      </c>
      <c r="AK639" s="385" t="n">
        <f aca="false">COUNTIF($K$44:$K639,AK$3)</f>
        <v>0</v>
      </c>
      <c r="AL639" s="385" t="n">
        <f aca="false">COUNTIF($K$44:$K639,AL$3)</f>
        <v>0</v>
      </c>
      <c r="AM639" s="385" t="n">
        <f aca="false">COUNTIF($K$44:$K639,AM$3)</f>
        <v>0</v>
      </c>
      <c r="AN639" s="385" t="n">
        <f aca="false">COUNTIF($K$44:$K639,AN$3)</f>
        <v>0</v>
      </c>
      <c r="AO639" s="385" t="n">
        <f aca="false">COUNTIF($K$44:$K639,AO$3)</f>
        <v>0</v>
      </c>
      <c r="AP639" s="385" t="n">
        <f aca="false">COUNTIF($K$44:$K639,AP$3)</f>
        <v>0</v>
      </c>
      <c r="AQ639" s="385" t="n">
        <f aca="false">COUNTIF($K$44:$K639,AQ$3)</f>
        <v>0</v>
      </c>
      <c r="AR639" s="385" t="n">
        <f aca="false">COUNTIF($K$44:$K639,AR$3)</f>
        <v>0</v>
      </c>
      <c r="AS639" s="385" t="n">
        <f aca="false">COUNTIF($K$44:$K639,AS$3)</f>
        <v>0</v>
      </c>
      <c r="AT639" s="385" t="n">
        <f aca="false">COUNTIF($K$44:$K639,AT$3)</f>
        <v>0</v>
      </c>
      <c r="AU639" s="385" t="n">
        <f aca="false">COUNTIF($K$44:$K639,AU$3)</f>
        <v>0</v>
      </c>
      <c r="AV639" s="385" t="n">
        <f aca="false">COUNTIF($K$44:$K639,AV$3)</f>
        <v>0</v>
      </c>
      <c r="AW639" s="385" t="n">
        <f aca="false">COUNTIF($K$44:$K639,AW$3)</f>
        <v>0</v>
      </c>
      <c r="AX639" s="385" t="n">
        <f aca="false">COUNTIF($K$44:$K639,AX$3)</f>
        <v>0</v>
      </c>
      <c r="AY639" s="385" t="n">
        <f aca="false">COUNTIF($K$44:$K639,AY$3)</f>
        <v>0</v>
      </c>
      <c r="AZ639" s="385" t="n">
        <f aca="false">COUNTIF($K$44:$K639,AZ$3)</f>
        <v>0</v>
      </c>
      <c r="BM639" s="355" t="s">
        <v>371</v>
      </c>
    </row>
    <row r="640" customFormat="false" ht="15.75" hidden="false" customHeight="true" outlineLevel="0" collapsed="false">
      <c r="A640" s="386" t="n">
        <v>597</v>
      </c>
      <c r="B640" s="387" t="n">
        <f aca="false">B639</f>
        <v>50</v>
      </c>
      <c r="C640" s="397"/>
      <c r="D640" s="387" t="n">
        <f aca="false">D639</f>
        <v>2</v>
      </c>
      <c r="E640" s="389"/>
      <c r="F640" s="390" t="n">
        <f aca="false">F632</f>
        <v>0</v>
      </c>
      <c r="G640" s="439"/>
      <c r="H640" s="414"/>
      <c r="I640" s="428" t="str">
        <f aca="false">CONCATENATE(G640,H640)</f>
        <v/>
      </c>
      <c r="J640" s="394" t="e">
        <f aca="false">VLOOKUP($I640,MASTER,9,0)</f>
        <v>#N/A</v>
      </c>
      <c r="K640" s="395" t="e">
        <f aca="false">VLOOKUP($I640,MASTER,10,0)</f>
        <v>#N/A</v>
      </c>
      <c r="L640" s="429" t="e">
        <f aca="false">VLOOKUP($I640,MASTER,10,0)</f>
        <v>#N/A</v>
      </c>
      <c r="M640" s="385" t="n">
        <f aca="false">COUNTIF($K$44:$K640,M$3)</f>
        <v>0</v>
      </c>
      <c r="N640" s="385" t="n">
        <f aca="false">COUNTIF($K$44:$K640,N$3)</f>
        <v>0</v>
      </c>
      <c r="O640" s="385" t="n">
        <f aca="false">COUNTIF($K$44:$K640,O$3)</f>
        <v>0</v>
      </c>
      <c r="P640" s="385" t="n">
        <f aca="false">COUNTIF($K$44:$K640,P$3)</f>
        <v>0</v>
      </c>
      <c r="Q640" s="385" t="n">
        <f aca="false">COUNTIF($K$44:$K640,Q$3)</f>
        <v>0</v>
      </c>
      <c r="R640" s="385" t="n">
        <f aca="false">COUNTIF($K$44:$K640,R$3)</f>
        <v>0</v>
      </c>
      <c r="S640" s="385" t="n">
        <f aca="false">COUNTIF($K$44:$K640,S$3)</f>
        <v>0</v>
      </c>
      <c r="T640" s="385" t="n">
        <f aca="false">COUNTIF($K$44:$K640,T$3)</f>
        <v>0</v>
      </c>
      <c r="U640" s="385" t="n">
        <f aca="false">COUNTIF($K$44:$K640,U$3)</f>
        <v>0</v>
      </c>
      <c r="V640" s="385" t="n">
        <f aca="false">COUNTIF($K$44:$K640,V$3)</f>
        <v>0</v>
      </c>
      <c r="W640" s="385" t="n">
        <f aca="false">COUNTIF($K$44:$K640,W$3)</f>
        <v>0</v>
      </c>
      <c r="X640" s="385" t="n">
        <f aca="false">COUNTIF($K$44:$K640,X$3)</f>
        <v>0</v>
      </c>
      <c r="Y640" s="385" t="n">
        <f aca="false">COUNTIF($J$44:$J640,Y$3)</f>
        <v>0</v>
      </c>
      <c r="Z640" s="385" t="n">
        <f aca="false">COUNTIF($J$44:$J640,Z$3)</f>
        <v>0</v>
      </c>
      <c r="AA640" s="385" t="n">
        <f aca="false">COUNTIF($J$44:$J640,AA$3)</f>
        <v>0</v>
      </c>
      <c r="AB640" s="385" t="n">
        <f aca="false">COUNTIF($J$44:$J640,AB$3)</f>
        <v>0</v>
      </c>
      <c r="AC640" s="385" t="n">
        <f aca="false">COUNTIF($J$44:$J640,AC$3)</f>
        <v>0</v>
      </c>
      <c r="AD640" s="385" t="n">
        <f aca="false">COUNTIF($J$44:$J640,AD$3)</f>
        <v>0</v>
      </c>
      <c r="AE640" s="385" t="n">
        <f aca="false">COUNTIF($J$44:$J640,AE$3)</f>
        <v>0</v>
      </c>
      <c r="AF640" s="385" t="n">
        <f aca="false">COUNTIF($J$44:$J640,AF$3)</f>
        <v>0</v>
      </c>
      <c r="AG640" s="385" t="n">
        <f aca="false">COUNTIF($K$44:$K640,AG$3)</f>
        <v>0</v>
      </c>
      <c r="AH640" s="385" t="n">
        <f aca="false">COUNTIF($K$44:$K640,AH$3)</f>
        <v>0</v>
      </c>
      <c r="AI640" s="385" t="n">
        <f aca="false">COUNTIF($K$44:$K640,AI$3)</f>
        <v>0</v>
      </c>
      <c r="AJ640" s="385" t="n">
        <f aca="false">COUNTIF($K$44:$K640,AJ$3)</f>
        <v>0</v>
      </c>
      <c r="AK640" s="385" t="n">
        <f aca="false">COUNTIF($K$44:$K640,AK$3)</f>
        <v>0</v>
      </c>
      <c r="AL640" s="385" t="n">
        <f aca="false">COUNTIF($K$44:$K640,AL$3)</f>
        <v>0</v>
      </c>
      <c r="AM640" s="385" t="n">
        <f aca="false">COUNTIF($K$44:$K640,AM$3)</f>
        <v>0</v>
      </c>
      <c r="AN640" s="385" t="n">
        <f aca="false">COUNTIF($K$44:$K640,AN$3)</f>
        <v>0</v>
      </c>
      <c r="AO640" s="385" t="n">
        <f aca="false">COUNTIF($K$44:$K640,AO$3)</f>
        <v>0</v>
      </c>
      <c r="AP640" s="385" t="n">
        <f aca="false">COUNTIF($K$44:$K640,AP$3)</f>
        <v>0</v>
      </c>
      <c r="AQ640" s="385" t="n">
        <f aca="false">COUNTIF($K$44:$K640,AQ$3)</f>
        <v>0</v>
      </c>
      <c r="AR640" s="385" t="n">
        <f aca="false">COUNTIF($K$44:$K640,AR$3)</f>
        <v>0</v>
      </c>
      <c r="AS640" s="385" t="n">
        <f aca="false">COUNTIF($K$44:$K640,AS$3)</f>
        <v>0</v>
      </c>
      <c r="AT640" s="385" t="n">
        <f aca="false">COUNTIF($K$44:$K640,AT$3)</f>
        <v>0</v>
      </c>
      <c r="AU640" s="385" t="n">
        <f aca="false">COUNTIF($K$44:$K640,AU$3)</f>
        <v>0</v>
      </c>
      <c r="AV640" s="385" t="n">
        <f aca="false">COUNTIF($K$44:$K640,AV$3)</f>
        <v>0</v>
      </c>
      <c r="AW640" s="385" t="n">
        <f aca="false">COUNTIF($K$44:$K640,AW$3)</f>
        <v>0</v>
      </c>
      <c r="AX640" s="385" t="n">
        <f aca="false">COUNTIF($K$44:$K640,AX$3)</f>
        <v>0</v>
      </c>
      <c r="AY640" s="385" t="n">
        <f aca="false">COUNTIF($K$44:$K640,AY$3)</f>
        <v>0</v>
      </c>
      <c r="AZ640" s="385" t="n">
        <f aca="false">COUNTIF($K$44:$K640,AZ$3)</f>
        <v>0</v>
      </c>
      <c r="BM640" s="355" t="s">
        <v>266</v>
      </c>
    </row>
    <row r="641" customFormat="false" ht="15.75" hidden="false" customHeight="true" outlineLevel="0" collapsed="false">
      <c r="A641" s="386" t="n">
        <v>598</v>
      </c>
      <c r="B641" s="387" t="n">
        <f aca="false">B640</f>
        <v>50</v>
      </c>
      <c r="C641" s="397"/>
      <c r="D641" s="387" t="n">
        <f aca="false">D640</f>
        <v>2</v>
      </c>
      <c r="E641" s="389"/>
      <c r="F641" s="390" t="n">
        <f aca="false">F632</f>
        <v>0</v>
      </c>
      <c r="G641" s="439"/>
      <c r="H641" s="414"/>
      <c r="I641" s="428" t="str">
        <f aca="false">CONCATENATE(G641,H641)</f>
        <v/>
      </c>
      <c r="J641" s="394" t="e">
        <f aca="false">VLOOKUP($I641,MASTER,9,0)</f>
        <v>#N/A</v>
      </c>
      <c r="K641" s="395" t="e">
        <f aca="false">VLOOKUP($I641,MASTER,10,0)</f>
        <v>#N/A</v>
      </c>
      <c r="L641" s="429" t="e">
        <f aca="false">VLOOKUP($I641,MASTER,10,0)</f>
        <v>#N/A</v>
      </c>
      <c r="M641" s="385" t="n">
        <f aca="false">COUNTIF($K$44:$K641,M$3)</f>
        <v>0</v>
      </c>
      <c r="N641" s="385" t="n">
        <f aca="false">COUNTIF($K$44:$K641,N$3)</f>
        <v>0</v>
      </c>
      <c r="O641" s="385" t="n">
        <f aca="false">COUNTIF($K$44:$K641,O$3)</f>
        <v>0</v>
      </c>
      <c r="P641" s="385" t="n">
        <f aca="false">COUNTIF($K$44:$K641,P$3)</f>
        <v>0</v>
      </c>
      <c r="Q641" s="385" t="n">
        <f aca="false">COUNTIF($K$44:$K641,Q$3)</f>
        <v>0</v>
      </c>
      <c r="R641" s="385" t="n">
        <f aca="false">COUNTIF($K$44:$K641,R$3)</f>
        <v>0</v>
      </c>
      <c r="S641" s="385" t="n">
        <f aca="false">COUNTIF($K$44:$K641,S$3)</f>
        <v>0</v>
      </c>
      <c r="T641" s="385" t="n">
        <f aca="false">COUNTIF($K$44:$K641,T$3)</f>
        <v>0</v>
      </c>
      <c r="U641" s="385" t="n">
        <f aca="false">COUNTIF($K$44:$K641,U$3)</f>
        <v>0</v>
      </c>
      <c r="V641" s="385" t="n">
        <f aca="false">COUNTIF($K$44:$K641,V$3)</f>
        <v>0</v>
      </c>
      <c r="W641" s="385" t="n">
        <f aca="false">COUNTIF($K$44:$K641,W$3)</f>
        <v>0</v>
      </c>
      <c r="X641" s="385" t="n">
        <f aca="false">COUNTIF($K$44:$K641,X$3)</f>
        <v>0</v>
      </c>
      <c r="Y641" s="385" t="n">
        <f aca="false">COUNTIF($J$44:$J641,Y$3)</f>
        <v>0</v>
      </c>
      <c r="Z641" s="385" t="n">
        <f aca="false">COUNTIF($J$44:$J641,Z$3)</f>
        <v>0</v>
      </c>
      <c r="AA641" s="385" t="n">
        <f aca="false">COUNTIF($J$44:$J641,AA$3)</f>
        <v>0</v>
      </c>
      <c r="AB641" s="385" t="n">
        <f aca="false">COUNTIF($J$44:$J641,AB$3)</f>
        <v>0</v>
      </c>
      <c r="AC641" s="385" t="n">
        <f aca="false">COUNTIF($J$44:$J641,AC$3)</f>
        <v>0</v>
      </c>
      <c r="AD641" s="385" t="n">
        <f aca="false">COUNTIF($J$44:$J641,AD$3)</f>
        <v>0</v>
      </c>
      <c r="AE641" s="385" t="n">
        <f aca="false">COUNTIF($J$44:$J641,AE$3)</f>
        <v>0</v>
      </c>
      <c r="AF641" s="385" t="n">
        <f aca="false">COUNTIF($J$44:$J641,AF$3)</f>
        <v>0</v>
      </c>
      <c r="AG641" s="385" t="n">
        <f aca="false">COUNTIF($K$44:$K641,AG$3)</f>
        <v>0</v>
      </c>
      <c r="AH641" s="385" t="n">
        <f aca="false">COUNTIF($K$44:$K641,AH$3)</f>
        <v>0</v>
      </c>
      <c r="AI641" s="385" t="n">
        <f aca="false">COUNTIF($K$44:$K641,AI$3)</f>
        <v>0</v>
      </c>
      <c r="AJ641" s="385" t="n">
        <f aca="false">COUNTIF($K$44:$K641,AJ$3)</f>
        <v>0</v>
      </c>
      <c r="AK641" s="385" t="n">
        <f aca="false">COUNTIF($K$44:$K641,AK$3)</f>
        <v>0</v>
      </c>
      <c r="AL641" s="385" t="n">
        <f aca="false">COUNTIF($K$44:$K641,AL$3)</f>
        <v>0</v>
      </c>
      <c r="AM641" s="385" t="n">
        <f aca="false">COUNTIF($K$44:$K641,AM$3)</f>
        <v>0</v>
      </c>
      <c r="AN641" s="385" t="n">
        <f aca="false">COUNTIF($K$44:$K641,AN$3)</f>
        <v>0</v>
      </c>
      <c r="AO641" s="385" t="n">
        <f aca="false">COUNTIF($K$44:$K641,AO$3)</f>
        <v>0</v>
      </c>
      <c r="AP641" s="385" t="n">
        <f aca="false">COUNTIF($K$44:$K641,AP$3)</f>
        <v>0</v>
      </c>
      <c r="AQ641" s="385" t="n">
        <f aca="false">COUNTIF($K$44:$K641,AQ$3)</f>
        <v>0</v>
      </c>
      <c r="AR641" s="385" t="n">
        <f aca="false">COUNTIF($K$44:$K641,AR$3)</f>
        <v>0</v>
      </c>
      <c r="AS641" s="385" t="n">
        <f aca="false">COUNTIF($K$44:$K641,AS$3)</f>
        <v>0</v>
      </c>
      <c r="AT641" s="385" t="n">
        <f aca="false">COUNTIF($K$44:$K641,AT$3)</f>
        <v>0</v>
      </c>
      <c r="AU641" s="385" t="n">
        <f aca="false">COUNTIF($K$44:$K641,AU$3)</f>
        <v>0</v>
      </c>
      <c r="AV641" s="385" t="n">
        <f aca="false">COUNTIF($K$44:$K641,AV$3)</f>
        <v>0</v>
      </c>
      <c r="AW641" s="385" t="n">
        <f aca="false">COUNTIF($K$44:$K641,AW$3)</f>
        <v>0</v>
      </c>
      <c r="AX641" s="385" t="n">
        <f aca="false">COUNTIF($K$44:$K641,AX$3)</f>
        <v>0</v>
      </c>
      <c r="AY641" s="385" t="n">
        <f aca="false">COUNTIF($K$44:$K641,AY$3)</f>
        <v>0</v>
      </c>
      <c r="AZ641" s="385" t="n">
        <f aca="false">COUNTIF($K$44:$K641,AZ$3)</f>
        <v>0</v>
      </c>
      <c r="BM641" s="355" t="s">
        <v>377</v>
      </c>
    </row>
    <row r="642" customFormat="false" ht="15.75" hidden="false" customHeight="true" outlineLevel="0" collapsed="false">
      <c r="A642" s="386" t="n">
        <v>599</v>
      </c>
      <c r="B642" s="387" t="n">
        <f aca="false">B641</f>
        <v>50</v>
      </c>
      <c r="C642" s="397"/>
      <c r="D642" s="387" t="n">
        <f aca="false">D641</f>
        <v>2</v>
      </c>
      <c r="E642" s="389"/>
      <c r="F642" s="390" t="n">
        <f aca="false">F632</f>
        <v>0</v>
      </c>
      <c r="G642" s="439"/>
      <c r="H642" s="414"/>
      <c r="I642" s="428" t="str">
        <f aca="false">CONCATENATE(G642,H642)</f>
        <v/>
      </c>
      <c r="J642" s="394" t="e">
        <f aca="false">VLOOKUP($I642,MASTER,9,0)</f>
        <v>#N/A</v>
      </c>
      <c r="K642" s="395" t="e">
        <f aca="false">VLOOKUP($I642,MASTER,10,0)</f>
        <v>#N/A</v>
      </c>
      <c r="L642" s="429" t="e">
        <f aca="false">VLOOKUP($I642,MASTER,10,0)</f>
        <v>#N/A</v>
      </c>
      <c r="M642" s="385" t="n">
        <f aca="false">COUNTIF($K$44:$K642,M$3)</f>
        <v>0</v>
      </c>
      <c r="N642" s="385" t="n">
        <f aca="false">COUNTIF($K$44:$K642,N$3)</f>
        <v>0</v>
      </c>
      <c r="O642" s="385" t="n">
        <f aca="false">COUNTIF($K$44:$K642,O$3)</f>
        <v>0</v>
      </c>
      <c r="P642" s="385" t="n">
        <f aca="false">COUNTIF($K$44:$K642,P$3)</f>
        <v>0</v>
      </c>
      <c r="Q642" s="385" t="n">
        <f aca="false">COUNTIF($K$44:$K642,Q$3)</f>
        <v>0</v>
      </c>
      <c r="R642" s="385" t="n">
        <f aca="false">COUNTIF($K$44:$K642,R$3)</f>
        <v>0</v>
      </c>
      <c r="S642" s="385" t="n">
        <f aca="false">COUNTIF($K$44:$K642,S$3)</f>
        <v>0</v>
      </c>
      <c r="T642" s="385" t="n">
        <f aca="false">COUNTIF($K$44:$K642,T$3)</f>
        <v>0</v>
      </c>
      <c r="U642" s="385" t="n">
        <f aca="false">COUNTIF($K$44:$K642,U$3)</f>
        <v>0</v>
      </c>
      <c r="V642" s="385" t="n">
        <f aca="false">COUNTIF($K$44:$K642,V$3)</f>
        <v>0</v>
      </c>
      <c r="W642" s="385" t="n">
        <f aca="false">COUNTIF($K$44:$K642,W$3)</f>
        <v>0</v>
      </c>
      <c r="X642" s="385" t="n">
        <f aca="false">COUNTIF($K$44:$K642,X$3)</f>
        <v>0</v>
      </c>
      <c r="Y642" s="385" t="n">
        <f aca="false">COUNTIF($J$44:$J642,Y$3)</f>
        <v>0</v>
      </c>
      <c r="Z642" s="385" t="n">
        <f aca="false">COUNTIF($J$44:$J642,Z$3)</f>
        <v>0</v>
      </c>
      <c r="AA642" s="385" t="n">
        <f aca="false">COUNTIF($J$44:$J642,AA$3)</f>
        <v>0</v>
      </c>
      <c r="AB642" s="385" t="n">
        <f aca="false">COUNTIF($J$44:$J642,AB$3)</f>
        <v>0</v>
      </c>
      <c r="AC642" s="385" t="n">
        <f aca="false">COUNTIF($J$44:$J642,AC$3)</f>
        <v>0</v>
      </c>
      <c r="AD642" s="385" t="n">
        <f aca="false">COUNTIF($J$44:$J642,AD$3)</f>
        <v>0</v>
      </c>
      <c r="AE642" s="385" t="n">
        <f aca="false">COUNTIF($J$44:$J642,AE$3)</f>
        <v>0</v>
      </c>
      <c r="AF642" s="385" t="n">
        <f aca="false">COUNTIF($J$44:$J642,AF$3)</f>
        <v>0</v>
      </c>
      <c r="AG642" s="385" t="n">
        <f aca="false">COUNTIF($K$44:$K642,AG$3)</f>
        <v>0</v>
      </c>
      <c r="AH642" s="385" t="n">
        <f aca="false">COUNTIF($K$44:$K642,AH$3)</f>
        <v>0</v>
      </c>
      <c r="AI642" s="385" t="n">
        <f aca="false">COUNTIF($K$44:$K642,AI$3)</f>
        <v>0</v>
      </c>
      <c r="AJ642" s="385" t="n">
        <f aca="false">COUNTIF($K$44:$K642,AJ$3)</f>
        <v>0</v>
      </c>
      <c r="AK642" s="385" t="n">
        <f aca="false">COUNTIF($K$44:$K642,AK$3)</f>
        <v>0</v>
      </c>
      <c r="AL642" s="385" t="n">
        <f aca="false">COUNTIF($K$44:$K642,AL$3)</f>
        <v>0</v>
      </c>
      <c r="AM642" s="385" t="n">
        <f aca="false">COUNTIF($K$44:$K642,AM$3)</f>
        <v>0</v>
      </c>
      <c r="AN642" s="385" t="n">
        <f aca="false">COUNTIF($K$44:$K642,AN$3)</f>
        <v>0</v>
      </c>
      <c r="AO642" s="385" t="n">
        <f aca="false">COUNTIF($K$44:$K642,AO$3)</f>
        <v>0</v>
      </c>
      <c r="AP642" s="385" t="n">
        <f aca="false">COUNTIF($K$44:$K642,AP$3)</f>
        <v>0</v>
      </c>
      <c r="AQ642" s="385" t="n">
        <f aca="false">COUNTIF($K$44:$K642,AQ$3)</f>
        <v>0</v>
      </c>
      <c r="AR642" s="385" t="n">
        <f aca="false">COUNTIF($K$44:$K642,AR$3)</f>
        <v>0</v>
      </c>
      <c r="AS642" s="385" t="n">
        <f aca="false">COUNTIF($K$44:$K642,AS$3)</f>
        <v>0</v>
      </c>
      <c r="AT642" s="385" t="n">
        <f aca="false">COUNTIF($K$44:$K642,AT$3)</f>
        <v>0</v>
      </c>
      <c r="AU642" s="385" t="n">
        <f aca="false">COUNTIF($K$44:$K642,AU$3)</f>
        <v>0</v>
      </c>
      <c r="AV642" s="385" t="n">
        <f aca="false">COUNTIF($K$44:$K642,AV$3)</f>
        <v>0</v>
      </c>
      <c r="AW642" s="385" t="n">
        <f aca="false">COUNTIF($K$44:$K642,AW$3)</f>
        <v>0</v>
      </c>
      <c r="AX642" s="385" t="n">
        <f aca="false">COUNTIF($K$44:$K642,AX$3)</f>
        <v>0</v>
      </c>
      <c r="AY642" s="385" t="n">
        <f aca="false">COUNTIF($K$44:$K642,AY$3)</f>
        <v>0</v>
      </c>
      <c r="AZ642" s="385" t="n">
        <f aca="false">COUNTIF($K$44:$K642,AZ$3)</f>
        <v>0</v>
      </c>
      <c r="BM642" s="355" t="s">
        <v>230</v>
      </c>
    </row>
    <row r="643" customFormat="false" ht="15.75" hidden="false" customHeight="true" outlineLevel="0" collapsed="false">
      <c r="A643" s="416" t="n">
        <v>600</v>
      </c>
      <c r="B643" s="417" t="n">
        <f aca="false">B642</f>
        <v>50</v>
      </c>
      <c r="C643" s="401"/>
      <c r="D643" s="418" t="n">
        <f aca="false">D642</f>
        <v>2</v>
      </c>
      <c r="E643" s="419"/>
      <c r="F643" s="420" t="n">
        <f aca="false">F632</f>
        <v>0</v>
      </c>
      <c r="G643" s="441"/>
      <c r="H643" s="421"/>
      <c r="I643" s="436" t="str">
        <f aca="false">CONCATENATE(G643,H643)</f>
        <v/>
      </c>
      <c r="J643" s="423" t="e">
        <f aca="false">VLOOKUP($I643,MASTER,9,0)</f>
        <v>#N/A</v>
      </c>
      <c r="K643" s="424" t="e">
        <f aca="false">VLOOKUP($I643,MASTER,10,0)</f>
        <v>#N/A</v>
      </c>
      <c r="L643" s="431" t="e">
        <f aca="false">VLOOKUP($I643,MASTER,10,0)</f>
        <v>#N/A</v>
      </c>
      <c r="M643" s="385" t="n">
        <f aca="false">COUNTIF($K$44:$K643,M$3)</f>
        <v>0</v>
      </c>
      <c r="N643" s="385" t="n">
        <f aca="false">COUNTIF($K$44:$K643,N$3)</f>
        <v>0</v>
      </c>
      <c r="O643" s="385" t="n">
        <f aca="false">COUNTIF($K$44:$K643,O$3)</f>
        <v>0</v>
      </c>
      <c r="P643" s="385" t="n">
        <f aca="false">COUNTIF($K$44:$K643,P$3)</f>
        <v>0</v>
      </c>
      <c r="Q643" s="385" t="n">
        <f aca="false">COUNTIF($K$44:$K643,Q$3)</f>
        <v>0</v>
      </c>
      <c r="R643" s="385" t="n">
        <f aca="false">COUNTIF($K$44:$K643,R$3)</f>
        <v>0</v>
      </c>
      <c r="S643" s="385" t="n">
        <f aca="false">COUNTIF($K$44:$K643,S$3)</f>
        <v>0</v>
      </c>
      <c r="T643" s="385" t="n">
        <f aca="false">COUNTIF($K$44:$K643,T$3)</f>
        <v>0</v>
      </c>
      <c r="U643" s="385" t="n">
        <f aca="false">COUNTIF($K$44:$K643,U$3)</f>
        <v>0</v>
      </c>
      <c r="V643" s="385" t="n">
        <f aca="false">COUNTIF($K$44:$K643,V$3)</f>
        <v>0</v>
      </c>
      <c r="W643" s="385" t="n">
        <f aca="false">COUNTIF($K$44:$K643,W$3)</f>
        <v>0</v>
      </c>
      <c r="X643" s="385" t="n">
        <f aca="false">COUNTIF($K$44:$K643,X$3)</f>
        <v>0</v>
      </c>
      <c r="Y643" s="385" t="n">
        <f aca="false">COUNTIF($J$44:$J643,Y$3)</f>
        <v>0</v>
      </c>
      <c r="Z643" s="385" t="n">
        <f aca="false">COUNTIF($J$44:$J643,Z$3)</f>
        <v>0</v>
      </c>
      <c r="AA643" s="385" t="n">
        <f aca="false">COUNTIF($J$44:$J643,AA$3)</f>
        <v>0</v>
      </c>
      <c r="AB643" s="385" t="n">
        <f aca="false">COUNTIF($J$44:$J643,AB$3)</f>
        <v>0</v>
      </c>
      <c r="AC643" s="385" t="n">
        <f aca="false">COUNTIF($J$44:$J643,AC$3)</f>
        <v>0</v>
      </c>
      <c r="AD643" s="385" t="n">
        <f aca="false">COUNTIF($J$44:$J643,AD$3)</f>
        <v>0</v>
      </c>
      <c r="AE643" s="385" t="n">
        <f aca="false">COUNTIF($J$44:$J643,AE$3)</f>
        <v>0</v>
      </c>
      <c r="AF643" s="385" t="n">
        <f aca="false">COUNTIF($J$44:$J643,AF$3)</f>
        <v>0</v>
      </c>
      <c r="AG643" s="385" t="n">
        <f aca="false">COUNTIF($K$44:$K643,AG$3)</f>
        <v>0</v>
      </c>
      <c r="AH643" s="385" t="n">
        <f aca="false">COUNTIF($K$44:$K643,AH$3)</f>
        <v>0</v>
      </c>
      <c r="AI643" s="385" t="n">
        <f aca="false">COUNTIF($K$44:$K643,AI$3)</f>
        <v>0</v>
      </c>
      <c r="AJ643" s="385" t="n">
        <f aca="false">COUNTIF($K$44:$K643,AJ$3)</f>
        <v>0</v>
      </c>
      <c r="AK643" s="385" t="n">
        <f aca="false">COUNTIF($K$44:$K643,AK$3)</f>
        <v>0</v>
      </c>
      <c r="AL643" s="385" t="n">
        <f aca="false">COUNTIF($K$44:$K643,AL$3)</f>
        <v>0</v>
      </c>
      <c r="AM643" s="385" t="n">
        <f aca="false">COUNTIF($K$44:$K643,AM$3)</f>
        <v>0</v>
      </c>
      <c r="AN643" s="385" t="n">
        <f aca="false">COUNTIF($K$44:$K643,AN$3)</f>
        <v>0</v>
      </c>
      <c r="AO643" s="385" t="n">
        <f aca="false">COUNTIF($K$44:$K643,AO$3)</f>
        <v>0</v>
      </c>
      <c r="AP643" s="385" t="n">
        <f aca="false">COUNTIF($K$44:$K643,AP$3)</f>
        <v>0</v>
      </c>
      <c r="AQ643" s="385" t="n">
        <f aca="false">COUNTIF($K$44:$K643,AQ$3)</f>
        <v>0</v>
      </c>
      <c r="AR643" s="385" t="n">
        <f aca="false">COUNTIF($K$44:$K643,AR$3)</f>
        <v>0</v>
      </c>
      <c r="AS643" s="385" t="n">
        <f aca="false">COUNTIF($K$44:$K643,AS$3)</f>
        <v>0</v>
      </c>
      <c r="AT643" s="385" t="n">
        <f aca="false">COUNTIF($K$44:$K643,AT$3)</f>
        <v>0</v>
      </c>
      <c r="AU643" s="385" t="n">
        <f aca="false">COUNTIF($K$44:$K643,AU$3)</f>
        <v>0</v>
      </c>
      <c r="AV643" s="385" t="n">
        <f aca="false">COUNTIF($K$44:$K643,AV$3)</f>
        <v>0</v>
      </c>
      <c r="AW643" s="385" t="n">
        <f aca="false">COUNTIF($K$44:$K643,AW$3)</f>
        <v>0</v>
      </c>
      <c r="AX643" s="385" t="n">
        <f aca="false">COUNTIF($K$44:$K643,AX$3)</f>
        <v>0</v>
      </c>
      <c r="AY643" s="385" t="n">
        <f aca="false">COUNTIF($K$44:$K643,AY$3)</f>
        <v>0</v>
      </c>
      <c r="AZ643" s="385" t="n">
        <f aca="false">COUNTIF($K$44:$K643,AZ$3)</f>
        <v>0</v>
      </c>
      <c r="BM643" s="355" t="s">
        <v>230</v>
      </c>
    </row>
    <row r="644" customFormat="false" ht="15.75" hidden="false" customHeight="true" outlineLevel="0" collapsed="false">
      <c r="A644" s="406" t="n">
        <v>601</v>
      </c>
      <c r="B644" s="407" t="n">
        <v>51</v>
      </c>
      <c r="C644" s="374" t="n">
        <v>51</v>
      </c>
      <c r="D644" s="376" t="n">
        <v>1</v>
      </c>
      <c r="E644" s="377"/>
      <c r="F644" s="378" t="n">
        <v>1</v>
      </c>
      <c r="G644" s="439"/>
      <c r="H644" s="380"/>
      <c r="I644" s="426" t="str">
        <f aca="false">CONCATENATE(G644,H644)</f>
        <v/>
      </c>
      <c r="J644" s="382" t="e">
        <f aca="false">VLOOKUP($I644,MASTER,9,0)</f>
        <v>#N/A</v>
      </c>
      <c r="K644" s="383" t="e">
        <f aca="false">VLOOKUP($I644,MASTER,10,0)</f>
        <v>#N/A</v>
      </c>
      <c r="L644" s="427" t="e">
        <f aca="false">VLOOKUP($I644,MASTER,10,0)</f>
        <v>#N/A</v>
      </c>
      <c r="M644" s="385" t="n">
        <f aca="false">COUNTIF($K$44:$K644,M$3)</f>
        <v>0</v>
      </c>
      <c r="N644" s="385" t="n">
        <f aca="false">COUNTIF($K$44:$K644,N$3)</f>
        <v>0</v>
      </c>
      <c r="O644" s="385" t="n">
        <f aca="false">COUNTIF($K$44:$K644,O$3)</f>
        <v>0</v>
      </c>
      <c r="P644" s="385" t="n">
        <f aca="false">COUNTIF($K$44:$K644,P$3)</f>
        <v>0</v>
      </c>
      <c r="Q644" s="385" t="n">
        <f aca="false">COUNTIF($K$44:$K644,Q$3)</f>
        <v>0</v>
      </c>
      <c r="R644" s="385" t="n">
        <f aca="false">COUNTIF($K$44:$K644,R$3)</f>
        <v>0</v>
      </c>
      <c r="S644" s="385" t="n">
        <f aca="false">COUNTIF($K$44:$K644,S$3)</f>
        <v>0</v>
      </c>
      <c r="T644" s="385" t="n">
        <f aca="false">COUNTIF($K$44:$K644,T$3)</f>
        <v>0</v>
      </c>
      <c r="U644" s="385" t="n">
        <f aca="false">COUNTIF($K$44:$K644,U$3)</f>
        <v>0</v>
      </c>
      <c r="V644" s="385" t="n">
        <f aca="false">COUNTIF($K$44:$K644,V$3)</f>
        <v>0</v>
      </c>
      <c r="W644" s="385" t="n">
        <f aca="false">COUNTIF($K$44:$K644,W$3)</f>
        <v>0</v>
      </c>
      <c r="X644" s="385" t="n">
        <f aca="false">COUNTIF($K$44:$K644,X$3)</f>
        <v>0</v>
      </c>
      <c r="Y644" s="385" t="n">
        <f aca="false">COUNTIF($J$44:$J644,Y$3)</f>
        <v>0</v>
      </c>
      <c r="Z644" s="385" t="n">
        <f aca="false">COUNTIF($J$44:$J644,Z$3)</f>
        <v>0</v>
      </c>
      <c r="AA644" s="385" t="n">
        <f aca="false">COUNTIF($J$44:$J644,AA$3)</f>
        <v>0</v>
      </c>
      <c r="AB644" s="385" t="n">
        <f aca="false">COUNTIF($J$44:$J644,AB$3)</f>
        <v>0</v>
      </c>
      <c r="AC644" s="385" t="n">
        <f aca="false">COUNTIF($J$44:$J644,AC$3)</f>
        <v>0</v>
      </c>
      <c r="AD644" s="385" t="n">
        <f aca="false">COUNTIF($J$44:$J644,AD$3)</f>
        <v>0</v>
      </c>
      <c r="AE644" s="385" t="n">
        <f aca="false">COUNTIF($J$44:$J644,AE$3)</f>
        <v>0</v>
      </c>
      <c r="AF644" s="385" t="n">
        <f aca="false">COUNTIF($J$44:$J644,AF$3)</f>
        <v>0</v>
      </c>
      <c r="AG644" s="385" t="n">
        <f aca="false">COUNTIF($K$44:$K644,AG$3)</f>
        <v>0</v>
      </c>
      <c r="AH644" s="385" t="n">
        <f aca="false">COUNTIF($K$44:$K644,AH$3)</f>
        <v>0</v>
      </c>
      <c r="AI644" s="385" t="n">
        <f aca="false">COUNTIF($K$44:$K644,AI$3)</f>
        <v>0</v>
      </c>
      <c r="AJ644" s="385" t="n">
        <f aca="false">COUNTIF($K$44:$K644,AJ$3)</f>
        <v>0</v>
      </c>
      <c r="AK644" s="385" t="n">
        <f aca="false">COUNTIF($K$44:$K644,AK$3)</f>
        <v>0</v>
      </c>
      <c r="AL644" s="385" t="n">
        <f aca="false">COUNTIF($K$44:$K644,AL$3)</f>
        <v>0</v>
      </c>
      <c r="AM644" s="385" t="n">
        <f aca="false">COUNTIF($K$44:$K644,AM$3)</f>
        <v>0</v>
      </c>
      <c r="AN644" s="385" t="n">
        <f aca="false">COUNTIF($K$44:$K644,AN$3)</f>
        <v>0</v>
      </c>
      <c r="AO644" s="385" t="n">
        <f aca="false">COUNTIF($K$44:$K644,AO$3)</f>
        <v>0</v>
      </c>
      <c r="AP644" s="385" t="n">
        <f aca="false">COUNTIF($K$44:$K644,AP$3)</f>
        <v>0</v>
      </c>
      <c r="AQ644" s="385" t="n">
        <f aca="false">COUNTIF($K$44:$K644,AQ$3)</f>
        <v>0</v>
      </c>
      <c r="AR644" s="385" t="n">
        <f aca="false">COUNTIF($K$44:$K644,AR$3)</f>
        <v>0</v>
      </c>
      <c r="AS644" s="385" t="n">
        <f aca="false">COUNTIF($K$44:$K644,AS$3)</f>
        <v>0</v>
      </c>
      <c r="AT644" s="385" t="n">
        <f aca="false">COUNTIF($K$44:$K644,AT$3)</f>
        <v>0</v>
      </c>
      <c r="AU644" s="385" t="n">
        <f aca="false">COUNTIF($K$44:$K644,AU$3)</f>
        <v>0</v>
      </c>
      <c r="AV644" s="385" t="n">
        <f aca="false">COUNTIF($K$44:$K644,AV$3)</f>
        <v>0</v>
      </c>
      <c r="AW644" s="385" t="n">
        <f aca="false">COUNTIF($K$44:$K644,AW$3)</f>
        <v>0</v>
      </c>
      <c r="AX644" s="385" t="n">
        <f aca="false">COUNTIF($K$44:$K644,AX$3)</f>
        <v>0</v>
      </c>
      <c r="AY644" s="385" t="n">
        <f aca="false">COUNTIF($K$44:$K644,AY$3)</f>
        <v>0</v>
      </c>
      <c r="AZ644" s="385" t="n">
        <f aca="false">COUNTIF($K$44:$K644,AZ$3)</f>
        <v>0</v>
      </c>
      <c r="BM644" s="355" t="s">
        <v>420</v>
      </c>
    </row>
    <row r="645" customFormat="false" ht="15.75" hidden="false" customHeight="true" outlineLevel="0" collapsed="false">
      <c r="A645" s="386" t="n">
        <v>602</v>
      </c>
      <c r="B645" s="387" t="n">
        <f aca="false">B644</f>
        <v>51</v>
      </c>
      <c r="C645" s="388"/>
      <c r="D645" s="387" t="n">
        <f aca="false">D644</f>
        <v>1</v>
      </c>
      <c r="E645" s="389"/>
      <c r="F645" s="390" t="n">
        <f aca="false">F644</f>
        <v>1</v>
      </c>
      <c r="G645" s="439"/>
      <c r="H645" s="392"/>
      <c r="I645" s="428" t="str">
        <f aca="false">CONCATENATE(G645,H645)</f>
        <v/>
      </c>
      <c r="J645" s="394" t="e">
        <f aca="false">VLOOKUP($I645,MASTER,9,0)</f>
        <v>#N/A</v>
      </c>
      <c r="K645" s="395" t="e">
        <f aca="false">VLOOKUP($I645,MASTER,10,0)</f>
        <v>#N/A</v>
      </c>
      <c r="L645" s="429" t="e">
        <f aca="false">VLOOKUP($I645,MASTER,10,0)</f>
        <v>#N/A</v>
      </c>
      <c r="M645" s="385" t="n">
        <f aca="false">COUNTIF($K$44:$K645,M$3)</f>
        <v>0</v>
      </c>
      <c r="N645" s="385" t="n">
        <f aca="false">COUNTIF($K$44:$K645,N$3)</f>
        <v>0</v>
      </c>
      <c r="O645" s="385" t="n">
        <f aca="false">COUNTIF($K$44:$K645,O$3)</f>
        <v>0</v>
      </c>
      <c r="P645" s="385" t="n">
        <f aca="false">COUNTIF($K$44:$K645,P$3)</f>
        <v>0</v>
      </c>
      <c r="Q645" s="385" t="n">
        <f aca="false">COUNTIF($K$44:$K645,Q$3)</f>
        <v>0</v>
      </c>
      <c r="R645" s="385" t="n">
        <f aca="false">COUNTIF($K$44:$K645,R$3)</f>
        <v>0</v>
      </c>
      <c r="S645" s="385" t="n">
        <f aca="false">COUNTIF($K$44:$K645,S$3)</f>
        <v>0</v>
      </c>
      <c r="T645" s="385" t="n">
        <f aca="false">COUNTIF($K$44:$K645,T$3)</f>
        <v>0</v>
      </c>
      <c r="U645" s="385" t="n">
        <f aca="false">COUNTIF($K$44:$K645,U$3)</f>
        <v>0</v>
      </c>
      <c r="V645" s="385" t="n">
        <f aca="false">COUNTIF($K$44:$K645,V$3)</f>
        <v>0</v>
      </c>
      <c r="W645" s="385" t="n">
        <f aca="false">COUNTIF($K$44:$K645,W$3)</f>
        <v>0</v>
      </c>
      <c r="X645" s="385" t="n">
        <f aca="false">COUNTIF($K$44:$K645,X$3)</f>
        <v>0</v>
      </c>
      <c r="Y645" s="385" t="n">
        <f aca="false">COUNTIF($J$44:$J645,Y$3)</f>
        <v>0</v>
      </c>
      <c r="Z645" s="385" t="n">
        <f aca="false">COUNTIF($J$44:$J645,Z$3)</f>
        <v>0</v>
      </c>
      <c r="AA645" s="385" t="n">
        <f aca="false">COUNTIF($J$44:$J645,AA$3)</f>
        <v>0</v>
      </c>
      <c r="AB645" s="385" t="n">
        <f aca="false">COUNTIF($J$44:$J645,AB$3)</f>
        <v>0</v>
      </c>
      <c r="AC645" s="385" t="n">
        <f aca="false">COUNTIF($J$44:$J645,AC$3)</f>
        <v>0</v>
      </c>
      <c r="AD645" s="385" t="n">
        <f aca="false">COUNTIF($J$44:$J645,AD$3)</f>
        <v>0</v>
      </c>
      <c r="AE645" s="385" t="n">
        <f aca="false">COUNTIF($J$44:$J645,AE$3)</f>
        <v>0</v>
      </c>
      <c r="AF645" s="385" t="n">
        <f aca="false">COUNTIF($J$44:$J645,AF$3)</f>
        <v>0</v>
      </c>
      <c r="AG645" s="385" t="n">
        <f aca="false">COUNTIF($K$44:$K645,AG$3)</f>
        <v>0</v>
      </c>
      <c r="AH645" s="385" t="n">
        <f aca="false">COUNTIF($K$44:$K645,AH$3)</f>
        <v>0</v>
      </c>
      <c r="AI645" s="385" t="n">
        <f aca="false">COUNTIF($K$44:$K645,AI$3)</f>
        <v>0</v>
      </c>
      <c r="AJ645" s="385" t="n">
        <f aca="false">COUNTIF($K$44:$K645,AJ$3)</f>
        <v>0</v>
      </c>
      <c r="AK645" s="385" t="n">
        <f aca="false">COUNTIF($K$44:$K645,AK$3)</f>
        <v>0</v>
      </c>
      <c r="AL645" s="385" t="n">
        <f aca="false">COUNTIF($K$44:$K645,AL$3)</f>
        <v>0</v>
      </c>
      <c r="AM645" s="385" t="n">
        <f aca="false">COUNTIF($K$44:$K645,AM$3)</f>
        <v>0</v>
      </c>
      <c r="AN645" s="385" t="n">
        <f aca="false">COUNTIF($K$44:$K645,AN$3)</f>
        <v>0</v>
      </c>
      <c r="AO645" s="385" t="n">
        <f aca="false">COUNTIF($K$44:$K645,AO$3)</f>
        <v>0</v>
      </c>
      <c r="AP645" s="385" t="n">
        <f aca="false">COUNTIF($K$44:$K645,AP$3)</f>
        <v>0</v>
      </c>
      <c r="AQ645" s="385" t="n">
        <f aca="false">COUNTIF($K$44:$K645,AQ$3)</f>
        <v>0</v>
      </c>
      <c r="AR645" s="385" t="n">
        <f aca="false">COUNTIF($K$44:$K645,AR$3)</f>
        <v>0</v>
      </c>
      <c r="AS645" s="385" t="n">
        <f aca="false">COUNTIF($K$44:$K645,AS$3)</f>
        <v>0</v>
      </c>
      <c r="AT645" s="385" t="n">
        <f aca="false">COUNTIF($K$44:$K645,AT$3)</f>
        <v>0</v>
      </c>
      <c r="AU645" s="385" t="n">
        <f aca="false">COUNTIF($K$44:$K645,AU$3)</f>
        <v>0</v>
      </c>
      <c r="AV645" s="385" t="n">
        <f aca="false">COUNTIF($K$44:$K645,AV$3)</f>
        <v>0</v>
      </c>
      <c r="AW645" s="385" t="n">
        <f aca="false">COUNTIF($K$44:$K645,AW$3)</f>
        <v>0</v>
      </c>
      <c r="AX645" s="385" t="n">
        <f aca="false">COUNTIF($K$44:$K645,AX$3)</f>
        <v>0</v>
      </c>
      <c r="AY645" s="385" t="n">
        <f aca="false">COUNTIF($K$44:$K645,AY$3)</f>
        <v>0</v>
      </c>
      <c r="AZ645" s="385" t="n">
        <f aca="false">COUNTIF($K$44:$K645,AZ$3)</f>
        <v>0</v>
      </c>
      <c r="BM645" s="355" t="s">
        <v>230</v>
      </c>
    </row>
    <row r="646" customFormat="false" ht="15.75" hidden="false" customHeight="true" outlineLevel="0" collapsed="false">
      <c r="A646" s="386" t="n">
        <v>603</v>
      </c>
      <c r="B646" s="387" t="n">
        <f aca="false">B645</f>
        <v>51</v>
      </c>
      <c r="C646" s="397"/>
      <c r="D646" s="387" t="n">
        <f aca="false">D645</f>
        <v>1</v>
      </c>
      <c r="E646" s="389"/>
      <c r="F646" s="390" t="n">
        <f aca="false">F644</f>
        <v>1</v>
      </c>
      <c r="G646" s="439"/>
      <c r="H646" s="392"/>
      <c r="I646" s="428" t="str">
        <f aca="false">CONCATENATE(G646,H646)</f>
        <v/>
      </c>
      <c r="J646" s="394" t="e">
        <f aca="false">VLOOKUP($I646,MASTER,9,0)</f>
        <v>#N/A</v>
      </c>
      <c r="K646" s="395" t="e">
        <f aca="false">VLOOKUP($I646,MASTER,10,0)</f>
        <v>#N/A</v>
      </c>
      <c r="L646" s="429" t="e">
        <f aca="false">VLOOKUP($I646,MASTER,10,0)</f>
        <v>#N/A</v>
      </c>
      <c r="M646" s="385" t="n">
        <f aca="false">COUNTIF($K$44:$K646,M$3)</f>
        <v>0</v>
      </c>
      <c r="N646" s="385" t="n">
        <f aca="false">COUNTIF($K$44:$K646,N$3)</f>
        <v>0</v>
      </c>
      <c r="O646" s="385" t="n">
        <f aca="false">COUNTIF($K$44:$K646,O$3)</f>
        <v>0</v>
      </c>
      <c r="P646" s="385" t="n">
        <f aca="false">COUNTIF($K$44:$K646,P$3)</f>
        <v>0</v>
      </c>
      <c r="Q646" s="385" t="n">
        <f aca="false">COUNTIF($K$44:$K646,Q$3)</f>
        <v>0</v>
      </c>
      <c r="R646" s="385" t="n">
        <f aca="false">COUNTIF($K$44:$K646,R$3)</f>
        <v>0</v>
      </c>
      <c r="S646" s="385" t="n">
        <f aca="false">COUNTIF($K$44:$K646,S$3)</f>
        <v>0</v>
      </c>
      <c r="T646" s="385" t="n">
        <f aca="false">COUNTIF($K$44:$K646,T$3)</f>
        <v>0</v>
      </c>
      <c r="U646" s="385" t="n">
        <f aca="false">COUNTIF($K$44:$K646,U$3)</f>
        <v>0</v>
      </c>
      <c r="V646" s="385" t="n">
        <f aca="false">COUNTIF($K$44:$K646,V$3)</f>
        <v>0</v>
      </c>
      <c r="W646" s="385" t="n">
        <f aca="false">COUNTIF($K$44:$K646,W$3)</f>
        <v>0</v>
      </c>
      <c r="X646" s="385" t="n">
        <f aca="false">COUNTIF($K$44:$K646,X$3)</f>
        <v>0</v>
      </c>
      <c r="Y646" s="385" t="n">
        <f aca="false">COUNTIF($J$44:$J646,Y$3)</f>
        <v>0</v>
      </c>
      <c r="Z646" s="385" t="n">
        <f aca="false">COUNTIF($J$44:$J646,Z$3)</f>
        <v>0</v>
      </c>
      <c r="AA646" s="385" t="n">
        <f aca="false">COUNTIF($J$44:$J646,AA$3)</f>
        <v>0</v>
      </c>
      <c r="AB646" s="385" t="n">
        <f aca="false">COUNTIF($J$44:$J646,AB$3)</f>
        <v>0</v>
      </c>
      <c r="AC646" s="385" t="n">
        <f aca="false">COUNTIF($J$44:$J646,AC$3)</f>
        <v>0</v>
      </c>
      <c r="AD646" s="385" t="n">
        <f aca="false">COUNTIF($J$44:$J646,AD$3)</f>
        <v>0</v>
      </c>
      <c r="AE646" s="385" t="n">
        <f aca="false">COUNTIF($J$44:$J646,AE$3)</f>
        <v>0</v>
      </c>
      <c r="AF646" s="385" t="n">
        <f aca="false">COUNTIF($J$44:$J646,AF$3)</f>
        <v>0</v>
      </c>
      <c r="AG646" s="385" t="n">
        <f aca="false">COUNTIF($K$44:$K646,AG$3)</f>
        <v>0</v>
      </c>
      <c r="AH646" s="385" t="n">
        <f aca="false">COUNTIF($K$44:$K646,AH$3)</f>
        <v>0</v>
      </c>
      <c r="AI646" s="385" t="n">
        <f aca="false">COUNTIF($K$44:$K646,AI$3)</f>
        <v>0</v>
      </c>
      <c r="AJ646" s="385" t="n">
        <f aca="false">COUNTIF($K$44:$K646,AJ$3)</f>
        <v>0</v>
      </c>
      <c r="AK646" s="385" t="n">
        <f aca="false">COUNTIF($K$44:$K646,AK$3)</f>
        <v>0</v>
      </c>
      <c r="AL646" s="385" t="n">
        <f aca="false">COUNTIF($K$44:$K646,AL$3)</f>
        <v>0</v>
      </c>
      <c r="AM646" s="385" t="n">
        <f aca="false">COUNTIF($K$44:$K646,AM$3)</f>
        <v>0</v>
      </c>
      <c r="AN646" s="385" t="n">
        <f aca="false">COUNTIF($K$44:$K646,AN$3)</f>
        <v>0</v>
      </c>
      <c r="AO646" s="385" t="n">
        <f aca="false">COUNTIF($K$44:$K646,AO$3)</f>
        <v>0</v>
      </c>
      <c r="AP646" s="385" t="n">
        <f aca="false">COUNTIF($K$44:$K646,AP$3)</f>
        <v>0</v>
      </c>
      <c r="AQ646" s="385" t="n">
        <f aca="false">COUNTIF($K$44:$K646,AQ$3)</f>
        <v>0</v>
      </c>
      <c r="AR646" s="385" t="n">
        <f aca="false">COUNTIF($K$44:$K646,AR$3)</f>
        <v>0</v>
      </c>
      <c r="AS646" s="385" t="n">
        <f aca="false">COUNTIF($K$44:$K646,AS$3)</f>
        <v>0</v>
      </c>
      <c r="AT646" s="385" t="n">
        <f aca="false">COUNTIF($K$44:$K646,AT$3)</f>
        <v>0</v>
      </c>
      <c r="AU646" s="385" t="n">
        <f aca="false">COUNTIF($K$44:$K646,AU$3)</f>
        <v>0</v>
      </c>
      <c r="AV646" s="385" t="n">
        <f aca="false">COUNTIF($K$44:$K646,AV$3)</f>
        <v>0</v>
      </c>
      <c r="AW646" s="385" t="n">
        <f aca="false">COUNTIF($K$44:$K646,AW$3)</f>
        <v>0</v>
      </c>
      <c r="AX646" s="385" t="n">
        <f aca="false">COUNTIF($K$44:$K646,AX$3)</f>
        <v>0</v>
      </c>
      <c r="AY646" s="385" t="n">
        <f aca="false">COUNTIF($K$44:$K646,AY$3)</f>
        <v>0</v>
      </c>
      <c r="AZ646" s="385" t="n">
        <f aca="false">COUNTIF($K$44:$K646,AZ$3)</f>
        <v>0</v>
      </c>
      <c r="BM646" s="355" t="s">
        <v>336</v>
      </c>
    </row>
    <row r="647" customFormat="false" ht="15.75" hidden="false" customHeight="true" outlineLevel="0" collapsed="false">
      <c r="A647" s="386" t="n">
        <v>604</v>
      </c>
      <c r="B647" s="387" t="n">
        <f aca="false">B646</f>
        <v>51</v>
      </c>
      <c r="C647" s="397"/>
      <c r="D647" s="387" t="n">
        <f aca="false">D646</f>
        <v>1</v>
      </c>
      <c r="E647" s="389"/>
      <c r="F647" s="390" t="n">
        <f aca="false">F644</f>
        <v>1</v>
      </c>
      <c r="G647" s="439"/>
      <c r="H647" s="392"/>
      <c r="I647" s="428" t="str">
        <f aca="false">CONCATENATE(G647,H647)</f>
        <v/>
      </c>
      <c r="J647" s="394" t="e">
        <f aca="false">VLOOKUP($I647,MASTER,9,0)</f>
        <v>#N/A</v>
      </c>
      <c r="K647" s="395" t="e">
        <f aca="false">VLOOKUP($I647,MASTER,10,0)</f>
        <v>#N/A</v>
      </c>
      <c r="L647" s="429" t="e">
        <f aca="false">VLOOKUP($I647,MASTER,10,0)</f>
        <v>#N/A</v>
      </c>
      <c r="M647" s="385" t="n">
        <f aca="false">COUNTIF($K$44:$K647,M$3)</f>
        <v>0</v>
      </c>
      <c r="N647" s="385" t="n">
        <f aca="false">COUNTIF($K$44:$K647,N$3)</f>
        <v>0</v>
      </c>
      <c r="O647" s="385" t="n">
        <f aca="false">COUNTIF($K$44:$K647,O$3)</f>
        <v>0</v>
      </c>
      <c r="P647" s="385" t="n">
        <f aca="false">COUNTIF($K$44:$K647,P$3)</f>
        <v>0</v>
      </c>
      <c r="Q647" s="385" t="n">
        <f aca="false">COUNTIF($K$44:$K647,Q$3)</f>
        <v>0</v>
      </c>
      <c r="R647" s="385" t="n">
        <f aca="false">COUNTIF($K$44:$K647,R$3)</f>
        <v>0</v>
      </c>
      <c r="S647" s="385" t="n">
        <f aca="false">COUNTIF($K$44:$K647,S$3)</f>
        <v>0</v>
      </c>
      <c r="T647" s="385" t="n">
        <f aca="false">COUNTIF($K$44:$K647,T$3)</f>
        <v>0</v>
      </c>
      <c r="U647" s="385" t="n">
        <f aca="false">COUNTIF($K$44:$K647,U$3)</f>
        <v>0</v>
      </c>
      <c r="V647" s="385" t="n">
        <f aca="false">COUNTIF($K$44:$K647,V$3)</f>
        <v>0</v>
      </c>
      <c r="W647" s="385" t="n">
        <f aca="false">COUNTIF($K$44:$K647,W$3)</f>
        <v>0</v>
      </c>
      <c r="X647" s="385" t="n">
        <f aca="false">COUNTIF($K$44:$K647,X$3)</f>
        <v>0</v>
      </c>
      <c r="Y647" s="385" t="n">
        <f aca="false">COUNTIF($J$44:$J647,Y$3)</f>
        <v>0</v>
      </c>
      <c r="Z647" s="385" t="n">
        <f aca="false">COUNTIF($J$44:$J647,Z$3)</f>
        <v>0</v>
      </c>
      <c r="AA647" s="385" t="n">
        <f aca="false">COUNTIF($J$44:$J647,AA$3)</f>
        <v>0</v>
      </c>
      <c r="AB647" s="385" t="n">
        <f aca="false">COUNTIF($J$44:$J647,AB$3)</f>
        <v>0</v>
      </c>
      <c r="AC647" s="385" t="n">
        <f aca="false">COUNTIF($J$44:$J647,AC$3)</f>
        <v>0</v>
      </c>
      <c r="AD647" s="385" t="n">
        <f aca="false">COUNTIF($J$44:$J647,AD$3)</f>
        <v>0</v>
      </c>
      <c r="AE647" s="385" t="n">
        <f aca="false">COUNTIF($J$44:$J647,AE$3)</f>
        <v>0</v>
      </c>
      <c r="AF647" s="385" t="n">
        <f aca="false">COUNTIF($J$44:$J647,AF$3)</f>
        <v>0</v>
      </c>
      <c r="AG647" s="385" t="n">
        <f aca="false">COUNTIF($K$44:$K647,AG$3)</f>
        <v>0</v>
      </c>
      <c r="AH647" s="385" t="n">
        <f aca="false">COUNTIF($K$44:$K647,AH$3)</f>
        <v>0</v>
      </c>
      <c r="AI647" s="385" t="n">
        <f aca="false">COUNTIF($K$44:$K647,AI$3)</f>
        <v>0</v>
      </c>
      <c r="AJ647" s="385" t="n">
        <f aca="false">COUNTIF($K$44:$K647,AJ$3)</f>
        <v>0</v>
      </c>
      <c r="AK647" s="385" t="n">
        <f aca="false">COUNTIF($K$44:$K647,AK$3)</f>
        <v>0</v>
      </c>
      <c r="AL647" s="385" t="n">
        <f aca="false">COUNTIF($K$44:$K647,AL$3)</f>
        <v>0</v>
      </c>
      <c r="AM647" s="385" t="n">
        <f aca="false">COUNTIF($K$44:$K647,AM$3)</f>
        <v>0</v>
      </c>
      <c r="AN647" s="385" t="n">
        <f aca="false">COUNTIF($K$44:$K647,AN$3)</f>
        <v>0</v>
      </c>
      <c r="AO647" s="385" t="n">
        <f aca="false">COUNTIF($K$44:$K647,AO$3)</f>
        <v>0</v>
      </c>
      <c r="AP647" s="385" t="n">
        <f aca="false">COUNTIF($K$44:$K647,AP$3)</f>
        <v>0</v>
      </c>
      <c r="AQ647" s="385" t="n">
        <f aca="false">COUNTIF($K$44:$K647,AQ$3)</f>
        <v>0</v>
      </c>
      <c r="AR647" s="385" t="n">
        <f aca="false">COUNTIF($K$44:$K647,AR$3)</f>
        <v>0</v>
      </c>
      <c r="AS647" s="385" t="n">
        <f aca="false">COUNTIF($K$44:$K647,AS$3)</f>
        <v>0</v>
      </c>
      <c r="AT647" s="385" t="n">
        <f aca="false">COUNTIF($K$44:$K647,AT$3)</f>
        <v>0</v>
      </c>
      <c r="AU647" s="385" t="n">
        <f aca="false">COUNTIF($K$44:$K647,AU$3)</f>
        <v>0</v>
      </c>
      <c r="AV647" s="385" t="n">
        <f aca="false">COUNTIF($K$44:$K647,AV$3)</f>
        <v>0</v>
      </c>
      <c r="AW647" s="385" t="n">
        <f aca="false">COUNTIF($K$44:$K647,AW$3)</f>
        <v>0</v>
      </c>
      <c r="AX647" s="385" t="n">
        <f aca="false">COUNTIF($K$44:$K647,AX$3)</f>
        <v>0</v>
      </c>
      <c r="AY647" s="385" t="n">
        <f aca="false">COUNTIF($K$44:$K647,AY$3)</f>
        <v>0</v>
      </c>
      <c r="AZ647" s="385" t="n">
        <f aca="false">COUNTIF($K$44:$K647,AZ$3)</f>
        <v>0</v>
      </c>
      <c r="BM647" s="355" t="s">
        <v>247</v>
      </c>
    </row>
    <row r="648" customFormat="false" ht="15.75" hidden="false" customHeight="true" outlineLevel="0" collapsed="false">
      <c r="A648" s="386" t="n">
        <v>605</v>
      </c>
      <c r="B648" s="387" t="n">
        <f aca="false">B647</f>
        <v>51</v>
      </c>
      <c r="C648" s="397"/>
      <c r="D648" s="387" t="n">
        <f aca="false">D647</f>
        <v>1</v>
      </c>
      <c r="E648" s="389"/>
      <c r="F648" s="390" t="n">
        <f aca="false">F644</f>
        <v>1</v>
      </c>
      <c r="G648" s="439"/>
      <c r="H648" s="392"/>
      <c r="I648" s="428" t="str">
        <f aca="false">CONCATENATE(G648,H648)</f>
        <v/>
      </c>
      <c r="J648" s="394" t="e">
        <f aca="false">VLOOKUP($I648,MASTER,9,0)</f>
        <v>#N/A</v>
      </c>
      <c r="K648" s="395" t="e">
        <f aca="false">VLOOKUP($I648,MASTER,10,0)</f>
        <v>#N/A</v>
      </c>
      <c r="L648" s="429" t="e">
        <f aca="false">VLOOKUP($I648,MASTER,10,0)</f>
        <v>#N/A</v>
      </c>
      <c r="M648" s="385" t="n">
        <f aca="false">COUNTIF($K$44:$K648,M$3)</f>
        <v>0</v>
      </c>
      <c r="N648" s="385" t="n">
        <f aca="false">COUNTIF($K$44:$K648,N$3)</f>
        <v>0</v>
      </c>
      <c r="O648" s="385" t="n">
        <f aca="false">COUNTIF($K$44:$K648,O$3)</f>
        <v>0</v>
      </c>
      <c r="P648" s="385" t="n">
        <f aca="false">COUNTIF($K$44:$K648,P$3)</f>
        <v>0</v>
      </c>
      <c r="Q648" s="385" t="n">
        <f aca="false">COUNTIF($K$44:$K648,Q$3)</f>
        <v>0</v>
      </c>
      <c r="R648" s="385" t="n">
        <f aca="false">COUNTIF($K$44:$K648,R$3)</f>
        <v>0</v>
      </c>
      <c r="S648" s="385" t="n">
        <f aca="false">COUNTIF($K$44:$K648,S$3)</f>
        <v>0</v>
      </c>
      <c r="T648" s="385" t="n">
        <f aca="false">COUNTIF($K$44:$K648,T$3)</f>
        <v>0</v>
      </c>
      <c r="U648" s="385" t="n">
        <f aca="false">COUNTIF($K$44:$K648,U$3)</f>
        <v>0</v>
      </c>
      <c r="V648" s="385" t="n">
        <f aca="false">COUNTIF($K$44:$K648,V$3)</f>
        <v>0</v>
      </c>
      <c r="W648" s="385" t="n">
        <f aca="false">COUNTIF($K$44:$K648,W$3)</f>
        <v>0</v>
      </c>
      <c r="X648" s="385" t="n">
        <f aca="false">COUNTIF($K$44:$K648,X$3)</f>
        <v>0</v>
      </c>
      <c r="Y648" s="385" t="n">
        <f aca="false">COUNTIF($J$44:$J648,Y$3)</f>
        <v>0</v>
      </c>
      <c r="Z648" s="385" t="n">
        <f aca="false">COUNTIF($J$44:$J648,Z$3)</f>
        <v>0</v>
      </c>
      <c r="AA648" s="385" t="n">
        <f aca="false">COUNTIF($J$44:$J648,AA$3)</f>
        <v>0</v>
      </c>
      <c r="AB648" s="385" t="n">
        <f aca="false">COUNTIF($J$44:$J648,AB$3)</f>
        <v>0</v>
      </c>
      <c r="AC648" s="385" t="n">
        <f aca="false">COUNTIF($J$44:$J648,AC$3)</f>
        <v>0</v>
      </c>
      <c r="AD648" s="385" t="n">
        <f aca="false">COUNTIF($J$44:$J648,AD$3)</f>
        <v>0</v>
      </c>
      <c r="AE648" s="385" t="n">
        <f aca="false">COUNTIF($J$44:$J648,AE$3)</f>
        <v>0</v>
      </c>
      <c r="AF648" s="385" t="n">
        <f aca="false">COUNTIF($J$44:$J648,AF$3)</f>
        <v>0</v>
      </c>
      <c r="AG648" s="385" t="n">
        <f aca="false">COUNTIF($K$44:$K648,AG$3)</f>
        <v>0</v>
      </c>
      <c r="AH648" s="385" t="n">
        <f aca="false">COUNTIF($K$44:$K648,AH$3)</f>
        <v>0</v>
      </c>
      <c r="AI648" s="385" t="n">
        <f aca="false">COUNTIF($K$44:$K648,AI$3)</f>
        <v>0</v>
      </c>
      <c r="AJ648" s="385" t="n">
        <f aca="false">COUNTIF($K$44:$K648,AJ$3)</f>
        <v>0</v>
      </c>
      <c r="AK648" s="385" t="n">
        <f aca="false">COUNTIF($K$44:$K648,AK$3)</f>
        <v>0</v>
      </c>
      <c r="AL648" s="385" t="n">
        <f aca="false">COUNTIF($K$44:$K648,AL$3)</f>
        <v>0</v>
      </c>
      <c r="AM648" s="385" t="n">
        <f aca="false">COUNTIF($K$44:$K648,AM$3)</f>
        <v>0</v>
      </c>
      <c r="AN648" s="385" t="n">
        <f aca="false">COUNTIF($K$44:$K648,AN$3)</f>
        <v>0</v>
      </c>
      <c r="AO648" s="385" t="n">
        <f aca="false">COUNTIF($K$44:$K648,AO$3)</f>
        <v>0</v>
      </c>
      <c r="AP648" s="385" t="n">
        <f aca="false">COUNTIF($K$44:$K648,AP$3)</f>
        <v>0</v>
      </c>
      <c r="AQ648" s="385" t="n">
        <f aca="false">COUNTIF($K$44:$K648,AQ$3)</f>
        <v>0</v>
      </c>
      <c r="AR648" s="385" t="n">
        <f aca="false">COUNTIF($K$44:$K648,AR$3)</f>
        <v>0</v>
      </c>
      <c r="AS648" s="385" t="n">
        <f aca="false">COUNTIF($K$44:$K648,AS$3)</f>
        <v>0</v>
      </c>
      <c r="AT648" s="385" t="n">
        <f aca="false">COUNTIF($K$44:$K648,AT$3)</f>
        <v>0</v>
      </c>
      <c r="AU648" s="385" t="n">
        <f aca="false">COUNTIF($K$44:$K648,AU$3)</f>
        <v>0</v>
      </c>
      <c r="AV648" s="385" t="n">
        <f aca="false">COUNTIF($K$44:$K648,AV$3)</f>
        <v>0</v>
      </c>
      <c r="AW648" s="385" t="n">
        <f aca="false">COUNTIF($K$44:$K648,AW$3)</f>
        <v>0</v>
      </c>
      <c r="AX648" s="385" t="n">
        <f aca="false">COUNTIF($K$44:$K648,AX$3)</f>
        <v>0</v>
      </c>
      <c r="AY648" s="385" t="n">
        <f aca="false">COUNTIF($K$44:$K648,AY$3)</f>
        <v>0</v>
      </c>
      <c r="AZ648" s="385" t="n">
        <f aca="false">COUNTIF($K$44:$K648,AZ$3)</f>
        <v>0</v>
      </c>
      <c r="BM648" s="355" t="s">
        <v>230</v>
      </c>
    </row>
    <row r="649" customFormat="false" ht="15.75" hidden="false" customHeight="true" outlineLevel="0" collapsed="false">
      <c r="A649" s="416" t="n">
        <v>606</v>
      </c>
      <c r="B649" s="417" t="n">
        <f aca="false">B648</f>
        <v>51</v>
      </c>
      <c r="C649" s="401"/>
      <c r="D649" s="402" t="n">
        <f aca="false">D648</f>
        <v>1</v>
      </c>
      <c r="E649" s="403"/>
      <c r="F649" s="390" t="n">
        <f aca="false">F644</f>
        <v>1</v>
      </c>
      <c r="G649" s="439"/>
      <c r="H649" s="392"/>
      <c r="I649" s="428" t="str">
        <f aca="false">CONCATENATE(G649,H649)</f>
        <v/>
      </c>
      <c r="J649" s="394" t="e">
        <f aca="false">VLOOKUP($I649,MASTER,9,0)</f>
        <v>#N/A</v>
      </c>
      <c r="K649" s="395" t="e">
        <f aca="false">VLOOKUP($I649,MASTER,10,0)</f>
        <v>#N/A</v>
      </c>
      <c r="L649" s="431" t="e">
        <f aca="false">VLOOKUP($I649,MASTER,10,0)</f>
        <v>#N/A</v>
      </c>
      <c r="M649" s="385" t="n">
        <f aca="false">COUNTIF($K$44:$K649,M$3)</f>
        <v>0</v>
      </c>
      <c r="N649" s="385" t="n">
        <f aca="false">COUNTIF($K$44:$K649,N$3)</f>
        <v>0</v>
      </c>
      <c r="O649" s="385" t="n">
        <f aca="false">COUNTIF($K$44:$K649,O$3)</f>
        <v>0</v>
      </c>
      <c r="P649" s="385" t="n">
        <f aca="false">COUNTIF($K$44:$K649,P$3)</f>
        <v>0</v>
      </c>
      <c r="Q649" s="385" t="n">
        <f aca="false">COUNTIF($K$44:$K649,Q$3)</f>
        <v>0</v>
      </c>
      <c r="R649" s="385" t="n">
        <f aca="false">COUNTIF($K$44:$K649,R$3)</f>
        <v>0</v>
      </c>
      <c r="S649" s="385" t="n">
        <f aca="false">COUNTIF($K$44:$K649,S$3)</f>
        <v>0</v>
      </c>
      <c r="T649" s="385" t="n">
        <f aca="false">COUNTIF($K$44:$K649,T$3)</f>
        <v>0</v>
      </c>
      <c r="U649" s="385" t="n">
        <f aca="false">COUNTIF($K$44:$K649,U$3)</f>
        <v>0</v>
      </c>
      <c r="V649" s="385" t="n">
        <f aca="false">COUNTIF($K$44:$K649,V$3)</f>
        <v>0</v>
      </c>
      <c r="W649" s="385" t="n">
        <f aca="false">COUNTIF($K$44:$K649,W$3)</f>
        <v>0</v>
      </c>
      <c r="X649" s="385" t="n">
        <f aca="false">COUNTIF($K$44:$K649,X$3)</f>
        <v>0</v>
      </c>
      <c r="Y649" s="385" t="n">
        <f aca="false">COUNTIF($J$44:$J649,Y$3)</f>
        <v>0</v>
      </c>
      <c r="Z649" s="385" t="n">
        <f aca="false">COUNTIF($J$44:$J649,Z$3)</f>
        <v>0</v>
      </c>
      <c r="AA649" s="385" t="n">
        <f aca="false">COUNTIF($J$44:$J649,AA$3)</f>
        <v>0</v>
      </c>
      <c r="AB649" s="385" t="n">
        <f aca="false">COUNTIF($J$44:$J649,AB$3)</f>
        <v>0</v>
      </c>
      <c r="AC649" s="385" t="n">
        <f aca="false">COUNTIF($J$44:$J649,AC$3)</f>
        <v>0</v>
      </c>
      <c r="AD649" s="385" t="n">
        <f aca="false">COUNTIF($J$44:$J649,AD$3)</f>
        <v>0</v>
      </c>
      <c r="AE649" s="385" t="n">
        <f aca="false">COUNTIF($J$44:$J649,AE$3)</f>
        <v>0</v>
      </c>
      <c r="AF649" s="385" t="n">
        <f aca="false">COUNTIF($J$44:$J649,AF$3)</f>
        <v>0</v>
      </c>
      <c r="AG649" s="385" t="n">
        <f aca="false">COUNTIF($K$44:$K649,AG$3)</f>
        <v>0</v>
      </c>
      <c r="AH649" s="385" t="n">
        <f aca="false">COUNTIF($K$44:$K649,AH$3)</f>
        <v>0</v>
      </c>
      <c r="AI649" s="385" t="n">
        <f aca="false">COUNTIF($K$44:$K649,AI$3)</f>
        <v>0</v>
      </c>
      <c r="AJ649" s="385" t="n">
        <f aca="false">COUNTIF($K$44:$K649,AJ$3)</f>
        <v>0</v>
      </c>
      <c r="AK649" s="385" t="n">
        <f aca="false">COUNTIF($K$44:$K649,AK$3)</f>
        <v>0</v>
      </c>
      <c r="AL649" s="385" t="n">
        <f aca="false">COUNTIF($K$44:$K649,AL$3)</f>
        <v>0</v>
      </c>
      <c r="AM649" s="385" t="n">
        <f aca="false">COUNTIF($K$44:$K649,AM$3)</f>
        <v>0</v>
      </c>
      <c r="AN649" s="385" t="n">
        <f aca="false">COUNTIF($K$44:$K649,AN$3)</f>
        <v>0</v>
      </c>
      <c r="AO649" s="385" t="n">
        <f aca="false">COUNTIF($K$44:$K649,AO$3)</f>
        <v>0</v>
      </c>
      <c r="AP649" s="385" t="n">
        <f aca="false">COUNTIF($K$44:$K649,AP$3)</f>
        <v>0</v>
      </c>
      <c r="AQ649" s="385" t="n">
        <f aca="false">COUNTIF($K$44:$K649,AQ$3)</f>
        <v>0</v>
      </c>
      <c r="AR649" s="385" t="n">
        <f aca="false">COUNTIF($K$44:$K649,AR$3)</f>
        <v>0</v>
      </c>
      <c r="AS649" s="385" t="n">
        <f aca="false">COUNTIF($K$44:$K649,AS$3)</f>
        <v>0</v>
      </c>
      <c r="AT649" s="385" t="n">
        <f aca="false">COUNTIF($K$44:$K649,AT$3)</f>
        <v>0</v>
      </c>
      <c r="AU649" s="385" t="n">
        <f aca="false">COUNTIF($K$44:$K649,AU$3)</f>
        <v>0</v>
      </c>
      <c r="AV649" s="385" t="n">
        <f aca="false">COUNTIF($K$44:$K649,AV$3)</f>
        <v>0</v>
      </c>
      <c r="AW649" s="385" t="n">
        <f aca="false">COUNTIF($K$44:$K649,AW$3)</f>
        <v>0</v>
      </c>
      <c r="AX649" s="385" t="n">
        <f aca="false">COUNTIF($K$44:$K649,AX$3)</f>
        <v>0</v>
      </c>
      <c r="AY649" s="385" t="n">
        <f aca="false">COUNTIF($K$44:$K649,AY$3)</f>
        <v>0</v>
      </c>
      <c r="AZ649" s="385" t="n">
        <f aca="false">COUNTIF($K$44:$K649,AZ$3)</f>
        <v>0</v>
      </c>
      <c r="BM649" s="355" t="s">
        <v>421</v>
      </c>
    </row>
    <row r="650" customFormat="false" ht="15.75" hidden="false" customHeight="true" outlineLevel="0" collapsed="false">
      <c r="A650" s="406" t="n">
        <v>607</v>
      </c>
      <c r="B650" s="407" t="n">
        <f aca="false">B649</f>
        <v>51</v>
      </c>
      <c r="C650" s="408" t="n">
        <f aca="false">C644+1</f>
        <v>52</v>
      </c>
      <c r="D650" s="409" t="n">
        <f aca="false">D649</f>
        <v>1</v>
      </c>
      <c r="E650" s="410"/>
      <c r="F650" s="390" t="n">
        <f aca="false">F644</f>
        <v>1</v>
      </c>
      <c r="G650" s="440"/>
      <c r="H650" s="412"/>
      <c r="I650" s="433" t="str">
        <f aca="false">CONCATENATE(G650,H650)</f>
        <v/>
      </c>
      <c r="J650" s="394" t="e">
        <f aca="false">VLOOKUP($I650,MASTER,9,0)</f>
        <v>#N/A</v>
      </c>
      <c r="K650" s="395" t="e">
        <f aca="false">VLOOKUP($I650,MASTER,10,0)</f>
        <v>#N/A</v>
      </c>
      <c r="L650" s="427" t="e">
        <f aca="false">VLOOKUP($I650,MASTER,10,0)</f>
        <v>#N/A</v>
      </c>
      <c r="M650" s="385" t="n">
        <f aca="false">COUNTIF($K$44:$K650,M$3)</f>
        <v>0</v>
      </c>
      <c r="N650" s="385" t="n">
        <f aca="false">COUNTIF($K$44:$K650,N$3)</f>
        <v>0</v>
      </c>
      <c r="O650" s="385" t="n">
        <f aca="false">COUNTIF($K$44:$K650,O$3)</f>
        <v>0</v>
      </c>
      <c r="P650" s="385" t="n">
        <f aca="false">COUNTIF($K$44:$K650,P$3)</f>
        <v>0</v>
      </c>
      <c r="Q650" s="385" t="n">
        <f aca="false">COUNTIF($K$44:$K650,Q$3)</f>
        <v>0</v>
      </c>
      <c r="R650" s="385" t="n">
        <f aca="false">COUNTIF($K$44:$K650,R$3)</f>
        <v>0</v>
      </c>
      <c r="S650" s="385" t="n">
        <f aca="false">COUNTIF($K$44:$K650,S$3)</f>
        <v>0</v>
      </c>
      <c r="T650" s="385" t="n">
        <f aca="false">COUNTIF($K$44:$K650,T$3)</f>
        <v>0</v>
      </c>
      <c r="U650" s="385" t="n">
        <f aca="false">COUNTIF($K$44:$K650,U$3)</f>
        <v>0</v>
      </c>
      <c r="V650" s="385" t="n">
        <f aca="false">COUNTIF($K$44:$K650,V$3)</f>
        <v>0</v>
      </c>
      <c r="W650" s="385" t="n">
        <f aca="false">COUNTIF($K$44:$K650,W$3)</f>
        <v>0</v>
      </c>
      <c r="X650" s="385" t="n">
        <f aca="false">COUNTIF($K$44:$K650,X$3)</f>
        <v>0</v>
      </c>
      <c r="Y650" s="385" t="n">
        <f aca="false">COUNTIF($J$44:$J650,Y$3)</f>
        <v>0</v>
      </c>
      <c r="Z650" s="385" t="n">
        <f aca="false">COUNTIF($J$44:$J650,Z$3)</f>
        <v>0</v>
      </c>
      <c r="AA650" s="385" t="n">
        <f aca="false">COUNTIF($J$44:$J650,AA$3)</f>
        <v>0</v>
      </c>
      <c r="AB650" s="385" t="n">
        <f aca="false">COUNTIF($J$44:$J650,AB$3)</f>
        <v>0</v>
      </c>
      <c r="AC650" s="385" t="n">
        <f aca="false">COUNTIF($J$44:$J650,AC$3)</f>
        <v>0</v>
      </c>
      <c r="AD650" s="385" t="n">
        <f aca="false">COUNTIF($J$44:$J650,AD$3)</f>
        <v>0</v>
      </c>
      <c r="AE650" s="385" t="n">
        <f aca="false">COUNTIF($J$44:$J650,AE$3)</f>
        <v>0</v>
      </c>
      <c r="AF650" s="385" t="n">
        <f aca="false">COUNTIF($J$44:$J650,AF$3)</f>
        <v>0</v>
      </c>
      <c r="AG650" s="385" t="n">
        <f aca="false">COUNTIF($K$44:$K650,AG$3)</f>
        <v>0</v>
      </c>
      <c r="AH650" s="385" t="n">
        <f aca="false">COUNTIF($K$44:$K650,AH$3)</f>
        <v>0</v>
      </c>
      <c r="AI650" s="385" t="n">
        <f aca="false">COUNTIF($K$44:$K650,AI$3)</f>
        <v>0</v>
      </c>
      <c r="AJ650" s="385" t="n">
        <f aca="false">COUNTIF($K$44:$K650,AJ$3)</f>
        <v>0</v>
      </c>
      <c r="AK650" s="385" t="n">
        <f aca="false">COUNTIF($K$44:$K650,AK$3)</f>
        <v>0</v>
      </c>
      <c r="AL650" s="385" t="n">
        <f aca="false">COUNTIF($K$44:$K650,AL$3)</f>
        <v>0</v>
      </c>
      <c r="AM650" s="385" t="n">
        <f aca="false">COUNTIF($K$44:$K650,AM$3)</f>
        <v>0</v>
      </c>
      <c r="AN650" s="385" t="n">
        <f aca="false">COUNTIF($K$44:$K650,AN$3)</f>
        <v>0</v>
      </c>
      <c r="AO650" s="385" t="n">
        <f aca="false">COUNTIF($K$44:$K650,AO$3)</f>
        <v>0</v>
      </c>
      <c r="AP650" s="385" t="n">
        <f aca="false">COUNTIF($K$44:$K650,AP$3)</f>
        <v>0</v>
      </c>
      <c r="AQ650" s="385" t="n">
        <f aca="false">COUNTIF($K$44:$K650,AQ$3)</f>
        <v>0</v>
      </c>
      <c r="AR650" s="385" t="n">
        <f aca="false">COUNTIF($K$44:$K650,AR$3)</f>
        <v>0</v>
      </c>
      <c r="AS650" s="385" t="n">
        <f aca="false">COUNTIF($K$44:$K650,AS$3)</f>
        <v>0</v>
      </c>
      <c r="AT650" s="385" t="n">
        <f aca="false">COUNTIF($K$44:$K650,AT$3)</f>
        <v>0</v>
      </c>
      <c r="AU650" s="385" t="n">
        <f aca="false">COUNTIF($K$44:$K650,AU$3)</f>
        <v>0</v>
      </c>
      <c r="AV650" s="385" t="n">
        <f aca="false">COUNTIF($K$44:$K650,AV$3)</f>
        <v>0</v>
      </c>
      <c r="AW650" s="385" t="n">
        <f aca="false">COUNTIF($K$44:$K650,AW$3)</f>
        <v>0</v>
      </c>
      <c r="AX650" s="385" t="n">
        <f aca="false">COUNTIF($K$44:$K650,AX$3)</f>
        <v>0</v>
      </c>
      <c r="AY650" s="385" t="n">
        <f aca="false">COUNTIF($K$44:$K650,AY$3)</f>
        <v>0</v>
      </c>
      <c r="AZ650" s="385" t="n">
        <f aca="false">COUNTIF($K$44:$K650,AZ$3)</f>
        <v>0</v>
      </c>
      <c r="BM650" s="355" t="s">
        <v>337</v>
      </c>
    </row>
    <row r="651" customFormat="false" ht="15.75" hidden="false" customHeight="true" outlineLevel="0" collapsed="false">
      <c r="A651" s="386" t="n">
        <v>608</v>
      </c>
      <c r="B651" s="387" t="n">
        <f aca="false">B650</f>
        <v>51</v>
      </c>
      <c r="C651" s="388"/>
      <c r="D651" s="387" t="n">
        <f aca="false">D650</f>
        <v>1</v>
      </c>
      <c r="E651" s="389"/>
      <c r="F651" s="390" t="n">
        <f aca="false">F644</f>
        <v>1</v>
      </c>
      <c r="G651" s="439"/>
      <c r="H651" s="414"/>
      <c r="I651" s="428" t="str">
        <f aca="false">CONCATENATE(G651,H651)</f>
        <v/>
      </c>
      <c r="J651" s="394" t="e">
        <f aca="false">VLOOKUP($I651,MASTER,9,0)</f>
        <v>#N/A</v>
      </c>
      <c r="K651" s="395" t="e">
        <f aca="false">VLOOKUP($I651,MASTER,10,0)</f>
        <v>#N/A</v>
      </c>
      <c r="L651" s="429" t="e">
        <f aca="false">VLOOKUP($I651,MASTER,10,0)</f>
        <v>#N/A</v>
      </c>
      <c r="M651" s="385" t="n">
        <f aca="false">COUNTIF($K$44:$K651,M$3)</f>
        <v>0</v>
      </c>
      <c r="N651" s="385" t="n">
        <f aca="false">COUNTIF($K$44:$K651,N$3)</f>
        <v>0</v>
      </c>
      <c r="O651" s="385" t="n">
        <f aca="false">COUNTIF($K$44:$K651,O$3)</f>
        <v>0</v>
      </c>
      <c r="P651" s="385" t="n">
        <f aca="false">COUNTIF($K$44:$K651,P$3)</f>
        <v>0</v>
      </c>
      <c r="Q651" s="385" t="n">
        <f aca="false">COUNTIF($K$44:$K651,Q$3)</f>
        <v>0</v>
      </c>
      <c r="R651" s="385" t="n">
        <f aca="false">COUNTIF($K$44:$K651,R$3)</f>
        <v>0</v>
      </c>
      <c r="S651" s="385" t="n">
        <f aca="false">COUNTIF($K$44:$K651,S$3)</f>
        <v>0</v>
      </c>
      <c r="T651" s="385" t="n">
        <f aca="false">COUNTIF($K$44:$K651,T$3)</f>
        <v>0</v>
      </c>
      <c r="U651" s="385" t="n">
        <f aca="false">COUNTIF($K$44:$K651,U$3)</f>
        <v>0</v>
      </c>
      <c r="V651" s="385" t="n">
        <f aca="false">COUNTIF($K$44:$K651,V$3)</f>
        <v>0</v>
      </c>
      <c r="W651" s="385" t="n">
        <f aca="false">COUNTIF($K$44:$K651,W$3)</f>
        <v>0</v>
      </c>
      <c r="X651" s="385" t="n">
        <f aca="false">COUNTIF($K$44:$K651,X$3)</f>
        <v>0</v>
      </c>
      <c r="Y651" s="385" t="n">
        <f aca="false">COUNTIF($J$44:$J651,Y$3)</f>
        <v>0</v>
      </c>
      <c r="Z651" s="385" t="n">
        <f aca="false">COUNTIF($J$44:$J651,Z$3)</f>
        <v>0</v>
      </c>
      <c r="AA651" s="385" t="n">
        <f aca="false">COUNTIF($J$44:$J651,AA$3)</f>
        <v>0</v>
      </c>
      <c r="AB651" s="385" t="n">
        <f aca="false">COUNTIF($J$44:$J651,AB$3)</f>
        <v>0</v>
      </c>
      <c r="AC651" s="385" t="n">
        <f aca="false">COUNTIF($J$44:$J651,AC$3)</f>
        <v>0</v>
      </c>
      <c r="AD651" s="385" t="n">
        <f aca="false">COUNTIF($J$44:$J651,AD$3)</f>
        <v>0</v>
      </c>
      <c r="AE651" s="385" t="n">
        <f aca="false">COUNTIF($J$44:$J651,AE$3)</f>
        <v>0</v>
      </c>
      <c r="AF651" s="385" t="n">
        <f aca="false">COUNTIF($J$44:$J651,AF$3)</f>
        <v>0</v>
      </c>
      <c r="AG651" s="385" t="n">
        <f aca="false">COUNTIF($K$44:$K651,AG$3)</f>
        <v>0</v>
      </c>
      <c r="AH651" s="385" t="n">
        <f aca="false">COUNTIF($K$44:$K651,AH$3)</f>
        <v>0</v>
      </c>
      <c r="AI651" s="385" t="n">
        <f aca="false">COUNTIF($K$44:$K651,AI$3)</f>
        <v>0</v>
      </c>
      <c r="AJ651" s="385" t="n">
        <f aca="false">COUNTIF($K$44:$K651,AJ$3)</f>
        <v>0</v>
      </c>
      <c r="AK651" s="385" t="n">
        <f aca="false">COUNTIF($K$44:$K651,AK$3)</f>
        <v>0</v>
      </c>
      <c r="AL651" s="385" t="n">
        <f aca="false">COUNTIF($K$44:$K651,AL$3)</f>
        <v>0</v>
      </c>
      <c r="AM651" s="385" t="n">
        <f aca="false">COUNTIF($K$44:$K651,AM$3)</f>
        <v>0</v>
      </c>
      <c r="AN651" s="385" t="n">
        <f aca="false">COUNTIF($K$44:$K651,AN$3)</f>
        <v>0</v>
      </c>
      <c r="AO651" s="385" t="n">
        <f aca="false">COUNTIF($K$44:$K651,AO$3)</f>
        <v>0</v>
      </c>
      <c r="AP651" s="385" t="n">
        <f aca="false">COUNTIF($K$44:$K651,AP$3)</f>
        <v>0</v>
      </c>
      <c r="AQ651" s="385" t="n">
        <f aca="false">COUNTIF($K$44:$K651,AQ$3)</f>
        <v>0</v>
      </c>
      <c r="AR651" s="385" t="n">
        <f aca="false">COUNTIF($K$44:$K651,AR$3)</f>
        <v>0</v>
      </c>
      <c r="AS651" s="385" t="n">
        <f aca="false">COUNTIF($K$44:$K651,AS$3)</f>
        <v>0</v>
      </c>
      <c r="AT651" s="385" t="n">
        <f aca="false">COUNTIF($K$44:$K651,AT$3)</f>
        <v>0</v>
      </c>
      <c r="AU651" s="385" t="n">
        <f aca="false">COUNTIF($K$44:$K651,AU$3)</f>
        <v>0</v>
      </c>
      <c r="AV651" s="385" t="n">
        <f aca="false">COUNTIF($K$44:$K651,AV$3)</f>
        <v>0</v>
      </c>
      <c r="AW651" s="385" t="n">
        <f aca="false">COUNTIF($K$44:$K651,AW$3)</f>
        <v>0</v>
      </c>
      <c r="AX651" s="385" t="n">
        <f aca="false">COUNTIF($K$44:$K651,AX$3)</f>
        <v>0</v>
      </c>
      <c r="AY651" s="385" t="n">
        <f aca="false">COUNTIF($K$44:$K651,AY$3)</f>
        <v>0</v>
      </c>
      <c r="AZ651" s="385" t="n">
        <f aca="false">COUNTIF($K$44:$K651,AZ$3)</f>
        <v>0</v>
      </c>
      <c r="BM651" s="355" t="s">
        <v>327</v>
      </c>
    </row>
    <row r="652" customFormat="false" ht="15.75" hidden="false" customHeight="true" outlineLevel="0" collapsed="false">
      <c r="A652" s="386" t="n">
        <v>609</v>
      </c>
      <c r="B652" s="387" t="n">
        <f aca="false">B651</f>
        <v>51</v>
      </c>
      <c r="C652" s="397"/>
      <c r="D652" s="387" t="n">
        <f aca="false">D651</f>
        <v>1</v>
      </c>
      <c r="E652" s="389"/>
      <c r="F652" s="390" t="n">
        <f aca="false">F644</f>
        <v>1</v>
      </c>
      <c r="G652" s="439"/>
      <c r="H652" s="414"/>
      <c r="I652" s="428" t="str">
        <f aca="false">CONCATENATE(G652,H652)</f>
        <v/>
      </c>
      <c r="J652" s="394" t="e">
        <f aca="false">VLOOKUP($I652,MASTER,9,0)</f>
        <v>#N/A</v>
      </c>
      <c r="K652" s="395" t="e">
        <f aca="false">VLOOKUP($I652,MASTER,10,0)</f>
        <v>#N/A</v>
      </c>
      <c r="L652" s="429" t="e">
        <f aca="false">VLOOKUP($I652,MASTER,10,0)</f>
        <v>#N/A</v>
      </c>
      <c r="M652" s="385" t="n">
        <f aca="false">COUNTIF($K$44:$K652,M$3)</f>
        <v>0</v>
      </c>
      <c r="N652" s="385" t="n">
        <f aca="false">COUNTIF($K$44:$K652,N$3)</f>
        <v>0</v>
      </c>
      <c r="O652" s="385" t="n">
        <f aca="false">COUNTIF($K$44:$K652,O$3)</f>
        <v>0</v>
      </c>
      <c r="P652" s="385" t="n">
        <f aca="false">COUNTIF($K$44:$K652,P$3)</f>
        <v>0</v>
      </c>
      <c r="Q652" s="385" t="n">
        <f aca="false">COUNTIF($K$44:$K652,Q$3)</f>
        <v>0</v>
      </c>
      <c r="R652" s="385" t="n">
        <f aca="false">COUNTIF($K$44:$K652,R$3)</f>
        <v>0</v>
      </c>
      <c r="S652" s="385" t="n">
        <f aca="false">COUNTIF($K$44:$K652,S$3)</f>
        <v>0</v>
      </c>
      <c r="T652" s="385" t="n">
        <f aca="false">COUNTIF($K$44:$K652,T$3)</f>
        <v>0</v>
      </c>
      <c r="U652" s="385" t="n">
        <f aca="false">COUNTIF($K$44:$K652,U$3)</f>
        <v>0</v>
      </c>
      <c r="V652" s="385" t="n">
        <f aca="false">COUNTIF($K$44:$K652,V$3)</f>
        <v>0</v>
      </c>
      <c r="W652" s="385" t="n">
        <f aca="false">COUNTIF($K$44:$K652,W$3)</f>
        <v>0</v>
      </c>
      <c r="X652" s="385" t="n">
        <f aca="false">COUNTIF($K$44:$K652,X$3)</f>
        <v>0</v>
      </c>
      <c r="Y652" s="385" t="n">
        <f aca="false">COUNTIF($J$44:$J652,Y$3)</f>
        <v>0</v>
      </c>
      <c r="Z652" s="385" t="n">
        <f aca="false">COUNTIF($J$44:$J652,Z$3)</f>
        <v>0</v>
      </c>
      <c r="AA652" s="385" t="n">
        <f aca="false">COUNTIF($J$44:$J652,AA$3)</f>
        <v>0</v>
      </c>
      <c r="AB652" s="385" t="n">
        <f aca="false">COUNTIF($J$44:$J652,AB$3)</f>
        <v>0</v>
      </c>
      <c r="AC652" s="385" t="n">
        <f aca="false">COUNTIF($J$44:$J652,AC$3)</f>
        <v>0</v>
      </c>
      <c r="AD652" s="385" t="n">
        <f aca="false">COUNTIF($J$44:$J652,AD$3)</f>
        <v>0</v>
      </c>
      <c r="AE652" s="385" t="n">
        <f aca="false">COUNTIF($J$44:$J652,AE$3)</f>
        <v>0</v>
      </c>
      <c r="AF652" s="385" t="n">
        <f aca="false">COUNTIF($J$44:$J652,AF$3)</f>
        <v>0</v>
      </c>
      <c r="AG652" s="385" t="n">
        <f aca="false">COUNTIF($K$44:$K652,AG$3)</f>
        <v>0</v>
      </c>
      <c r="AH652" s="385" t="n">
        <f aca="false">COUNTIF($K$44:$K652,AH$3)</f>
        <v>0</v>
      </c>
      <c r="AI652" s="385" t="n">
        <f aca="false">COUNTIF($K$44:$K652,AI$3)</f>
        <v>0</v>
      </c>
      <c r="AJ652" s="385" t="n">
        <f aca="false">COUNTIF($K$44:$K652,AJ$3)</f>
        <v>0</v>
      </c>
      <c r="AK652" s="385" t="n">
        <f aca="false">COUNTIF($K$44:$K652,AK$3)</f>
        <v>0</v>
      </c>
      <c r="AL652" s="385" t="n">
        <f aca="false">COUNTIF($K$44:$K652,AL$3)</f>
        <v>0</v>
      </c>
      <c r="AM652" s="385" t="n">
        <f aca="false">COUNTIF($K$44:$K652,AM$3)</f>
        <v>0</v>
      </c>
      <c r="AN652" s="385" t="n">
        <f aca="false">COUNTIF($K$44:$K652,AN$3)</f>
        <v>0</v>
      </c>
      <c r="AO652" s="385" t="n">
        <f aca="false">COUNTIF($K$44:$K652,AO$3)</f>
        <v>0</v>
      </c>
      <c r="AP652" s="385" t="n">
        <f aca="false">COUNTIF($K$44:$K652,AP$3)</f>
        <v>0</v>
      </c>
      <c r="AQ652" s="385" t="n">
        <f aca="false">COUNTIF($K$44:$K652,AQ$3)</f>
        <v>0</v>
      </c>
      <c r="AR652" s="385" t="n">
        <f aca="false">COUNTIF($K$44:$K652,AR$3)</f>
        <v>0</v>
      </c>
      <c r="AS652" s="385" t="n">
        <f aca="false">COUNTIF($K$44:$K652,AS$3)</f>
        <v>0</v>
      </c>
      <c r="AT652" s="385" t="n">
        <f aca="false">COUNTIF($K$44:$K652,AT$3)</f>
        <v>0</v>
      </c>
      <c r="AU652" s="385" t="n">
        <f aca="false">COUNTIF($K$44:$K652,AU$3)</f>
        <v>0</v>
      </c>
      <c r="AV652" s="385" t="n">
        <f aca="false">COUNTIF($K$44:$K652,AV$3)</f>
        <v>0</v>
      </c>
      <c r="AW652" s="385" t="n">
        <f aca="false">COUNTIF($K$44:$K652,AW$3)</f>
        <v>0</v>
      </c>
      <c r="AX652" s="385" t="n">
        <f aca="false">COUNTIF($K$44:$K652,AX$3)</f>
        <v>0</v>
      </c>
      <c r="AY652" s="385" t="n">
        <f aca="false">COUNTIF($K$44:$K652,AY$3)</f>
        <v>0</v>
      </c>
      <c r="AZ652" s="385" t="n">
        <f aca="false">COUNTIF($K$44:$K652,AZ$3)</f>
        <v>0</v>
      </c>
      <c r="BM652" s="355" t="s">
        <v>230</v>
      </c>
    </row>
    <row r="653" customFormat="false" ht="15.75" hidden="false" customHeight="true" outlineLevel="0" collapsed="false">
      <c r="A653" s="386" t="n">
        <v>610</v>
      </c>
      <c r="B653" s="387" t="n">
        <f aca="false">B652</f>
        <v>51</v>
      </c>
      <c r="C653" s="397"/>
      <c r="D653" s="387" t="n">
        <f aca="false">D652</f>
        <v>1</v>
      </c>
      <c r="E653" s="389"/>
      <c r="F653" s="390" t="n">
        <f aca="false">F644</f>
        <v>1</v>
      </c>
      <c r="G653" s="439"/>
      <c r="H653" s="414"/>
      <c r="I653" s="428" t="str">
        <f aca="false">CONCATENATE(G653,H653)</f>
        <v/>
      </c>
      <c r="J653" s="394" t="e">
        <f aca="false">VLOOKUP($I653,MASTER,9,0)</f>
        <v>#N/A</v>
      </c>
      <c r="K653" s="395" t="e">
        <f aca="false">VLOOKUP($I653,MASTER,10,0)</f>
        <v>#N/A</v>
      </c>
      <c r="L653" s="429" t="e">
        <f aca="false">VLOOKUP($I653,MASTER,10,0)</f>
        <v>#N/A</v>
      </c>
      <c r="M653" s="385" t="n">
        <f aca="false">COUNTIF($K$44:$K653,M$3)</f>
        <v>0</v>
      </c>
      <c r="N653" s="385" t="n">
        <f aca="false">COUNTIF($K$44:$K653,N$3)</f>
        <v>0</v>
      </c>
      <c r="O653" s="385" t="n">
        <f aca="false">COUNTIF($K$44:$K653,O$3)</f>
        <v>0</v>
      </c>
      <c r="P653" s="385" t="n">
        <f aca="false">COUNTIF($K$44:$K653,P$3)</f>
        <v>0</v>
      </c>
      <c r="Q653" s="385" t="n">
        <f aca="false">COUNTIF($K$44:$K653,Q$3)</f>
        <v>0</v>
      </c>
      <c r="R653" s="385" t="n">
        <f aca="false">COUNTIF($K$44:$K653,R$3)</f>
        <v>0</v>
      </c>
      <c r="S653" s="385" t="n">
        <f aca="false">COUNTIF($K$44:$K653,S$3)</f>
        <v>0</v>
      </c>
      <c r="T653" s="385" t="n">
        <f aca="false">COUNTIF($K$44:$K653,T$3)</f>
        <v>0</v>
      </c>
      <c r="U653" s="385" t="n">
        <f aca="false">COUNTIF($K$44:$K653,U$3)</f>
        <v>0</v>
      </c>
      <c r="V653" s="385" t="n">
        <f aca="false">COUNTIF($K$44:$K653,V$3)</f>
        <v>0</v>
      </c>
      <c r="W653" s="385" t="n">
        <f aca="false">COUNTIF($K$44:$K653,W$3)</f>
        <v>0</v>
      </c>
      <c r="X653" s="385" t="n">
        <f aca="false">COUNTIF($K$44:$K653,X$3)</f>
        <v>0</v>
      </c>
      <c r="Y653" s="385" t="n">
        <f aca="false">COUNTIF($J$44:$J653,Y$3)</f>
        <v>0</v>
      </c>
      <c r="Z653" s="385" t="n">
        <f aca="false">COUNTIF($J$44:$J653,Z$3)</f>
        <v>0</v>
      </c>
      <c r="AA653" s="385" t="n">
        <f aca="false">COUNTIF($J$44:$J653,AA$3)</f>
        <v>0</v>
      </c>
      <c r="AB653" s="385" t="n">
        <f aca="false">COUNTIF($J$44:$J653,AB$3)</f>
        <v>0</v>
      </c>
      <c r="AC653" s="385" t="n">
        <f aca="false">COUNTIF($J$44:$J653,AC$3)</f>
        <v>0</v>
      </c>
      <c r="AD653" s="385" t="n">
        <f aca="false">COUNTIF($J$44:$J653,AD$3)</f>
        <v>0</v>
      </c>
      <c r="AE653" s="385" t="n">
        <f aca="false">COUNTIF($J$44:$J653,AE$3)</f>
        <v>0</v>
      </c>
      <c r="AF653" s="385" t="n">
        <f aca="false">COUNTIF($J$44:$J653,AF$3)</f>
        <v>0</v>
      </c>
      <c r="AG653" s="385" t="n">
        <f aca="false">COUNTIF($K$44:$K653,AG$3)</f>
        <v>0</v>
      </c>
      <c r="AH653" s="385" t="n">
        <f aca="false">COUNTIF($K$44:$K653,AH$3)</f>
        <v>0</v>
      </c>
      <c r="AI653" s="385" t="n">
        <f aca="false">COUNTIF($K$44:$K653,AI$3)</f>
        <v>0</v>
      </c>
      <c r="AJ653" s="385" t="n">
        <f aca="false">COUNTIF($K$44:$K653,AJ$3)</f>
        <v>0</v>
      </c>
      <c r="AK653" s="385" t="n">
        <f aca="false">COUNTIF($K$44:$K653,AK$3)</f>
        <v>0</v>
      </c>
      <c r="AL653" s="385" t="n">
        <f aca="false">COUNTIF($K$44:$K653,AL$3)</f>
        <v>0</v>
      </c>
      <c r="AM653" s="385" t="n">
        <f aca="false">COUNTIF($K$44:$K653,AM$3)</f>
        <v>0</v>
      </c>
      <c r="AN653" s="385" t="n">
        <f aca="false">COUNTIF($K$44:$K653,AN$3)</f>
        <v>0</v>
      </c>
      <c r="AO653" s="385" t="n">
        <f aca="false">COUNTIF($K$44:$K653,AO$3)</f>
        <v>0</v>
      </c>
      <c r="AP653" s="385" t="n">
        <f aca="false">COUNTIF($K$44:$K653,AP$3)</f>
        <v>0</v>
      </c>
      <c r="AQ653" s="385" t="n">
        <f aca="false">COUNTIF($K$44:$K653,AQ$3)</f>
        <v>0</v>
      </c>
      <c r="AR653" s="385" t="n">
        <f aca="false">COUNTIF($K$44:$K653,AR$3)</f>
        <v>0</v>
      </c>
      <c r="AS653" s="385" t="n">
        <f aca="false">COUNTIF($K$44:$K653,AS$3)</f>
        <v>0</v>
      </c>
      <c r="AT653" s="385" t="n">
        <f aca="false">COUNTIF($K$44:$K653,AT$3)</f>
        <v>0</v>
      </c>
      <c r="AU653" s="385" t="n">
        <f aca="false">COUNTIF($K$44:$K653,AU$3)</f>
        <v>0</v>
      </c>
      <c r="AV653" s="385" t="n">
        <f aca="false">COUNTIF($K$44:$K653,AV$3)</f>
        <v>0</v>
      </c>
      <c r="AW653" s="385" t="n">
        <f aca="false">COUNTIF($K$44:$K653,AW$3)</f>
        <v>0</v>
      </c>
      <c r="AX653" s="385" t="n">
        <f aca="false">COUNTIF($K$44:$K653,AX$3)</f>
        <v>0</v>
      </c>
      <c r="AY653" s="385" t="n">
        <f aca="false">COUNTIF($K$44:$K653,AY$3)</f>
        <v>0</v>
      </c>
      <c r="AZ653" s="385" t="n">
        <f aca="false">COUNTIF($K$44:$K653,AZ$3)</f>
        <v>0</v>
      </c>
      <c r="BM653" s="355" t="s">
        <v>337</v>
      </c>
    </row>
    <row r="654" customFormat="false" ht="15.75" hidden="false" customHeight="true" outlineLevel="0" collapsed="false">
      <c r="A654" s="386" t="n">
        <v>611</v>
      </c>
      <c r="B654" s="387" t="n">
        <f aca="false">B653</f>
        <v>51</v>
      </c>
      <c r="C654" s="397"/>
      <c r="D654" s="387" t="n">
        <f aca="false">D653</f>
        <v>1</v>
      </c>
      <c r="E654" s="389"/>
      <c r="F654" s="390" t="n">
        <f aca="false">F644</f>
        <v>1</v>
      </c>
      <c r="G654" s="439"/>
      <c r="H654" s="414"/>
      <c r="I654" s="428" t="str">
        <f aca="false">CONCATENATE(G654,H654)</f>
        <v/>
      </c>
      <c r="J654" s="394" t="e">
        <f aca="false">VLOOKUP($I654,MASTER,9,0)</f>
        <v>#N/A</v>
      </c>
      <c r="K654" s="395" t="e">
        <f aca="false">VLOOKUP($I654,MASTER,10,0)</f>
        <v>#N/A</v>
      </c>
      <c r="L654" s="429" t="e">
        <f aca="false">VLOOKUP($I654,MASTER,10,0)</f>
        <v>#N/A</v>
      </c>
      <c r="M654" s="385" t="n">
        <f aca="false">COUNTIF($K$44:$K654,M$3)</f>
        <v>0</v>
      </c>
      <c r="N654" s="385" t="n">
        <f aca="false">COUNTIF($K$44:$K654,N$3)</f>
        <v>0</v>
      </c>
      <c r="O654" s="385" t="n">
        <f aca="false">COUNTIF($K$44:$K654,O$3)</f>
        <v>0</v>
      </c>
      <c r="P654" s="385" t="n">
        <f aca="false">COUNTIF($K$44:$K654,P$3)</f>
        <v>0</v>
      </c>
      <c r="Q654" s="385" t="n">
        <f aca="false">COUNTIF($K$44:$K654,Q$3)</f>
        <v>0</v>
      </c>
      <c r="R654" s="385" t="n">
        <f aca="false">COUNTIF($K$44:$K654,R$3)</f>
        <v>0</v>
      </c>
      <c r="S654" s="385" t="n">
        <f aca="false">COUNTIF($K$44:$K654,S$3)</f>
        <v>0</v>
      </c>
      <c r="T654" s="385" t="n">
        <f aca="false">COUNTIF($K$44:$K654,T$3)</f>
        <v>0</v>
      </c>
      <c r="U654" s="385" t="n">
        <f aca="false">COUNTIF($K$44:$K654,U$3)</f>
        <v>0</v>
      </c>
      <c r="V654" s="385" t="n">
        <f aca="false">COUNTIF($K$44:$K654,V$3)</f>
        <v>0</v>
      </c>
      <c r="W654" s="385" t="n">
        <f aca="false">COUNTIF($K$44:$K654,W$3)</f>
        <v>0</v>
      </c>
      <c r="X654" s="385" t="n">
        <f aca="false">COUNTIF($K$44:$K654,X$3)</f>
        <v>0</v>
      </c>
      <c r="Y654" s="385" t="n">
        <f aca="false">COUNTIF($J$44:$J654,Y$3)</f>
        <v>0</v>
      </c>
      <c r="Z654" s="385" t="n">
        <f aca="false">COUNTIF($J$44:$J654,Z$3)</f>
        <v>0</v>
      </c>
      <c r="AA654" s="385" t="n">
        <f aca="false">COUNTIF($J$44:$J654,AA$3)</f>
        <v>0</v>
      </c>
      <c r="AB654" s="385" t="n">
        <f aca="false">COUNTIF($J$44:$J654,AB$3)</f>
        <v>0</v>
      </c>
      <c r="AC654" s="385" t="n">
        <f aca="false">COUNTIF($J$44:$J654,AC$3)</f>
        <v>0</v>
      </c>
      <c r="AD654" s="385" t="n">
        <f aca="false">COUNTIF($J$44:$J654,AD$3)</f>
        <v>0</v>
      </c>
      <c r="AE654" s="385" t="n">
        <f aca="false">COUNTIF($J$44:$J654,AE$3)</f>
        <v>0</v>
      </c>
      <c r="AF654" s="385" t="n">
        <f aca="false">COUNTIF($J$44:$J654,AF$3)</f>
        <v>0</v>
      </c>
      <c r="AG654" s="385" t="n">
        <f aca="false">COUNTIF($K$44:$K654,AG$3)</f>
        <v>0</v>
      </c>
      <c r="AH654" s="385" t="n">
        <f aca="false">COUNTIF($K$44:$K654,AH$3)</f>
        <v>0</v>
      </c>
      <c r="AI654" s="385" t="n">
        <f aca="false">COUNTIF($K$44:$K654,AI$3)</f>
        <v>0</v>
      </c>
      <c r="AJ654" s="385" t="n">
        <f aca="false">COUNTIF($K$44:$K654,AJ$3)</f>
        <v>0</v>
      </c>
      <c r="AK654" s="385" t="n">
        <f aca="false">COUNTIF($K$44:$K654,AK$3)</f>
        <v>0</v>
      </c>
      <c r="AL654" s="385" t="n">
        <f aca="false">COUNTIF($K$44:$K654,AL$3)</f>
        <v>0</v>
      </c>
      <c r="AM654" s="385" t="n">
        <f aca="false">COUNTIF($K$44:$K654,AM$3)</f>
        <v>0</v>
      </c>
      <c r="AN654" s="385" t="n">
        <f aca="false">COUNTIF($K$44:$K654,AN$3)</f>
        <v>0</v>
      </c>
      <c r="AO654" s="385" t="n">
        <f aca="false">COUNTIF($K$44:$K654,AO$3)</f>
        <v>0</v>
      </c>
      <c r="AP654" s="385" t="n">
        <f aca="false">COUNTIF($K$44:$K654,AP$3)</f>
        <v>0</v>
      </c>
      <c r="AQ654" s="385" t="n">
        <f aca="false">COUNTIF($K$44:$K654,AQ$3)</f>
        <v>0</v>
      </c>
      <c r="AR654" s="385" t="n">
        <f aca="false">COUNTIF($K$44:$K654,AR$3)</f>
        <v>0</v>
      </c>
      <c r="AS654" s="385" t="n">
        <f aca="false">COUNTIF($K$44:$K654,AS$3)</f>
        <v>0</v>
      </c>
      <c r="AT654" s="385" t="n">
        <f aca="false">COUNTIF($K$44:$K654,AT$3)</f>
        <v>0</v>
      </c>
      <c r="AU654" s="385" t="n">
        <f aca="false">COUNTIF($K$44:$K654,AU$3)</f>
        <v>0</v>
      </c>
      <c r="AV654" s="385" t="n">
        <f aca="false">COUNTIF($K$44:$K654,AV$3)</f>
        <v>0</v>
      </c>
      <c r="AW654" s="385" t="n">
        <f aca="false">COUNTIF($K$44:$K654,AW$3)</f>
        <v>0</v>
      </c>
      <c r="AX654" s="385" t="n">
        <f aca="false">COUNTIF($K$44:$K654,AX$3)</f>
        <v>0</v>
      </c>
      <c r="AY654" s="385" t="n">
        <f aca="false">COUNTIF($K$44:$K654,AY$3)</f>
        <v>0</v>
      </c>
      <c r="AZ654" s="385" t="n">
        <f aca="false">COUNTIF($K$44:$K654,AZ$3)</f>
        <v>0</v>
      </c>
      <c r="BM654" s="355" t="s">
        <v>352</v>
      </c>
    </row>
    <row r="655" customFormat="false" ht="15.75" hidden="false" customHeight="true" outlineLevel="0" collapsed="false">
      <c r="A655" s="416" t="n">
        <v>612</v>
      </c>
      <c r="B655" s="417" t="n">
        <f aca="false">B654</f>
        <v>51</v>
      </c>
      <c r="C655" s="401"/>
      <c r="D655" s="418" t="n">
        <f aca="false">D654</f>
        <v>1</v>
      </c>
      <c r="E655" s="419"/>
      <c r="F655" s="420" t="n">
        <f aca="false">F644</f>
        <v>1</v>
      </c>
      <c r="G655" s="441"/>
      <c r="H655" s="421"/>
      <c r="I655" s="436" t="str">
        <f aca="false">CONCATENATE(G655,H655)</f>
        <v/>
      </c>
      <c r="J655" s="423" t="e">
        <f aca="false">VLOOKUP($I655,MASTER,9,0)</f>
        <v>#N/A</v>
      </c>
      <c r="K655" s="424" t="e">
        <f aca="false">VLOOKUP($I655,MASTER,10,0)</f>
        <v>#N/A</v>
      </c>
      <c r="L655" s="431" t="e">
        <f aca="false">VLOOKUP($I655,MASTER,10,0)</f>
        <v>#N/A</v>
      </c>
      <c r="M655" s="385" t="n">
        <f aca="false">COUNTIF($K$44:$K655,M$3)</f>
        <v>0</v>
      </c>
      <c r="N655" s="385" t="n">
        <f aca="false">COUNTIF($K$44:$K655,N$3)</f>
        <v>0</v>
      </c>
      <c r="O655" s="385" t="n">
        <f aca="false">COUNTIF($K$44:$K655,O$3)</f>
        <v>0</v>
      </c>
      <c r="P655" s="385" t="n">
        <f aca="false">COUNTIF($K$44:$K655,P$3)</f>
        <v>0</v>
      </c>
      <c r="Q655" s="385" t="n">
        <f aca="false">COUNTIF($K$44:$K655,Q$3)</f>
        <v>0</v>
      </c>
      <c r="R655" s="385" t="n">
        <f aca="false">COUNTIF($K$44:$K655,R$3)</f>
        <v>0</v>
      </c>
      <c r="S655" s="385" t="n">
        <f aca="false">COUNTIF($K$44:$K655,S$3)</f>
        <v>0</v>
      </c>
      <c r="T655" s="385" t="n">
        <f aca="false">COUNTIF($K$44:$K655,T$3)</f>
        <v>0</v>
      </c>
      <c r="U655" s="385" t="n">
        <f aca="false">COUNTIF($K$44:$K655,U$3)</f>
        <v>0</v>
      </c>
      <c r="V655" s="385" t="n">
        <f aca="false">COUNTIF($K$44:$K655,V$3)</f>
        <v>0</v>
      </c>
      <c r="W655" s="385" t="n">
        <f aca="false">COUNTIF($K$44:$K655,W$3)</f>
        <v>0</v>
      </c>
      <c r="X655" s="385" t="n">
        <f aca="false">COUNTIF($K$44:$K655,X$3)</f>
        <v>0</v>
      </c>
      <c r="Y655" s="385" t="n">
        <f aca="false">COUNTIF($J$44:$J655,Y$3)</f>
        <v>0</v>
      </c>
      <c r="Z655" s="385" t="n">
        <f aca="false">COUNTIF($J$44:$J655,Z$3)</f>
        <v>0</v>
      </c>
      <c r="AA655" s="385" t="n">
        <f aca="false">COUNTIF($J$44:$J655,AA$3)</f>
        <v>0</v>
      </c>
      <c r="AB655" s="385" t="n">
        <f aca="false">COUNTIF($J$44:$J655,AB$3)</f>
        <v>0</v>
      </c>
      <c r="AC655" s="385" t="n">
        <f aca="false">COUNTIF($J$44:$J655,AC$3)</f>
        <v>0</v>
      </c>
      <c r="AD655" s="385" t="n">
        <f aca="false">COUNTIF($J$44:$J655,AD$3)</f>
        <v>0</v>
      </c>
      <c r="AE655" s="385" t="n">
        <f aca="false">COUNTIF($J$44:$J655,AE$3)</f>
        <v>0</v>
      </c>
      <c r="AF655" s="385" t="n">
        <f aca="false">COUNTIF($J$44:$J655,AF$3)</f>
        <v>0</v>
      </c>
      <c r="AG655" s="385" t="n">
        <f aca="false">COUNTIF($K$44:$K655,AG$3)</f>
        <v>0</v>
      </c>
      <c r="AH655" s="385" t="n">
        <f aca="false">COUNTIF($K$44:$K655,AH$3)</f>
        <v>0</v>
      </c>
      <c r="AI655" s="385" t="n">
        <f aca="false">COUNTIF($K$44:$K655,AI$3)</f>
        <v>0</v>
      </c>
      <c r="AJ655" s="385" t="n">
        <f aca="false">COUNTIF($K$44:$K655,AJ$3)</f>
        <v>0</v>
      </c>
      <c r="AK655" s="385" t="n">
        <f aca="false">COUNTIF($K$44:$K655,AK$3)</f>
        <v>0</v>
      </c>
      <c r="AL655" s="385" t="n">
        <f aca="false">COUNTIF($K$44:$K655,AL$3)</f>
        <v>0</v>
      </c>
      <c r="AM655" s="385" t="n">
        <f aca="false">COUNTIF($K$44:$K655,AM$3)</f>
        <v>0</v>
      </c>
      <c r="AN655" s="385" t="n">
        <f aca="false">COUNTIF($K$44:$K655,AN$3)</f>
        <v>0</v>
      </c>
      <c r="AO655" s="385" t="n">
        <f aca="false">COUNTIF($K$44:$K655,AO$3)</f>
        <v>0</v>
      </c>
      <c r="AP655" s="385" t="n">
        <f aca="false">COUNTIF($K$44:$K655,AP$3)</f>
        <v>0</v>
      </c>
      <c r="AQ655" s="385" t="n">
        <f aca="false">COUNTIF($K$44:$K655,AQ$3)</f>
        <v>0</v>
      </c>
      <c r="AR655" s="385" t="n">
        <f aca="false">COUNTIF($K$44:$K655,AR$3)</f>
        <v>0</v>
      </c>
      <c r="AS655" s="385" t="n">
        <f aca="false">COUNTIF($K$44:$K655,AS$3)</f>
        <v>0</v>
      </c>
      <c r="AT655" s="385" t="n">
        <f aca="false">COUNTIF($K$44:$K655,AT$3)</f>
        <v>0</v>
      </c>
      <c r="AU655" s="385" t="n">
        <f aca="false">COUNTIF($K$44:$K655,AU$3)</f>
        <v>0</v>
      </c>
      <c r="AV655" s="385" t="n">
        <f aca="false">COUNTIF($K$44:$K655,AV$3)</f>
        <v>0</v>
      </c>
      <c r="AW655" s="385" t="n">
        <f aca="false">COUNTIF($K$44:$K655,AW$3)</f>
        <v>0</v>
      </c>
      <c r="AX655" s="385" t="n">
        <f aca="false">COUNTIF($K$44:$K655,AX$3)</f>
        <v>0</v>
      </c>
      <c r="AY655" s="385" t="n">
        <f aca="false">COUNTIF($K$44:$K655,AY$3)</f>
        <v>0</v>
      </c>
      <c r="AZ655" s="385" t="n">
        <f aca="false">COUNTIF($K$44:$K655,AZ$3)</f>
        <v>0</v>
      </c>
      <c r="BM655" s="355" t="s">
        <v>363</v>
      </c>
    </row>
    <row r="656" customFormat="false" ht="15.75" hidden="false" customHeight="true" outlineLevel="0" collapsed="false">
      <c r="A656" s="406" t="n">
        <v>613</v>
      </c>
      <c r="B656" s="407" t="n">
        <v>52</v>
      </c>
      <c r="C656" s="374" t="n">
        <v>51</v>
      </c>
      <c r="D656" s="376" t="n">
        <v>2</v>
      </c>
      <c r="E656" s="377"/>
      <c r="F656" s="378" t="n">
        <v>1</v>
      </c>
      <c r="G656" s="439"/>
      <c r="H656" s="380"/>
      <c r="I656" s="426" t="str">
        <f aca="false">CONCATENATE(G656,H656)</f>
        <v/>
      </c>
      <c r="J656" s="382" t="e">
        <f aca="false">VLOOKUP($I656,MASTER,9,0)</f>
        <v>#N/A</v>
      </c>
      <c r="K656" s="383" t="e">
        <f aca="false">VLOOKUP($I656,MASTER,10,0)</f>
        <v>#N/A</v>
      </c>
      <c r="L656" s="427" t="e">
        <f aca="false">VLOOKUP($I656,MASTER,10,0)</f>
        <v>#N/A</v>
      </c>
      <c r="M656" s="385" t="n">
        <f aca="false">COUNTIF($K$44:$K656,M$3)</f>
        <v>0</v>
      </c>
      <c r="N656" s="385" t="n">
        <f aca="false">COUNTIF($K$44:$K656,N$3)</f>
        <v>0</v>
      </c>
      <c r="O656" s="385" t="n">
        <f aca="false">COUNTIF($K$44:$K656,O$3)</f>
        <v>0</v>
      </c>
      <c r="P656" s="385" t="n">
        <f aca="false">COUNTIF($K$44:$K656,P$3)</f>
        <v>0</v>
      </c>
      <c r="Q656" s="385" t="n">
        <f aca="false">COUNTIF($K$44:$K656,Q$3)</f>
        <v>0</v>
      </c>
      <c r="R656" s="385" t="n">
        <f aca="false">COUNTIF($K$44:$K656,R$3)</f>
        <v>0</v>
      </c>
      <c r="S656" s="385" t="n">
        <f aca="false">COUNTIF($K$44:$K656,S$3)</f>
        <v>0</v>
      </c>
      <c r="T656" s="385" t="n">
        <f aca="false">COUNTIF($K$44:$K656,T$3)</f>
        <v>0</v>
      </c>
      <c r="U656" s="385" t="n">
        <f aca="false">COUNTIF($K$44:$K656,U$3)</f>
        <v>0</v>
      </c>
      <c r="V656" s="385" t="n">
        <f aca="false">COUNTIF($K$44:$K656,V$3)</f>
        <v>0</v>
      </c>
      <c r="W656" s="385" t="n">
        <f aca="false">COUNTIF($K$44:$K656,W$3)</f>
        <v>0</v>
      </c>
      <c r="X656" s="385" t="n">
        <f aca="false">COUNTIF($K$44:$K656,X$3)</f>
        <v>0</v>
      </c>
      <c r="Y656" s="385" t="n">
        <f aca="false">COUNTIF($J$44:$J656,Y$3)</f>
        <v>0</v>
      </c>
      <c r="Z656" s="385" t="n">
        <f aca="false">COUNTIF($J$44:$J656,Z$3)</f>
        <v>0</v>
      </c>
      <c r="AA656" s="385" t="n">
        <f aca="false">COUNTIF($J$44:$J656,AA$3)</f>
        <v>0</v>
      </c>
      <c r="AB656" s="385" t="n">
        <f aca="false">COUNTIF($J$44:$J656,AB$3)</f>
        <v>0</v>
      </c>
      <c r="AC656" s="385" t="n">
        <f aca="false">COUNTIF($J$44:$J656,AC$3)</f>
        <v>0</v>
      </c>
      <c r="AD656" s="385" t="n">
        <f aca="false">COUNTIF($J$44:$J656,AD$3)</f>
        <v>0</v>
      </c>
      <c r="AE656" s="385" t="n">
        <f aca="false">COUNTIF($J$44:$J656,AE$3)</f>
        <v>0</v>
      </c>
      <c r="AF656" s="385" t="n">
        <f aca="false">COUNTIF($J$44:$J656,AF$3)</f>
        <v>0</v>
      </c>
      <c r="AG656" s="385" t="n">
        <f aca="false">COUNTIF($K$44:$K656,AG$3)</f>
        <v>0</v>
      </c>
      <c r="AH656" s="385" t="n">
        <f aca="false">COUNTIF($K$44:$K656,AH$3)</f>
        <v>0</v>
      </c>
      <c r="AI656" s="385" t="n">
        <f aca="false">COUNTIF($K$44:$K656,AI$3)</f>
        <v>0</v>
      </c>
      <c r="AJ656" s="385" t="n">
        <f aca="false">COUNTIF($K$44:$K656,AJ$3)</f>
        <v>0</v>
      </c>
      <c r="AK656" s="385" t="n">
        <f aca="false">COUNTIF($K$44:$K656,AK$3)</f>
        <v>0</v>
      </c>
      <c r="AL656" s="385" t="n">
        <f aca="false">COUNTIF($K$44:$K656,AL$3)</f>
        <v>0</v>
      </c>
      <c r="AM656" s="385" t="n">
        <f aca="false">COUNTIF($K$44:$K656,AM$3)</f>
        <v>0</v>
      </c>
      <c r="AN656" s="385" t="n">
        <f aca="false">COUNTIF($K$44:$K656,AN$3)</f>
        <v>0</v>
      </c>
      <c r="AO656" s="385" t="n">
        <f aca="false">COUNTIF($K$44:$K656,AO$3)</f>
        <v>0</v>
      </c>
      <c r="AP656" s="385" t="n">
        <f aca="false">COUNTIF($K$44:$K656,AP$3)</f>
        <v>0</v>
      </c>
      <c r="AQ656" s="385" t="n">
        <f aca="false">COUNTIF($K$44:$K656,AQ$3)</f>
        <v>0</v>
      </c>
      <c r="AR656" s="385" t="n">
        <f aca="false">COUNTIF($K$44:$K656,AR$3)</f>
        <v>0</v>
      </c>
      <c r="AS656" s="385" t="n">
        <f aca="false">COUNTIF($K$44:$K656,AS$3)</f>
        <v>0</v>
      </c>
      <c r="AT656" s="385" t="n">
        <f aca="false">COUNTIF($K$44:$K656,AT$3)</f>
        <v>0</v>
      </c>
      <c r="AU656" s="385" t="n">
        <f aca="false">COUNTIF($K$44:$K656,AU$3)</f>
        <v>0</v>
      </c>
      <c r="AV656" s="385" t="n">
        <f aca="false">COUNTIF($K$44:$K656,AV$3)</f>
        <v>0</v>
      </c>
      <c r="AW656" s="385" t="n">
        <f aca="false">COUNTIF($K$44:$K656,AW$3)</f>
        <v>0</v>
      </c>
      <c r="AX656" s="385" t="n">
        <f aca="false">COUNTIF($K$44:$K656,AX$3)</f>
        <v>0</v>
      </c>
      <c r="AY656" s="385" t="n">
        <f aca="false">COUNTIF($K$44:$K656,AY$3)</f>
        <v>0</v>
      </c>
      <c r="AZ656" s="385" t="n">
        <f aca="false">COUNTIF($K$44:$K656,AZ$3)</f>
        <v>0</v>
      </c>
      <c r="BM656" s="355" t="s">
        <v>250</v>
      </c>
    </row>
    <row r="657" customFormat="false" ht="15.75" hidden="false" customHeight="true" outlineLevel="0" collapsed="false">
      <c r="A657" s="386" t="n">
        <v>614</v>
      </c>
      <c r="B657" s="387" t="n">
        <f aca="false">B656</f>
        <v>52</v>
      </c>
      <c r="C657" s="388"/>
      <c r="D657" s="387" t="n">
        <f aca="false">D656</f>
        <v>2</v>
      </c>
      <c r="E657" s="389"/>
      <c r="F657" s="390" t="n">
        <f aca="false">F656</f>
        <v>1</v>
      </c>
      <c r="G657" s="439"/>
      <c r="H657" s="392"/>
      <c r="I657" s="428" t="str">
        <f aca="false">CONCATENATE(G657,H657)</f>
        <v/>
      </c>
      <c r="J657" s="394" t="e">
        <f aca="false">VLOOKUP($I657,MASTER,9,0)</f>
        <v>#N/A</v>
      </c>
      <c r="K657" s="395" t="e">
        <f aca="false">VLOOKUP($I657,MASTER,10,0)</f>
        <v>#N/A</v>
      </c>
      <c r="L657" s="429" t="e">
        <f aca="false">VLOOKUP($I657,MASTER,10,0)</f>
        <v>#N/A</v>
      </c>
      <c r="M657" s="385" t="n">
        <f aca="false">COUNTIF($K$44:$K657,M$3)</f>
        <v>0</v>
      </c>
      <c r="N657" s="385" t="n">
        <f aca="false">COUNTIF($K$44:$K657,N$3)</f>
        <v>0</v>
      </c>
      <c r="O657" s="385" t="n">
        <f aca="false">COUNTIF($K$44:$K657,O$3)</f>
        <v>0</v>
      </c>
      <c r="P657" s="385" t="n">
        <f aca="false">COUNTIF($K$44:$K657,P$3)</f>
        <v>0</v>
      </c>
      <c r="Q657" s="385" t="n">
        <f aca="false">COUNTIF($K$44:$K657,Q$3)</f>
        <v>0</v>
      </c>
      <c r="R657" s="385" t="n">
        <f aca="false">COUNTIF($K$44:$K657,R$3)</f>
        <v>0</v>
      </c>
      <c r="S657" s="385" t="n">
        <f aca="false">COUNTIF($K$44:$K657,S$3)</f>
        <v>0</v>
      </c>
      <c r="T657" s="385" t="n">
        <f aca="false">COUNTIF($K$44:$K657,T$3)</f>
        <v>0</v>
      </c>
      <c r="U657" s="385" t="n">
        <f aca="false">COUNTIF($K$44:$K657,U$3)</f>
        <v>0</v>
      </c>
      <c r="V657" s="385" t="n">
        <f aca="false">COUNTIF($K$44:$K657,V$3)</f>
        <v>0</v>
      </c>
      <c r="W657" s="385" t="n">
        <f aca="false">COUNTIF($K$44:$K657,W$3)</f>
        <v>0</v>
      </c>
      <c r="X657" s="385" t="n">
        <f aca="false">COUNTIF($K$44:$K657,X$3)</f>
        <v>0</v>
      </c>
      <c r="Y657" s="385" t="n">
        <f aca="false">COUNTIF($J$44:$J657,Y$3)</f>
        <v>0</v>
      </c>
      <c r="Z657" s="385" t="n">
        <f aca="false">COUNTIF($J$44:$J657,Z$3)</f>
        <v>0</v>
      </c>
      <c r="AA657" s="385" t="n">
        <f aca="false">COUNTIF($J$44:$J657,AA$3)</f>
        <v>0</v>
      </c>
      <c r="AB657" s="385" t="n">
        <f aca="false">COUNTIF($J$44:$J657,AB$3)</f>
        <v>0</v>
      </c>
      <c r="AC657" s="385" t="n">
        <f aca="false">COUNTIF($J$44:$J657,AC$3)</f>
        <v>0</v>
      </c>
      <c r="AD657" s="385" t="n">
        <f aca="false">COUNTIF($J$44:$J657,AD$3)</f>
        <v>0</v>
      </c>
      <c r="AE657" s="385" t="n">
        <f aca="false">COUNTIF($J$44:$J657,AE$3)</f>
        <v>0</v>
      </c>
      <c r="AF657" s="385" t="n">
        <f aca="false">COUNTIF($J$44:$J657,AF$3)</f>
        <v>0</v>
      </c>
      <c r="AG657" s="385" t="n">
        <f aca="false">COUNTIF($K$44:$K657,AG$3)</f>
        <v>0</v>
      </c>
      <c r="AH657" s="385" t="n">
        <f aca="false">COUNTIF($K$44:$K657,AH$3)</f>
        <v>0</v>
      </c>
      <c r="AI657" s="385" t="n">
        <f aca="false">COUNTIF($K$44:$K657,AI$3)</f>
        <v>0</v>
      </c>
      <c r="AJ657" s="385" t="n">
        <f aca="false">COUNTIF($K$44:$K657,AJ$3)</f>
        <v>0</v>
      </c>
      <c r="AK657" s="385" t="n">
        <f aca="false">COUNTIF($K$44:$K657,AK$3)</f>
        <v>0</v>
      </c>
      <c r="AL657" s="385" t="n">
        <f aca="false">COUNTIF($K$44:$K657,AL$3)</f>
        <v>0</v>
      </c>
      <c r="AM657" s="385" t="n">
        <f aca="false">COUNTIF($K$44:$K657,AM$3)</f>
        <v>0</v>
      </c>
      <c r="AN657" s="385" t="n">
        <f aca="false">COUNTIF($K$44:$K657,AN$3)</f>
        <v>0</v>
      </c>
      <c r="AO657" s="385" t="n">
        <f aca="false">COUNTIF($K$44:$K657,AO$3)</f>
        <v>0</v>
      </c>
      <c r="AP657" s="385" t="n">
        <f aca="false">COUNTIF($K$44:$K657,AP$3)</f>
        <v>0</v>
      </c>
      <c r="AQ657" s="385" t="n">
        <f aca="false">COUNTIF($K$44:$K657,AQ$3)</f>
        <v>0</v>
      </c>
      <c r="AR657" s="385" t="n">
        <f aca="false">COUNTIF($K$44:$K657,AR$3)</f>
        <v>0</v>
      </c>
      <c r="AS657" s="385" t="n">
        <f aca="false">COUNTIF($K$44:$K657,AS$3)</f>
        <v>0</v>
      </c>
      <c r="AT657" s="385" t="n">
        <f aca="false">COUNTIF($K$44:$K657,AT$3)</f>
        <v>0</v>
      </c>
      <c r="AU657" s="385" t="n">
        <f aca="false">COUNTIF($K$44:$K657,AU$3)</f>
        <v>0</v>
      </c>
      <c r="AV657" s="385" t="n">
        <f aca="false">COUNTIF($K$44:$K657,AV$3)</f>
        <v>0</v>
      </c>
      <c r="AW657" s="385" t="n">
        <f aca="false">COUNTIF($K$44:$K657,AW$3)</f>
        <v>0</v>
      </c>
      <c r="AX657" s="385" t="n">
        <f aca="false">COUNTIF($K$44:$K657,AX$3)</f>
        <v>0</v>
      </c>
      <c r="AY657" s="385" t="n">
        <f aca="false">COUNTIF($K$44:$K657,AY$3)</f>
        <v>0</v>
      </c>
      <c r="AZ657" s="385" t="n">
        <f aca="false">COUNTIF($K$44:$K657,AZ$3)</f>
        <v>0</v>
      </c>
      <c r="BM657" s="355" t="s">
        <v>247</v>
      </c>
    </row>
    <row r="658" customFormat="false" ht="15.75" hidden="false" customHeight="true" outlineLevel="0" collapsed="false">
      <c r="A658" s="386" t="n">
        <v>615</v>
      </c>
      <c r="B658" s="387" t="n">
        <f aca="false">B657</f>
        <v>52</v>
      </c>
      <c r="C658" s="397"/>
      <c r="D658" s="387" t="n">
        <f aca="false">D657</f>
        <v>2</v>
      </c>
      <c r="E658" s="389"/>
      <c r="F658" s="390" t="n">
        <f aca="false">F656</f>
        <v>1</v>
      </c>
      <c r="G658" s="439"/>
      <c r="H658" s="392"/>
      <c r="I658" s="428" t="str">
        <f aca="false">CONCATENATE(G658,H658)</f>
        <v/>
      </c>
      <c r="J658" s="394" t="e">
        <f aca="false">VLOOKUP($I658,MASTER,9,0)</f>
        <v>#N/A</v>
      </c>
      <c r="K658" s="395" t="e">
        <f aca="false">VLOOKUP($I658,MASTER,10,0)</f>
        <v>#N/A</v>
      </c>
      <c r="L658" s="429" t="e">
        <f aca="false">VLOOKUP($I658,MASTER,10,0)</f>
        <v>#N/A</v>
      </c>
      <c r="M658" s="385" t="n">
        <f aca="false">COUNTIF($K$44:$K658,M$3)</f>
        <v>0</v>
      </c>
      <c r="N658" s="385" t="n">
        <f aca="false">COUNTIF($K$44:$K658,N$3)</f>
        <v>0</v>
      </c>
      <c r="O658" s="385" t="n">
        <f aca="false">COUNTIF($K$44:$K658,O$3)</f>
        <v>0</v>
      </c>
      <c r="P658" s="385" t="n">
        <f aca="false">COUNTIF($K$44:$K658,P$3)</f>
        <v>0</v>
      </c>
      <c r="Q658" s="385" t="n">
        <f aca="false">COUNTIF($K$44:$K658,Q$3)</f>
        <v>0</v>
      </c>
      <c r="R658" s="385" t="n">
        <f aca="false">COUNTIF($K$44:$K658,R$3)</f>
        <v>0</v>
      </c>
      <c r="S658" s="385" t="n">
        <f aca="false">COUNTIF($K$44:$K658,S$3)</f>
        <v>0</v>
      </c>
      <c r="T658" s="385" t="n">
        <f aca="false">COUNTIF($K$44:$K658,T$3)</f>
        <v>0</v>
      </c>
      <c r="U658" s="385" t="n">
        <f aca="false">COUNTIF($K$44:$K658,U$3)</f>
        <v>0</v>
      </c>
      <c r="V658" s="385" t="n">
        <f aca="false">COUNTIF($K$44:$K658,V$3)</f>
        <v>0</v>
      </c>
      <c r="W658" s="385" t="n">
        <f aca="false">COUNTIF($K$44:$K658,W$3)</f>
        <v>0</v>
      </c>
      <c r="X658" s="385" t="n">
        <f aca="false">COUNTIF($K$44:$K658,X$3)</f>
        <v>0</v>
      </c>
      <c r="Y658" s="385" t="n">
        <f aca="false">COUNTIF($J$44:$J658,Y$3)</f>
        <v>0</v>
      </c>
      <c r="Z658" s="385" t="n">
        <f aca="false">COUNTIF($J$44:$J658,Z$3)</f>
        <v>0</v>
      </c>
      <c r="AA658" s="385" t="n">
        <f aca="false">COUNTIF($J$44:$J658,AA$3)</f>
        <v>0</v>
      </c>
      <c r="AB658" s="385" t="n">
        <f aca="false">COUNTIF($J$44:$J658,AB$3)</f>
        <v>0</v>
      </c>
      <c r="AC658" s="385" t="n">
        <f aca="false">COUNTIF($J$44:$J658,AC$3)</f>
        <v>0</v>
      </c>
      <c r="AD658" s="385" t="n">
        <f aca="false">COUNTIF($J$44:$J658,AD$3)</f>
        <v>0</v>
      </c>
      <c r="AE658" s="385" t="n">
        <f aca="false">COUNTIF($J$44:$J658,AE$3)</f>
        <v>0</v>
      </c>
      <c r="AF658" s="385" t="n">
        <f aca="false">COUNTIF($J$44:$J658,AF$3)</f>
        <v>0</v>
      </c>
      <c r="AG658" s="385" t="n">
        <f aca="false">COUNTIF($K$44:$K658,AG$3)</f>
        <v>0</v>
      </c>
      <c r="AH658" s="385" t="n">
        <f aca="false">COUNTIF($K$44:$K658,AH$3)</f>
        <v>0</v>
      </c>
      <c r="AI658" s="385" t="n">
        <f aca="false">COUNTIF($K$44:$K658,AI$3)</f>
        <v>0</v>
      </c>
      <c r="AJ658" s="385" t="n">
        <f aca="false">COUNTIF($K$44:$K658,AJ$3)</f>
        <v>0</v>
      </c>
      <c r="AK658" s="385" t="n">
        <f aca="false">COUNTIF($K$44:$K658,AK$3)</f>
        <v>0</v>
      </c>
      <c r="AL658" s="385" t="n">
        <f aca="false">COUNTIF($K$44:$K658,AL$3)</f>
        <v>0</v>
      </c>
      <c r="AM658" s="385" t="n">
        <f aca="false">COUNTIF($K$44:$K658,AM$3)</f>
        <v>0</v>
      </c>
      <c r="AN658" s="385" t="n">
        <f aca="false">COUNTIF($K$44:$K658,AN$3)</f>
        <v>0</v>
      </c>
      <c r="AO658" s="385" t="n">
        <f aca="false">COUNTIF($K$44:$K658,AO$3)</f>
        <v>0</v>
      </c>
      <c r="AP658" s="385" t="n">
        <f aca="false">COUNTIF($K$44:$K658,AP$3)</f>
        <v>0</v>
      </c>
      <c r="AQ658" s="385" t="n">
        <f aca="false">COUNTIF($K$44:$K658,AQ$3)</f>
        <v>0</v>
      </c>
      <c r="AR658" s="385" t="n">
        <f aca="false">COUNTIF($K$44:$K658,AR$3)</f>
        <v>0</v>
      </c>
      <c r="AS658" s="385" t="n">
        <f aca="false">COUNTIF($K$44:$K658,AS$3)</f>
        <v>0</v>
      </c>
      <c r="AT658" s="385" t="n">
        <f aca="false">COUNTIF($K$44:$K658,AT$3)</f>
        <v>0</v>
      </c>
      <c r="AU658" s="385" t="n">
        <f aca="false">COUNTIF($K$44:$K658,AU$3)</f>
        <v>0</v>
      </c>
      <c r="AV658" s="385" t="n">
        <f aca="false">COUNTIF($K$44:$K658,AV$3)</f>
        <v>0</v>
      </c>
      <c r="AW658" s="385" t="n">
        <f aca="false">COUNTIF($K$44:$K658,AW$3)</f>
        <v>0</v>
      </c>
      <c r="AX658" s="385" t="n">
        <f aca="false">COUNTIF($K$44:$K658,AX$3)</f>
        <v>0</v>
      </c>
      <c r="AY658" s="385" t="n">
        <f aca="false">COUNTIF($K$44:$K658,AY$3)</f>
        <v>0</v>
      </c>
      <c r="AZ658" s="385" t="n">
        <f aca="false">COUNTIF($K$44:$K658,AZ$3)</f>
        <v>0</v>
      </c>
      <c r="BM658" s="355" t="s">
        <v>340</v>
      </c>
    </row>
    <row r="659" customFormat="false" ht="15.75" hidden="false" customHeight="true" outlineLevel="0" collapsed="false">
      <c r="A659" s="386" t="n">
        <v>616</v>
      </c>
      <c r="B659" s="387" t="n">
        <f aca="false">B658</f>
        <v>52</v>
      </c>
      <c r="C659" s="397"/>
      <c r="D659" s="387" t="n">
        <f aca="false">D658</f>
        <v>2</v>
      </c>
      <c r="E659" s="389"/>
      <c r="F659" s="390" t="n">
        <f aca="false">F656</f>
        <v>1</v>
      </c>
      <c r="G659" s="439"/>
      <c r="H659" s="392"/>
      <c r="I659" s="428" t="str">
        <f aca="false">CONCATENATE(G659,H659)</f>
        <v/>
      </c>
      <c r="J659" s="394" t="e">
        <f aca="false">VLOOKUP($I659,MASTER,9,0)</f>
        <v>#N/A</v>
      </c>
      <c r="K659" s="395" t="e">
        <f aca="false">VLOOKUP($I659,MASTER,10,0)</f>
        <v>#N/A</v>
      </c>
      <c r="L659" s="429" t="e">
        <f aca="false">VLOOKUP($I659,MASTER,10,0)</f>
        <v>#N/A</v>
      </c>
      <c r="M659" s="385" t="n">
        <f aca="false">COUNTIF($K$44:$K659,M$3)</f>
        <v>0</v>
      </c>
      <c r="N659" s="385" t="n">
        <f aca="false">COUNTIF($K$44:$K659,N$3)</f>
        <v>0</v>
      </c>
      <c r="O659" s="385" t="n">
        <f aca="false">COUNTIF($K$44:$K659,O$3)</f>
        <v>0</v>
      </c>
      <c r="P659" s="385" t="n">
        <f aca="false">COUNTIF($K$44:$K659,P$3)</f>
        <v>0</v>
      </c>
      <c r="Q659" s="385" t="n">
        <f aca="false">COUNTIF($K$44:$K659,Q$3)</f>
        <v>0</v>
      </c>
      <c r="R659" s="385" t="n">
        <f aca="false">COUNTIF($K$44:$K659,R$3)</f>
        <v>0</v>
      </c>
      <c r="S659" s="385" t="n">
        <f aca="false">COUNTIF($K$44:$K659,S$3)</f>
        <v>0</v>
      </c>
      <c r="T659" s="385" t="n">
        <f aca="false">COUNTIF($K$44:$K659,T$3)</f>
        <v>0</v>
      </c>
      <c r="U659" s="385" t="n">
        <f aca="false">COUNTIF($K$44:$K659,U$3)</f>
        <v>0</v>
      </c>
      <c r="V659" s="385" t="n">
        <f aca="false">COUNTIF($K$44:$K659,V$3)</f>
        <v>0</v>
      </c>
      <c r="W659" s="385" t="n">
        <f aca="false">COUNTIF($K$44:$K659,W$3)</f>
        <v>0</v>
      </c>
      <c r="X659" s="385" t="n">
        <f aca="false">COUNTIF($K$44:$K659,X$3)</f>
        <v>0</v>
      </c>
      <c r="Y659" s="385" t="n">
        <f aca="false">COUNTIF($J$44:$J659,Y$3)</f>
        <v>0</v>
      </c>
      <c r="Z659" s="385" t="n">
        <f aca="false">COUNTIF($J$44:$J659,Z$3)</f>
        <v>0</v>
      </c>
      <c r="AA659" s="385" t="n">
        <f aca="false">COUNTIF($J$44:$J659,AA$3)</f>
        <v>0</v>
      </c>
      <c r="AB659" s="385" t="n">
        <f aca="false">COUNTIF($J$44:$J659,AB$3)</f>
        <v>0</v>
      </c>
      <c r="AC659" s="385" t="n">
        <f aca="false">COUNTIF($J$44:$J659,AC$3)</f>
        <v>0</v>
      </c>
      <c r="AD659" s="385" t="n">
        <f aca="false">COUNTIF($J$44:$J659,AD$3)</f>
        <v>0</v>
      </c>
      <c r="AE659" s="385" t="n">
        <f aca="false">COUNTIF($J$44:$J659,AE$3)</f>
        <v>0</v>
      </c>
      <c r="AF659" s="385" t="n">
        <f aca="false">COUNTIF($J$44:$J659,AF$3)</f>
        <v>0</v>
      </c>
      <c r="AG659" s="385" t="n">
        <f aca="false">COUNTIF($K$44:$K659,AG$3)</f>
        <v>0</v>
      </c>
      <c r="AH659" s="385" t="n">
        <f aca="false">COUNTIF($K$44:$K659,AH$3)</f>
        <v>0</v>
      </c>
      <c r="AI659" s="385" t="n">
        <f aca="false">COUNTIF($K$44:$K659,AI$3)</f>
        <v>0</v>
      </c>
      <c r="AJ659" s="385" t="n">
        <f aca="false">COUNTIF($K$44:$K659,AJ$3)</f>
        <v>0</v>
      </c>
      <c r="AK659" s="385" t="n">
        <f aca="false">COUNTIF($K$44:$K659,AK$3)</f>
        <v>0</v>
      </c>
      <c r="AL659" s="385" t="n">
        <f aca="false">COUNTIF($K$44:$K659,AL$3)</f>
        <v>0</v>
      </c>
      <c r="AM659" s="385" t="n">
        <f aca="false">COUNTIF($K$44:$K659,AM$3)</f>
        <v>0</v>
      </c>
      <c r="AN659" s="385" t="n">
        <f aca="false">COUNTIF($K$44:$K659,AN$3)</f>
        <v>0</v>
      </c>
      <c r="AO659" s="385" t="n">
        <f aca="false">COUNTIF($K$44:$K659,AO$3)</f>
        <v>0</v>
      </c>
      <c r="AP659" s="385" t="n">
        <f aca="false">COUNTIF($K$44:$K659,AP$3)</f>
        <v>0</v>
      </c>
      <c r="AQ659" s="385" t="n">
        <f aca="false">COUNTIF($K$44:$K659,AQ$3)</f>
        <v>0</v>
      </c>
      <c r="AR659" s="385" t="n">
        <f aca="false">COUNTIF($K$44:$K659,AR$3)</f>
        <v>0</v>
      </c>
      <c r="AS659" s="385" t="n">
        <f aca="false">COUNTIF($K$44:$K659,AS$3)</f>
        <v>0</v>
      </c>
      <c r="AT659" s="385" t="n">
        <f aca="false">COUNTIF($K$44:$K659,AT$3)</f>
        <v>0</v>
      </c>
      <c r="AU659" s="385" t="n">
        <f aca="false">COUNTIF($K$44:$K659,AU$3)</f>
        <v>0</v>
      </c>
      <c r="AV659" s="385" t="n">
        <f aca="false">COUNTIF($K$44:$K659,AV$3)</f>
        <v>0</v>
      </c>
      <c r="AW659" s="385" t="n">
        <f aca="false">COUNTIF($K$44:$K659,AW$3)</f>
        <v>0</v>
      </c>
      <c r="AX659" s="385" t="n">
        <f aca="false">COUNTIF($K$44:$K659,AX$3)</f>
        <v>0</v>
      </c>
      <c r="AY659" s="385" t="n">
        <f aca="false">COUNTIF($K$44:$K659,AY$3)</f>
        <v>0</v>
      </c>
      <c r="AZ659" s="385" t="n">
        <f aca="false">COUNTIF($K$44:$K659,AZ$3)</f>
        <v>0</v>
      </c>
      <c r="BM659" s="355" t="s">
        <v>336</v>
      </c>
    </row>
    <row r="660" customFormat="false" ht="15.75" hidden="false" customHeight="true" outlineLevel="0" collapsed="false">
      <c r="A660" s="386" t="n">
        <v>617</v>
      </c>
      <c r="B660" s="387" t="n">
        <f aca="false">B659</f>
        <v>52</v>
      </c>
      <c r="C660" s="397"/>
      <c r="D660" s="387" t="n">
        <f aca="false">D659</f>
        <v>2</v>
      </c>
      <c r="E660" s="389"/>
      <c r="F660" s="390" t="n">
        <f aca="false">F656</f>
        <v>1</v>
      </c>
      <c r="G660" s="439"/>
      <c r="H660" s="392"/>
      <c r="I660" s="428" t="str">
        <f aca="false">CONCATENATE(G660,H660)</f>
        <v/>
      </c>
      <c r="J660" s="394" t="e">
        <f aca="false">VLOOKUP($I660,MASTER,9,0)</f>
        <v>#N/A</v>
      </c>
      <c r="K660" s="395" t="e">
        <f aca="false">VLOOKUP($I660,MASTER,10,0)</f>
        <v>#N/A</v>
      </c>
      <c r="L660" s="429" t="e">
        <f aca="false">VLOOKUP($I660,MASTER,10,0)</f>
        <v>#N/A</v>
      </c>
      <c r="M660" s="385" t="n">
        <f aca="false">COUNTIF($K$44:$K660,M$3)</f>
        <v>0</v>
      </c>
      <c r="N660" s="385" t="n">
        <f aca="false">COUNTIF($K$44:$K660,N$3)</f>
        <v>0</v>
      </c>
      <c r="O660" s="385" t="n">
        <f aca="false">COUNTIF($K$44:$K660,O$3)</f>
        <v>0</v>
      </c>
      <c r="P660" s="385" t="n">
        <f aca="false">COUNTIF($K$44:$K660,P$3)</f>
        <v>0</v>
      </c>
      <c r="Q660" s="385" t="n">
        <f aca="false">COUNTIF($K$44:$K660,Q$3)</f>
        <v>0</v>
      </c>
      <c r="R660" s="385" t="n">
        <f aca="false">COUNTIF($K$44:$K660,R$3)</f>
        <v>0</v>
      </c>
      <c r="S660" s="385" t="n">
        <f aca="false">COUNTIF($K$44:$K660,S$3)</f>
        <v>0</v>
      </c>
      <c r="T660" s="385" t="n">
        <f aca="false">COUNTIF($K$44:$K660,T$3)</f>
        <v>0</v>
      </c>
      <c r="U660" s="385" t="n">
        <f aca="false">COUNTIF($K$44:$K660,U$3)</f>
        <v>0</v>
      </c>
      <c r="V660" s="385" t="n">
        <f aca="false">COUNTIF($K$44:$K660,V$3)</f>
        <v>0</v>
      </c>
      <c r="W660" s="385" t="n">
        <f aca="false">COUNTIF($K$44:$K660,W$3)</f>
        <v>0</v>
      </c>
      <c r="X660" s="385" t="n">
        <f aca="false">COUNTIF($K$44:$K660,X$3)</f>
        <v>0</v>
      </c>
      <c r="Y660" s="385" t="n">
        <f aca="false">COUNTIF($J$44:$J660,Y$3)</f>
        <v>0</v>
      </c>
      <c r="Z660" s="385" t="n">
        <f aca="false">COUNTIF($J$44:$J660,Z$3)</f>
        <v>0</v>
      </c>
      <c r="AA660" s="385" t="n">
        <f aca="false">COUNTIF($J$44:$J660,AA$3)</f>
        <v>0</v>
      </c>
      <c r="AB660" s="385" t="n">
        <f aca="false">COUNTIF($J$44:$J660,AB$3)</f>
        <v>0</v>
      </c>
      <c r="AC660" s="385" t="n">
        <f aca="false">COUNTIF($J$44:$J660,AC$3)</f>
        <v>0</v>
      </c>
      <c r="AD660" s="385" t="n">
        <f aca="false">COUNTIF($J$44:$J660,AD$3)</f>
        <v>0</v>
      </c>
      <c r="AE660" s="385" t="n">
        <f aca="false">COUNTIF($J$44:$J660,AE$3)</f>
        <v>0</v>
      </c>
      <c r="AF660" s="385" t="n">
        <f aca="false">COUNTIF($J$44:$J660,AF$3)</f>
        <v>0</v>
      </c>
      <c r="AG660" s="385" t="n">
        <f aca="false">COUNTIF($K$44:$K660,AG$3)</f>
        <v>0</v>
      </c>
      <c r="AH660" s="385" t="n">
        <f aca="false">COUNTIF($K$44:$K660,AH$3)</f>
        <v>0</v>
      </c>
      <c r="AI660" s="385" t="n">
        <f aca="false">COUNTIF($K$44:$K660,AI$3)</f>
        <v>0</v>
      </c>
      <c r="AJ660" s="385" t="n">
        <f aca="false">COUNTIF($K$44:$K660,AJ$3)</f>
        <v>0</v>
      </c>
      <c r="AK660" s="385" t="n">
        <f aca="false">COUNTIF($K$44:$K660,AK$3)</f>
        <v>0</v>
      </c>
      <c r="AL660" s="385" t="n">
        <f aca="false">COUNTIF($K$44:$K660,AL$3)</f>
        <v>0</v>
      </c>
      <c r="AM660" s="385" t="n">
        <f aca="false">COUNTIF($K$44:$K660,AM$3)</f>
        <v>0</v>
      </c>
      <c r="AN660" s="385" t="n">
        <f aca="false">COUNTIF($K$44:$K660,AN$3)</f>
        <v>0</v>
      </c>
      <c r="AO660" s="385" t="n">
        <f aca="false">COUNTIF($K$44:$K660,AO$3)</f>
        <v>0</v>
      </c>
      <c r="AP660" s="385" t="n">
        <f aca="false">COUNTIF($K$44:$K660,AP$3)</f>
        <v>0</v>
      </c>
      <c r="AQ660" s="385" t="n">
        <f aca="false">COUNTIF($K$44:$K660,AQ$3)</f>
        <v>0</v>
      </c>
      <c r="AR660" s="385" t="n">
        <f aca="false">COUNTIF($K$44:$K660,AR$3)</f>
        <v>0</v>
      </c>
      <c r="AS660" s="385" t="n">
        <f aca="false">COUNTIF($K$44:$K660,AS$3)</f>
        <v>0</v>
      </c>
      <c r="AT660" s="385" t="n">
        <f aca="false">COUNTIF($K$44:$K660,AT$3)</f>
        <v>0</v>
      </c>
      <c r="AU660" s="385" t="n">
        <f aca="false">COUNTIF($K$44:$K660,AU$3)</f>
        <v>0</v>
      </c>
      <c r="AV660" s="385" t="n">
        <f aca="false">COUNTIF($K$44:$K660,AV$3)</f>
        <v>0</v>
      </c>
      <c r="AW660" s="385" t="n">
        <f aca="false">COUNTIF($K$44:$K660,AW$3)</f>
        <v>0</v>
      </c>
      <c r="AX660" s="385" t="n">
        <f aca="false">COUNTIF($K$44:$K660,AX$3)</f>
        <v>0</v>
      </c>
      <c r="AY660" s="385" t="n">
        <f aca="false">COUNTIF($K$44:$K660,AY$3)</f>
        <v>0</v>
      </c>
      <c r="AZ660" s="385" t="n">
        <f aca="false">COUNTIF($K$44:$K660,AZ$3)</f>
        <v>0</v>
      </c>
      <c r="BM660" s="355" t="s">
        <v>389</v>
      </c>
    </row>
    <row r="661" customFormat="false" ht="15.75" hidden="false" customHeight="true" outlineLevel="0" collapsed="false">
      <c r="A661" s="416" t="n">
        <v>618</v>
      </c>
      <c r="B661" s="417" t="n">
        <f aca="false">B660</f>
        <v>52</v>
      </c>
      <c r="C661" s="401"/>
      <c r="D661" s="402" t="n">
        <f aca="false">D660</f>
        <v>2</v>
      </c>
      <c r="E661" s="403"/>
      <c r="F661" s="390" t="n">
        <f aca="false">F656</f>
        <v>1</v>
      </c>
      <c r="G661" s="439"/>
      <c r="H661" s="392"/>
      <c r="I661" s="428" t="str">
        <f aca="false">CONCATENATE(G661,H661)</f>
        <v/>
      </c>
      <c r="J661" s="394" t="e">
        <f aca="false">VLOOKUP($I661,MASTER,9,0)</f>
        <v>#N/A</v>
      </c>
      <c r="K661" s="395" t="e">
        <f aca="false">VLOOKUP($I661,MASTER,10,0)</f>
        <v>#N/A</v>
      </c>
      <c r="L661" s="431" t="e">
        <f aca="false">VLOOKUP($I661,MASTER,10,0)</f>
        <v>#N/A</v>
      </c>
      <c r="M661" s="385" t="n">
        <f aca="false">COUNTIF($K$44:$K661,M$3)</f>
        <v>0</v>
      </c>
      <c r="N661" s="385" t="n">
        <f aca="false">COUNTIF($K$44:$K661,N$3)</f>
        <v>0</v>
      </c>
      <c r="O661" s="385" t="n">
        <f aca="false">COUNTIF($K$44:$K661,O$3)</f>
        <v>0</v>
      </c>
      <c r="P661" s="385" t="n">
        <f aca="false">COUNTIF($K$44:$K661,P$3)</f>
        <v>0</v>
      </c>
      <c r="Q661" s="385" t="n">
        <f aca="false">COUNTIF($K$44:$K661,Q$3)</f>
        <v>0</v>
      </c>
      <c r="R661" s="385" t="n">
        <f aca="false">COUNTIF($K$44:$K661,R$3)</f>
        <v>0</v>
      </c>
      <c r="S661" s="385" t="n">
        <f aca="false">COUNTIF($K$44:$K661,S$3)</f>
        <v>0</v>
      </c>
      <c r="T661" s="385" t="n">
        <f aca="false">COUNTIF($K$44:$K661,T$3)</f>
        <v>0</v>
      </c>
      <c r="U661" s="385" t="n">
        <f aca="false">COUNTIF($K$44:$K661,U$3)</f>
        <v>0</v>
      </c>
      <c r="V661" s="385" t="n">
        <f aca="false">COUNTIF($K$44:$K661,V$3)</f>
        <v>0</v>
      </c>
      <c r="W661" s="385" t="n">
        <f aca="false">COUNTIF($K$44:$K661,W$3)</f>
        <v>0</v>
      </c>
      <c r="X661" s="385" t="n">
        <f aca="false">COUNTIF($K$44:$K661,X$3)</f>
        <v>0</v>
      </c>
      <c r="Y661" s="385" t="n">
        <f aca="false">COUNTIF($J$44:$J661,Y$3)</f>
        <v>0</v>
      </c>
      <c r="Z661" s="385" t="n">
        <f aca="false">COUNTIF($J$44:$J661,Z$3)</f>
        <v>0</v>
      </c>
      <c r="AA661" s="385" t="n">
        <f aca="false">COUNTIF($J$44:$J661,AA$3)</f>
        <v>0</v>
      </c>
      <c r="AB661" s="385" t="n">
        <f aca="false">COUNTIF($J$44:$J661,AB$3)</f>
        <v>0</v>
      </c>
      <c r="AC661" s="385" t="n">
        <f aca="false">COUNTIF($J$44:$J661,AC$3)</f>
        <v>0</v>
      </c>
      <c r="AD661" s="385" t="n">
        <f aca="false">COUNTIF($J$44:$J661,AD$3)</f>
        <v>0</v>
      </c>
      <c r="AE661" s="385" t="n">
        <f aca="false">COUNTIF($J$44:$J661,AE$3)</f>
        <v>0</v>
      </c>
      <c r="AF661" s="385" t="n">
        <f aca="false">COUNTIF($J$44:$J661,AF$3)</f>
        <v>0</v>
      </c>
      <c r="AG661" s="385" t="n">
        <f aca="false">COUNTIF($K$44:$K661,AG$3)</f>
        <v>0</v>
      </c>
      <c r="AH661" s="385" t="n">
        <f aca="false">COUNTIF($K$44:$K661,AH$3)</f>
        <v>0</v>
      </c>
      <c r="AI661" s="385" t="n">
        <f aca="false">COUNTIF($K$44:$K661,AI$3)</f>
        <v>0</v>
      </c>
      <c r="AJ661" s="385" t="n">
        <f aca="false">COUNTIF($K$44:$K661,AJ$3)</f>
        <v>0</v>
      </c>
      <c r="AK661" s="385" t="n">
        <f aca="false">COUNTIF($K$44:$K661,AK$3)</f>
        <v>0</v>
      </c>
      <c r="AL661" s="385" t="n">
        <f aca="false">COUNTIF($K$44:$K661,AL$3)</f>
        <v>0</v>
      </c>
      <c r="AM661" s="385" t="n">
        <f aca="false">COUNTIF($K$44:$K661,AM$3)</f>
        <v>0</v>
      </c>
      <c r="AN661" s="385" t="n">
        <f aca="false">COUNTIF($K$44:$K661,AN$3)</f>
        <v>0</v>
      </c>
      <c r="AO661" s="385" t="n">
        <f aca="false">COUNTIF($K$44:$K661,AO$3)</f>
        <v>0</v>
      </c>
      <c r="AP661" s="385" t="n">
        <f aca="false">COUNTIF($K$44:$K661,AP$3)</f>
        <v>0</v>
      </c>
      <c r="AQ661" s="385" t="n">
        <f aca="false">COUNTIF($K$44:$K661,AQ$3)</f>
        <v>0</v>
      </c>
      <c r="AR661" s="385" t="n">
        <f aca="false">COUNTIF($K$44:$K661,AR$3)</f>
        <v>0</v>
      </c>
      <c r="AS661" s="385" t="n">
        <f aca="false">COUNTIF($K$44:$K661,AS$3)</f>
        <v>0</v>
      </c>
      <c r="AT661" s="385" t="n">
        <f aca="false">COUNTIF($K$44:$K661,AT$3)</f>
        <v>0</v>
      </c>
      <c r="AU661" s="385" t="n">
        <f aca="false">COUNTIF($K$44:$K661,AU$3)</f>
        <v>0</v>
      </c>
      <c r="AV661" s="385" t="n">
        <f aca="false">COUNTIF($K$44:$K661,AV$3)</f>
        <v>0</v>
      </c>
      <c r="AW661" s="385" t="n">
        <f aca="false">COUNTIF($K$44:$K661,AW$3)</f>
        <v>0</v>
      </c>
      <c r="AX661" s="385" t="n">
        <f aca="false">COUNTIF($K$44:$K661,AX$3)</f>
        <v>0</v>
      </c>
      <c r="AY661" s="385" t="n">
        <f aca="false">COUNTIF($K$44:$K661,AY$3)</f>
        <v>0</v>
      </c>
      <c r="AZ661" s="385" t="n">
        <f aca="false">COUNTIF($K$44:$K661,AZ$3)</f>
        <v>0</v>
      </c>
      <c r="BM661" s="355" t="s">
        <v>364</v>
      </c>
    </row>
    <row r="662" customFormat="false" ht="15.75" hidden="false" customHeight="true" outlineLevel="0" collapsed="false">
      <c r="A662" s="406" t="n">
        <v>619</v>
      </c>
      <c r="B662" s="407" t="n">
        <f aca="false">B661</f>
        <v>52</v>
      </c>
      <c r="C662" s="408" t="n">
        <f aca="false">C656+1</f>
        <v>52</v>
      </c>
      <c r="D662" s="409" t="n">
        <f aca="false">D661</f>
        <v>2</v>
      </c>
      <c r="E662" s="410"/>
      <c r="F662" s="390" t="n">
        <f aca="false">F656</f>
        <v>1</v>
      </c>
      <c r="G662" s="440"/>
      <c r="H662" s="412"/>
      <c r="I662" s="433" t="str">
        <f aca="false">CONCATENATE(G662,H662)</f>
        <v/>
      </c>
      <c r="J662" s="394" t="e">
        <f aca="false">VLOOKUP($I662,MASTER,9,0)</f>
        <v>#N/A</v>
      </c>
      <c r="K662" s="395" t="e">
        <f aca="false">VLOOKUP($I662,MASTER,10,0)</f>
        <v>#N/A</v>
      </c>
      <c r="L662" s="427" t="e">
        <f aca="false">VLOOKUP($I662,MASTER,10,0)</f>
        <v>#N/A</v>
      </c>
      <c r="M662" s="385" t="n">
        <f aca="false">COUNTIF($K$44:$K662,M$3)</f>
        <v>0</v>
      </c>
      <c r="N662" s="385" t="n">
        <f aca="false">COUNTIF($K$44:$K662,N$3)</f>
        <v>0</v>
      </c>
      <c r="O662" s="385" t="n">
        <f aca="false">COUNTIF($K$44:$K662,O$3)</f>
        <v>0</v>
      </c>
      <c r="P662" s="385" t="n">
        <f aca="false">COUNTIF($K$44:$K662,P$3)</f>
        <v>0</v>
      </c>
      <c r="Q662" s="385" t="n">
        <f aca="false">COUNTIF($K$44:$K662,Q$3)</f>
        <v>0</v>
      </c>
      <c r="R662" s="385" t="n">
        <f aca="false">COUNTIF($K$44:$K662,R$3)</f>
        <v>0</v>
      </c>
      <c r="S662" s="385" t="n">
        <f aca="false">COUNTIF($K$44:$K662,S$3)</f>
        <v>0</v>
      </c>
      <c r="T662" s="385" t="n">
        <f aca="false">COUNTIF($K$44:$K662,T$3)</f>
        <v>0</v>
      </c>
      <c r="U662" s="385" t="n">
        <f aca="false">COUNTIF($K$44:$K662,U$3)</f>
        <v>0</v>
      </c>
      <c r="V662" s="385" t="n">
        <f aca="false">COUNTIF($K$44:$K662,V$3)</f>
        <v>0</v>
      </c>
      <c r="W662" s="385" t="n">
        <f aca="false">COUNTIF($K$44:$K662,W$3)</f>
        <v>0</v>
      </c>
      <c r="X662" s="385" t="n">
        <f aca="false">COUNTIF($K$44:$K662,X$3)</f>
        <v>0</v>
      </c>
      <c r="Y662" s="385" t="n">
        <f aca="false">COUNTIF($J$44:$J662,Y$3)</f>
        <v>0</v>
      </c>
      <c r="Z662" s="385" t="n">
        <f aca="false">COUNTIF($J$44:$J662,Z$3)</f>
        <v>0</v>
      </c>
      <c r="AA662" s="385" t="n">
        <f aca="false">COUNTIF($J$44:$J662,AA$3)</f>
        <v>0</v>
      </c>
      <c r="AB662" s="385" t="n">
        <f aca="false">COUNTIF($J$44:$J662,AB$3)</f>
        <v>0</v>
      </c>
      <c r="AC662" s="385" t="n">
        <f aca="false">COUNTIF($J$44:$J662,AC$3)</f>
        <v>0</v>
      </c>
      <c r="AD662" s="385" t="n">
        <f aca="false">COUNTIF($J$44:$J662,AD$3)</f>
        <v>0</v>
      </c>
      <c r="AE662" s="385" t="n">
        <f aca="false">COUNTIF($J$44:$J662,AE$3)</f>
        <v>0</v>
      </c>
      <c r="AF662" s="385" t="n">
        <f aca="false">COUNTIF($J$44:$J662,AF$3)</f>
        <v>0</v>
      </c>
      <c r="AG662" s="385" t="n">
        <f aca="false">COUNTIF($K$44:$K662,AG$3)</f>
        <v>0</v>
      </c>
      <c r="AH662" s="385" t="n">
        <f aca="false">COUNTIF($K$44:$K662,AH$3)</f>
        <v>0</v>
      </c>
      <c r="AI662" s="385" t="n">
        <f aca="false">COUNTIF($K$44:$K662,AI$3)</f>
        <v>0</v>
      </c>
      <c r="AJ662" s="385" t="n">
        <f aca="false">COUNTIF($K$44:$K662,AJ$3)</f>
        <v>0</v>
      </c>
      <c r="AK662" s="385" t="n">
        <f aca="false">COUNTIF($K$44:$K662,AK$3)</f>
        <v>0</v>
      </c>
      <c r="AL662" s="385" t="n">
        <f aca="false">COUNTIF($K$44:$K662,AL$3)</f>
        <v>0</v>
      </c>
      <c r="AM662" s="385" t="n">
        <f aca="false">COUNTIF($K$44:$K662,AM$3)</f>
        <v>0</v>
      </c>
      <c r="AN662" s="385" t="n">
        <f aca="false">COUNTIF($K$44:$K662,AN$3)</f>
        <v>0</v>
      </c>
      <c r="AO662" s="385" t="n">
        <f aca="false">COUNTIF($K$44:$K662,AO$3)</f>
        <v>0</v>
      </c>
      <c r="AP662" s="385" t="n">
        <f aca="false">COUNTIF($K$44:$K662,AP$3)</f>
        <v>0</v>
      </c>
      <c r="AQ662" s="385" t="n">
        <f aca="false">COUNTIF($K$44:$K662,AQ$3)</f>
        <v>0</v>
      </c>
      <c r="AR662" s="385" t="n">
        <f aca="false">COUNTIF($K$44:$K662,AR$3)</f>
        <v>0</v>
      </c>
      <c r="AS662" s="385" t="n">
        <f aca="false">COUNTIF($K$44:$K662,AS$3)</f>
        <v>0</v>
      </c>
      <c r="AT662" s="385" t="n">
        <f aca="false">COUNTIF($K$44:$K662,AT$3)</f>
        <v>0</v>
      </c>
      <c r="AU662" s="385" t="n">
        <f aca="false">COUNTIF($K$44:$K662,AU$3)</f>
        <v>0</v>
      </c>
      <c r="AV662" s="385" t="n">
        <f aca="false">COUNTIF($K$44:$K662,AV$3)</f>
        <v>0</v>
      </c>
      <c r="AW662" s="385" t="n">
        <f aca="false">COUNTIF($K$44:$K662,AW$3)</f>
        <v>0</v>
      </c>
      <c r="AX662" s="385" t="n">
        <f aca="false">COUNTIF($K$44:$K662,AX$3)</f>
        <v>0</v>
      </c>
      <c r="AY662" s="385" t="n">
        <f aca="false">COUNTIF($K$44:$K662,AY$3)</f>
        <v>0</v>
      </c>
      <c r="AZ662" s="385" t="n">
        <f aca="false">COUNTIF($K$44:$K662,AZ$3)</f>
        <v>0</v>
      </c>
      <c r="BM662" s="355" t="s">
        <v>367</v>
      </c>
    </row>
    <row r="663" customFormat="false" ht="15.75" hidden="false" customHeight="true" outlineLevel="0" collapsed="false">
      <c r="A663" s="386" t="n">
        <v>620</v>
      </c>
      <c r="B663" s="387" t="n">
        <f aca="false">B662</f>
        <v>52</v>
      </c>
      <c r="C663" s="388"/>
      <c r="D663" s="387" t="n">
        <f aca="false">D662</f>
        <v>2</v>
      </c>
      <c r="E663" s="389"/>
      <c r="F663" s="390" t="n">
        <f aca="false">F656</f>
        <v>1</v>
      </c>
      <c r="G663" s="439"/>
      <c r="H663" s="414"/>
      <c r="I663" s="428" t="str">
        <f aca="false">CONCATENATE(G663,H663)</f>
        <v/>
      </c>
      <c r="J663" s="394" t="e">
        <f aca="false">VLOOKUP($I663,MASTER,9,0)</f>
        <v>#N/A</v>
      </c>
      <c r="K663" s="395" t="e">
        <f aca="false">VLOOKUP($I663,MASTER,10,0)</f>
        <v>#N/A</v>
      </c>
      <c r="L663" s="429" t="e">
        <f aca="false">VLOOKUP($I663,MASTER,10,0)</f>
        <v>#N/A</v>
      </c>
      <c r="M663" s="385" t="n">
        <f aca="false">COUNTIF($K$44:$K663,M$3)</f>
        <v>0</v>
      </c>
      <c r="N663" s="385" t="n">
        <f aca="false">COUNTIF($K$44:$K663,N$3)</f>
        <v>0</v>
      </c>
      <c r="O663" s="385" t="n">
        <f aca="false">COUNTIF($K$44:$K663,O$3)</f>
        <v>0</v>
      </c>
      <c r="P663" s="385" t="n">
        <f aca="false">COUNTIF($K$44:$K663,P$3)</f>
        <v>0</v>
      </c>
      <c r="Q663" s="385" t="n">
        <f aca="false">COUNTIF($K$44:$K663,Q$3)</f>
        <v>0</v>
      </c>
      <c r="R663" s="385" t="n">
        <f aca="false">COUNTIF($K$44:$K663,R$3)</f>
        <v>0</v>
      </c>
      <c r="S663" s="385" t="n">
        <f aca="false">COUNTIF($K$44:$K663,S$3)</f>
        <v>0</v>
      </c>
      <c r="T663" s="385" t="n">
        <f aca="false">COUNTIF($K$44:$K663,T$3)</f>
        <v>0</v>
      </c>
      <c r="U663" s="385" t="n">
        <f aca="false">COUNTIF($K$44:$K663,U$3)</f>
        <v>0</v>
      </c>
      <c r="V663" s="385" t="n">
        <f aca="false">COUNTIF($K$44:$K663,V$3)</f>
        <v>0</v>
      </c>
      <c r="W663" s="385" t="n">
        <f aca="false">COUNTIF($K$44:$K663,W$3)</f>
        <v>0</v>
      </c>
      <c r="X663" s="385" t="n">
        <f aca="false">COUNTIF($K$44:$K663,X$3)</f>
        <v>0</v>
      </c>
      <c r="Y663" s="385" t="n">
        <f aca="false">COUNTIF($J$44:$J663,Y$3)</f>
        <v>0</v>
      </c>
      <c r="Z663" s="385" t="n">
        <f aca="false">COUNTIF($J$44:$J663,Z$3)</f>
        <v>0</v>
      </c>
      <c r="AA663" s="385" t="n">
        <f aca="false">COUNTIF($J$44:$J663,AA$3)</f>
        <v>0</v>
      </c>
      <c r="AB663" s="385" t="n">
        <f aca="false">COUNTIF($J$44:$J663,AB$3)</f>
        <v>0</v>
      </c>
      <c r="AC663" s="385" t="n">
        <f aca="false">COUNTIF($J$44:$J663,AC$3)</f>
        <v>0</v>
      </c>
      <c r="AD663" s="385" t="n">
        <f aca="false">COUNTIF($J$44:$J663,AD$3)</f>
        <v>0</v>
      </c>
      <c r="AE663" s="385" t="n">
        <f aca="false">COUNTIF($J$44:$J663,AE$3)</f>
        <v>0</v>
      </c>
      <c r="AF663" s="385" t="n">
        <f aca="false">COUNTIF($J$44:$J663,AF$3)</f>
        <v>0</v>
      </c>
      <c r="AG663" s="385" t="n">
        <f aca="false">COUNTIF($K$44:$K663,AG$3)</f>
        <v>0</v>
      </c>
      <c r="AH663" s="385" t="n">
        <f aca="false">COUNTIF($K$44:$K663,AH$3)</f>
        <v>0</v>
      </c>
      <c r="AI663" s="385" t="n">
        <f aca="false">COUNTIF($K$44:$K663,AI$3)</f>
        <v>0</v>
      </c>
      <c r="AJ663" s="385" t="n">
        <f aca="false">COUNTIF($K$44:$K663,AJ$3)</f>
        <v>0</v>
      </c>
      <c r="AK663" s="385" t="n">
        <f aca="false">COUNTIF($K$44:$K663,AK$3)</f>
        <v>0</v>
      </c>
      <c r="AL663" s="385" t="n">
        <f aca="false">COUNTIF($K$44:$K663,AL$3)</f>
        <v>0</v>
      </c>
      <c r="AM663" s="385" t="n">
        <f aca="false">COUNTIF($K$44:$K663,AM$3)</f>
        <v>0</v>
      </c>
      <c r="AN663" s="385" t="n">
        <f aca="false">COUNTIF($K$44:$K663,AN$3)</f>
        <v>0</v>
      </c>
      <c r="AO663" s="385" t="n">
        <f aca="false">COUNTIF($K$44:$K663,AO$3)</f>
        <v>0</v>
      </c>
      <c r="AP663" s="385" t="n">
        <f aca="false">COUNTIF($K$44:$K663,AP$3)</f>
        <v>0</v>
      </c>
      <c r="AQ663" s="385" t="n">
        <f aca="false">COUNTIF($K$44:$K663,AQ$3)</f>
        <v>0</v>
      </c>
      <c r="AR663" s="385" t="n">
        <f aca="false">COUNTIF($K$44:$K663,AR$3)</f>
        <v>0</v>
      </c>
      <c r="AS663" s="385" t="n">
        <f aca="false">COUNTIF($K$44:$K663,AS$3)</f>
        <v>0</v>
      </c>
      <c r="AT663" s="385" t="n">
        <f aca="false">COUNTIF($K$44:$K663,AT$3)</f>
        <v>0</v>
      </c>
      <c r="AU663" s="385" t="n">
        <f aca="false">COUNTIF($K$44:$K663,AU$3)</f>
        <v>0</v>
      </c>
      <c r="AV663" s="385" t="n">
        <f aca="false">COUNTIF($K$44:$K663,AV$3)</f>
        <v>0</v>
      </c>
      <c r="AW663" s="385" t="n">
        <f aca="false">COUNTIF($K$44:$K663,AW$3)</f>
        <v>0</v>
      </c>
      <c r="AX663" s="385" t="n">
        <f aca="false">COUNTIF($K$44:$K663,AX$3)</f>
        <v>0</v>
      </c>
      <c r="AY663" s="385" t="n">
        <f aca="false">COUNTIF($K$44:$K663,AY$3)</f>
        <v>0</v>
      </c>
      <c r="AZ663" s="385" t="n">
        <f aca="false">COUNTIF($K$44:$K663,AZ$3)</f>
        <v>0</v>
      </c>
      <c r="BM663" s="355" t="s">
        <v>336</v>
      </c>
    </row>
    <row r="664" customFormat="false" ht="15.75" hidden="false" customHeight="true" outlineLevel="0" collapsed="false">
      <c r="A664" s="386" t="n">
        <v>621</v>
      </c>
      <c r="B664" s="387" t="n">
        <f aca="false">B663</f>
        <v>52</v>
      </c>
      <c r="C664" s="397"/>
      <c r="D664" s="387" t="n">
        <f aca="false">D663</f>
        <v>2</v>
      </c>
      <c r="E664" s="389"/>
      <c r="F664" s="390" t="n">
        <f aca="false">F656</f>
        <v>1</v>
      </c>
      <c r="G664" s="439"/>
      <c r="H664" s="414"/>
      <c r="I664" s="428" t="str">
        <f aca="false">CONCATENATE(G664,H664)</f>
        <v/>
      </c>
      <c r="J664" s="394" t="e">
        <f aca="false">VLOOKUP($I664,MASTER,9,0)</f>
        <v>#N/A</v>
      </c>
      <c r="K664" s="395" t="e">
        <f aca="false">VLOOKUP($I664,MASTER,10,0)</f>
        <v>#N/A</v>
      </c>
      <c r="L664" s="429" t="e">
        <f aca="false">VLOOKUP($I664,MASTER,10,0)</f>
        <v>#N/A</v>
      </c>
      <c r="M664" s="385" t="n">
        <f aca="false">COUNTIF($K$44:$K664,M$3)</f>
        <v>0</v>
      </c>
      <c r="N664" s="385" t="n">
        <f aca="false">COUNTIF($K$44:$K664,N$3)</f>
        <v>0</v>
      </c>
      <c r="O664" s="385" t="n">
        <f aca="false">COUNTIF($K$44:$K664,O$3)</f>
        <v>0</v>
      </c>
      <c r="P664" s="385" t="n">
        <f aca="false">COUNTIF($K$44:$K664,P$3)</f>
        <v>0</v>
      </c>
      <c r="Q664" s="385" t="n">
        <f aca="false">COUNTIF($K$44:$K664,Q$3)</f>
        <v>0</v>
      </c>
      <c r="R664" s="385" t="n">
        <f aca="false">COUNTIF($K$44:$K664,R$3)</f>
        <v>0</v>
      </c>
      <c r="S664" s="385" t="n">
        <f aca="false">COUNTIF($K$44:$K664,S$3)</f>
        <v>0</v>
      </c>
      <c r="T664" s="385" t="n">
        <f aca="false">COUNTIF($K$44:$K664,T$3)</f>
        <v>0</v>
      </c>
      <c r="U664" s="385" t="n">
        <f aca="false">COUNTIF($K$44:$K664,U$3)</f>
        <v>0</v>
      </c>
      <c r="V664" s="385" t="n">
        <f aca="false">COUNTIF($K$44:$K664,V$3)</f>
        <v>0</v>
      </c>
      <c r="W664" s="385" t="n">
        <f aca="false">COUNTIF($K$44:$K664,W$3)</f>
        <v>0</v>
      </c>
      <c r="X664" s="385" t="n">
        <f aca="false">COUNTIF($K$44:$K664,X$3)</f>
        <v>0</v>
      </c>
      <c r="Y664" s="385" t="n">
        <f aca="false">COUNTIF($J$44:$J664,Y$3)</f>
        <v>0</v>
      </c>
      <c r="Z664" s="385" t="n">
        <f aca="false">COUNTIF($J$44:$J664,Z$3)</f>
        <v>0</v>
      </c>
      <c r="AA664" s="385" t="n">
        <f aca="false">COUNTIF($J$44:$J664,AA$3)</f>
        <v>0</v>
      </c>
      <c r="AB664" s="385" t="n">
        <f aca="false">COUNTIF($J$44:$J664,AB$3)</f>
        <v>0</v>
      </c>
      <c r="AC664" s="385" t="n">
        <f aca="false">COUNTIF($J$44:$J664,AC$3)</f>
        <v>0</v>
      </c>
      <c r="AD664" s="385" t="n">
        <f aca="false">COUNTIF($J$44:$J664,AD$3)</f>
        <v>0</v>
      </c>
      <c r="AE664" s="385" t="n">
        <f aca="false">COUNTIF($J$44:$J664,AE$3)</f>
        <v>0</v>
      </c>
      <c r="AF664" s="385" t="n">
        <f aca="false">COUNTIF($J$44:$J664,AF$3)</f>
        <v>0</v>
      </c>
      <c r="AG664" s="385" t="n">
        <f aca="false">COUNTIF($K$44:$K664,AG$3)</f>
        <v>0</v>
      </c>
      <c r="AH664" s="385" t="n">
        <f aca="false">COUNTIF($K$44:$K664,AH$3)</f>
        <v>0</v>
      </c>
      <c r="AI664" s="385" t="n">
        <f aca="false">COUNTIF($K$44:$K664,AI$3)</f>
        <v>0</v>
      </c>
      <c r="AJ664" s="385" t="n">
        <f aca="false">COUNTIF($K$44:$K664,AJ$3)</f>
        <v>0</v>
      </c>
      <c r="AK664" s="385" t="n">
        <f aca="false">COUNTIF($K$44:$K664,AK$3)</f>
        <v>0</v>
      </c>
      <c r="AL664" s="385" t="n">
        <f aca="false">COUNTIF($K$44:$K664,AL$3)</f>
        <v>0</v>
      </c>
      <c r="AM664" s="385" t="n">
        <f aca="false">COUNTIF($K$44:$K664,AM$3)</f>
        <v>0</v>
      </c>
      <c r="AN664" s="385" t="n">
        <f aca="false">COUNTIF($K$44:$K664,AN$3)</f>
        <v>0</v>
      </c>
      <c r="AO664" s="385" t="n">
        <f aca="false">COUNTIF($K$44:$K664,AO$3)</f>
        <v>0</v>
      </c>
      <c r="AP664" s="385" t="n">
        <f aca="false">COUNTIF($K$44:$K664,AP$3)</f>
        <v>0</v>
      </c>
      <c r="AQ664" s="385" t="n">
        <f aca="false">COUNTIF($K$44:$K664,AQ$3)</f>
        <v>0</v>
      </c>
      <c r="AR664" s="385" t="n">
        <f aca="false">COUNTIF($K$44:$K664,AR$3)</f>
        <v>0</v>
      </c>
      <c r="AS664" s="385" t="n">
        <f aca="false">COUNTIF($K$44:$K664,AS$3)</f>
        <v>0</v>
      </c>
      <c r="AT664" s="385" t="n">
        <f aca="false">COUNTIF($K$44:$K664,AT$3)</f>
        <v>0</v>
      </c>
      <c r="AU664" s="385" t="n">
        <f aca="false">COUNTIF($K$44:$K664,AU$3)</f>
        <v>0</v>
      </c>
      <c r="AV664" s="385" t="n">
        <f aca="false">COUNTIF($K$44:$K664,AV$3)</f>
        <v>0</v>
      </c>
      <c r="AW664" s="385" t="n">
        <f aca="false">COUNTIF($K$44:$K664,AW$3)</f>
        <v>0</v>
      </c>
      <c r="AX664" s="385" t="n">
        <f aca="false">COUNTIF($K$44:$K664,AX$3)</f>
        <v>0</v>
      </c>
      <c r="AY664" s="385" t="n">
        <f aca="false">COUNTIF($K$44:$K664,AY$3)</f>
        <v>0</v>
      </c>
      <c r="AZ664" s="385" t="n">
        <f aca="false">COUNTIF($K$44:$K664,AZ$3)</f>
        <v>0</v>
      </c>
      <c r="BM664" s="355" t="s">
        <v>324</v>
      </c>
    </row>
    <row r="665" customFormat="false" ht="15.75" hidden="false" customHeight="true" outlineLevel="0" collapsed="false">
      <c r="A665" s="386" t="n">
        <v>622</v>
      </c>
      <c r="B665" s="387" t="n">
        <f aca="false">B664</f>
        <v>52</v>
      </c>
      <c r="C665" s="397"/>
      <c r="D665" s="387" t="n">
        <f aca="false">D664</f>
        <v>2</v>
      </c>
      <c r="E665" s="389"/>
      <c r="F665" s="390" t="n">
        <f aca="false">F656</f>
        <v>1</v>
      </c>
      <c r="G665" s="439"/>
      <c r="H665" s="414"/>
      <c r="I665" s="428" t="str">
        <f aca="false">CONCATENATE(G665,H665)</f>
        <v/>
      </c>
      <c r="J665" s="394" t="e">
        <f aca="false">VLOOKUP($I665,MASTER,9,0)</f>
        <v>#N/A</v>
      </c>
      <c r="K665" s="395" t="e">
        <f aca="false">VLOOKUP($I665,MASTER,10,0)</f>
        <v>#N/A</v>
      </c>
      <c r="L665" s="429" t="e">
        <f aca="false">VLOOKUP($I665,MASTER,10,0)</f>
        <v>#N/A</v>
      </c>
      <c r="M665" s="385" t="n">
        <f aca="false">COUNTIF($K$44:$K665,M$3)</f>
        <v>0</v>
      </c>
      <c r="N665" s="385" t="n">
        <f aca="false">COUNTIF($K$44:$K665,N$3)</f>
        <v>0</v>
      </c>
      <c r="O665" s="385" t="n">
        <f aca="false">COUNTIF($K$44:$K665,O$3)</f>
        <v>0</v>
      </c>
      <c r="P665" s="385" t="n">
        <f aca="false">COUNTIF($K$44:$K665,P$3)</f>
        <v>0</v>
      </c>
      <c r="Q665" s="385" t="n">
        <f aca="false">COUNTIF($K$44:$K665,Q$3)</f>
        <v>0</v>
      </c>
      <c r="R665" s="385" t="n">
        <f aca="false">COUNTIF($K$44:$K665,R$3)</f>
        <v>0</v>
      </c>
      <c r="S665" s="385" t="n">
        <f aca="false">COUNTIF($K$44:$K665,S$3)</f>
        <v>0</v>
      </c>
      <c r="T665" s="385" t="n">
        <f aca="false">COUNTIF($K$44:$K665,T$3)</f>
        <v>0</v>
      </c>
      <c r="U665" s="385" t="n">
        <f aca="false">COUNTIF($K$44:$K665,U$3)</f>
        <v>0</v>
      </c>
      <c r="V665" s="385" t="n">
        <f aca="false">COUNTIF($K$44:$K665,V$3)</f>
        <v>0</v>
      </c>
      <c r="W665" s="385" t="n">
        <f aca="false">COUNTIF($K$44:$K665,W$3)</f>
        <v>0</v>
      </c>
      <c r="X665" s="385" t="n">
        <f aca="false">COUNTIF($K$44:$K665,X$3)</f>
        <v>0</v>
      </c>
      <c r="Y665" s="385" t="n">
        <f aca="false">COUNTIF($J$44:$J665,Y$3)</f>
        <v>0</v>
      </c>
      <c r="Z665" s="385" t="n">
        <f aca="false">COUNTIF($J$44:$J665,Z$3)</f>
        <v>0</v>
      </c>
      <c r="AA665" s="385" t="n">
        <f aca="false">COUNTIF($J$44:$J665,AA$3)</f>
        <v>0</v>
      </c>
      <c r="AB665" s="385" t="n">
        <f aca="false">COUNTIF($J$44:$J665,AB$3)</f>
        <v>0</v>
      </c>
      <c r="AC665" s="385" t="n">
        <f aca="false">COUNTIF($J$44:$J665,AC$3)</f>
        <v>0</v>
      </c>
      <c r="AD665" s="385" t="n">
        <f aca="false">COUNTIF($J$44:$J665,AD$3)</f>
        <v>0</v>
      </c>
      <c r="AE665" s="385" t="n">
        <f aca="false">COUNTIF($J$44:$J665,AE$3)</f>
        <v>0</v>
      </c>
      <c r="AF665" s="385" t="n">
        <f aca="false">COUNTIF($J$44:$J665,AF$3)</f>
        <v>0</v>
      </c>
      <c r="AG665" s="385" t="n">
        <f aca="false">COUNTIF($K$44:$K665,AG$3)</f>
        <v>0</v>
      </c>
      <c r="AH665" s="385" t="n">
        <f aca="false">COUNTIF($K$44:$K665,AH$3)</f>
        <v>0</v>
      </c>
      <c r="AI665" s="385" t="n">
        <f aca="false">COUNTIF($K$44:$K665,AI$3)</f>
        <v>0</v>
      </c>
      <c r="AJ665" s="385" t="n">
        <f aca="false">COUNTIF($K$44:$K665,AJ$3)</f>
        <v>0</v>
      </c>
      <c r="AK665" s="385" t="n">
        <f aca="false">COUNTIF($K$44:$K665,AK$3)</f>
        <v>0</v>
      </c>
      <c r="AL665" s="385" t="n">
        <f aca="false">COUNTIF($K$44:$K665,AL$3)</f>
        <v>0</v>
      </c>
      <c r="AM665" s="385" t="n">
        <f aca="false">COUNTIF($K$44:$K665,AM$3)</f>
        <v>0</v>
      </c>
      <c r="AN665" s="385" t="n">
        <f aca="false">COUNTIF($K$44:$K665,AN$3)</f>
        <v>0</v>
      </c>
      <c r="AO665" s="385" t="n">
        <f aca="false">COUNTIF($K$44:$K665,AO$3)</f>
        <v>0</v>
      </c>
      <c r="AP665" s="385" t="n">
        <f aca="false">COUNTIF($K$44:$K665,AP$3)</f>
        <v>0</v>
      </c>
      <c r="AQ665" s="385" t="n">
        <f aca="false">COUNTIF($K$44:$K665,AQ$3)</f>
        <v>0</v>
      </c>
      <c r="AR665" s="385" t="n">
        <f aca="false">COUNTIF($K$44:$K665,AR$3)</f>
        <v>0</v>
      </c>
      <c r="AS665" s="385" t="n">
        <f aca="false">COUNTIF($K$44:$K665,AS$3)</f>
        <v>0</v>
      </c>
      <c r="AT665" s="385" t="n">
        <f aca="false">COUNTIF($K$44:$K665,AT$3)</f>
        <v>0</v>
      </c>
      <c r="AU665" s="385" t="n">
        <f aca="false">COUNTIF($K$44:$K665,AU$3)</f>
        <v>0</v>
      </c>
      <c r="AV665" s="385" t="n">
        <f aca="false">COUNTIF($K$44:$K665,AV$3)</f>
        <v>0</v>
      </c>
      <c r="AW665" s="385" t="n">
        <f aca="false">COUNTIF($K$44:$K665,AW$3)</f>
        <v>0</v>
      </c>
      <c r="AX665" s="385" t="n">
        <f aca="false">COUNTIF($K$44:$K665,AX$3)</f>
        <v>0</v>
      </c>
      <c r="AY665" s="385" t="n">
        <f aca="false">COUNTIF($K$44:$K665,AY$3)</f>
        <v>0</v>
      </c>
      <c r="AZ665" s="385" t="n">
        <f aca="false">COUNTIF($K$44:$K665,AZ$3)</f>
        <v>0</v>
      </c>
      <c r="BM665" s="355" t="s">
        <v>342</v>
      </c>
    </row>
    <row r="666" customFormat="false" ht="15.75" hidden="false" customHeight="true" outlineLevel="0" collapsed="false">
      <c r="A666" s="386" t="n">
        <v>623</v>
      </c>
      <c r="B666" s="387" t="n">
        <f aca="false">B665</f>
        <v>52</v>
      </c>
      <c r="C666" s="397"/>
      <c r="D666" s="387" t="n">
        <f aca="false">D665</f>
        <v>2</v>
      </c>
      <c r="E666" s="389"/>
      <c r="F666" s="390" t="n">
        <f aca="false">F656</f>
        <v>1</v>
      </c>
      <c r="G666" s="439"/>
      <c r="H666" s="414"/>
      <c r="I666" s="428" t="str">
        <f aca="false">CONCATENATE(G666,H666)</f>
        <v/>
      </c>
      <c r="J666" s="394" t="e">
        <f aca="false">VLOOKUP($I666,MASTER,9,0)</f>
        <v>#N/A</v>
      </c>
      <c r="K666" s="395" t="e">
        <f aca="false">VLOOKUP($I666,MASTER,10,0)</f>
        <v>#N/A</v>
      </c>
      <c r="L666" s="429" t="e">
        <f aca="false">VLOOKUP($I666,MASTER,10,0)</f>
        <v>#N/A</v>
      </c>
      <c r="M666" s="385" t="n">
        <f aca="false">COUNTIF($K$44:$K666,M$3)</f>
        <v>0</v>
      </c>
      <c r="N666" s="385" t="n">
        <f aca="false">COUNTIF($K$44:$K666,N$3)</f>
        <v>0</v>
      </c>
      <c r="O666" s="385" t="n">
        <f aca="false">COUNTIF($K$44:$K666,O$3)</f>
        <v>0</v>
      </c>
      <c r="P666" s="385" t="n">
        <f aca="false">COUNTIF($K$44:$K666,P$3)</f>
        <v>0</v>
      </c>
      <c r="Q666" s="385" t="n">
        <f aca="false">COUNTIF($K$44:$K666,Q$3)</f>
        <v>0</v>
      </c>
      <c r="R666" s="385" t="n">
        <f aca="false">COUNTIF($K$44:$K666,R$3)</f>
        <v>0</v>
      </c>
      <c r="S666" s="385" t="n">
        <f aca="false">COUNTIF($K$44:$K666,S$3)</f>
        <v>0</v>
      </c>
      <c r="T666" s="385" t="n">
        <f aca="false">COUNTIF($K$44:$K666,T$3)</f>
        <v>0</v>
      </c>
      <c r="U666" s="385" t="n">
        <f aca="false">COUNTIF($K$44:$K666,U$3)</f>
        <v>0</v>
      </c>
      <c r="V666" s="385" t="n">
        <f aca="false">COUNTIF($K$44:$K666,V$3)</f>
        <v>0</v>
      </c>
      <c r="W666" s="385" t="n">
        <f aca="false">COUNTIF($K$44:$K666,W$3)</f>
        <v>0</v>
      </c>
      <c r="X666" s="385" t="n">
        <f aca="false">COUNTIF($K$44:$K666,X$3)</f>
        <v>0</v>
      </c>
      <c r="Y666" s="385" t="n">
        <f aca="false">COUNTIF($J$44:$J666,Y$3)</f>
        <v>0</v>
      </c>
      <c r="Z666" s="385" t="n">
        <f aca="false">COUNTIF($J$44:$J666,Z$3)</f>
        <v>0</v>
      </c>
      <c r="AA666" s="385" t="n">
        <f aca="false">COUNTIF($J$44:$J666,AA$3)</f>
        <v>0</v>
      </c>
      <c r="AB666" s="385" t="n">
        <f aca="false">COUNTIF($J$44:$J666,AB$3)</f>
        <v>0</v>
      </c>
      <c r="AC666" s="385" t="n">
        <f aca="false">COUNTIF($J$44:$J666,AC$3)</f>
        <v>0</v>
      </c>
      <c r="AD666" s="385" t="n">
        <f aca="false">COUNTIF($J$44:$J666,AD$3)</f>
        <v>0</v>
      </c>
      <c r="AE666" s="385" t="n">
        <f aca="false">COUNTIF($J$44:$J666,AE$3)</f>
        <v>0</v>
      </c>
      <c r="AF666" s="385" t="n">
        <f aca="false">COUNTIF($J$44:$J666,AF$3)</f>
        <v>0</v>
      </c>
      <c r="AG666" s="385" t="n">
        <f aca="false">COUNTIF($K$44:$K666,AG$3)</f>
        <v>0</v>
      </c>
      <c r="AH666" s="385" t="n">
        <f aca="false">COUNTIF($K$44:$K666,AH$3)</f>
        <v>0</v>
      </c>
      <c r="AI666" s="385" t="n">
        <f aca="false">COUNTIF($K$44:$K666,AI$3)</f>
        <v>0</v>
      </c>
      <c r="AJ666" s="385" t="n">
        <f aca="false">COUNTIF($K$44:$K666,AJ$3)</f>
        <v>0</v>
      </c>
      <c r="AK666" s="385" t="n">
        <f aca="false">COUNTIF($K$44:$K666,AK$3)</f>
        <v>0</v>
      </c>
      <c r="AL666" s="385" t="n">
        <f aca="false">COUNTIF($K$44:$K666,AL$3)</f>
        <v>0</v>
      </c>
      <c r="AM666" s="385" t="n">
        <f aca="false">COUNTIF($K$44:$K666,AM$3)</f>
        <v>0</v>
      </c>
      <c r="AN666" s="385" t="n">
        <f aca="false">COUNTIF($K$44:$K666,AN$3)</f>
        <v>0</v>
      </c>
      <c r="AO666" s="385" t="n">
        <f aca="false">COUNTIF($K$44:$K666,AO$3)</f>
        <v>0</v>
      </c>
      <c r="AP666" s="385" t="n">
        <f aca="false">COUNTIF($K$44:$K666,AP$3)</f>
        <v>0</v>
      </c>
      <c r="AQ666" s="385" t="n">
        <f aca="false">COUNTIF($K$44:$K666,AQ$3)</f>
        <v>0</v>
      </c>
      <c r="AR666" s="385" t="n">
        <f aca="false">COUNTIF($K$44:$K666,AR$3)</f>
        <v>0</v>
      </c>
      <c r="AS666" s="385" t="n">
        <f aca="false">COUNTIF($K$44:$K666,AS$3)</f>
        <v>0</v>
      </c>
      <c r="AT666" s="385" t="n">
        <f aca="false">COUNTIF($K$44:$K666,AT$3)</f>
        <v>0</v>
      </c>
      <c r="AU666" s="385" t="n">
        <f aca="false">COUNTIF($K$44:$K666,AU$3)</f>
        <v>0</v>
      </c>
      <c r="AV666" s="385" t="n">
        <f aca="false">COUNTIF($K$44:$K666,AV$3)</f>
        <v>0</v>
      </c>
      <c r="AW666" s="385" t="n">
        <f aca="false">COUNTIF($K$44:$K666,AW$3)</f>
        <v>0</v>
      </c>
      <c r="AX666" s="385" t="n">
        <f aca="false">COUNTIF($K$44:$K666,AX$3)</f>
        <v>0</v>
      </c>
      <c r="AY666" s="385" t="n">
        <f aca="false">COUNTIF($K$44:$K666,AY$3)</f>
        <v>0</v>
      </c>
      <c r="AZ666" s="385" t="n">
        <f aca="false">COUNTIF($K$44:$K666,AZ$3)</f>
        <v>0</v>
      </c>
      <c r="BM666" s="355" t="s">
        <v>422</v>
      </c>
    </row>
    <row r="667" customFormat="false" ht="15.75" hidden="false" customHeight="true" outlineLevel="0" collapsed="false">
      <c r="A667" s="416" t="n">
        <v>624</v>
      </c>
      <c r="B667" s="417" t="n">
        <f aca="false">B666</f>
        <v>52</v>
      </c>
      <c r="C667" s="401"/>
      <c r="D667" s="418" t="n">
        <f aca="false">D666</f>
        <v>2</v>
      </c>
      <c r="E667" s="419"/>
      <c r="F667" s="420" t="n">
        <f aca="false">F656</f>
        <v>1</v>
      </c>
      <c r="G667" s="441"/>
      <c r="H667" s="421"/>
      <c r="I667" s="436" t="str">
        <f aca="false">CONCATENATE(G667,H667)</f>
        <v/>
      </c>
      <c r="J667" s="423" t="e">
        <f aca="false">VLOOKUP($I667,MASTER,9,0)</f>
        <v>#N/A</v>
      </c>
      <c r="K667" s="424" t="e">
        <f aca="false">VLOOKUP($I667,MASTER,10,0)</f>
        <v>#N/A</v>
      </c>
      <c r="L667" s="431" t="e">
        <f aca="false">VLOOKUP($I667,MASTER,10,0)</f>
        <v>#N/A</v>
      </c>
      <c r="M667" s="385" t="n">
        <f aca="false">COUNTIF($K$44:$K667,M$3)</f>
        <v>0</v>
      </c>
      <c r="N667" s="385" t="n">
        <f aca="false">COUNTIF($K$44:$K667,N$3)</f>
        <v>0</v>
      </c>
      <c r="O667" s="385" t="n">
        <f aca="false">COUNTIF($K$44:$K667,O$3)</f>
        <v>0</v>
      </c>
      <c r="P667" s="385" t="n">
        <f aca="false">COUNTIF($K$44:$K667,P$3)</f>
        <v>0</v>
      </c>
      <c r="Q667" s="385" t="n">
        <f aca="false">COUNTIF($K$44:$K667,Q$3)</f>
        <v>0</v>
      </c>
      <c r="R667" s="385" t="n">
        <f aca="false">COUNTIF($K$44:$K667,R$3)</f>
        <v>0</v>
      </c>
      <c r="S667" s="385" t="n">
        <f aca="false">COUNTIF($K$44:$K667,S$3)</f>
        <v>0</v>
      </c>
      <c r="T667" s="385" t="n">
        <f aca="false">COUNTIF($K$44:$K667,T$3)</f>
        <v>0</v>
      </c>
      <c r="U667" s="385" t="n">
        <f aca="false">COUNTIF($K$44:$K667,U$3)</f>
        <v>0</v>
      </c>
      <c r="V667" s="385" t="n">
        <f aca="false">COUNTIF($K$44:$K667,V$3)</f>
        <v>0</v>
      </c>
      <c r="W667" s="385" t="n">
        <f aca="false">COUNTIF($K$44:$K667,W$3)</f>
        <v>0</v>
      </c>
      <c r="X667" s="385" t="n">
        <f aca="false">COUNTIF($K$44:$K667,X$3)</f>
        <v>0</v>
      </c>
      <c r="Y667" s="385" t="n">
        <f aca="false">COUNTIF($J$44:$J667,Y$3)</f>
        <v>0</v>
      </c>
      <c r="Z667" s="385" t="n">
        <f aca="false">COUNTIF($J$44:$J667,Z$3)</f>
        <v>0</v>
      </c>
      <c r="AA667" s="385" t="n">
        <f aca="false">COUNTIF($J$44:$J667,AA$3)</f>
        <v>0</v>
      </c>
      <c r="AB667" s="385" t="n">
        <f aca="false">COUNTIF($J$44:$J667,AB$3)</f>
        <v>0</v>
      </c>
      <c r="AC667" s="385" t="n">
        <f aca="false">COUNTIF($J$44:$J667,AC$3)</f>
        <v>0</v>
      </c>
      <c r="AD667" s="385" t="n">
        <f aca="false">COUNTIF($J$44:$J667,AD$3)</f>
        <v>0</v>
      </c>
      <c r="AE667" s="385" t="n">
        <f aca="false">COUNTIF($J$44:$J667,AE$3)</f>
        <v>0</v>
      </c>
      <c r="AF667" s="385" t="n">
        <f aca="false">COUNTIF($J$44:$J667,AF$3)</f>
        <v>0</v>
      </c>
      <c r="AG667" s="385" t="n">
        <f aca="false">COUNTIF($K$44:$K667,AG$3)</f>
        <v>0</v>
      </c>
      <c r="AH667" s="385" t="n">
        <f aca="false">COUNTIF($K$44:$K667,AH$3)</f>
        <v>0</v>
      </c>
      <c r="AI667" s="385" t="n">
        <f aca="false">COUNTIF($K$44:$K667,AI$3)</f>
        <v>0</v>
      </c>
      <c r="AJ667" s="385" t="n">
        <f aca="false">COUNTIF($K$44:$K667,AJ$3)</f>
        <v>0</v>
      </c>
      <c r="AK667" s="385" t="n">
        <f aca="false">COUNTIF($K$44:$K667,AK$3)</f>
        <v>0</v>
      </c>
      <c r="AL667" s="385" t="n">
        <f aca="false">COUNTIF($K$44:$K667,AL$3)</f>
        <v>0</v>
      </c>
      <c r="AM667" s="385" t="n">
        <f aca="false">COUNTIF($K$44:$K667,AM$3)</f>
        <v>0</v>
      </c>
      <c r="AN667" s="385" t="n">
        <f aca="false">COUNTIF($K$44:$K667,AN$3)</f>
        <v>0</v>
      </c>
      <c r="AO667" s="385" t="n">
        <f aca="false">COUNTIF($K$44:$K667,AO$3)</f>
        <v>0</v>
      </c>
      <c r="AP667" s="385" t="n">
        <f aca="false">COUNTIF($K$44:$K667,AP$3)</f>
        <v>0</v>
      </c>
      <c r="AQ667" s="385" t="n">
        <f aca="false">COUNTIF($K$44:$K667,AQ$3)</f>
        <v>0</v>
      </c>
      <c r="AR667" s="385" t="n">
        <f aca="false">COUNTIF($K$44:$K667,AR$3)</f>
        <v>0</v>
      </c>
      <c r="AS667" s="385" t="n">
        <f aca="false">COUNTIF($K$44:$K667,AS$3)</f>
        <v>0</v>
      </c>
      <c r="AT667" s="385" t="n">
        <f aca="false">COUNTIF($K$44:$K667,AT$3)</f>
        <v>0</v>
      </c>
      <c r="AU667" s="385" t="n">
        <f aca="false">COUNTIF($K$44:$K667,AU$3)</f>
        <v>0</v>
      </c>
      <c r="AV667" s="385" t="n">
        <f aca="false">COUNTIF($K$44:$K667,AV$3)</f>
        <v>0</v>
      </c>
      <c r="AW667" s="385" t="n">
        <f aca="false">COUNTIF($K$44:$K667,AW$3)</f>
        <v>0</v>
      </c>
      <c r="AX667" s="385" t="n">
        <f aca="false">COUNTIF($K$44:$K667,AX$3)</f>
        <v>0</v>
      </c>
      <c r="AY667" s="385" t="n">
        <f aca="false">COUNTIF($K$44:$K667,AY$3)</f>
        <v>0</v>
      </c>
      <c r="AZ667" s="385" t="n">
        <f aca="false">COUNTIF($K$44:$K667,AZ$3)</f>
        <v>0</v>
      </c>
      <c r="BM667" s="355" t="s">
        <v>260</v>
      </c>
    </row>
    <row r="668" customFormat="false" ht="15.75" hidden="false" customHeight="true" outlineLevel="0" collapsed="false">
      <c r="A668" s="406" t="n">
        <v>625</v>
      </c>
      <c r="B668" s="407" t="n">
        <v>53</v>
      </c>
      <c r="C668" s="374" t="n">
        <v>53</v>
      </c>
      <c r="D668" s="376" t="n">
        <v>1</v>
      </c>
      <c r="E668" s="377"/>
      <c r="F668" s="378" t="n">
        <v>1</v>
      </c>
      <c r="G668" s="439"/>
      <c r="H668" s="380"/>
      <c r="I668" s="426" t="str">
        <f aca="false">CONCATENATE(G668,H668)</f>
        <v/>
      </c>
      <c r="J668" s="382" t="e">
        <f aca="false">VLOOKUP($I668,MASTER,9,0)</f>
        <v>#N/A</v>
      </c>
      <c r="K668" s="383" t="e">
        <f aca="false">VLOOKUP($I668,MASTER,10,0)</f>
        <v>#N/A</v>
      </c>
      <c r="L668" s="427" t="e">
        <f aca="false">VLOOKUP($I668,MASTER,10,0)</f>
        <v>#N/A</v>
      </c>
      <c r="M668" s="385" t="n">
        <f aca="false">COUNTIF($K$44:$K668,M$3)</f>
        <v>0</v>
      </c>
      <c r="N668" s="385" t="n">
        <f aca="false">COUNTIF($K$44:$K668,N$3)</f>
        <v>0</v>
      </c>
      <c r="O668" s="385" t="n">
        <f aca="false">COUNTIF($K$44:$K668,O$3)</f>
        <v>0</v>
      </c>
      <c r="P668" s="385" t="n">
        <f aca="false">COUNTIF($K$44:$K668,P$3)</f>
        <v>0</v>
      </c>
      <c r="Q668" s="385" t="n">
        <f aca="false">COUNTIF($K$44:$K668,Q$3)</f>
        <v>0</v>
      </c>
      <c r="R668" s="385" t="n">
        <f aca="false">COUNTIF($K$44:$K668,R$3)</f>
        <v>0</v>
      </c>
      <c r="S668" s="385" t="n">
        <f aca="false">COUNTIF($K$44:$K668,S$3)</f>
        <v>0</v>
      </c>
      <c r="T668" s="385" t="n">
        <f aca="false">COUNTIF($K$44:$K668,T$3)</f>
        <v>0</v>
      </c>
      <c r="U668" s="385" t="n">
        <f aca="false">COUNTIF($K$44:$K668,U$3)</f>
        <v>0</v>
      </c>
      <c r="V668" s="385" t="n">
        <f aca="false">COUNTIF($K$44:$K668,V$3)</f>
        <v>0</v>
      </c>
      <c r="W668" s="385" t="n">
        <f aca="false">COUNTIF($K$44:$K668,W$3)</f>
        <v>0</v>
      </c>
      <c r="X668" s="385" t="n">
        <f aca="false">COUNTIF($K$44:$K668,X$3)</f>
        <v>0</v>
      </c>
      <c r="Y668" s="385" t="n">
        <f aca="false">COUNTIF($J$44:$J668,Y$3)</f>
        <v>0</v>
      </c>
      <c r="Z668" s="385" t="n">
        <f aca="false">COUNTIF($J$44:$J668,Z$3)</f>
        <v>0</v>
      </c>
      <c r="AA668" s="385" t="n">
        <f aca="false">COUNTIF($J$44:$J668,AA$3)</f>
        <v>0</v>
      </c>
      <c r="AB668" s="385" t="n">
        <f aca="false">COUNTIF($J$44:$J668,AB$3)</f>
        <v>0</v>
      </c>
      <c r="AC668" s="385" t="n">
        <f aca="false">COUNTIF($J$44:$J668,AC$3)</f>
        <v>0</v>
      </c>
      <c r="AD668" s="385" t="n">
        <f aca="false">COUNTIF($J$44:$J668,AD$3)</f>
        <v>0</v>
      </c>
      <c r="AE668" s="385" t="n">
        <f aca="false">COUNTIF($J$44:$J668,AE$3)</f>
        <v>0</v>
      </c>
      <c r="AF668" s="385" t="n">
        <f aca="false">COUNTIF($J$44:$J668,AF$3)</f>
        <v>0</v>
      </c>
      <c r="AG668" s="385" t="n">
        <f aca="false">COUNTIF($K$44:$K668,AG$3)</f>
        <v>0</v>
      </c>
      <c r="AH668" s="385" t="n">
        <f aca="false">COUNTIF($K$44:$K668,AH$3)</f>
        <v>0</v>
      </c>
      <c r="AI668" s="385" t="n">
        <f aca="false">COUNTIF($K$44:$K668,AI$3)</f>
        <v>0</v>
      </c>
      <c r="AJ668" s="385" t="n">
        <f aca="false">COUNTIF($K$44:$K668,AJ$3)</f>
        <v>0</v>
      </c>
      <c r="AK668" s="385" t="n">
        <f aca="false">COUNTIF($K$44:$K668,AK$3)</f>
        <v>0</v>
      </c>
      <c r="AL668" s="385" t="n">
        <f aca="false">COUNTIF($K$44:$K668,AL$3)</f>
        <v>0</v>
      </c>
      <c r="AM668" s="385" t="n">
        <f aca="false">COUNTIF($K$44:$K668,AM$3)</f>
        <v>0</v>
      </c>
      <c r="AN668" s="385" t="n">
        <f aca="false">COUNTIF($K$44:$K668,AN$3)</f>
        <v>0</v>
      </c>
      <c r="AO668" s="385" t="n">
        <f aca="false">COUNTIF($K$44:$K668,AO$3)</f>
        <v>0</v>
      </c>
      <c r="AP668" s="385" t="n">
        <f aca="false">COUNTIF($K$44:$K668,AP$3)</f>
        <v>0</v>
      </c>
      <c r="AQ668" s="385" t="n">
        <f aca="false">COUNTIF($K$44:$K668,AQ$3)</f>
        <v>0</v>
      </c>
      <c r="AR668" s="385" t="n">
        <f aca="false">COUNTIF($K$44:$K668,AR$3)</f>
        <v>0</v>
      </c>
      <c r="AS668" s="385" t="n">
        <f aca="false">COUNTIF($K$44:$K668,AS$3)</f>
        <v>0</v>
      </c>
      <c r="AT668" s="385" t="n">
        <f aca="false">COUNTIF($K$44:$K668,AT$3)</f>
        <v>0</v>
      </c>
      <c r="AU668" s="385" t="n">
        <f aca="false">COUNTIF($K$44:$K668,AU$3)</f>
        <v>0</v>
      </c>
      <c r="AV668" s="385" t="n">
        <f aca="false">COUNTIF($K$44:$K668,AV$3)</f>
        <v>0</v>
      </c>
      <c r="AW668" s="385" t="n">
        <f aca="false">COUNTIF($K$44:$K668,AW$3)</f>
        <v>0</v>
      </c>
      <c r="AX668" s="385" t="n">
        <f aca="false">COUNTIF($K$44:$K668,AX$3)</f>
        <v>0</v>
      </c>
      <c r="AY668" s="385" t="n">
        <f aca="false">COUNTIF($K$44:$K668,AY$3)</f>
        <v>0</v>
      </c>
      <c r="AZ668" s="385" t="n">
        <f aca="false">COUNTIF($K$44:$K668,AZ$3)</f>
        <v>0</v>
      </c>
      <c r="BM668" s="355" t="s">
        <v>230</v>
      </c>
    </row>
    <row r="669" customFormat="false" ht="15.75" hidden="false" customHeight="true" outlineLevel="0" collapsed="false">
      <c r="A669" s="386" t="n">
        <v>626</v>
      </c>
      <c r="B669" s="387" t="n">
        <f aca="false">B668</f>
        <v>53</v>
      </c>
      <c r="C669" s="388"/>
      <c r="D669" s="387" t="n">
        <f aca="false">D668</f>
        <v>1</v>
      </c>
      <c r="E669" s="389"/>
      <c r="F669" s="390" t="n">
        <f aca="false">F668</f>
        <v>1</v>
      </c>
      <c r="G669" s="439"/>
      <c r="H669" s="392"/>
      <c r="I669" s="428" t="str">
        <f aca="false">CONCATENATE(G669,H669)</f>
        <v/>
      </c>
      <c r="J669" s="394" t="e">
        <f aca="false">VLOOKUP($I669,MASTER,9,0)</f>
        <v>#N/A</v>
      </c>
      <c r="K669" s="395" t="e">
        <f aca="false">VLOOKUP($I669,MASTER,10,0)</f>
        <v>#N/A</v>
      </c>
      <c r="L669" s="429" t="e">
        <f aca="false">VLOOKUP($I669,MASTER,10,0)</f>
        <v>#N/A</v>
      </c>
      <c r="M669" s="385" t="n">
        <f aca="false">COUNTIF($K$44:$K669,M$3)</f>
        <v>0</v>
      </c>
      <c r="N669" s="385" t="n">
        <f aca="false">COUNTIF($K$44:$K669,N$3)</f>
        <v>0</v>
      </c>
      <c r="O669" s="385" t="n">
        <f aca="false">COUNTIF($K$44:$K669,O$3)</f>
        <v>0</v>
      </c>
      <c r="P669" s="385" t="n">
        <f aca="false">COUNTIF($K$44:$K669,P$3)</f>
        <v>0</v>
      </c>
      <c r="Q669" s="385" t="n">
        <f aca="false">COUNTIF($K$44:$K669,Q$3)</f>
        <v>0</v>
      </c>
      <c r="R669" s="385" t="n">
        <f aca="false">COUNTIF($K$44:$K669,R$3)</f>
        <v>0</v>
      </c>
      <c r="S669" s="385" t="n">
        <f aca="false">COUNTIF($K$44:$K669,S$3)</f>
        <v>0</v>
      </c>
      <c r="T669" s="385" t="n">
        <f aca="false">COUNTIF($K$44:$K669,T$3)</f>
        <v>0</v>
      </c>
      <c r="U669" s="385" t="n">
        <f aca="false">COUNTIF($K$44:$K669,U$3)</f>
        <v>0</v>
      </c>
      <c r="V669" s="385" t="n">
        <f aca="false">COUNTIF($K$44:$K669,V$3)</f>
        <v>0</v>
      </c>
      <c r="W669" s="385" t="n">
        <f aca="false">COUNTIF($K$44:$K669,W$3)</f>
        <v>0</v>
      </c>
      <c r="X669" s="385" t="n">
        <f aca="false">COUNTIF($K$44:$K669,X$3)</f>
        <v>0</v>
      </c>
      <c r="Y669" s="385" t="n">
        <f aca="false">COUNTIF($J$44:$J669,Y$3)</f>
        <v>0</v>
      </c>
      <c r="Z669" s="385" t="n">
        <f aca="false">COUNTIF($J$44:$J669,Z$3)</f>
        <v>0</v>
      </c>
      <c r="AA669" s="385" t="n">
        <f aca="false">COUNTIF($J$44:$J669,AA$3)</f>
        <v>0</v>
      </c>
      <c r="AB669" s="385" t="n">
        <f aca="false">COUNTIF($J$44:$J669,AB$3)</f>
        <v>0</v>
      </c>
      <c r="AC669" s="385" t="n">
        <f aca="false">COUNTIF($J$44:$J669,AC$3)</f>
        <v>0</v>
      </c>
      <c r="AD669" s="385" t="n">
        <f aca="false">COUNTIF($J$44:$J669,AD$3)</f>
        <v>0</v>
      </c>
      <c r="AE669" s="385" t="n">
        <f aca="false">COUNTIF($J$44:$J669,AE$3)</f>
        <v>0</v>
      </c>
      <c r="AF669" s="385" t="n">
        <f aca="false">COUNTIF($J$44:$J669,AF$3)</f>
        <v>0</v>
      </c>
      <c r="AG669" s="385" t="n">
        <f aca="false">COUNTIF($K$44:$K669,AG$3)</f>
        <v>0</v>
      </c>
      <c r="AH669" s="385" t="n">
        <f aca="false">COUNTIF($K$44:$K669,AH$3)</f>
        <v>0</v>
      </c>
      <c r="AI669" s="385" t="n">
        <f aca="false">COUNTIF($K$44:$K669,AI$3)</f>
        <v>0</v>
      </c>
      <c r="AJ669" s="385" t="n">
        <f aca="false">COUNTIF($K$44:$K669,AJ$3)</f>
        <v>0</v>
      </c>
      <c r="AK669" s="385" t="n">
        <f aca="false">COUNTIF($K$44:$K669,AK$3)</f>
        <v>0</v>
      </c>
      <c r="AL669" s="385" t="n">
        <f aca="false">COUNTIF($K$44:$K669,AL$3)</f>
        <v>0</v>
      </c>
      <c r="AM669" s="385" t="n">
        <f aca="false">COUNTIF($K$44:$K669,AM$3)</f>
        <v>0</v>
      </c>
      <c r="AN669" s="385" t="n">
        <f aca="false">COUNTIF($K$44:$K669,AN$3)</f>
        <v>0</v>
      </c>
      <c r="AO669" s="385" t="n">
        <f aca="false">COUNTIF($K$44:$K669,AO$3)</f>
        <v>0</v>
      </c>
      <c r="AP669" s="385" t="n">
        <f aca="false">COUNTIF($K$44:$K669,AP$3)</f>
        <v>0</v>
      </c>
      <c r="AQ669" s="385" t="n">
        <f aca="false">COUNTIF($K$44:$K669,AQ$3)</f>
        <v>0</v>
      </c>
      <c r="AR669" s="385" t="n">
        <f aca="false">COUNTIF($K$44:$K669,AR$3)</f>
        <v>0</v>
      </c>
      <c r="AS669" s="385" t="n">
        <f aca="false">COUNTIF($K$44:$K669,AS$3)</f>
        <v>0</v>
      </c>
      <c r="AT669" s="385" t="n">
        <f aca="false">COUNTIF($K$44:$K669,AT$3)</f>
        <v>0</v>
      </c>
      <c r="AU669" s="385" t="n">
        <f aca="false">COUNTIF($K$44:$K669,AU$3)</f>
        <v>0</v>
      </c>
      <c r="AV669" s="385" t="n">
        <f aca="false">COUNTIF($K$44:$K669,AV$3)</f>
        <v>0</v>
      </c>
      <c r="AW669" s="385" t="n">
        <f aca="false">COUNTIF($K$44:$K669,AW$3)</f>
        <v>0</v>
      </c>
      <c r="AX669" s="385" t="n">
        <f aca="false">COUNTIF($K$44:$K669,AX$3)</f>
        <v>0</v>
      </c>
      <c r="AY669" s="385" t="n">
        <f aca="false">COUNTIF($K$44:$K669,AY$3)</f>
        <v>0</v>
      </c>
      <c r="AZ669" s="385" t="n">
        <f aca="false">COUNTIF($K$44:$K669,AZ$3)</f>
        <v>0</v>
      </c>
      <c r="BM669" s="355" t="s">
        <v>378</v>
      </c>
    </row>
    <row r="670" customFormat="false" ht="15.75" hidden="false" customHeight="true" outlineLevel="0" collapsed="false">
      <c r="A670" s="386" t="n">
        <v>627</v>
      </c>
      <c r="B670" s="387" t="n">
        <f aca="false">B669</f>
        <v>53</v>
      </c>
      <c r="C670" s="397"/>
      <c r="D670" s="387" t="n">
        <f aca="false">D669</f>
        <v>1</v>
      </c>
      <c r="E670" s="389"/>
      <c r="F670" s="390" t="n">
        <f aca="false">F668</f>
        <v>1</v>
      </c>
      <c r="G670" s="439"/>
      <c r="H670" s="392"/>
      <c r="I670" s="428" t="str">
        <f aca="false">CONCATENATE(G670,H670)</f>
        <v/>
      </c>
      <c r="J670" s="394" t="e">
        <f aca="false">VLOOKUP($I670,MASTER,9,0)</f>
        <v>#N/A</v>
      </c>
      <c r="K670" s="395" t="e">
        <f aca="false">VLOOKUP($I670,MASTER,10,0)</f>
        <v>#N/A</v>
      </c>
      <c r="L670" s="429" t="e">
        <f aca="false">VLOOKUP($I670,MASTER,10,0)</f>
        <v>#N/A</v>
      </c>
      <c r="M670" s="385" t="n">
        <f aca="false">COUNTIF($K$44:$K670,M$3)</f>
        <v>0</v>
      </c>
      <c r="N670" s="385" t="n">
        <f aca="false">COUNTIF($K$44:$K670,N$3)</f>
        <v>0</v>
      </c>
      <c r="O670" s="385" t="n">
        <f aca="false">COUNTIF($K$44:$K670,O$3)</f>
        <v>0</v>
      </c>
      <c r="P670" s="385" t="n">
        <f aca="false">COUNTIF($K$44:$K670,P$3)</f>
        <v>0</v>
      </c>
      <c r="Q670" s="385" t="n">
        <f aca="false">COUNTIF($K$44:$K670,Q$3)</f>
        <v>0</v>
      </c>
      <c r="R670" s="385" t="n">
        <f aca="false">COUNTIF($K$44:$K670,R$3)</f>
        <v>0</v>
      </c>
      <c r="S670" s="385" t="n">
        <f aca="false">COUNTIF($K$44:$K670,S$3)</f>
        <v>0</v>
      </c>
      <c r="T670" s="385" t="n">
        <f aca="false">COUNTIF($K$44:$K670,T$3)</f>
        <v>0</v>
      </c>
      <c r="U670" s="385" t="n">
        <f aca="false">COUNTIF($K$44:$K670,U$3)</f>
        <v>0</v>
      </c>
      <c r="V670" s="385" t="n">
        <f aca="false">COUNTIF($K$44:$K670,V$3)</f>
        <v>0</v>
      </c>
      <c r="W670" s="385" t="n">
        <f aca="false">COUNTIF($K$44:$K670,W$3)</f>
        <v>0</v>
      </c>
      <c r="X670" s="385" t="n">
        <f aca="false">COUNTIF($K$44:$K670,X$3)</f>
        <v>0</v>
      </c>
      <c r="Y670" s="385" t="n">
        <f aca="false">COUNTIF($J$44:$J670,Y$3)</f>
        <v>0</v>
      </c>
      <c r="Z670" s="385" t="n">
        <f aca="false">COUNTIF($J$44:$J670,Z$3)</f>
        <v>0</v>
      </c>
      <c r="AA670" s="385" t="n">
        <f aca="false">COUNTIF($J$44:$J670,AA$3)</f>
        <v>0</v>
      </c>
      <c r="AB670" s="385" t="n">
        <f aca="false">COUNTIF($J$44:$J670,AB$3)</f>
        <v>0</v>
      </c>
      <c r="AC670" s="385" t="n">
        <f aca="false">COUNTIF($J$44:$J670,AC$3)</f>
        <v>0</v>
      </c>
      <c r="AD670" s="385" t="n">
        <f aca="false">COUNTIF($J$44:$J670,AD$3)</f>
        <v>0</v>
      </c>
      <c r="AE670" s="385" t="n">
        <f aca="false">COUNTIF($J$44:$J670,AE$3)</f>
        <v>0</v>
      </c>
      <c r="AF670" s="385" t="n">
        <f aca="false">COUNTIF($J$44:$J670,AF$3)</f>
        <v>0</v>
      </c>
      <c r="AG670" s="385" t="n">
        <f aca="false">COUNTIF($K$44:$K670,AG$3)</f>
        <v>0</v>
      </c>
      <c r="AH670" s="385" t="n">
        <f aca="false">COUNTIF($K$44:$K670,AH$3)</f>
        <v>0</v>
      </c>
      <c r="AI670" s="385" t="n">
        <f aca="false">COUNTIF($K$44:$K670,AI$3)</f>
        <v>0</v>
      </c>
      <c r="AJ670" s="385" t="n">
        <f aca="false">COUNTIF($K$44:$K670,AJ$3)</f>
        <v>0</v>
      </c>
      <c r="AK670" s="385" t="n">
        <f aca="false">COUNTIF($K$44:$K670,AK$3)</f>
        <v>0</v>
      </c>
      <c r="AL670" s="385" t="n">
        <f aca="false">COUNTIF($K$44:$K670,AL$3)</f>
        <v>0</v>
      </c>
      <c r="AM670" s="385" t="n">
        <f aca="false">COUNTIF($K$44:$K670,AM$3)</f>
        <v>0</v>
      </c>
      <c r="AN670" s="385" t="n">
        <f aca="false">COUNTIF($K$44:$K670,AN$3)</f>
        <v>0</v>
      </c>
      <c r="AO670" s="385" t="n">
        <f aca="false">COUNTIF($K$44:$K670,AO$3)</f>
        <v>0</v>
      </c>
      <c r="AP670" s="385" t="n">
        <f aca="false">COUNTIF($K$44:$K670,AP$3)</f>
        <v>0</v>
      </c>
      <c r="AQ670" s="385" t="n">
        <f aca="false">COUNTIF($K$44:$K670,AQ$3)</f>
        <v>0</v>
      </c>
      <c r="AR670" s="385" t="n">
        <f aca="false">COUNTIF($K$44:$K670,AR$3)</f>
        <v>0</v>
      </c>
      <c r="AS670" s="385" t="n">
        <f aca="false">COUNTIF($K$44:$K670,AS$3)</f>
        <v>0</v>
      </c>
      <c r="AT670" s="385" t="n">
        <f aca="false">COUNTIF($K$44:$K670,AT$3)</f>
        <v>0</v>
      </c>
      <c r="AU670" s="385" t="n">
        <f aca="false">COUNTIF($K$44:$K670,AU$3)</f>
        <v>0</v>
      </c>
      <c r="AV670" s="385" t="n">
        <f aca="false">COUNTIF($K$44:$K670,AV$3)</f>
        <v>0</v>
      </c>
      <c r="AW670" s="385" t="n">
        <f aca="false">COUNTIF($K$44:$K670,AW$3)</f>
        <v>0</v>
      </c>
      <c r="AX670" s="385" t="n">
        <f aca="false">COUNTIF($K$44:$K670,AX$3)</f>
        <v>0</v>
      </c>
      <c r="AY670" s="385" t="n">
        <f aca="false">COUNTIF($K$44:$K670,AY$3)</f>
        <v>0</v>
      </c>
      <c r="AZ670" s="385" t="n">
        <f aca="false">COUNTIF($K$44:$K670,AZ$3)</f>
        <v>0</v>
      </c>
      <c r="BM670" s="355" t="s">
        <v>260</v>
      </c>
    </row>
    <row r="671" customFormat="false" ht="15.75" hidden="false" customHeight="true" outlineLevel="0" collapsed="false">
      <c r="A671" s="386" t="n">
        <v>628</v>
      </c>
      <c r="B671" s="387" t="n">
        <f aca="false">B670</f>
        <v>53</v>
      </c>
      <c r="C671" s="397"/>
      <c r="D671" s="387" t="n">
        <f aca="false">D670</f>
        <v>1</v>
      </c>
      <c r="E671" s="389"/>
      <c r="F671" s="390" t="n">
        <f aca="false">F668</f>
        <v>1</v>
      </c>
      <c r="G671" s="439"/>
      <c r="H671" s="392"/>
      <c r="I671" s="428" t="str">
        <f aca="false">CONCATENATE(G671,H671)</f>
        <v/>
      </c>
      <c r="J671" s="394" t="e">
        <f aca="false">VLOOKUP($I671,MASTER,9,0)</f>
        <v>#N/A</v>
      </c>
      <c r="K671" s="395" t="e">
        <f aca="false">VLOOKUP($I671,MASTER,10,0)</f>
        <v>#N/A</v>
      </c>
      <c r="L671" s="429" t="e">
        <f aca="false">VLOOKUP($I671,MASTER,10,0)</f>
        <v>#N/A</v>
      </c>
      <c r="M671" s="385" t="n">
        <f aca="false">COUNTIF($K$44:$K671,M$3)</f>
        <v>0</v>
      </c>
      <c r="N671" s="385" t="n">
        <f aca="false">COUNTIF($K$44:$K671,N$3)</f>
        <v>0</v>
      </c>
      <c r="O671" s="385" t="n">
        <f aca="false">COUNTIF($K$44:$K671,O$3)</f>
        <v>0</v>
      </c>
      <c r="P671" s="385" t="n">
        <f aca="false">COUNTIF($K$44:$K671,P$3)</f>
        <v>0</v>
      </c>
      <c r="Q671" s="385" t="n">
        <f aca="false">COUNTIF($K$44:$K671,Q$3)</f>
        <v>0</v>
      </c>
      <c r="R671" s="385" t="n">
        <f aca="false">COUNTIF($K$44:$K671,R$3)</f>
        <v>0</v>
      </c>
      <c r="S671" s="385" t="n">
        <f aca="false">COUNTIF($K$44:$K671,S$3)</f>
        <v>0</v>
      </c>
      <c r="T671" s="385" t="n">
        <f aca="false">COUNTIF($K$44:$K671,T$3)</f>
        <v>0</v>
      </c>
      <c r="U671" s="385" t="n">
        <f aca="false">COUNTIF($K$44:$K671,U$3)</f>
        <v>0</v>
      </c>
      <c r="V671" s="385" t="n">
        <f aca="false">COUNTIF($K$44:$K671,V$3)</f>
        <v>0</v>
      </c>
      <c r="W671" s="385" t="n">
        <f aca="false">COUNTIF($K$44:$K671,W$3)</f>
        <v>0</v>
      </c>
      <c r="X671" s="385" t="n">
        <f aca="false">COUNTIF($K$44:$K671,X$3)</f>
        <v>0</v>
      </c>
      <c r="Y671" s="385" t="n">
        <f aca="false">COUNTIF($J$44:$J671,Y$3)</f>
        <v>0</v>
      </c>
      <c r="Z671" s="385" t="n">
        <f aca="false">COUNTIF($J$44:$J671,Z$3)</f>
        <v>0</v>
      </c>
      <c r="AA671" s="385" t="n">
        <f aca="false">COUNTIF($J$44:$J671,AA$3)</f>
        <v>0</v>
      </c>
      <c r="AB671" s="385" t="n">
        <f aca="false">COUNTIF($J$44:$J671,AB$3)</f>
        <v>0</v>
      </c>
      <c r="AC671" s="385" t="n">
        <f aca="false">COUNTIF($J$44:$J671,AC$3)</f>
        <v>0</v>
      </c>
      <c r="AD671" s="385" t="n">
        <f aca="false">COUNTIF($J$44:$J671,AD$3)</f>
        <v>0</v>
      </c>
      <c r="AE671" s="385" t="n">
        <f aca="false">COUNTIF($J$44:$J671,AE$3)</f>
        <v>0</v>
      </c>
      <c r="AF671" s="385" t="n">
        <f aca="false">COUNTIF($J$44:$J671,AF$3)</f>
        <v>0</v>
      </c>
      <c r="AG671" s="385" t="n">
        <f aca="false">COUNTIF($K$44:$K671,AG$3)</f>
        <v>0</v>
      </c>
      <c r="AH671" s="385" t="n">
        <f aca="false">COUNTIF($K$44:$K671,AH$3)</f>
        <v>0</v>
      </c>
      <c r="AI671" s="385" t="n">
        <f aca="false">COUNTIF($K$44:$K671,AI$3)</f>
        <v>0</v>
      </c>
      <c r="AJ671" s="385" t="n">
        <f aca="false">COUNTIF($K$44:$K671,AJ$3)</f>
        <v>0</v>
      </c>
      <c r="AK671" s="385" t="n">
        <f aca="false">COUNTIF($K$44:$K671,AK$3)</f>
        <v>0</v>
      </c>
      <c r="AL671" s="385" t="n">
        <f aca="false">COUNTIF($K$44:$K671,AL$3)</f>
        <v>0</v>
      </c>
      <c r="AM671" s="385" t="n">
        <f aca="false">COUNTIF($K$44:$K671,AM$3)</f>
        <v>0</v>
      </c>
      <c r="AN671" s="385" t="n">
        <f aca="false">COUNTIF($K$44:$K671,AN$3)</f>
        <v>0</v>
      </c>
      <c r="AO671" s="385" t="n">
        <f aca="false">COUNTIF($K$44:$K671,AO$3)</f>
        <v>0</v>
      </c>
      <c r="AP671" s="385" t="n">
        <f aca="false">COUNTIF($K$44:$K671,AP$3)</f>
        <v>0</v>
      </c>
      <c r="AQ671" s="385" t="n">
        <f aca="false">COUNTIF($K$44:$K671,AQ$3)</f>
        <v>0</v>
      </c>
      <c r="AR671" s="385" t="n">
        <f aca="false">COUNTIF($K$44:$K671,AR$3)</f>
        <v>0</v>
      </c>
      <c r="AS671" s="385" t="n">
        <f aca="false">COUNTIF($K$44:$K671,AS$3)</f>
        <v>0</v>
      </c>
      <c r="AT671" s="385" t="n">
        <f aca="false">COUNTIF($K$44:$K671,AT$3)</f>
        <v>0</v>
      </c>
      <c r="AU671" s="385" t="n">
        <f aca="false">COUNTIF($K$44:$K671,AU$3)</f>
        <v>0</v>
      </c>
      <c r="AV671" s="385" t="n">
        <f aca="false">COUNTIF($K$44:$K671,AV$3)</f>
        <v>0</v>
      </c>
      <c r="AW671" s="385" t="n">
        <f aca="false">COUNTIF($K$44:$K671,AW$3)</f>
        <v>0</v>
      </c>
      <c r="AX671" s="385" t="n">
        <f aca="false">COUNTIF($K$44:$K671,AX$3)</f>
        <v>0</v>
      </c>
      <c r="AY671" s="385" t="n">
        <f aca="false">COUNTIF($K$44:$K671,AY$3)</f>
        <v>0</v>
      </c>
      <c r="AZ671" s="385" t="n">
        <f aca="false">COUNTIF($K$44:$K671,AZ$3)</f>
        <v>0</v>
      </c>
      <c r="BM671" s="355" t="s">
        <v>396</v>
      </c>
    </row>
    <row r="672" customFormat="false" ht="15.75" hidden="false" customHeight="true" outlineLevel="0" collapsed="false">
      <c r="A672" s="386" t="n">
        <v>629</v>
      </c>
      <c r="B672" s="387" t="n">
        <f aca="false">B671</f>
        <v>53</v>
      </c>
      <c r="C672" s="397"/>
      <c r="D672" s="387" t="n">
        <f aca="false">D671</f>
        <v>1</v>
      </c>
      <c r="E672" s="389"/>
      <c r="F672" s="390" t="n">
        <f aca="false">F668</f>
        <v>1</v>
      </c>
      <c r="G672" s="439"/>
      <c r="H672" s="392"/>
      <c r="I672" s="428" t="str">
        <f aca="false">CONCATENATE(G672,H672)</f>
        <v/>
      </c>
      <c r="J672" s="394" t="e">
        <f aca="false">VLOOKUP($I672,MASTER,9,0)</f>
        <v>#N/A</v>
      </c>
      <c r="K672" s="395" t="e">
        <f aca="false">VLOOKUP($I672,MASTER,10,0)</f>
        <v>#N/A</v>
      </c>
      <c r="L672" s="429" t="e">
        <f aca="false">VLOOKUP($I672,MASTER,10,0)</f>
        <v>#N/A</v>
      </c>
      <c r="M672" s="385" t="n">
        <f aca="false">COUNTIF($K$44:$K672,M$3)</f>
        <v>0</v>
      </c>
      <c r="N672" s="385" t="n">
        <f aca="false">COUNTIF($K$44:$K672,N$3)</f>
        <v>0</v>
      </c>
      <c r="O672" s="385" t="n">
        <f aca="false">COUNTIF($K$44:$K672,O$3)</f>
        <v>0</v>
      </c>
      <c r="P672" s="385" t="n">
        <f aca="false">COUNTIF($K$44:$K672,P$3)</f>
        <v>0</v>
      </c>
      <c r="Q672" s="385" t="n">
        <f aca="false">COUNTIF($K$44:$K672,Q$3)</f>
        <v>0</v>
      </c>
      <c r="R672" s="385" t="n">
        <f aca="false">COUNTIF($K$44:$K672,R$3)</f>
        <v>0</v>
      </c>
      <c r="S672" s="385" t="n">
        <f aca="false">COUNTIF($K$44:$K672,S$3)</f>
        <v>0</v>
      </c>
      <c r="T672" s="385" t="n">
        <f aca="false">COUNTIF($K$44:$K672,T$3)</f>
        <v>0</v>
      </c>
      <c r="U672" s="385" t="n">
        <f aca="false">COUNTIF($K$44:$K672,U$3)</f>
        <v>0</v>
      </c>
      <c r="V672" s="385" t="n">
        <f aca="false">COUNTIF($K$44:$K672,V$3)</f>
        <v>0</v>
      </c>
      <c r="W672" s="385" t="n">
        <f aca="false">COUNTIF($K$44:$K672,W$3)</f>
        <v>0</v>
      </c>
      <c r="X672" s="385" t="n">
        <f aca="false">COUNTIF($K$44:$K672,X$3)</f>
        <v>0</v>
      </c>
      <c r="Y672" s="385" t="n">
        <f aca="false">COUNTIF($J$44:$J672,Y$3)</f>
        <v>0</v>
      </c>
      <c r="Z672" s="385" t="n">
        <f aca="false">COUNTIF($J$44:$J672,Z$3)</f>
        <v>0</v>
      </c>
      <c r="AA672" s="385" t="n">
        <f aca="false">COUNTIF($J$44:$J672,AA$3)</f>
        <v>0</v>
      </c>
      <c r="AB672" s="385" t="n">
        <f aca="false">COUNTIF($J$44:$J672,AB$3)</f>
        <v>0</v>
      </c>
      <c r="AC672" s="385" t="n">
        <f aca="false">COUNTIF($J$44:$J672,AC$3)</f>
        <v>0</v>
      </c>
      <c r="AD672" s="385" t="n">
        <f aca="false">COUNTIF($J$44:$J672,AD$3)</f>
        <v>0</v>
      </c>
      <c r="AE672" s="385" t="n">
        <f aca="false">COUNTIF($J$44:$J672,AE$3)</f>
        <v>0</v>
      </c>
      <c r="AF672" s="385" t="n">
        <f aca="false">COUNTIF($J$44:$J672,AF$3)</f>
        <v>0</v>
      </c>
      <c r="AG672" s="385" t="n">
        <f aca="false">COUNTIF($K$44:$K672,AG$3)</f>
        <v>0</v>
      </c>
      <c r="AH672" s="385" t="n">
        <f aca="false">COUNTIF($K$44:$K672,AH$3)</f>
        <v>0</v>
      </c>
      <c r="AI672" s="385" t="n">
        <f aca="false">COUNTIF($K$44:$K672,AI$3)</f>
        <v>0</v>
      </c>
      <c r="AJ672" s="385" t="n">
        <f aca="false">COUNTIF($K$44:$K672,AJ$3)</f>
        <v>0</v>
      </c>
      <c r="AK672" s="385" t="n">
        <f aca="false">COUNTIF($K$44:$K672,AK$3)</f>
        <v>0</v>
      </c>
      <c r="AL672" s="385" t="n">
        <f aca="false">COUNTIF($K$44:$K672,AL$3)</f>
        <v>0</v>
      </c>
      <c r="AM672" s="385" t="n">
        <f aca="false">COUNTIF($K$44:$K672,AM$3)</f>
        <v>0</v>
      </c>
      <c r="AN672" s="385" t="n">
        <f aca="false">COUNTIF($K$44:$K672,AN$3)</f>
        <v>0</v>
      </c>
      <c r="AO672" s="385" t="n">
        <f aca="false">COUNTIF($K$44:$K672,AO$3)</f>
        <v>0</v>
      </c>
      <c r="AP672" s="385" t="n">
        <f aca="false">COUNTIF($K$44:$K672,AP$3)</f>
        <v>0</v>
      </c>
      <c r="AQ672" s="385" t="n">
        <f aca="false">COUNTIF($K$44:$K672,AQ$3)</f>
        <v>0</v>
      </c>
      <c r="AR672" s="385" t="n">
        <f aca="false">COUNTIF($K$44:$K672,AR$3)</f>
        <v>0</v>
      </c>
      <c r="AS672" s="385" t="n">
        <f aca="false">COUNTIF($K$44:$K672,AS$3)</f>
        <v>0</v>
      </c>
      <c r="AT672" s="385" t="n">
        <f aca="false">COUNTIF($K$44:$K672,AT$3)</f>
        <v>0</v>
      </c>
      <c r="AU672" s="385" t="n">
        <f aca="false">COUNTIF($K$44:$K672,AU$3)</f>
        <v>0</v>
      </c>
      <c r="AV672" s="385" t="n">
        <f aca="false">COUNTIF($K$44:$K672,AV$3)</f>
        <v>0</v>
      </c>
      <c r="AW672" s="385" t="n">
        <f aca="false">COUNTIF($K$44:$K672,AW$3)</f>
        <v>0</v>
      </c>
      <c r="AX672" s="385" t="n">
        <f aca="false">COUNTIF($K$44:$K672,AX$3)</f>
        <v>0</v>
      </c>
      <c r="AY672" s="385" t="n">
        <f aca="false">COUNTIF($K$44:$K672,AY$3)</f>
        <v>0</v>
      </c>
      <c r="AZ672" s="385" t="n">
        <f aca="false">COUNTIF($K$44:$K672,AZ$3)</f>
        <v>0</v>
      </c>
      <c r="BM672" s="355" t="s">
        <v>260</v>
      </c>
    </row>
    <row r="673" customFormat="false" ht="15.75" hidden="false" customHeight="true" outlineLevel="0" collapsed="false">
      <c r="A673" s="416" t="n">
        <v>630</v>
      </c>
      <c r="B673" s="417" t="n">
        <f aca="false">B672</f>
        <v>53</v>
      </c>
      <c r="C673" s="401"/>
      <c r="D673" s="402" t="n">
        <f aca="false">D672</f>
        <v>1</v>
      </c>
      <c r="E673" s="403"/>
      <c r="F673" s="390" t="n">
        <f aca="false">F668</f>
        <v>1</v>
      </c>
      <c r="G673" s="439"/>
      <c r="H673" s="392"/>
      <c r="I673" s="428" t="str">
        <f aca="false">CONCATENATE(G673,H673)</f>
        <v/>
      </c>
      <c r="J673" s="394" t="e">
        <f aca="false">VLOOKUP($I673,MASTER,9,0)</f>
        <v>#N/A</v>
      </c>
      <c r="K673" s="395" t="e">
        <f aca="false">VLOOKUP($I673,MASTER,10,0)</f>
        <v>#N/A</v>
      </c>
      <c r="L673" s="431" t="e">
        <f aca="false">VLOOKUP($I673,MASTER,10,0)</f>
        <v>#N/A</v>
      </c>
      <c r="M673" s="385" t="n">
        <f aca="false">COUNTIF($K$44:$K673,M$3)</f>
        <v>0</v>
      </c>
      <c r="N673" s="385" t="n">
        <f aca="false">COUNTIF($K$44:$K673,N$3)</f>
        <v>0</v>
      </c>
      <c r="O673" s="385" t="n">
        <f aca="false">COUNTIF($K$44:$K673,O$3)</f>
        <v>0</v>
      </c>
      <c r="P673" s="385" t="n">
        <f aca="false">COUNTIF($K$44:$K673,P$3)</f>
        <v>0</v>
      </c>
      <c r="Q673" s="385" t="n">
        <f aca="false">COUNTIF($K$44:$K673,Q$3)</f>
        <v>0</v>
      </c>
      <c r="R673" s="385" t="n">
        <f aca="false">COUNTIF($K$44:$K673,R$3)</f>
        <v>0</v>
      </c>
      <c r="S673" s="385" t="n">
        <f aca="false">COUNTIF($K$44:$K673,S$3)</f>
        <v>0</v>
      </c>
      <c r="T673" s="385" t="n">
        <f aca="false">COUNTIF($K$44:$K673,T$3)</f>
        <v>0</v>
      </c>
      <c r="U673" s="385" t="n">
        <f aca="false">COUNTIF($K$44:$K673,U$3)</f>
        <v>0</v>
      </c>
      <c r="V673" s="385" t="n">
        <f aca="false">COUNTIF($K$44:$K673,V$3)</f>
        <v>0</v>
      </c>
      <c r="W673" s="385" t="n">
        <f aca="false">COUNTIF($K$44:$K673,W$3)</f>
        <v>0</v>
      </c>
      <c r="X673" s="385" t="n">
        <f aca="false">COUNTIF($K$44:$K673,X$3)</f>
        <v>0</v>
      </c>
      <c r="Y673" s="385" t="n">
        <f aca="false">COUNTIF($J$44:$J673,Y$3)</f>
        <v>0</v>
      </c>
      <c r="Z673" s="385" t="n">
        <f aca="false">COUNTIF($J$44:$J673,Z$3)</f>
        <v>0</v>
      </c>
      <c r="AA673" s="385" t="n">
        <f aca="false">COUNTIF($J$44:$J673,AA$3)</f>
        <v>0</v>
      </c>
      <c r="AB673" s="385" t="n">
        <f aca="false">COUNTIF($J$44:$J673,AB$3)</f>
        <v>0</v>
      </c>
      <c r="AC673" s="385" t="n">
        <f aca="false">COUNTIF($J$44:$J673,AC$3)</f>
        <v>0</v>
      </c>
      <c r="AD673" s="385" t="n">
        <f aca="false">COUNTIF($J$44:$J673,AD$3)</f>
        <v>0</v>
      </c>
      <c r="AE673" s="385" t="n">
        <f aca="false">COUNTIF($J$44:$J673,AE$3)</f>
        <v>0</v>
      </c>
      <c r="AF673" s="385" t="n">
        <f aca="false">COUNTIF($J$44:$J673,AF$3)</f>
        <v>0</v>
      </c>
      <c r="AG673" s="385" t="n">
        <f aca="false">COUNTIF($K$44:$K673,AG$3)</f>
        <v>0</v>
      </c>
      <c r="AH673" s="385" t="n">
        <f aca="false">COUNTIF($K$44:$K673,AH$3)</f>
        <v>0</v>
      </c>
      <c r="AI673" s="385" t="n">
        <f aca="false">COUNTIF($K$44:$K673,AI$3)</f>
        <v>0</v>
      </c>
      <c r="AJ673" s="385" t="n">
        <f aca="false">COUNTIF($K$44:$K673,AJ$3)</f>
        <v>0</v>
      </c>
      <c r="AK673" s="385" t="n">
        <f aca="false">COUNTIF($K$44:$K673,AK$3)</f>
        <v>0</v>
      </c>
      <c r="AL673" s="385" t="n">
        <f aca="false">COUNTIF($K$44:$K673,AL$3)</f>
        <v>0</v>
      </c>
      <c r="AM673" s="385" t="n">
        <f aca="false">COUNTIF($K$44:$K673,AM$3)</f>
        <v>0</v>
      </c>
      <c r="AN673" s="385" t="n">
        <f aca="false">COUNTIF($K$44:$K673,AN$3)</f>
        <v>0</v>
      </c>
      <c r="AO673" s="385" t="n">
        <f aca="false">COUNTIF($K$44:$K673,AO$3)</f>
        <v>0</v>
      </c>
      <c r="AP673" s="385" t="n">
        <f aca="false">COUNTIF($K$44:$K673,AP$3)</f>
        <v>0</v>
      </c>
      <c r="AQ673" s="385" t="n">
        <f aca="false">COUNTIF($K$44:$K673,AQ$3)</f>
        <v>0</v>
      </c>
      <c r="AR673" s="385" t="n">
        <f aca="false">COUNTIF($K$44:$K673,AR$3)</f>
        <v>0</v>
      </c>
      <c r="AS673" s="385" t="n">
        <f aca="false">COUNTIF($K$44:$K673,AS$3)</f>
        <v>0</v>
      </c>
      <c r="AT673" s="385" t="n">
        <f aca="false">COUNTIF($K$44:$K673,AT$3)</f>
        <v>0</v>
      </c>
      <c r="AU673" s="385" t="n">
        <f aca="false">COUNTIF($K$44:$K673,AU$3)</f>
        <v>0</v>
      </c>
      <c r="AV673" s="385" t="n">
        <f aca="false">COUNTIF($K$44:$K673,AV$3)</f>
        <v>0</v>
      </c>
      <c r="AW673" s="385" t="n">
        <f aca="false">COUNTIF($K$44:$K673,AW$3)</f>
        <v>0</v>
      </c>
      <c r="AX673" s="385" t="n">
        <f aca="false">COUNTIF($K$44:$K673,AX$3)</f>
        <v>0</v>
      </c>
      <c r="AY673" s="385" t="n">
        <f aca="false">COUNTIF($K$44:$K673,AY$3)</f>
        <v>0</v>
      </c>
      <c r="AZ673" s="385" t="n">
        <f aca="false">COUNTIF($K$44:$K673,AZ$3)</f>
        <v>0</v>
      </c>
      <c r="BM673" s="355" t="s">
        <v>247</v>
      </c>
    </row>
    <row r="674" customFormat="false" ht="15.75" hidden="false" customHeight="true" outlineLevel="0" collapsed="false">
      <c r="A674" s="406" t="n">
        <v>631</v>
      </c>
      <c r="B674" s="407" t="n">
        <f aca="false">B673</f>
        <v>53</v>
      </c>
      <c r="C674" s="408" t="n">
        <f aca="false">C668+1</f>
        <v>54</v>
      </c>
      <c r="D674" s="409" t="n">
        <f aca="false">D673</f>
        <v>1</v>
      </c>
      <c r="E674" s="410"/>
      <c r="F674" s="390" t="n">
        <f aca="false">F668</f>
        <v>1</v>
      </c>
      <c r="G674" s="440"/>
      <c r="H674" s="412"/>
      <c r="I674" s="433" t="str">
        <f aca="false">CONCATENATE(G674,H674)</f>
        <v/>
      </c>
      <c r="J674" s="394" t="e">
        <f aca="false">VLOOKUP($I674,MASTER,9,0)</f>
        <v>#N/A</v>
      </c>
      <c r="K674" s="395" t="e">
        <f aca="false">VLOOKUP($I674,MASTER,10,0)</f>
        <v>#N/A</v>
      </c>
      <c r="L674" s="427" t="e">
        <f aca="false">VLOOKUP($I674,MASTER,10,0)</f>
        <v>#N/A</v>
      </c>
      <c r="M674" s="385" t="n">
        <f aca="false">COUNTIF($K$44:$K674,M$3)</f>
        <v>0</v>
      </c>
      <c r="N674" s="385" t="n">
        <f aca="false">COUNTIF($K$44:$K674,N$3)</f>
        <v>0</v>
      </c>
      <c r="O674" s="385" t="n">
        <f aca="false">COUNTIF($K$44:$K674,O$3)</f>
        <v>0</v>
      </c>
      <c r="P674" s="385" t="n">
        <f aca="false">COUNTIF($K$44:$K674,P$3)</f>
        <v>0</v>
      </c>
      <c r="Q674" s="385" t="n">
        <f aca="false">COUNTIF($K$44:$K674,Q$3)</f>
        <v>0</v>
      </c>
      <c r="R674" s="385" t="n">
        <f aca="false">COUNTIF($K$44:$K674,R$3)</f>
        <v>0</v>
      </c>
      <c r="S674" s="385" t="n">
        <f aca="false">COUNTIF($K$44:$K674,S$3)</f>
        <v>0</v>
      </c>
      <c r="T674" s="385" t="n">
        <f aca="false">COUNTIF($K$44:$K674,T$3)</f>
        <v>0</v>
      </c>
      <c r="U674" s="385" t="n">
        <f aca="false">COUNTIF($K$44:$K674,U$3)</f>
        <v>0</v>
      </c>
      <c r="V674" s="385" t="n">
        <f aca="false">COUNTIF($K$44:$K674,V$3)</f>
        <v>0</v>
      </c>
      <c r="W674" s="385" t="n">
        <f aca="false">COUNTIF($K$44:$K674,W$3)</f>
        <v>0</v>
      </c>
      <c r="X674" s="385" t="n">
        <f aca="false">COUNTIF($K$44:$K674,X$3)</f>
        <v>0</v>
      </c>
      <c r="Y674" s="385" t="n">
        <f aca="false">COUNTIF($J$44:$J674,Y$3)</f>
        <v>0</v>
      </c>
      <c r="Z674" s="385" t="n">
        <f aca="false">COUNTIF($J$44:$J674,Z$3)</f>
        <v>0</v>
      </c>
      <c r="AA674" s="385" t="n">
        <f aca="false">COUNTIF($J$44:$J674,AA$3)</f>
        <v>0</v>
      </c>
      <c r="AB674" s="385" t="n">
        <f aca="false">COUNTIF($J$44:$J674,AB$3)</f>
        <v>0</v>
      </c>
      <c r="AC674" s="385" t="n">
        <f aca="false">COUNTIF($J$44:$J674,AC$3)</f>
        <v>0</v>
      </c>
      <c r="AD674" s="385" t="n">
        <f aca="false">COUNTIF($J$44:$J674,AD$3)</f>
        <v>0</v>
      </c>
      <c r="AE674" s="385" t="n">
        <f aca="false">COUNTIF($J$44:$J674,AE$3)</f>
        <v>0</v>
      </c>
      <c r="AF674" s="385" t="n">
        <f aca="false">COUNTIF($J$44:$J674,AF$3)</f>
        <v>0</v>
      </c>
      <c r="AG674" s="385" t="n">
        <f aca="false">COUNTIF($K$44:$K674,AG$3)</f>
        <v>0</v>
      </c>
      <c r="AH674" s="385" t="n">
        <f aca="false">COUNTIF($K$44:$K674,AH$3)</f>
        <v>0</v>
      </c>
      <c r="AI674" s="385" t="n">
        <f aca="false">COUNTIF($K$44:$K674,AI$3)</f>
        <v>0</v>
      </c>
      <c r="AJ674" s="385" t="n">
        <f aca="false">COUNTIF($K$44:$K674,AJ$3)</f>
        <v>0</v>
      </c>
      <c r="AK674" s="385" t="n">
        <f aca="false">COUNTIF($K$44:$K674,AK$3)</f>
        <v>0</v>
      </c>
      <c r="AL674" s="385" t="n">
        <f aca="false">COUNTIF($K$44:$K674,AL$3)</f>
        <v>0</v>
      </c>
      <c r="AM674" s="385" t="n">
        <f aca="false">COUNTIF($K$44:$K674,AM$3)</f>
        <v>0</v>
      </c>
      <c r="AN674" s="385" t="n">
        <f aca="false">COUNTIF($K$44:$K674,AN$3)</f>
        <v>0</v>
      </c>
      <c r="AO674" s="385" t="n">
        <f aca="false">COUNTIF($K$44:$K674,AO$3)</f>
        <v>0</v>
      </c>
      <c r="AP674" s="385" t="n">
        <f aca="false">COUNTIF($K$44:$K674,AP$3)</f>
        <v>0</v>
      </c>
      <c r="AQ674" s="385" t="n">
        <f aca="false">COUNTIF($K$44:$K674,AQ$3)</f>
        <v>0</v>
      </c>
      <c r="AR674" s="385" t="n">
        <f aca="false">COUNTIF($K$44:$K674,AR$3)</f>
        <v>0</v>
      </c>
      <c r="AS674" s="385" t="n">
        <f aca="false">COUNTIF($K$44:$K674,AS$3)</f>
        <v>0</v>
      </c>
      <c r="AT674" s="385" t="n">
        <f aca="false">COUNTIF($K$44:$K674,AT$3)</f>
        <v>0</v>
      </c>
      <c r="AU674" s="385" t="n">
        <f aca="false">COUNTIF($K$44:$K674,AU$3)</f>
        <v>0</v>
      </c>
      <c r="AV674" s="385" t="n">
        <f aca="false">COUNTIF($K$44:$K674,AV$3)</f>
        <v>0</v>
      </c>
      <c r="AW674" s="385" t="n">
        <f aca="false">COUNTIF($K$44:$K674,AW$3)</f>
        <v>0</v>
      </c>
      <c r="AX674" s="385" t="n">
        <f aca="false">COUNTIF($K$44:$K674,AX$3)</f>
        <v>0</v>
      </c>
      <c r="AY674" s="385" t="n">
        <f aca="false">COUNTIF($K$44:$K674,AY$3)</f>
        <v>0</v>
      </c>
      <c r="AZ674" s="385" t="n">
        <f aca="false">COUNTIF($K$44:$K674,AZ$3)</f>
        <v>0</v>
      </c>
      <c r="BM674" s="355" t="s">
        <v>399</v>
      </c>
    </row>
    <row r="675" customFormat="false" ht="15.75" hidden="false" customHeight="true" outlineLevel="0" collapsed="false">
      <c r="A675" s="386" t="n">
        <v>632</v>
      </c>
      <c r="B675" s="387" t="n">
        <f aca="false">B674</f>
        <v>53</v>
      </c>
      <c r="C675" s="388"/>
      <c r="D675" s="387" t="n">
        <f aca="false">D674</f>
        <v>1</v>
      </c>
      <c r="E675" s="389"/>
      <c r="F675" s="390" t="n">
        <f aca="false">F668</f>
        <v>1</v>
      </c>
      <c r="G675" s="439"/>
      <c r="H675" s="414"/>
      <c r="I675" s="428" t="str">
        <f aca="false">CONCATENATE(G675,H675)</f>
        <v/>
      </c>
      <c r="J675" s="394" t="e">
        <f aca="false">VLOOKUP($I675,MASTER,9,0)</f>
        <v>#N/A</v>
      </c>
      <c r="K675" s="395" t="e">
        <f aca="false">VLOOKUP($I675,MASTER,10,0)</f>
        <v>#N/A</v>
      </c>
      <c r="L675" s="429" t="e">
        <f aca="false">VLOOKUP($I675,MASTER,10,0)</f>
        <v>#N/A</v>
      </c>
      <c r="M675" s="385" t="n">
        <f aca="false">COUNTIF($K$44:$K675,M$3)</f>
        <v>0</v>
      </c>
      <c r="N675" s="385" t="n">
        <f aca="false">COUNTIF($K$44:$K675,N$3)</f>
        <v>0</v>
      </c>
      <c r="O675" s="385" t="n">
        <f aca="false">COUNTIF($K$44:$K675,O$3)</f>
        <v>0</v>
      </c>
      <c r="P675" s="385" t="n">
        <f aca="false">COUNTIF($K$44:$K675,P$3)</f>
        <v>0</v>
      </c>
      <c r="Q675" s="385" t="n">
        <f aca="false">COUNTIF($K$44:$K675,Q$3)</f>
        <v>0</v>
      </c>
      <c r="R675" s="385" t="n">
        <f aca="false">COUNTIF($K$44:$K675,R$3)</f>
        <v>0</v>
      </c>
      <c r="S675" s="385" t="n">
        <f aca="false">COUNTIF($K$44:$K675,S$3)</f>
        <v>0</v>
      </c>
      <c r="T675" s="385" t="n">
        <f aca="false">COUNTIF($K$44:$K675,T$3)</f>
        <v>0</v>
      </c>
      <c r="U675" s="385" t="n">
        <f aca="false">COUNTIF($K$44:$K675,U$3)</f>
        <v>0</v>
      </c>
      <c r="V675" s="385" t="n">
        <f aca="false">COUNTIF($K$44:$K675,V$3)</f>
        <v>0</v>
      </c>
      <c r="W675" s="385" t="n">
        <f aca="false">COUNTIF($K$44:$K675,W$3)</f>
        <v>0</v>
      </c>
      <c r="X675" s="385" t="n">
        <f aca="false">COUNTIF($K$44:$K675,X$3)</f>
        <v>0</v>
      </c>
      <c r="Y675" s="385" t="n">
        <f aca="false">COUNTIF($J$44:$J675,Y$3)</f>
        <v>0</v>
      </c>
      <c r="Z675" s="385" t="n">
        <f aca="false">COUNTIF($J$44:$J675,Z$3)</f>
        <v>0</v>
      </c>
      <c r="AA675" s="385" t="n">
        <f aca="false">COUNTIF($J$44:$J675,AA$3)</f>
        <v>0</v>
      </c>
      <c r="AB675" s="385" t="n">
        <f aca="false">COUNTIF($J$44:$J675,AB$3)</f>
        <v>0</v>
      </c>
      <c r="AC675" s="385" t="n">
        <f aca="false">COUNTIF($J$44:$J675,AC$3)</f>
        <v>0</v>
      </c>
      <c r="AD675" s="385" t="n">
        <f aca="false">COUNTIF($J$44:$J675,AD$3)</f>
        <v>0</v>
      </c>
      <c r="AE675" s="385" t="n">
        <f aca="false">COUNTIF($J$44:$J675,AE$3)</f>
        <v>0</v>
      </c>
      <c r="AF675" s="385" t="n">
        <f aca="false">COUNTIF($J$44:$J675,AF$3)</f>
        <v>0</v>
      </c>
      <c r="AG675" s="385" t="n">
        <f aca="false">COUNTIF($K$44:$K675,AG$3)</f>
        <v>0</v>
      </c>
      <c r="AH675" s="385" t="n">
        <f aca="false">COUNTIF($K$44:$K675,AH$3)</f>
        <v>0</v>
      </c>
      <c r="AI675" s="385" t="n">
        <f aca="false">COUNTIF($K$44:$K675,AI$3)</f>
        <v>0</v>
      </c>
      <c r="AJ675" s="385" t="n">
        <f aca="false">COUNTIF($K$44:$K675,AJ$3)</f>
        <v>0</v>
      </c>
      <c r="AK675" s="385" t="n">
        <f aca="false">COUNTIF($K$44:$K675,AK$3)</f>
        <v>0</v>
      </c>
      <c r="AL675" s="385" t="n">
        <f aca="false">COUNTIF($K$44:$K675,AL$3)</f>
        <v>0</v>
      </c>
      <c r="AM675" s="385" t="n">
        <f aca="false">COUNTIF($K$44:$K675,AM$3)</f>
        <v>0</v>
      </c>
      <c r="AN675" s="385" t="n">
        <f aca="false">COUNTIF($K$44:$K675,AN$3)</f>
        <v>0</v>
      </c>
      <c r="AO675" s="385" t="n">
        <f aca="false">COUNTIF($K$44:$K675,AO$3)</f>
        <v>0</v>
      </c>
      <c r="AP675" s="385" t="n">
        <f aca="false">COUNTIF($K$44:$K675,AP$3)</f>
        <v>0</v>
      </c>
      <c r="AQ675" s="385" t="n">
        <f aca="false">COUNTIF($K$44:$K675,AQ$3)</f>
        <v>0</v>
      </c>
      <c r="AR675" s="385" t="n">
        <f aca="false">COUNTIF($K$44:$K675,AR$3)</f>
        <v>0</v>
      </c>
      <c r="AS675" s="385" t="n">
        <f aca="false">COUNTIF($K$44:$K675,AS$3)</f>
        <v>0</v>
      </c>
      <c r="AT675" s="385" t="n">
        <f aca="false">COUNTIF($K$44:$K675,AT$3)</f>
        <v>0</v>
      </c>
      <c r="AU675" s="385" t="n">
        <f aca="false">COUNTIF($K$44:$K675,AU$3)</f>
        <v>0</v>
      </c>
      <c r="AV675" s="385" t="n">
        <f aca="false">COUNTIF($K$44:$K675,AV$3)</f>
        <v>0</v>
      </c>
      <c r="AW675" s="385" t="n">
        <f aca="false">COUNTIF($K$44:$K675,AW$3)</f>
        <v>0</v>
      </c>
      <c r="AX675" s="385" t="n">
        <f aca="false">COUNTIF($K$44:$K675,AX$3)</f>
        <v>0</v>
      </c>
      <c r="AY675" s="385" t="n">
        <f aca="false">COUNTIF($K$44:$K675,AY$3)</f>
        <v>0</v>
      </c>
      <c r="AZ675" s="385" t="n">
        <f aca="false">COUNTIF($K$44:$K675,AZ$3)</f>
        <v>0</v>
      </c>
      <c r="BM675" s="355" t="s">
        <v>333</v>
      </c>
    </row>
    <row r="676" customFormat="false" ht="15.75" hidden="false" customHeight="true" outlineLevel="0" collapsed="false">
      <c r="A676" s="386" t="n">
        <v>633</v>
      </c>
      <c r="B676" s="387" t="n">
        <f aca="false">B675</f>
        <v>53</v>
      </c>
      <c r="C676" s="397"/>
      <c r="D676" s="387" t="n">
        <f aca="false">D675</f>
        <v>1</v>
      </c>
      <c r="E676" s="389"/>
      <c r="F676" s="390" t="n">
        <f aca="false">F668</f>
        <v>1</v>
      </c>
      <c r="G676" s="439"/>
      <c r="H676" s="414"/>
      <c r="I676" s="428" t="str">
        <f aca="false">CONCATENATE(G676,H676)</f>
        <v/>
      </c>
      <c r="J676" s="394" t="e">
        <f aca="false">VLOOKUP($I676,MASTER,9,0)</f>
        <v>#N/A</v>
      </c>
      <c r="K676" s="395" t="e">
        <f aca="false">VLOOKUP($I676,MASTER,10,0)</f>
        <v>#N/A</v>
      </c>
      <c r="L676" s="429" t="e">
        <f aca="false">VLOOKUP($I676,MASTER,10,0)</f>
        <v>#N/A</v>
      </c>
      <c r="M676" s="385" t="n">
        <f aca="false">COUNTIF($K$44:$K676,M$3)</f>
        <v>0</v>
      </c>
      <c r="N676" s="385" t="n">
        <f aca="false">COUNTIF($K$44:$K676,N$3)</f>
        <v>0</v>
      </c>
      <c r="O676" s="385" t="n">
        <f aca="false">COUNTIF($K$44:$K676,O$3)</f>
        <v>0</v>
      </c>
      <c r="P676" s="385" t="n">
        <f aca="false">COUNTIF($K$44:$K676,P$3)</f>
        <v>0</v>
      </c>
      <c r="Q676" s="385" t="n">
        <f aca="false">COUNTIF($K$44:$K676,Q$3)</f>
        <v>0</v>
      </c>
      <c r="R676" s="385" t="n">
        <f aca="false">COUNTIF($K$44:$K676,R$3)</f>
        <v>0</v>
      </c>
      <c r="S676" s="385" t="n">
        <f aca="false">COUNTIF($K$44:$K676,S$3)</f>
        <v>0</v>
      </c>
      <c r="T676" s="385" t="n">
        <f aca="false">COUNTIF($K$44:$K676,T$3)</f>
        <v>0</v>
      </c>
      <c r="U676" s="385" t="n">
        <f aca="false">COUNTIF($K$44:$K676,U$3)</f>
        <v>0</v>
      </c>
      <c r="V676" s="385" t="n">
        <f aca="false">COUNTIF($K$44:$K676,V$3)</f>
        <v>0</v>
      </c>
      <c r="W676" s="385" t="n">
        <f aca="false">COUNTIF($K$44:$K676,W$3)</f>
        <v>0</v>
      </c>
      <c r="X676" s="385" t="n">
        <f aca="false">COUNTIF($K$44:$K676,X$3)</f>
        <v>0</v>
      </c>
      <c r="Y676" s="385" t="n">
        <f aca="false">COUNTIF($J$44:$J676,Y$3)</f>
        <v>0</v>
      </c>
      <c r="Z676" s="385" t="n">
        <f aca="false">COUNTIF($J$44:$J676,Z$3)</f>
        <v>0</v>
      </c>
      <c r="AA676" s="385" t="n">
        <f aca="false">COUNTIF($J$44:$J676,AA$3)</f>
        <v>0</v>
      </c>
      <c r="AB676" s="385" t="n">
        <f aca="false">COUNTIF($J$44:$J676,AB$3)</f>
        <v>0</v>
      </c>
      <c r="AC676" s="385" t="n">
        <f aca="false">COUNTIF($J$44:$J676,AC$3)</f>
        <v>0</v>
      </c>
      <c r="AD676" s="385" t="n">
        <f aca="false">COUNTIF($J$44:$J676,AD$3)</f>
        <v>0</v>
      </c>
      <c r="AE676" s="385" t="n">
        <f aca="false">COUNTIF($J$44:$J676,AE$3)</f>
        <v>0</v>
      </c>
      <c r="AF676" s="385" t="n">
        <f aca="false">COUNTIF($J$44:$J676,AF$3)</f>
        <v>0</v>
      </c>
      <c r="AG676" s="385" t="n">
        <f aca="false">COUNTIF($K$44:$K676,AG$3)</f>
        <v>0</v>
      </c>
      <c r="AH676" s="385" t="n">
        <f aca="false">COUNTIF($K$44:$K676,AH$3)</f>
        <v>0</v>
      </c>
      <c r="AI676" s="385" t="n">
        <f aca="false">COUNTIF($K$44:$K676,AI$3)</f>
        <v>0</v>
      </c>
      <c r="AJ676" s="385" t="n">
        <f aca="false">COUNTIF($K$44:$K676,AJ$3)</f>
        <v>0</v>
      </c>
      <c r="AK676" s="385" t="n">
        <f aca="false">COUNTIF($K$44:$K676,AK$3)</f>
        <v>0</v>
      </c>
      <c r="AL676" s="385" t="n">
        <f aca="false">COUNTIF($K$44:$K676,AL$3)</f>
        <v>0</v>
      </c>
      <c r="AM676" s="385" t="n">
        <f aca="false">COUNTIF($K$44:$K676,AM$3)</f>
        <v>0</v>
      </c>
      <c r="AN676" s="385" t="n">
        <f aca="false">COUNTIF($K$44:$K676,AN$3)</f>
        <v>0</v>
      </c>
      <c r="AO676" s="385" t="n">
        <f aca="false">COUNTIF($K$44:$K676,AO$3)</f>
        <v>0</v>
      </c>
      <c r="AP676" s="385" t="n">
        <f aca="false">COUNTIF($K$44:$K676,AP$3)</f>
        <v>0</v>
      </c>
      <c r="AQ676" s="385" t="n">
        <f aca="false">COUNTIF($K$44:$K676,AQ$3)</f>
        <v>0</v>
      </c>
      <c r="AR676" s="385" t="n">
        <f aca="false">COUNTIF($K$44:$K676,AR$3)</f>
        <v>0</v>
      </c>
      <c r="AS676" s="385" t="n">
        <f aca="false">COUNTIF($K$44:$K676,AS$3)</f>
        <v>0</v>
      </c>
      <c r="AT676" s="385" t="n">
        <f aca="false">COUNTIF($K$44:$K676,AT$3)</f>
        <v>0</v>
      </c>
      <c r="AU676" s="385" t="n">
        <f aca="false">COUNTIF($K$44:$K676,AU$3)</f>
        <v>0</v>
      </c>
      <c r="AV676" s="385" t="n">
        <f aca="false">COUNTIF($K$44:$K676,AV$3)</f>
        <v>0</v>
      </c>
      <c r="AW676" s="385" t="n">
        <f aca="false">COUNTIF($K$44:$K676,AW$3)</f>
        <v>0</v>
      </c>
      <c r="AX676" s="385" t="n">
        <f aca="false">COUNTIF($K$44:$K676,AX$3)</f>
        <v>0</v>
      </c>
      <c r="AY676" s="385" t="n">
        <f aca="false">COUNTIF($K$44:$K676,AY$3)</f>
        <v>0</v>
      </c>
      <c r="AZ676" s="385" t="n">
        <f aca="false">COUNTIF($K$44:$K676,AZ$3)</f>
        <v>0</v>
      </c>
      <c r="BM676" s="355" t="s">
        <v>230</v>
      </c>
    </row>
    <row r="677" customFormat="false" ht="15.75" hidden="false" customHeight="true" outlineLevel="0" collapsed="false">
      <c r="A677" s="386" t="n">
        <v>634</v>
      </c>
      <c r="B677" s="387" t="n">
        <f aca="false">B676</f>
        <v>53</v>
      </c>
      <c r="C677" s="397"/>
      <c r="D677" s="387" t="n">
        <f aca="false">D676</f>
        <v>1</v>
      </c>
      <c r="E677" s="389"/>
      <c r="F677" s="390" t="n">
        <f aca="false">F668</f>
        <v>1</v>
      </c>
      <c r="G677" s="439"/>
      <c r="H677" s="414"/>
      <c r="I677" s="428" t="str">
        <f aca="false">CONCATENATE(G677,H677)</f>
        <v/>
      </c>
      <c r="J677" s="394" t="e">
        <f aca="false">VLOOKUP($I677,MASTER,9,0)</f>
        <v>#N/A</v>
      </c>
      <c r="K677" s="395" t="e">
        <f aca="false">VLOOKUP($I677,MASTER,10,0)</f>
        <v>#N/A</v>
      </c>
      <c r="L677" s="429" t="e">
        <f aca="false">VLOOKUP($I677,MASTER,10,0)</f>
        <v>#N/A</v>
      </c>
      <c r="M677" s="385" t="n">
        <f aca="false">COUNTIF($K$44:$K677,M$3)</f>
        <v>0</v>
      </c>
      <c r="N677" s="385" t="n">
        <f aca="false">COUNTIF($K$44:$K677,N$3)</f>
        <v>0</v>
      </c>
      <c r="O677" s="385" t="n">
        <f aca="false">COUNTIF($K$44:$K677,O$3)</f>
        <v>0</v>
      </c>
      <c r="P677" s="385" t="n">
        <f aca="false">COUNTIF($K$44:$K677,P$3)</f>
        <v>0</v>
      </c>
      <c r="Q677" s="385" t="n">
        <f aca="false">COUNTIF($K$44:$K677,Q$3)</f>
        <v>0</v>
      </c>
      <c r="R677" s="385" t="n">
        <f aca="false">COUNTIF($K$44:$K677,R$3)</f>
        <v>0</v>
      </c>
      <c r="S677" s="385" t="n">
        <f aca="false">COUNTIF($K$44:$K677,S$3)</f>
        <v>0</v>
      </c>
      <c r="T677" s="385" t="n">
        <f aca="false">COUNTIF($K$44:$K677,T$3)</f>
        <v>0</v>
      </c>
      <c r="U677" s="385" t="n">
        <f aca="false">COUNTIF($K$44:$K677,U$3)</f>
        <v>0</v>
      </c>
      <c r="V677" s="385" t="n">
        <f aca="false">COUNTIF($K$44:$K677,V$3)</f>
        <v>0</v>
      </c>
      <c r="W677" s="385" t="n">
        <f aca="false">COUNTIF($K$44:$K677,W$3)</f>
        <v>0</v>
      </c>
      <c r="X677" s="385" t="n">
        <f aca="false">COUNTIF($K$44:$K677,X$3)</f>
        <v>0</v>
      </c>
      <c r="Y677" s="385" t="n">
        <f aca="false">COUNTIF($J$44:$J677,Y$3)</f>
        <v>0</v>
      </c>
      <c r="Z677" s="385" t="n">
        <f aca="false">COUNTIF($J$44:$J677,Z$3)</f>
        <v>0</v>
      </c>
      <c r="AA677" s="385" t="n">
        <f aca="false">COUNTIF($J$44:$J677,AA$3)</f>
        <v>0</v>
      </c>
      <c r="AB677" s="385" t="n">
        <f aca="false">COUNTIF($J$44:$J677,AB$3)</f>
        <v>0</v>
      </c>
      <c r="AC677" s="385" t="n">
        <f aca="false">COUNTIF($J$44:$J677,AC$3)</f>
        <v>0</v>
      </c>
      <c r="AD677" s="385" t="n">
        <f aca="false">COUNTIF($J$44:$J677,AD$3)</f>
        <v>0</v>
      </c>
      <c r="AE677" s="385" t="n">
        <f aca="false">COUNTIF($J$44:$J677,AE$3)</f>
        <v>0</v>
      </c>
      <c r="AF677" s="385" t="n">
        <f aca="false">COUNTIF($J$44:$J677,AF$3)</f>
        <v>0</v>
      </c>
      <c r="AG677" s="385" t="n">
        <f aca="false">COUNTIF($K$44:$K677,AG$3)</f>
        <v>0</v>
      </c>
      <c r="AH677" s="385" t="n">
        <f aca="false">COUNTIF($K$44:$K677,AH$3)</f>
        <v>0</v>
      </c>
      <c r="AI677" s="385" t="n">
        <f aca="false">COUNTIF($K$44:$K677,AI$3)</f>
        <v>0</v>
      </c>
      <c r="AJ677" s="385" t="n">
        <f aca="false">COUNTIF($K$44:$K677,AJ$3)</f>
        <v>0</v>
      </c>
      <c r="AK677" s="385" t="n">
        <f aca="false">COUNTIF($K$44:$K677,AK$3)</f>
        <v>0</v>
      </c>
      <c r="AL677" s="385" t="n">
        <f aca="false">COUNTIF($K$44:$K677,AL$3)</f>
        <v>0</v>
      </c>
      <c r="AM677" s="385" t="n">
        <f aca="false">COUNTIF($K$44:$K677,AM$3)</f>
        <v>0</v>
      </c>
      <c r="AN677" s="385" t="n">
        <f aca="false">COUNTIF($K$44:$K677,AN$3)</f>
        <v>0</v>
      </c>
      <c r="AO677" s="385" t="n">
        <f aca="false">COUNTIF($K$44:$K677,AO$3)</f>
        <v>0</v>
      </c>
      <c r="AP677" s="385" t="n">
        <f aca="false">COUNTIF($K$44:$K677,AP$3)</f>
        <v>0</v>
      </c>
      <c r="AQ677" s="385" t="n">
        <f aca="false">COUNTIF($K$44:$K677,AQ$3)</f>
        <v>0</v>
      </c>
      <c r="AR677" s="385" t="n">
        <f aca="false">COUNTIF($K$44:$K677,AR$3)</f>
        <v>0</v>
      </c>
      <c r="AS677" s="385" t="n">
        <f aca="false">COUNTIF($K$44:$K677,AS$3)</f>
        <v>0</v>
      </c>
      <c r="AT677" s="385" t="n">
        <f aca="false">COUNTIF($K$44:$K677,AT$3)</f>
        <v>0</v>
      </c>
      <c r="AU677" s="385" t="n">
        <f aca="false">COUNTIF($K$44:$K677,AU$3)</f>
        <v>0</v>
      </c>
      <c r="AV677" s="385" t="n">
        <f aca="false">COUNTIF($K$44:$K677,AV$3)</f>
        <v>0</v>
      </c>
      <c r="AW677" s="385" t="n">
        <f aca="false">COUNTIF($K$44:$K677,AW$3)</f>
        <v>0</v>
      </c>
      <c r="AX677" s="385" t="n">
        <f aca="false">COUNTIF($K$44:$K677,AX$3)</f>
        <v>0</v>
      </c>
      <c r="AY677" s="385" t="n">
        <f aca="false">COUNTIF($K$44:$K677,AY$3)</f>
        <v>0</v>
      </c>
      <c r="AZ677" s="385" t="n">
        <f aca="false">COUNTIF($K$44:$K677,AZ$3)</f>
        <v>0</v>
      </c>
      <c r="BM677" s="355" t="s">
        <v>423</v>
      </c>
    </row>
    <row r="678" customFormat="false" ht="15.75" hidden="false" customHeight="true" outlineLevel="0" collapsed="false">
      <c r="A678" s="386" t="n">
        <v>635</v>
      </c>
      <c r="B678" s="387" t="n">
        <f aca="false">B677</f>
        <v>53</v>
      </c>
      <c r="C678" s="397"/>
      <c r="D678" s="387" t="n">
        <f aca="false">D677</f>
        <v>1</v>
      </c>
      <c r="E678" s="389"/>
      <c r="F678" s="390" t="n">
        <f aca="false">F668</f>
        <v>1</v>
      </c>
      <c r="G678" s="439"/>
      <c r="H678" s="414"/>
      <c r="I678" s="428" t="str">
        <f aca="false">CONCATENATE(G678,H678)</f>
        <v/>
      </c>
      <c r="J678" s="394" t="e">
        <f aca="false">VLOOKUP($I678,MASTER,9,0)</f>
        <v>#N/A</v>
      </c>
      <c r="K678" s="395" t="e">
        <f aca="false">VLOOKUP($I678,MASTER,10,0)</f>
        <v>#N/A</v>
      </c>
      <c r="L678" s="429" t="e">
        <f aca="false">VLOOKUP($I678,MASTER,10,0)</f>
        <v>#N/A</v>
      </c>
      <c r="M678" s="385" t="n">
        <f aca="false">COUNTIF($K$44:$K678,M$3)</f>
        <v>0</v>
      </c>
      <c r="N678" s="385" t="n">
        <f aca="false">COUNTIF($K$44:$K678,N$3)</f>
        <v>0</v>
      </c>
      <c r="O678" s="385" t="n">
        <f aca="false">COUNTIF($K$44:$K678,O$3)</f>
        <v>0</v>
      </c>
      <c r="P678" s="385" t="n">
        <f aca="false">COUNTIF($K$44:$K678,P$3)</f>
        <v>0</v>
      </c>
      <c r="Q678" s="385" t="n">
        <f aca="false">COUNTIF($K$44:$K678,Q$3)</f>
        <v>0</v>
      </c>
      <c r="R678" s="385" t="n">
        <f aca="false">COUNTIF($K$44:$K678,R$3)</f>
        <v>0</v>
      </c>
      <c r="S678" s="385" t="n">
        <f aca="false">COUNTIF($K$44:$K678,S$3)</f>
        <v>0</v>
      </c>
      <c r="T678" s="385" t="n">
        <f aca="false">COUNTIF($K$44:$K678,T$3)</f>
        <v>0</v>
      </c>
      <c r="U678" s="385" t="n">
        <f aca="false">COUNTIF($K$44:$K678,U$3)</f>
        <v>0</v>
      </c>
      <c r="V678" s="385" t="n">
        <f aca="false">COUNTIF($K$44:$K678,V$3)</f>
        <v>0</v>
      </c>
      <c r="W678" s="385" t="n">
        <f aca="false">COUNTIF($K$44:$K678,W$3)</f>
        <v>0</v>
      </c>
      <c r="X678" s="385" t="n">
        <f aca="false">COUNTIF($K$44:$K678,X$3)</f>
        <v>0</v>
      </c>
      <c r="Y678" s="385" t="n">
        <f aca="false">COUNTIF($J$44:$J678,Y$3)</f>
        <v>0</v>
      </c>
      <c r="Z678" s="385" t="n">
        <f aca="false">COUNTIF($J$44:$J678,Z$3)</f>
        <v>0</v>
      </c>
      <c r="AA678" s="385" t="n">
        <f aca="false">COUNTIF($J$44:$J678,AA$3)</f>
        <v>0</v>
      </c>
      <c r="AB678" s="385" t="n">
        <f aca="false">COUNTIF($J$44:$J678,AB$3)</f>
        <v>0</v>
      </c>
      <c r="AC678" s="385" t="n">
        <f aca="false">COUNTIF($J$44:$J678,AC$3)</f>
        <v>0</v>
      </c>
      <c r="AD678" s="385" t="n">
        <f aca="false">COUNTIF($J$44:$J678,AD$3)</f>
        <v>0</v>
      </c>
      <c r="AE678" s="385" t="n">
        <f aca="false">COUNTIF($J$44:$J678,AE$3)</f>
        <v>0</v>
      </c>
      <c r="AF678" s="385" t="n">
        <f aca="false">COUNTIF($J$44:$J678,AF$3)</f>
        <v>0</v>
      </c>
      <c r="AG678" s="385" t="n">
        <f aca="false">COUNTIF($K$44:$K678,AG$3)</f>
        <v>0</v>
      </c>
      <c r="AH678" s="385" t="n">
        <f aca="false">COUNTIF($K$44:$K678,AH$3)</f>
        <v>0</v>
      </c>
      <c r="AI678" s="385" t="n">
        <f aca="false">COUNTIF($K$44:$K678,AI$3)</f>
        <v>0</v>
      </c>
      <c r="AJ678" s="385" t="n">
        <f aca="false">COUNTIF($K$44:$K678,AJ$3)</f>
        <v>0</v>
      </c>
      <c r="AK678" s="385" t="n">
        <f aca="false">COUNTIF($K$44:$K678,AK$3)</f>
        <v>0</v>
      </c>
      <c r="AL678" s="385" t="n">
        <f aca="false">COUNTIF($K$44:$K678,AL$3)</f>
        <v>0</v>
      </c>
      <c r="AM678" s="385" t="n">
        <f aca="false">COUNTIF($K$44:$K678,AM$3)</f>
        <v>0</v>
      </c>
      <c r="AN678" s="385" t="n">
        <f aca="false">COUNTIF($K$44:$K678,AN$3)</f>
        <v>0</v>
      </c>
      <c r="AO678" s="385" t="n">
        <f aca="false">COUNTIF($K$44:$K678,AO$3)</f>
        <v>0</v>
      </c>
      <c r="AP678" s="385" t="n">
        <f aca="false">COUNTIF($K$44:$K678,AP$3)</f>
        <v>0</v>
      </c>
      <c r="AQ678" s="385" t="n">
        <f aca="false">COUNTIF($K$44:$K678,AQ$3)</f>
        <v>0</v>
      </c>
      <c r="AR678" s="385" t="n">
        <f aca="false">COUNTIF($K$44:$K678,AR$3)</f>
        <v>0</v>
      </c>
      <c r="AS678" s="385" t="n">
        <f aca="false">COUNTIF($K$44:$K678,AS$3)</f>
        <v>0</v>
      </c>
      <c r="AT678" s="385" t="n">
        <f aca="false">COUNTIF($K$44:$K678,AT$3)</f>
        <v>0</v>
      </c>
      <c r="AU678" s="385" t="n">
        <f aca="false">COUNTIF($K$44:$K678,AU$3)</f>
        <v>0</v>
      </c>
      <c r="AV678" s="385" t="n">
        <f aca="false">COUNTIF($K$44:$K678,AV$3)</f>
        <v>0</v>
      </c>
      <c r="AW678" s="385" t="n">
        <f aca="false">COUNTIF($K$44:$K678,AW$3)</f>
        <v>0</v>
      </c>
      <c r="AX678" s="385" t="n">
        <f aca="false">COUNTIF($K$44:$K678,AX$3)</f>
        <v>0</v>
      </c>
      <c r="AY678" s="385" t="n">
        <f aca="false">COUNTIF($K$44:$K678,AY$3)</f>
        <v>0</v>
      </c>
      <c r="AZ678" s="385" t="n">
        <f aca="false">COUNTIF($K$44:$K678,AZ$3)</f>
        <v>0</v>
      </c>
      <c r="BM678" s="355" t="s">
        <v>266</v>
      </c>
    </row>
    <row r="679" customFormat="false" ht="15.75" hidden="false" customHeight="true" outlineLevel="0" collapsed="false">
      <c r="A679" s="416" t="n">
        <v>636</v>
      </c>
      <c r="B679" s="417" t="n">
        <f aca="false">B678</f>
        <v>53</v>
      </c>
      <c r="C679" s="401"/>
      <c r="D679" s="418" t="n">
        <f aca="false">D678</f>
        <v>1</v>
      </c>
      <c r="E679" s="419"/>
      <c r="F679" s="420" t="n">
        <f aca="false">F668</f>
        <v>1</v>
      </c>
      <c r="G679" s="441"/>
      <c r="H679" s="421"/>
      <c r="I679" s="436" t="str">
        <f aca="false">CONCATENATE(G679,H679)</f>
        <v/>
      </c>
      <c r="J679" s="423" t="e">
        <f aca="false">VLOOKUP($I679,MASTER,9,0)</f>
        <v>#N/A</v>
      </c>
      <c r="K679" s="424" t="e">
        <f aca="false">VLOOKUP($I679,MASTER,10,0)</f>
        <v>#N/A</v>
      </c>
      <c r="L679" s="431" t="e">
        <f aca="false">VLOOKUP($I679,MASTER,10,0)</f>
        <v>#N/A</v>
      </c>
      <c r="M679" s="385" t="n">
        <f aca="false">COUNTIF($K$44:$K679,M$3)</f>
        <v>0</v>
      </c>
      <c r="N679" s="385" t="n">
        <f aca="false">COUNTIF($K$44:$K679,N$3)</f>
        <v>0</v>
      </c>
      <c r="O679" s="385" t="n">
        <f aca="false">COUNTIF($K$44:$K679,O$3)</f>
        <v>0</v>
      </c>
      <c r="P679" s="385" t="n">
        <f aca="false">COUNTIF($K$44:$K679,P$3)</f>
        <v>0</v>
      </c>
      <c r="Q679" s="385" t="n">
        <f aca="false">COUNTIF($K$44:$K679,Q$3)</f>
        <v>0</v>
      </c>
      <c r="R679" s="385" t="n">
        <f aca="false">COUNTIF($K$44:$K679,R$3)</f>
        <v>0</v>
      </c>
      <c r="S679" s="385" t="n">
        <f aca="false">COUNTIF($K$44:$K679,S$3)</f>
        <v>0</v>
      </c>
      <c r="T679" s="385" t="n">
        <f aca="false">COUNTIF($K$44:$K679,T$3)</f>
        <v>0</v>
      </c>
      <c r="U679" s="385" t="n">
        <f aca="false">COUNTIF($K$44:$K679,U$3)</f>
        <v>0</v>
      </c>
      <c r="V679" s="385" t="n">
        <f aca="false">COUNTIF($K$44:$K679,V$3)</f>
        <v>0</v>
      </c>
      <c r="W679" s="385" t="n">
        <f aca="false">COUNTIF($K$44:$K679,W$3)</f>
        <v>0</v>
      </c>
      <c r="X679" s="385" t="n">
        <f aca="false">COUNTIF($K$44:$K679,X$3)</f>
        <v>0</v>
      </c>
      <c r="Y679" s="385" t="n">
        <f aca="false">COUNTIF($J$44:$J679,Y$3)</f>
        <v>0</v>
      </c>
      <c r="Z679" s="385" t="n">
        <f aca="false">COUNTIF($J$44:$J679,Z$3)</f>
        <v>0</v>
      </c>
      <c r="AA679" s="385" t="n">
        <f aca="false">COUNTIF($J$44:$J679,AA$3)</f>
        <v>0</v>
      </c>
      <c r="AB679" s="385" t="n">
        <f aca="false">COUNTIF($J$44:$J679,AB$3)</f>
        <v>0</v>
      </c>
      <c r="AC679" s="385" t="n">
        <f aca="false">COUNTIF($J$44:$J679,AC$3)</f>
        <v>0</v>
      </c>
      <c r="AD679" s="385" t="n">
        <f aca="false">COUNTIF($J$44:$J679,AD$3)</f>
        <v>0</v>
      </c>
      <c r="AE679" s="385" t="n">
        <f aca="false">COUNTIF($J$44:$J679,AE$3)</f>
        <v>0</v>
      </c>
      <c r="AF679" s="385" t="n">
        <f aca="false">COUNTIF($J$44:$J679,AF$3)</f>
        <v>0</v>
      </c>
      <c r="AG679" s="385" t="n">
        <f aca="false">COUNTIF($K$44:$K679,AG$3)</f>
        <v>0</v>
      </c>
      <c r="AH679" s="385" t="n">
        <f aca="false">COUNTIF($K$44:$K679,AH$3)</f>
        <v>0</v>
      </c>
      <c r="AI679" s="385" t="n">
        <f aca="false">COUNTIF($K$44:$K679,AI$3)</f>
        <v>0</v>
      </c>
      <c r="AJ679" s="385" t="n">
        <f aca="false">COUNTIF($K$44:$K679,AJ$3)</f>
        <v>0</v>
      </c>
      <c r="AK679" s="385" t="n">
        <f aca="false">COUNTIF($K$44:$K679,AK$3)</f>
        <v>0</v>
      </c>
      <c r="AL679" s="385" t="n">
        <f aca="false">COUNTIF($K$44:$K679,AL$3)</f>
        <v>0</v>
      </c>
      <c r="AM679" s="385" t="n">
        <f aca="false">COUNTIF($K$44:$K679,AM$3)</f>
        <v>0</v>
      </c>
      <c r="AN679" s="385" t="n">
        <f aca="false">COUNTIF($K$44:$K679,AN$3)</f>
        <v>0</v>
      </c>
      <c r="AO679" s="385" t="n">
        <f aca="false">COUNTIF($K$44:$K679,AO$3)</f>
        <v>0</v>
      </c>
      <c r="AP679" s="385" t="n">
        <f aca="false">COUNTIF($K$44:$K679,AP$3)</f>
        <v>0</v>
      </c>
      <c r="AQ679" s="385" t="n">
        <f aca="false">COUNTIF($K$44:$K679,AQ$3)</f>
        <v>0</v>
      </c>
      <c r="AR679" s="385" t="n">
        <f aca="false">COUNTIF($K$44:$K679,AR$3)</f>
        <v>0</v>
      </c>
      <c r="AS679" s="385" t="n">
        <f aca="false">COUNTIF($K$44:$K679,AS$3)</f>
        <v>0</v>
      </c>
      <c r="AT679" s="385" t="n">
        <f aca="false">COUNTIF($K$44:$K679,AT$3)</f>
        <v>0</v>
      </c>
      <c r="AU679" s="385" t="n">
        <f aca="false">COUNTIF($K$44:$K679,AU$3)</f>
        <v>0</v>
      </c>
      <c r="AV679" s="385" t="n">
        <f aca="false">COUNTIF($K$44:$K679,AV$3)</f>
        <v>0</v>
      </c>
      <c r="AW679" s="385" t="n">
        <f aca="false">COUNTIF($K$44:$K679,AW$3)</f>
        <v>0</v>
      </c>
      <c r="AX679" s="385" t="n">
        <f aca="false">COUNTIF($K$44:$K679,AX$3)</f>
        <v>0</v>
      </c>
      <c r="AY679" s="385" t="n">
        <f aca="false">COUNTIF($K$44:$K679,AY$3)</f>
        <v>0</v>
      </c>
      <c r="AZ679" s="385" t="n">
        <f aca="false">COUNTIF($K$44:$K679,AZ$3)</f>
        <v>0</v>
      </c>
      <c r="BM679" s="355" t="s">
        <v>338</v>
      </c>
    </row>
    <row r="680" customFormat="false" ht="15.75" hidden="false" customHeight="true" outlineLevel="0" collapsed="false">
      <c r="A680" s="406" t="n">
        <v>637</v>
      </c>
      <c r="B680" s="407" t="n">
        <v>54</v>
      </c>
      <c r="C680" s="374" t="n">
        <v>53</v>
      </c>
      <c r="D680" s="376" t="n">
        <v>2</v>
      </c>
      <c r="E680" s="377"/>
      <c r="F680" s="378" t="n">
        <v>1</v>
      </c>
      <c r="G680" s="439"/>
      <c r="H680" s="380"/>
      <c r="I680" s="426" t="str">
        <f aca="false">CONCATENATE(G680,H680)</f>
        <v/>
      </c>
      <c r="J680" s="382" t="e">
        <f aca="false">VLOOKUP($I680,MASTER,9,0)</f>
        <v>#N/A</v>
      </c>
      <c r="K680" s="383" t="e">
        <f aca="false">VLOOKUP($I680,MASTER,10,0)</f>
        <v>#N/A</v>
      </c>
      <c r="L680" s="427" t="e">
        <f aca="false">VLOOKUP($I680,MASTER,10,0)</f>
        <v>#N/A</v>
      </c>
      <c r="M680" s="385" t="n">
        <f aca="false">COUNTIF($K$44:$K680,M$3)</f>
        <v>0</v>
      </c>
      <c r="N680" s="385" t="n">
        <f aca="false">COUNTIF($K$44:$K680,N$3)</f>
        <v>0</v>
      </c>
      <c r="O680" s="385" t="n">
        <f aca="false">COUNTIF($K$44:$K680,O$3)</f>
        <v>0</v>
      </c>
      <c r="P680" s="385" t="n">
        <f aca="false">COUNTIF($K$44:$K680,P$3)</f>
        <v>0</v>
      </c>
      <c r="Q680" s="385" t="n">
        <f aca="false">COUNTIF($K$44:$K680,Q$3)</f>
        <v>0</v>
      </c>
      <c r="R680" s="385" t="n">
        <f aca="false">COUNTIF($K$44:$K680,R$3)</f>
        <v>0</v>
      </c>
      <c r="S680" s="385" t="n">
        <f aca="false">COUNTIF($K$44:$K680,S$3)</f>
        <v>0</v>
      </c>
      <c r="T680" s="385" t="n">
        <f aca="false">COUNTIF($K$44:$K680,T$3)</f>
        <v>0</v>
      </c>
      <c r="U680" s="385" t="n">
        <f aca="false">COUNTIF($K$44:$K680,U$3)</f>
        <v>0</v>
      </c>
      <c r="V680" s="385" t="n">
        <f aca="false">COUNTIF($K$44:$K680,V$3)</f>
        <v>0</v>
      </c>
      <c r="W680" s="385" t="n">
        <f aca="false">COUNTIF($K$44:$K680,W$3)</f>
        <v>0</v>
      </c>
      <c r="X680" s="385" t="n">
        <f aca="false">COUNTIF($K$44:$K680,X$3)</f>
        <v>0</v>
      </c>
      <c r="Y680" s="385" t="n">
        <f aca="false">COUNTIF($J$44:$J680,Y$3)</f>
        <v>0</v>
      </c>
      <c r="Z680" s="385" t="n">
        <f aca="false">COUNTIF($J$44:$J680,Z$3)</f>
        <v>0</v>
      </c>
      <c r="AA680" s="385" t="n">
        <f aca="false">COUNTIF($J$44:$J680,AA$3)</f>
        <v>0</v>
      </c>
      <c r="AB680" s="385" t="n">
        <f aca="false">COUNTIF($J$44:$J680,AB$3)</f>
        <v>0</v>
      </c>
      <c r="AC680" s="385" t="n">
        <f aca="false">COUNTIF($J$44:$J680,AC$3)</f>
        <v>0</v>
      </c>
      <c r="AD680" s="385" t="n">
        <f aca="false">COUNTIF($J$44:$J680,AD$3)</f>
        <v>0</v>
      </c>
      <c r="AE680" s="385" t="n">
        <f aca="false">COUNTIF($J$44:$J680,AE$3)</f>
        <v>0</v>
      </c>
      <c r="AF680" s="385" t="n">
        <f aca="false">COUNTIF($J$44:$J680,AF$3)</f>
        <v>0</v>
      </c>
      <c r="AG680" s="385" t="n">
        <f aca="false">COUNTIF($K$44:$K680,AG$3)</f>
        <v>0</v>
      </c>
      <c r="AH680" s="385" t="n">
        <f aca="false">COUNTIF($K$44:$K680,AH$3)</f>
        <v>0</v>
      </c>
      <c r="AI680" s="385" t="n">
        <f aca="false">COUNTIF($K$44:$K680,AI$3)</f>
        <v>0</v>
      </c>
      <c r="AJ680" s="385" t="n">
        <f aca="false">COUNTIF($K$44:$K680,AJ$3)</f>
        <v>0</v>
      </c>
      <c r="AK680" s="385" t="n">
        <f aca="false">COUNTIF($K$44:$K680,AK$3)</f>
        <v>0</v>
      </c>
      <c r="AL680" s="385" t="n">
        <f aca="false">COUNTIF($K$44:$K680,AL$3)</f>
        <v>0</v>
      </c>
      <c r="AM680" s="385" t="n">
        <f aca="false">COUNTIF($K$44:$K680,AM$3)</f>
        <v>0</v>
      </c>
      <c r="AN680" s="385" t="n">
        <f aca="false">COUNTIF($K$44:$K680,AN$3)</f>
        <v>0</v>
      </c>
      <c r="AO680" s="385" t="n">
        <f aca="false">COUNTIF($K$44:$K680,AO$3)</f>
        <v>0</v>
      </c>
      <c r="AP680" s="385" t="n">
        <f aca="false">COUNTIF($K$44:$K680,AP$3)</f>
        <v>0</v>
      </c>
      <c r="AQ680" s="385" t="n">
        <f aca="false">COUNTIF($K$44:$K680,AQ$3)</f>
        <v>0</v>
      </c>
      <c r="AR680" s="385" t="n">
        <f aca="false">COUNTIF($K$44:$K680,AR$3)</f>
        <v>0</v>
      </c>
      <c r="AS680" s="385" t="n">
        <f aca="false">COUNTIF($K$44:$K680,AS$3)</f>
        <v>0</v>
      </c>
      <c r="AT680" s="385" t="n">
        <f aca="false">COUNTIF($K$44:$K680,AT$3)</f>
        <v>0</v>
      </c>
      <c r="AU680" s="385" t="n">
        <f aca="false">COUNTIF($K$44:$K680,AU$3)</f>
        <v>0</v>
      </c>
      <c r="AV680" s="385" t="n">
        <f aca="false">COUNTIF($K$44:$K680,AV$3)</f>
        <v>0</v>
      </c>
      <c r="AW680" s="385" t="n">
        <f aca="false">COUNTIF($K$44:$K680,AW$3)</f>
        <v>0</v>
      </c>
      <c r="AX680" s="385" t="n">
        <f aca="false">COUNTIF($K$44:$K680,AX$3)</f>
        <v>0</v>
      </c>
      <c r="AY680" s="385" t="n">
        <f aca="false">COUNTIF($K$44:$K680,AY$3)</f>
        <v>0</v>
      </c>
      <c r="AZ680" s="385" t="n">
        <f aca="false">COUNTIF($K$44:$K680,AZ$3)</f>
        <v>0</v>
      </c>
      <c r="BM680" s="355" t="s">
        <v>424</v>
      </c>
    </row>
    <row r="681" customFormat="false" ht="15.75" hidden="false" customHeight="true" outlineLevel="0" collapsed="false">
      <c r="A681" s="386" t="n">
        <v>638</v>
      </c>
      <c r="B681" s="387" t="n">
        <f aca="false">B680</f>
        <v>54</v>
      </c>
      <c r="C681" s="388"/>
      <c r="D681" s="387" t="n">
        <f aca="false">D680</f>
        <v>2</v>
      </c>
      <c r="E681" s="389"/>
      <c r="F681" s="390" t="n">
        <f aca="false">F680</f>
        <v>1</v>
      </c>
      <c r="G681" s="439"/>
      <c r="H681" s="392"/>
      <c r="I681" s="428" t="str">
        <f aca="false">CONCATENATE(G681,H681)</f>
        <v/>
      </c>
      <c r="J681" s="394" t="e">
        <f aca="false">VLOOKUP($I681,MASTER,9,0)</f>
        <v>#N/A</v>
      </c>
      <c r="K681" s="395" t="e">
        <f aca="false">VLOOKUP($I681,MASTER,10,0)</f>
        <v>#N/A</v>
      </c>
      <c r="L681" s="429" t="e">
        <f aca="false">VLOOKUP($I681,MASTER,10,0)</f>
        <v>#N/A</v>
      </c>
      <c r="M681" s="385" t="n">
        <f aca="false">COUNTIF($K$44:$K681,M$3)</f>
        <v>0</v>
      </c>
      <c r="N681" s="385" t="n">
        <f aca="false">COUNTIF($K$44:$K681,N$3)</f>
        <v>0</v>
      </c>
      <c r="O681" s="385" t="n">
        <f aca="false">COUNTIF($K$44:$K681,O$3)</f>
        <v>0</v>
      </c>
      <c r="P681" s="385" t="n">
        <f aca="false">COUNTIF($K$44:$K681,P$3)</f>
        <v>0</v>
      </c>
      <c r="Q681" s="385" t="n">
        <f aca="false">COUNTIF($K$44:$K681,Q$3)</f>
        <v>0</v>
      </c>
      <c r="R681" s="385" t="n">
        <f aca="false">COUNTIF($K$44:$K681,R$3)</f>
        <v>0</v>
      </c>
      <c r="S681" s="385" t="n">
        <f aca="false">COUNTIF($K$44:$K681,S$3)</f>
        <v>0</v>
      </c>
      <c r="T681" s="385" t="n">
        <f aca="false">COUNTIF($K$44:$K681,T$3)</f>
        <v>0</v>
      </c>
      <c r="U681" s="385" t="n">
        <f aca="false">COUNTIF($K$44:$K681,U$3)</f>
        <v>0</v>
      </c>
      <c r="V681" s="385" t="n">
        <f aca="false">COUNTIF($K$44:$K681,V$3)</f>
        <v>0</v>
      </c>
      <c r="W681" s="385" t="n">
        <f aca="false">COUNTIF($K$44:$K681,W$3)</f>
        <v>0</v>
      </c>
      <c r="X681" s="385" t="n">
        <f aca="false">COUNTIF($K$44:$K681,X$3)</f>
        <v>0</v>
      </c>
      <c r="Y681" s="385" t="n">
        <f aca="false">COUNTIF($J$44:$J681,Y$3)</f>
        <v>0</v>
      </c>
      <c r="Z681" s="385" t="n">
        <f aca="false">COUNTIF($J$44:$J681,Z$3)</f>
        <v>0</v>
      </c>
      <c r="AA681" s="385" t="n">
        <f aca="false">COUNTIF($J$44:$J681,AA$3)</f>
        <v>0</v>
      </c>
      <c r="AB681" s="385" t="n">
        <f aca="false">COUNTIF($J$44:$J681,AB$3)</f>
        <v>0</v>
      </c>
      <c r="AC681" s="385" t="n">
        <f aca="false">COUNTIF($J$44:$J681,AC$3)</f>
        <v>0</v>
      </c>
      <c r="AD681" s="385" t="n">
        <f aca="false">COUNTIF($J$44:$J681,AD$3)</f>
        <v>0</v>
      </c>
      <c r="AE681" s="385" t="n">
        <f aca="false">COUNTIF($J$44:$J681,AE$3)</f>
        <v>0</v>
      </c>
      <c r="AF681" s="385" t="n">
        <f aca="false">COUNTIF($J$44:$J681,AF$3)</f>
        <v>0</v>
      </c>
      <c r="AG681" s="385" t="n">
        <f aca="false">COUNTIF($K$44:$K681,AG$3)</f>
        <v>0</v>
      </c>
      <c r="AH681" s="385" t="n">
        <f aca="false">COUNTIF($K$44:$K681,AH$3)</f>
        <v>0</v>
      </c>
      <c r="AI681" s="385" t="n">
        <f aca="false">COUNTIF($K$44:$K681,AI$3)</f>
        <v>0</v>
      </c>
      <c r="AJ681" s="385" t="n">
        <f aca="false">COUNTIF($K$44:$K681,AJ$3)</f>
        <v>0</v>
      </c>
      <c r="AK681" s="385" t="n">
        <f aca="false">COUNTIF($K$44:$K681,AK$3)</f>
        <v>0</v>
      </c>
      <c r="AL681" s="385" t="n">
        <f aca="false">COUNTIF($K$44:$K681,AL$3)</f>
        <v>0</v>
      </c>
      <c r="AM681" s="385" t="n">
        <f aca="false">COUNTIF($K$44:$K681,AM$3)</f>
        <v>0</v>
      </c>
      <c r="AN681" s="385" t="n">
        <f aca="false">COUNTIF($K$44:$K681,AN$3)</f>
        <v>0</v>
      </c>
      <c r="AO681" s="385" t="n">
        <f aca="false">COUNTIF($K$44:$K681,AO$3)</f>
        <v>0</v>
      </c>
      <c r="AP681" s="385" t="n">
        <f aca="false">COUNTIF($K$44:$K681,AP$3)</f>
        <v>0</v>
      </c>
      <c r="AQ681" s="385" t="n">
        <f aca="false">COUNTIF($K$44:$K681,AQ$3)</f>
        <v>0</v>
      </c>
      <c r="AR681" s="385" t="n">
        <f aca="false">COUNTIF($K$44:$K681,AR$3)</f>
        <v>0</v>
      </c>
      <c r="AS681" s="385" t="n">
        <f aca="false">COUNTIF($K$44:$K681,AS$3)</f>
        <v>0</v>
      </c>
      <c r="AT681" s="385" t="n">
        <f aca="false">COUNTIF($K$44:$K681,AT$3)</f>
        <v>0</v>
      </c>
      <c r="AU681" s="385" t="n">
        <f aca="false">COUNTIF($K$44:$K681,AU$3)</f>
        <v>0</v>
      </c>
      <c r="AV681" s="385" t="n">
        <f aca="false">COUNTIF($K$44:$K681,AV$3)</f>
        <v>0</v>
      </c>
      <c r="AW681" s="385" t="n">
        <f aca="false">COUNTIF($K$44:$K681,AW$3)</f>
        <v>0</v>
      </c>
      <c r="AX681" s="385" t="n">
        <f aca="false">COUNTIF($K$44:$K681,AX$3)</f>
        <v>0</v>
      </c>
      <c r="AY681" s="385" t="n">
        <f aca="false">COUNTIF($K$44:$K681,AY$3)</f>
        <v>0</v>
      </c>
      <c r="AZ681" s="385" t="n">
        <f aca="false">COUNTIF($K$44:$K681,AZ$3)</f>
        <v>0</v>
      </c>
      <c r="BM681" s="355" t="s">
        <v>260</v>
      </c>
    </row>
    <row r="682" customFormat="false" ht="15.75" hidden="false" customHeight="true" outlineLevel="0" collapsed="false">
      <c r="A682" s="386" t="n">
        <v>639</v>
      </c>
      <c r="B682" s="387" t="n">
        <f aca="false">B681</f>
        <v>54</v>
      </c>
      <c r="C682" s="397"/>
      <c r="D682" s="387" t="n">
        <f aca="false">D681</f>
        <v>2</v>
      </c>
      <c r="E682" s="389"/>
      <c r="F682" s="390" t="n">
        <f aca="false">F680</f>
        <v>1</v>
      </c>
      <c r="G682" s="439"/>
      <c r="H682" s="392"/>
      <c r="I682" s="428" t="str">
        <f aca="false">CONCATENATE(G682,H682)</f>
        <v/>
      </c>
      <c r="J682" s="394" t="e">
        <f aca="false">VLOOKUP($I682,MASTER,9,0)</f>
        <v>#N/A</v>
      </c>
      <c r="K682" s="395" t="e">
        <f aca="false">VLOOKUP($I682,MASTER,10,0)</f>
        <v>#N/A</v>
      </c>
      <c r="L682" s="429" t="e">
        <f aca="false">VLOOKUP($I682,MASTER,10,0)</f>
        <v>#N/A</v>
      </c>
      <c r="M682" s="385" t="n">
        <f aca="false">COUNTIF($K$44:$K682,M$3)</f>
        <v>0</v>
      </c>
      <c r="N682" s="385" t="n">
        <f aca="false">COUNTIF($K$44:$K682,N$3)</f>
        <v>0</v>
      </c>
      <c r="O682" s="385" t="n">
        <f aca="false">COUNTIF($K$44:$K682,O$3)</f>
        <v>0</v>
      </c>
      <c r="P682" s="385" t="n">
        <f aca="false">COUNTIF($K$44:$K682,P$3)</f>
        <v>0</v>
      </c>
      <c r="Q682" s="385" t="n">
        <f aca="false">COUNTIF($K$44:$K682,Q$3)</f>
        <v>0</v>
      </c>
      <c r="R682" s="385" t="n">
        <f aca="false">COUNTIF($K$44:$K682,R$3)</f>
        <v>0</v>
      </c>
      <c r="S682" s="385" t="n">
        <f aca="false">COUNTIF($K$44:$K682,S$3)</f>
        <v>0</v>
      </c>
      <c r="T682" s="385" t="n">
        <f aca="false">COUNTIF($K$44:$K682,T$3)</f>
        <v>0</v>
      </c>
      <c r="U682" s="385" t="n">
        <f aca="false">COUNTIF($K$44:$K682,U$3)</f>
        <v>0</v>
      </c>
      <c r="V682" s="385" t="n">
        <f aca="false">COUNTIF($K$44:$K682,V$3)</f>
        <v>0</v>
      </c>
      <c r="W682" s="385" t="n">
        <f aca="false">COUNTIF($K$44:$K682,W$3)</f>
        <v>0</v>
      </c>
      <c r="X682" s="385" t="n">
        <f aca="false">COUNTIF($K$44:$K682,X$3)</f>
        <v>0</v>
      </c>
      <c r="Y682" s="385" t="n">
        <f aca="false">COUNTIF($J$44:$J682,Y$3)</f>
        <v>0</v>
      </c>
      <c r="Z682" s="385" t="n">
        <f aca="false">COUNTIF($J$44:$J682,Z$3)</f>
        <v>0</v>
      </c>
      <c r="AA682" s="385" t="n">
        <f aca="false">COUNTIF($J$44:$J682,AA$3)</f>
        <v>0</v>
      </c>
      <c r="AB682" s="385" t="n">
        <f aca="false">COUNTIF($J$44:$J682,AB$3)</f>
        <v>0</v>
      </c>
      <c r="AC682" s="385" t="n">
        <f aca="false">COUNTIF($J$44:$J682,AC$3)</f>
        <v>0</v>
      </c>
      <c r="AD682" s="385" t="n">
        <f aca="false">COUNTIF($J$44:$J682,AD$3)</f>
        <v>0</v>
      </c>
      <c r="AE682" s="385" t="n">
        <f aca="false">COUNTIF($J$44:$J682,AE$3)</f>
        <v>0</v>
      </c>
      <c r="AF682" s="385" t="n">
        <f aca="false">COUNTIF($J$44:$J682,AF$3)</f>
        <v>0</v>
      </c>
      <c r="AG682" s="385" t="n">
        <f aca="false">COUNTIF($K$44:$K682,AG$3)</f>
        <v>0</v>
      </c>
      <c r="AH682" s="385" t="n">
        <f aca="false">COUNTIF($K$44:$K682,AH$3)</f>
        <v>0</v>
      </c>
      <c r="AI682" s="385" t="n">
        <f aca="false">COUNTIF($K$44:$K682,AI$3)</f>
        <v>0</v>
      </c>
      <c r="AJ682" s="385" t="n">
        <f aca="false">COUNTIF($K$44:$K682,AJ$3)</f>
        <v>0</v>
      </c>
      <c r="AK682" s="385" t="n">
        <f aca="false">COUNTIF($K$44:$K682,AK$3)</f>
        <v>0</v>
      </c>
      <c r="AL682" s="385" t="n">
        <f aca="false">COUNTIF($K$44:$K682,AL$3)</f>
        <v>0</v>
      </c>
      <c r="AM682" s="385" t="n">
        <f aca="false">COUNTIF($K$44:$K682,AM$3)</f>
        <v>0</v>
      </c>
      <c r="AN682" s="385" t="n">
        <f aca="false">COUNTIF($K$44:$K682,AN$3)</f>
        <v>0</v>
      </c>
      <c r="AO682" s="385" t="n">
        <f aca="false">COUNTIF($K$44:$K682,AO$3)</f>
        <v>0</v>
      </c>
      <c r="AP682" s="385" t="n">
        <f aca="false">COUNTIF($K$44:$K682,AP$3)</f>
        <v>0</v>
      </c>
      <c r="AQ682" s="385" t="n">
        <f aca="false">COUNTIF($K$44:$K682,AQ$3)</f>
        <v>0</v>
      </c>
      <c r="AR682" s="385" t="n">
        <f aca="false">COUNTIF($K$44:$K682,AR$3)</f>
        <v>0</v>
      </c>
      <c r="AS682" s="385" t="n">
        <f aca="false">COUNTIF($K$44:$K682,AS$3)</f>
        <v>0</v>
      </c>
      <c r="AT682" s="385" t="n">
        <f aca="false">COUNTIF($K$44:$K682,AT$3)</f>
        <v>0</v>
      </c>
      <c r="AU682" s="385" t="n">
        <f aca="false">COUNTIF($K$44:$K682,AU$3)</f>
        <v>0</v>
      </c>
      <c r="AV682" s="385" t="n">
        <f aca="false">COUNTIF($K$44:$K682,AV$3)</f>
        <v>0</v>
      </c>
      <c r="AW682" s="385" t="n">
        <f aca="false">COUNTIF($K$44:$K682,AW$3)</f>
        <v>0</v>
      </c>
      <c r="AX682" s="385" t="n">
        <f aca="false">COUNTIF($K$44:$K682,AX$3)</f>
        <v>0</v>
      </c>
      <c r="AY682" s="385" t="n">
        <f aca="false">COUNTIF($K$44:$K682,AY$3)</f>
        <v>0</v>
      </c>
      <c r="AZ682" s="385" t="n">
        <f aca="false">COUNTIF($K$44:$K682,AZ$3)</f>
        <v>0</v>
      </c>
      <c r="BM682" s="355" t="s">
        <v>358</v>
      </c>
    </row>
    <row r="683" customFormat="false" ht="15.75" hidden="false" customHeight="true" outlineLevel="0" collapsed="false">
      <c r="A683" s="386" t="n">
        <v>640</v>
      </c>
      <c r="B683" s="387" t="n">
        <f aca="false">B682</f>
        <v>54</v>
      </c>
      <c r="C683" s="397"/>
      <c r="D683" s="387" t="n">
        <f aca="false">D682</f>
        <v>2</v>
      </c>
      <c r="E683" s="389"/>
      <c r="F683" s="390" t="n">
        <f aca="false">F680</f>
        <v>1</v>
      </c>
      <c r="G683" s="439"/>
      <c r="H683" s="392"/>
      <c r="I683" s="428" t="str">
        <f aca="false">CONCATENATE(G683,H683)</f>
        <v/>
      </c>
      <c r="J683" s="394" t="e">
        <f aca="false">VLOOKUP($I683,MASTER,9,0)</f>
        <v>#N/A</v>
      </c>
      <c r="K683" s="395" t="e">
        <f aca="false">VLOOKUP($I683,MASTER,10,0)</f>
        <v>#N/A</v>
      </c>
      <c r="L683" s="429" t="e">
        <f aca="false">VLOOKUP($I683,MASTER,10,0)</f>
        <v>#N/A</v>
      </c>
      <c r="M683" s="385" t="n">
        <f aca="false">COUNTIF($K$44:$K683,M$3)</f>
        <v>0</v>
      </c>
      <c r="N683" s="385" t="n">
        <f aca="false">COUNTIF($K$44:$K683,N$3)</f>
        <v>0</v>
      </c>
      <c r="O683" s="385" t="n">
        <f aca="false">COUNTIF($K$44:$K683,O$3)</f>
        <v>0</v>
      </c>
      <c r="P683" s="385" t="n">
        <f aca="false">COUNTIF($K$44:$K683,P$3)</f>
        <v>0</v>
      </c>
      <c r="Q683" s="385" t="n">
        <f aca="false">COUNTIF($K$44:$K683,Q$3)</f>
        <v>0</v>
      </c>
      <c r="R683" s="385" t="n">
        <f aca="false">COUNTIF($K$44:$K683,R$3)</f>
        <v>0</v>
      </c>
      <c r="S683" s="385" t="n">
        <f aca="false">COUNTIF($K$44:$K683,S$3)</f>
        <v>0</v>
      </c>
      <c r="T683" s="385" t="n">
        <f aca="false">COUNTIF($K$44:$K683,T$3)</f>
        <v>0</v>
      </c>
      <c r="U683" s="385" t="n">
        <f aca="false">COUNTIF($K$44:$K683,U$3)</f>
        <v>0</v>
      </c>
      <c r="V683" s="385" t="n">
        <f aca="false">COUNTIF($K$44:$K683,V$3)</f>
        <v>0</v>
      </c>
      <c r="W683" s="385" t="n">
        <f aca="false">COUNTIF($K$44:$K683,W$3)</f>
        <v>0</v>
      </c>
      <c r="X683" s="385" t="n">
        <f aca="false">COUNTIF($K$44:$K683,X$3)</f>
        <v>0</v>
      </c>
      <c r="Y683" s="385" t="n">
        <f aca="false">COUNTIF($J$44:$J683,Y$3)</f>
        <v>0</v>
      </c>
      <c r="Z683" s="385" t="n">
        <f aca="false">COUNTIF($J$44:$J683,Z$3)</f>
        <v>0</v>
      </c>
      <c r="AA683" s="385" t="n">
        <f aca="false">COUNTIF($J$44:$J683,AA$3)</f>
        <v>0</v>
      </c>
      <c r="AB683" s="385" t="n">
        <f aca="false">COUNTIF($J$44:$J683,AB$3)</f>
        <v>0</v>
      </c>
      <c r="AC683" s="385" t="n">
        <f aca="false">COUNTIF($J$44:$J683,AC$3)</f>
        <v>0</v>
      </c>
      <c r="AD683" s="385" t="n">
        <f aca="false">COUNTIF($J$44:$J683,AD$3)</f>
        <v>0</v>
      </c>
      <c r="AE683" s="385" t="n">
        <f aca="false">COUNTIF($J$44:$J683,AE$3)</f>
        <v>0</v>
      </c>
      <c r="AF683" s="385" t="n">
        <f aca="false">COUNTIF($J$44:$J683,AF$3)</f>
        <v>0</v>
      </c>
      <c r="AG683" s="385" t="n">
        <f aca="false">COUNTIF($K$44:$K683,AG$3)</f>
        <v>0</v>
      </c>
      <c r="AH683" s="385" t="n">
        <f aca="false">COUNTIF($K$44:$K683,AH$3)</f>
        <v>0</v>
      </c>
      <c r="AI683" s="385" t="n">
        <f aca="false">COUNTIF($K$44:$K683,AI$3)</f>
        <v>0</v>
      </c>
      <c r="AJ683" s="385" t="n">
        <f aca="false">COUNTIF($K$44:$K683,AJ$3)</f>
        <v>0</v>
      </c>
      <c r="AK683" s="385" t="n">
        <f aca="false">COUNTIF($K$44:$K683,AK$3)</f>
        <v>0</v>
      </c>
      <c r="AL683" s="385" t="n">
        <f aca="false">COUNTIF($K$44:$K683,AL$3)</f>
        <v>0</v>
      </c>
      <c r="AM683" s="385" t="n">
        <f aca="false">COUNTIF($K$44:$K683,AM$3)</f>
        <v>0</v>
      </c>
      <c r="AN683" s="385" t="n">
        <f aca="false">COUNTIF($K$44:$K683,AN$3)</f>
        <v>0</v>
      </c>
      <c r="AO683" s="385" t="n">
        <f aca="false">COUNTIF($K$44:$K683,AO$3)</f>
        <v>0</v>
      </c>
      <c r="AP683" s="385" t="n">
        <f aca="false">COUNTIF($K$44:$K683,AP$3)</f>
        <v>0</v>
      </c>
      <c r="AQ683" s="385" t="n">
        <f aca="false">COUNTIF($K$44:$K683,AQ$3)</f>
        <v>0</v>
      </c>
      <c r="AR683" s="385" t="n">
        <f aca="false">COUNTIF($K$44:$K683,AR$3)</f>
        <v>0</v>
      </c>
      <c r="AS683" s="385" t="n">
        <f aca="false">COUNTIF($K$44:$K683,AS$3)</f>
        <v>0</v>
      </c>
      <c r="AT683" s="385" t="n">
        <f aca="false">COUNTIF($K$44:$K683,AT$3)</f>
        <v>0</v>
      </c>
      <c r="AU683" s="385" t="n">
        <f aca="false">COUNTIF($K$44:$K683,AU$3)</f>
        <v>0</v>
      </c>
      <c r="AV683" s="385" t="n">
        <f aca="false">COUNTIF($K$44:$K683,AV$3)</f>
        <v>0</v>
      </c>
      <c r="AW683" s="385" t="n">
        <f aca="false">COUNTIF($K$44:$K683,AW$3)</f>
        <v>0</v>
      </c>
      <c r="AX683" s="385" t="n">
        <f aca="false">COUNTIF($K$44:$K683,AX$3)</f>
        <v>0</v>
      </c>
      <c r="AY683" s="385" t="n">
        <f aca="false">COUNTIF($K$44:$K683,AY$3)</f>
        <v>0</v>
      </c>
      <c r="AZ683" s="385" t="n">
        <f aca="false">COUNTIF($K$44:$K683,AZ$3)</f>
        <v>0</v>
      </c>
      <c r="BM683" s="355" t="s">
        <v>381</v>
      </c>
    </row>
    <row r="684" customFormat="false" ht="15.75" hidden="false" customHeight="true" outlineLevel="0" collapsed="false">
      <c r="A684" s="386" t="n">
        <v>641</v>
      </c>
      <c r="B684" s="387" t="n">
        <f aca="false">B683</f>
        <v>54</v>
      </c>
      <c r="C684" s="397"/>
      <c r="D684" s="387" t="n">
        <f aca="false">D683</f>
        <v>2</v>
      </c>
      <c r="E684" s="389"/>
      <c r="F684" s="390" t="n">
        <f aca="false">F680</f>
        <v>1</v>
      </c>
      <c r="G684" s="439"/>
      <c r="H684" s="392"/>
      <c r="I684" s="428" t="str">
        <f aca="false">CONCATENATE(G684,H684)</f>
        <v/>
      </c>
      <c r="J684" s="394" t="e">
        <f aca="false">VLOOKUP($I684,MASTER,9,0)</f>
        <v>#N/A</v>
      </c>
      <c r="K684" s="395" t="e">
        <f aca="false">VLOOKUP($I684,MASTER,10,0)</f>
        <v>#N/A</v>
      </c>
      <c r="L684" s="429" t="e">
        <f aca="false">VLOOKUP($I684,MASTER,10,0)</f>
        <v>#N/A</v>
      </c>
      <c r="M684" s="385" t="n">
        <f aca="false">COUNTIF($K$44:$K684,M$3)</f>
        <v>0</v>
      </c>
      <c r="N684" s="385" t="n">
        <f aca="false">COUNTIF($K$44:$K684,N$3)</f>
        <v>0</v>
      </c>
      <c r="O684" s="385" t="n">
        <f aca="false">COUNTIF($K$44:$K684,O$3)</f>
        <v>0</v>
      </c>
      <c r="P684" s="385" t="n">
        <f aca="false">COUNTIF($K$44:$K684,P$3)</f>
        <v>0</v>
      </c>
      <c r="Q684" s="385" t="n">
        <f aca="false">COUNTIF($K$44:$K684,Q$3)</f>
        <v>0</v>
      </c>
      <c r="R684" s="385" t="n">
        <f aca="false">COUNTIF($K$44:$K684,R$3)</f>
        <v>0</v>
      </c>
      <c r="S684" s="385" t="n">
        <f aca="false">COUNTIF($K$44:$K684,S$3)</f>
        <v>0</v>
      </c>
      <c r="T684" s="385" t="n">
        <f aca="false">COUNTIF($K$44:$K684,T$3)</f>
        <v>0</v>
      </c>
      <c r="U684" s="385" t="n">
        <f aca="false">COUNTIF($K$44:$K684,U$3)</f>
        <v>0</v>
      </c>
      <c r="V684" s="385" t="n">
        <f aca="false">COUNTIF($K$44:$K684,V$3)</f>
        <v>0</v>
      </c>
      <c r="W684" s="385" t="n">
        <f aca="false">COUNTIF($K$44:$K684,W$3)</f>
        <v>0</v>
      </c>
      <c r="X684" s="385" t="n">
        <f aca="false">COUNTIF($K$44:$K684,X$3)</f>
        <v>0</v>
      </c>
      <c r="Y684" s="385" t="n">
        <f aca="false">COUNTIF($J$44:$J684,Y$3)</f>
        <v>0</v>
      </c>
      <c r="Z684" s="385" t="n">
        <f aca="false">COUNTIF($J$44:$J684,Z$3)</f>
        <v>0</v>
      </c>
      <c r="AA684" s="385" t="n">
        <f aca="false">COUNTIF($J$44:$J684,AA$3)</f>
        <v>0</v>
      </c>
      <c r="AB684" s="385" t="n">
        <f aca="false">COUNTIF($J$44:$J684,AB$3)</f>
        <v>0</v>
      </c>
      <c r="AC684" s="385" t="n">
        <f aca="false">COUNTIF($J$44:$J684,AC$3)</f>
        <v>0</v>
      </c>
      <c r="AD684" s="385" t="n">
        <f aca="false">COUNTIF($J$44:$J684,AD$3)</f>
        <v>0</v>
      </c>
      <c r="AE684" s="385" t="n">
        <f aca="false">COUNTIF($J$44:$J684,AE$3)</f>
        <v>0</v>
      </c>
      <c r="AF684" s="385" t="n">
        <f aca="false">COUNTIF($J$44:$J684,AF$3)</f>
        <v>0</v>
      </c>
      <c r="AG684" s="385" t="n">
        <f aca="false">COUNTIF($K$44:$K684,AG$3)</f>
        <v>0</v>
      </c>
      <c r="AH684" s="385" t="n">
        <f aca="false">COUNTIF($K$44:$K684,AH$3)</f>
        <v>0</v>
      </c>
      <c r="AI684" s="385" t="n">
        <f aca="false">COUNTIF($K$44:$K684,AI$3)</f>
        <v>0</v>
      </c>
      <c r="AJ684" s="385" t="n">
        <f aca="false">COUNTIF($K$44:$K684,AJ$3)</f>
        <v>0</v>
      </c>
      <c r="AK684" s="385" t="n">
        <f aca="false">COUNTIF($K$44:$K684,AK$3)</f>
        <v>0</v>
      </c>
      <c r="AL684" s="385" t="n">
        <f aca="false">COUNTIF($K$44:$K684,AL$3)</f>
        <v>0</v>
      </c>
      <c r="AM684" s="385" t="n">
        <f aca="false">COUNTIF($K$44:$K684,AM$3)</f>
        <v>0</v>
      </c>
      <c r="AN684" s="385" t="n">
        <f aca="false">COUNTIF($K$44:$K684,AN$3)</f>
        <v>0</v>
      </c>
      <c r="AO684" s="385" t="n">
        <f aca="false">COUNTIF($K$44:$K684,AO$3)</f>
        <v>0</v>
      </c>
      <c r="AP684" s="385" t="n">
        <f aca="false">COUNTIF($K$44:$K684,AP$3)</f>
        <v>0</v>
      </c>
      <c r="AQ684" s="385" t="n">
        <f aca="false">COUNTIF($K$44:$K684,AQ$3)</f>
        <v>0</v>
      </c>
      <c r="AR684" s="385" t="n">
        <f aca="false">COUNTIF($K$44:$K684,AR$3)</f>
        <v>0</v>
      </c>
      <c r="AS684" s="385" t="n">
        <f aca="false">COUNTIF($K$44:$K684,AS$3)</f>
        <v>0</v>
      </c>
      <c r="AT684" s="385" t="n">
        <f aca="false">COUNTIF($K$44:$K684,AT$3)</f>
        <v>0</v>
      </c>
      <c r="AU684" s="385" t="n">
        <f aca="false">COUNTIF($K$44:$K684,AU$3)</f>
        <v>0</v>
      </c>
      <c r="AV684" s="385" t="n">
        <f aca="false">COUNTIF($K$44:$K684,AV$3)</f>
        <v>0</v>
      </c>
      <c r="AW684" s="385" t="n">
        <f aca="false">COUNTIF($K$44:$K684,AW$3)</f>
        <v>0</v>
      </c>
      <c r="AX684" s="385" t="n">
        <f aca="false">COUNTIF($K$44:$K684,AX$3)</f>
        <v>0</v>
      </c>
      <c r="AY684" s="385" t="n">
        <f aca="false">COUNTIF($K$44:$K684,AY$3)</f>
        <v>0</v>
      </c>
      <c r="AZ684" s="385" t="n">
        <f aca="false">COUNTIF($K$44:$K684,AZ$3)</f>
        <v>0</v>
      </c>
      <c r="BM684" s="355" t="s">
        <v>326</v>
      </c>
    </row>
    <row r="685" customFormat="false" ht="15.75" hidden="false" customHeight="true" outlineLevel="0" collapsed="false">
      <c r="A685" s="416" t="n">
        <v>642</v>
      </c>
      <c r="B685" s="417" t="n">
        <f aca="false">B684</f>
        <v>54</v>
      </c>
      <c r="C685" s="401"/>
      <c r="D685" s="402" t="n">
        <f aca="false">D684</f>
        <v>2</v>
      </c>
      <c r="E685" s="403"/>
      <c r="F685" s="390" t="n">
        <f aca="false">F680</f>
        <v>1</v>
      </c>
      <c r="G685" s="439"/>
      <c r="H685" s="392"/>
      <c r="I685" s="428" t="str">
        <f aca="false">CONCATENATE(G685,H685)</f>
        <v/>
      </c>
      <c r="J685" s="394" t="e">
        <f aca="false">VLOOKUP($I685,MASTER,9,0)</f>
        <v>#N/A</v>
      </c>
      <c r="K685" s="395" t="e">
        <f aca="false">VLOOKUP($I685,MASTER,10,0)</f>
        <v>#N/A</v>
      </c>
      <c r="L685" s="431" t="e">
        <f aca="false">VLOOKUP($I685,MASTER,10,0)</f>
        <v>#N/A</v>
      </c>
      <c r="M685" s="385" t="n">
        <f aca="false">COUNTIF($K$44:$K685,M$3)</f>
        <v>0</v>
      </c>
      <c r="N685" s="385" t="n">
        <f aca="false">COUNTIF($K$44:$K685,N$3)</f>
        <v>0</v>
      </c>
      <c r="O685" s="385" t="n">
        <f aca="false">COUNTIF($K$44:$K685,O$3)</f>
        <v>0</v>
      </c>
      <c r="P685" s="385" t="n">
        <f aca="false">COUNTIF($K$44:$K685,P$3)</f>
        <v>0</v>
      </c>
      <c r="Q685" s="385" t="n">
        <f aca="false">COUNTIF($K$44:$K685,Q$3)</f>
        <v>0</v>
      </c>
      <c r="R685" s="385" t="n">
        <f aca="false">COUNTIF($K$44:$K685,R$3)</f>
        <v>0</v>
      </c>
      <c r="S685" s="385" t="n">
        <f aca="false">COUNTIF($K$44:$K685,S$3)</f>
        <v>0</v>
      </c>
      <c r="T685" s="385" t="n">
        <f aca="false">COUNTIF($K$44:$K685,T$3)</f>
        <v>0</v>
      </c>
      <c r="U685" s="385" t="n">
        <f aca="false">COUNTIF($K$44:$K685,U$3)</f>
        <v>0</v>
      </c>
      <c r="V685" s="385" t="n">
        <f aca="false">COUNTIF($K$44:$K685,V$3)</f>
        <v>0</v>
      </c>
      <c r="W685" s="385" t="n">
        <f aca="false">COUNTIF($K$44:$K685,W$3)</f>
        <v>0</v>
      </c>
      <c r="X685" s="385" t="n">
        <f aca="false">COUNTIF($K$44:$K685,X$3)</f>
        <v>0</v>
      </c>
      <c r="Y685" s="385" t="n">
        <f aca="false">COUNTIF($J$44:$J685,Y$3)</f>
        <v>0</v>
      </c>
      <c r="Z685" s="385" t="n">
        <f aca="false">COUNTIF($J$44:$J685,Z$3)</f>
        <v>0</v>
      </c>
      <c r="AA685" s="385" t="n">
        <f aca="false">COUNTIF($J$44:$J685,AA$3)</f>
        <v>0</v>
      </c>
      <c r="AB685" s="385" t="n">
        <f aca="false">COUNTIF($J$44:$J685,AB$3)</f>
        <v>0</v>
      </c>
      <c r="AC685" s="385" t="n">
        <f aca="false">COUNTIF($J$44:$J685,AC$3)</f>
        <v>0</v>
      </c>
      <c r="AD685" s="385" t="n">
        <f aca="false">COUNTIF($J$44:$J685,AD$3)</f>
        <v>0</v>
      </c>
      <c r="AE685" s="385" t="n">
        <f aca="false">COUNTIF($J$44:$J685,AE$3)</f>
        <v>0</v>
      </c>
      <c r="AF685" s="385" t="n">
        <f aca="false">COUNTIF($J$44:$J685,AF$3)</f>
        <v>0</v>
      </c>
      <c r="AG685" s="385" t="n">
        <f aca="false">COUNTIF($K$44:$K685,AG$3)</f>
        <v>0</v>
      </c>
      <c r="AH685" s="385" t="n">
        <f aca="false">COUNTIF($K$44:$K685,AH$3)</f>
        <v>0</v>
      </c>
      <c r="AI685" s="385" t="n">
        <f aca="false">COUNTIF($K$44:$K685,AI$3)</f>
        <v>0</v>
      </c>
      <c r="AJ685" s="385" t="n">
        <f aca="false">COUNTIF($K$44:$K685,AJ$3)</f>
        <v>0</v>
      </c>
      <c r="AK685" s="385" t="n">
        <f aca="false">COUNTIF($K$44:$K685,AK$3)</f>
        <v>0</v>
      </c>
      <c r="AL685" s="385" t="n">
        <f aca="false">COUNTIF($K$44:$K685,AL$3)</f>
        <v>0</v>
      </c>
      <c r="AM685" s="385" t="n">
        <f aca="false">COUNTIF($K$44:$K685,AM$3)</f>
        <v>0</v>
      </c>
      <c r="AN685" s="385" t="n">
        <f aca="false">COUNTIF($K$44:$K685,AN$3)</f>
        <v>0</v>
      </c>
      <c r="AO685" s="385" t="n">
        <f aca="false">COUNTIF($K$44:$K685,AO$3)</f>
        <v>0</v>
      </c>
      <c r="AP685" s="385" t="n">
        <f aca="false">COUNTIF($K$44:$K685,AP$3)</f>
        <v>0</v>
      </c>
      <c r="AQ685" s="385" t="n">
        <f aca="false">COUNTIF($K$44:$K685,AQ$3)</f>
        <v>0</v>
      </c>
      <c r="AR685" s="385" t="n">
        <f aca="false">COUNTIF($K$44:$K685,AR$3)</f>
        <v>0</v>
      </c>
      <c r="AS685" s="385" t="n">
        <f aca="false">COUNTIF($K$44:$K685,AS$3)</f>
        <v>0</v>
      </c>
      <c r="AT685" s="385" t="n">
        <f aca="false">COUNTIF($K$44:$K685,AT$3)</f>
        <v>0</v>
      </c>
      <c r="AU685" s="385" t="n">
        <f aca="false">COUNTIF($K$44:$K685,AU$3)</f>
        <v>0</v>
      </c>
      <c r="AV685" s="385" t="n">
        <f aca="false">COUNTIF($K$44:$K685,AV$3)</f>
        <v>0</v>
      </c>
      <c r="AW685" s="385" t="n">
        <f aca="false">COUNTIF($K$44:$K685,AW$3)</f>
        <v>0</v>
      </c>
      <c r="AX685" s="385" t="n">
        <f aca="false">COUNTIF($K$44:$K685,AX$3)</f>
        <v>0</v>
      </c>
      <c r="AY685" s="385" t="n">
        <f aca="false">COUNTIF($K$44:$K685,AY$3)</f>
        <v>0</v>
      </c>
      <c r="AZ685" s="385" t="n">
        <f aca="false">COUNTIF($K$44:$K685,AZ$3)</f>
        <v>0</v>
      </c>
      <c r="BM685" s="355" t="s">
        <v>425</v>
      </c>
    </row>
    <row r="686" customFormat="false" ht="15.75" hidden="false" customHeight="true" outlineLevel="0" collapsed="false">
      <c r="A686" s="406" t="n">
        <v>643</v>
      </c>
      <c r="B686" s="407" t="n">
        <f aca="false">B685</f>
        <v>54</v>
      </c>
      <c r="C686" s="408" t="n">
        <f aca="false">C680+1</f>
        <v>54</v>
      </c>
      <c r="D686" s="409" t="n">
        <f aca="false">D685</f>
        <v>2</v>
      </c>
      <c r="E686" s="410"/>
      <c r="F686" s="390" t="n">
        <f aca="false">F680</f>
        <v>1</v>
      </c>
      <c r="G686" s="440"/>
      <c r="H686" s="412"/>
      <c r="I686" s="433" t="str">
        <f aca="false">CONCATENATE(G686,H686)</f>
        <v/>
      </c>
      <c r="J686" s="394" t="e">
        <f aca="false">VLOOKUP($I686,MASTER,9,0)</f>
        <v>#N/A</v>
      </c>
      <c r="K686" s="395" t="e">
        <f aca="false">VLOOKUP($I686,MASTER,10,0)</f>
        <v>#N/A</v>
      </c>
      <c r="L686" s="427" t="e">
        <f aca="false">VLOOKUP($I686,MASTER,10,0)</f>
        <v>#N/A</v>
      </c>
      <c r="M686" s="385" t="n">
        <f aca="false">COUNTIF($K$44:$K686,M$3)</f>
        <v>0</v>
      </c>
      <c r="N686" s="385" t="n">
        <f aca="false">COUNTIF($K$44:$K686,N$3)</f>
        <v>0</v>
      </c>
      <c r="O686" s="385" t="n">
        <f aca="false">COUNTIF($K$44:$K686,O$3)</f>
        <v>0</v>
      </c>
      <c r="P686" s="385" t="n">
        <f aca="false">COUNTIF($K$44:$K686,P$3)</f>
        <v>0</v>
      </c>
      <c r="Q686" s="385" t="n">
        <f aca="false">COUNTIF($K$44:$K686,Q$3)</f>
        <v>0</v>
      </c>
      <c r="R686" s="385" t="n">
        <f aca="false">COUNTIF($K$44:$K686,R$3)</f>
        <v>0</v>
      </c>
      <c r="S686" s="385" t="n">
        <f aca="false">COUNTIF($K$44:$K686,S$3)</f>
        <v>0</v>
      </c>
      <c r="T686" s="385" t="n">
        <f aca="false">COUNTIF($K$44:$K686,T$3)</f>
        <v>0</v>
      </c>
      <c r="U686" s="385" t="n">
        <f aca="false">COUNTIF($K$44:$K686,U$3)</f>
        <v>0</v>
      </c>
      <c r="V686" s="385" t="n">
        <f aca="false">COUNTIF($K$44:$K686,V$3)</f>
        <v>0</v>
      </c>
      <c r="W686" s="385" t="n">
        <f aca="false">COUNTIF($K$44:$K686,W$3)</f>
        <v>0</v>
      </c>
      <c r="X686" s="385" t="n">
        <f aca="false">COUNTIF($K$44:$K686,X$3)</f>
        <v>0</v>
      </c>
      <c r="Y686" s="385" t="n">
        <f aca="false">COUNTIF($J$44:$J686,Y$3)</f>
        <v>0</v>
      </c>
      <c r="Z686" s="385" t="n">
        <f aca="false">COUNTIF($J$44:$J686,Z$3)</f>
        <v>0</v>
      </c>
      <c r="AA686" s="385" t="n">
        <f aca="false">COUNTIF($J$44:$J686,AA$3)</f>
        <v>0</v>
      </c>
      <c r="AB686" s="385" t="n">
        <f aca="false">COUNTIF($J$44:$J686,AB$3)</f>
        <v>0</v>
      </c>
      <c r="AC686" s="385" t="n">
        <f aca="false">COUNTIF($J$44:$J686,AC$3)</f>
        <v>0</v>
      </c>
      <c r="AD686" s="385" t="n">
        <f aca="false">COUNTIF($J$44:$J686,AD$3)</f>
        <v>0</v>
      </c>
      <c r="AE686" s="385" t="n">
        <f aca="false">COUNTIF($J$44:$J686,AE$3)</f>
        <v>0</v>
      </c>
      <c r="AF686" s="385" t="n">
        <f aca="false">COUNTIF($J$44:$J686,AF$3)</f>
        <v>0</v>
      </c>
      <c r="AG686" s="385" t="n">
        <f aca="false">COUNTIF($K$44:$K686,AG$3)</f>
        <v>0</v>
      </c>
      <c r="AH686" s="385" t="n">
        <f aca="false">COUNTIF($K$44:$K686,AH$3)</f>
        <v>0</v>
      </c>
      <c r="AI686" s="385" t="n">
        <f aca="false">COUNTIF($K$44:$K686,AI$3)</f>
        <v>0</v>
      </c>
      <c r="AJ686" s="385" t="n">
        <f aca="false">COUNTIF($K$44:$K686,AJ$3)</f>
        <v>0</v>
      </c>
      <c r="AK686" s="385" t="n">
        <f aca="false">COUNTIF($K$44:$K686,AK$3)</f>
        <v>0</v>
      </c>
      <c r="AL686" s="385" t="n">
        <f aca="false">COUNTIF($K$44:$K686,AL$3)</f>
        <v>0</v>
      </c>
      <c r="AM686" s="385" t="n">
        <f aca="false">COUNTIF($K$44:$K686,AM$3)</f>
        <v>0</v>
      </c>
      <c r="AN686" s="385" t="n">
        <f aca="false">COUNTIF($K$44:$K686,AN$3)</f>
        <v>0</v>
      </c>
      <c r="AO686" s="385" t="n">
        <f aca="false">COUNTIF($K$44:$K686,AO$3)</f>
        <v>0</v>
      </c>
      <c r="AP686" s="385" t="n">
        <f aca="false">COUNTIF($K$44:$K686,AP$3)</f>
        <v>0</v>
      </c>
      <c r="AQ686" s="385" t="n">
        <f aca="false">COUNTIF($K$44:$K686,AQ$3)</f>
        <v>0</v>
      </c>
      <c r="AR686" s="385" t="n">
        <f aca="false">COUNTIF($K$44:$K686,AR$3)</f>
        <v>0</v>
      </c>
      <c r="AS686" s="385" t="n">
        <f aca="false">COUNTIF($K$44:$K686,AS$3)</f>
        <v>0</v>
      </c>
      <c r="AT686" s="385" t="n">
        <f aca="false">COUNTIF($K$44:$K686,AT$3)</f>
        <v>0</v>
      </c>
      <c r="AU686" s="385" t="n">
        <f aca="false">COUNTIF($K$44:$K686,AU$3)</f>
        <v>0</v>
      </c>
      <c r="AV686" s="385" t="n">
        <f aca="false">COUNTIF($K$44:$K686,AV$3)</f>
        <v>0</v>
      </c>
      <c r="AW686" s="385" t="n">
        <f aca="false">COUNTIF($K$44:$K686,AW$3)</f>
        <v>0</v>
      </c>
      <c r="AX686" s="385" t="n">
        <f aca="false">COUNTIF($K$44:$K686,AX$3)</f>
        <v>0</v>
      </c>
      <c r="AY686" s="385" t="n">
        <f aca="false">COUNTIF($K$44:$K686,AY$3)</f>
        <v>0</v>
      </c>
      <c r="AZ686" s="385" t="n">
        <f aca="false">COUNTIF($K$44:$K686,AZ$3)</f>
        <v>0</v>
      </c>
      <c r="BM686" s="355" t="s">
        <v>230</v>
      </c>
    </row>
    <row r="687" customFormat="false" ht="15.75" hidden="false" customHeight="true" outlineLevel="0" collapsed="false">
      <c r="A687" s="386" t="n">
        <v>644</v>
      </c>
      <c r="B687" s="387" t="n">
        <f aca="false">B686</f>
        <v>54</v>
      </c>
      <c r="C687" s="388"/>
      <c r="D687" s="387" t="n">
        <f aca="false">D686</f>
        <v>2</v>
      </c>
      <c r="E687" s="389"/>
      <c r="F687" s="390" t="n">
        <f aca="false">F680</f>
        <v>1</v>
      </c>
      <c r="G687" s="439"/>
      <c r="H687" s="414"/>
      <c r="I687" s="428" t="str">
        <f aca="false">CONCATENATE(G687,H687)</f>
        <v/>
      </c>
      <c r="J687" s="394" t="e">
        <f aca="false">VLOOKUP($I687,MASTER,9,0)</f>
        <v>#N/A</v>
      </c>
      <c r="K687" s="395" t="e">
        <f aca="false">VLOOKUP($I687,MASTER,10,0)</f>
        <v>#N/A</v>
      </c>
      <c r="L687" s="429" t="e">
        <f aca="false">VLOOKUP($I687,MASTER,10,0)</f>
        <v>#N/A</v>
      </c>
      <c r="M687" s="385" t="n">
        <f aca="false">COUNTIF($K$44:$K687,M$3)</f>
        <v>0</v>
      </c>
      <c r="N687" s="385" t="n">
        <f aca="false">COUNTIF($K$44:$K687,N$3)</f>
        <v>0</v>
      </c>
      <c r="O687" s="385" t="n">
        <f aca="false">COUNTIF($K$44:$K687,O$3)</f>
        <v>0</v>
      </c>
      <c r="P687" s="385" t="n">
        <f aca="false">COUNTIF($K$44:$K687,P$3)</f>
        <v>0</v>
      </c>
      <c r="Q687" s="385" t="n">
        <f aca="false">COUNTIF($K$44:$K687,Q$3)</f>
        <v>0</v>
      </c>
      <c r="R687" s="385" t="n">
        <f aca="false">COUNTIF($K$44:$K687,R$3)</f>
        <v>0</v>
      </c>
      <c r="S687" s="385" t="n">
        <f aca="false">COUNTIF($K$44:$K687,S$3)</f>
        <v>0</v>
      </c>
      <c r="T687" s="385" t="n">
        <f aca="false">COUNTIF($K$44:$K687,T$3)</f>
        <v>0</v>
      </c>
      <c r="U687" s="385" t="n">
        <f aca="false">COUNTIF($K$44:$K687,U$3)</f>
        <v>0</v>
      </c>
      <c r="V687" s="385" t="n">
        <f aca="false">COUNTIF($K$44:$K687,V$3)</f>
        <v>0</v>
      </c>
      <c r="W687" s="385" t="n">
        <f aca="false">COUNTIF($K$44:$K687,W$3)</f>
        <v>0</v>
      </c>
      <c r="X687" s="385" t="n">
        <f aca="false">COUNTIF($K$44:$K687,X$3)</f>
        <v>0</v>
      </c>
      <c r="Y687" s="385" t="n">
        <f aca="false">COUNTIF($J$44:$J687,Y$3)</f>
        <v>0</v>
      </c>
      <c r="Z687" s="385" t="n">
        <f aca="false">COUNTIF($J$44:$J687,Z$3)</f>
        <v>0</v>
      </c>
      <c r="AA687" s="385" t="n">
        <f aca="false">COUNTIF($J$44:$J687,AA$3)</f>
        <v>0</v>
      </c>
      <c r="AB687" s="385" t="n">
        <f aca="false">COUNTIF($J$44:$J687,AB$3)</f>
        <v>0</v>
      </c>
      <c r="AC687" s="385" t="n">
        <f aca="false">COUNTIF($J$44:$J687,AC$3)</f>
        <v>0</v>
      </c>
      <c r="AD687" s="385" t="n">
        <f aca="false">COUNTIF($J$44:$J687,AD$3)</f>
        <v>0</v>
      </c>
      <c r="AE687" s="385" t="n">
        <f aca="false">COUNTIF($J$44:$J687,AE$3)</f>
        <v>0</v>
      </c>
      <c r="AF687" s="385" t="n">
        <f aca="false">COUNTIF($J$44:$J687,AF$3)</f>
        <v>0</v>
      </c>
      <c r="AG687" s="385" t="n">
        <f aca="false">COUNTIF($K$44:$K687,AG$3)</f>
        <v>0</v>
      </c>
      <c r="AH687" s="385" t="n">
        <f aca="false">COUNTIF($K$44:$K687,AH$3)</f>
        <v>0</v>
      </c>
      <c r="AI687" s="385" t="n">
        <f aca="false">COUNTIF($K$44:$K687,AI$3)</f>
        <v>0</v>
      </c>
      <c r="AJ687" s="385" t="n">
        <f aca="false">COUNTIF($K$44:$K687,AJ$3)</f>
        <v>0</v>
      </c>
      <c r="AK687" s="385" t="n">
        <f aca="false">COUNTIF($K$44:$K687,AK$3)</f>
        <v>0</v>
      </c>
      <c r="AL687" s="385" t="n">
        <f aca="false">COUNTIF($K$44:$K687,AL$3)</f>
        <v>0</v>
      </c>
      <c r="AM687" s="385" t="n">
        <f aca="false">COUNTIF($K$44:$K687,AM$3)</f>
        <v>0</v>
      </c>
      <c r="AN687" s="385" t="n">
        <f aca="false">COUNTIF($K$44:$K687,AN$3)</f>
        <v>0</v>
      </c>
      <c r="AO687" s="385" t="n">
        <f aca="false">COUNTIF($K$44:$K687,AO$3)</f>
        <v>0</v>
      </c>
      <c r="AP687" s="385" t="n">
        <f aca="false">COUNTIF($K$44:$K687,AP$3)</f>
        <v>0</v>
      </c>
      <c r="AQ687" s="385" t="n">
        <f aca="false">COUNTIF($K$44:$K687,AQ$3)</f>
        <v>0</v>
      </c>
      <c r="AR687" s="385" t="n">
        <f aca="false">COUNTIF($K$44:$K687,AR$3)</f>
        <v>0</v>
      </c>
      <c r="AS687" s="385" t="n">
        <f aca="false">COUNTIF($K$44:$K687,AS$3)</f>
        <v>0</v>
      </c>
      <c r="AT687" s="385" t="n">
        <f aca="false">COUNTIF($K$44:$K687,AT$3)</f>
        <v>0</v>
      </c>
      <c r="AU687" s="385" t="n">
        <f aca="false">COUNTIF($K$44:$K687,AU$3)</f>
        <v>0</v>
      </c>
      <c r="AV687" s="385" t="n">
        <f aca="false">COUNTIF($K$44:$K687,AV$3)</f>
        <v>0</v>
      </c>
      <c r="AW687" s="385" t="n">
        <f aca="false">COUNTIF($K$44:$K687,AW$3)</f>
        <v>0</v>
      </c>
      <c r="AX687" s="385" t="n">
        <f aca="false">COUNTIF($K$44:$K687,AX$3)</f>
        <v>0</v>
      </c>
      <c r="AY687" s="385" t="n">
        <f aca="false">COUNTIF($K$44:$K687,AY$3)</f>
        <v>0</v>
      </c>
      <c r="AZ687" s="385" t="n">
        <f aca="false">COUNTIF($K$44:$K687,AZ$3)</f>
        <v>0</v>
      </c>
      <c r="BM687" s="355" t="s">
        <v>329</v>
      </c>
    </row>
    <row r="688" customFormat="false" ht="15.75" hidden="false" customHeight="true" outlineLevel="0" collapsed="false">
      <c r="A688" s="386" t="n">
        <v>645</v>
      </c>
      <c r="B688" s="387" t="n">
        <f aca="false">B687</f>
        <v>54</v>
      </c>
      <c r="C688" s="397"/>
      <c r="D688" s="387" t="n">
        <f aca="false">D687</f>
        <v>2</v>
      </c>
      <c r="E688" s="389"/>
      <c r="F688" s="390" t="n">
        <f aca="false">F680</f>
        <v>1</v>
      </c>
      <c r="G688" s="439"/>
      <c r="H688" s="414"/>
      <c r="I688" s="428" t="str">
        <f aca="false">CONCATENATE(G688,H688)</f>
        <v/>
      </c>
      <c r="J688" s="394" t="e">
        <f aca="false">VLOOKUP($I688,MASTER,9,0)</f>
        <v>#N/A</v>
      </c>
      <c r="K688" s="395" t="e">
        <f aca="false">VLOOKUP($I688,MASTER,10,0)</f>
        <v>#N/A</v>
      </c>
      <c r="L688" s="429" t="e">
        <f aca="false">VLOOKUP($I688,MASTER,10,0)</f>
        <v>#N/A</v>
      </c>
      <c r="M688" s="385" t="n">
        <f aca="false">COUNTIF($K$44:$K688,M$3)</f>
        <v>0</v>
      </c>
      <c r="N688" s="385" t="n">
        <f aca="false">COUNTIF($K$44:$K688,N$3)</f>
        <v>0</v>
      </c>
      <c r="O688" s="385" t="n">
        <f aca="false">COUNTIF($K$44:$K688,O$3)</f>
        <v>0</v>
      </c>
      <c r="P688" s="385" t="n">
        <f aca="false">COUNTIF($K$44:$K688,P$3)</f>
        <v>0</v>
      </c>
      <c r="Q688" s="385" t="n">
        <f aca="false">COUNTIF($K$44:$K688,Q$3)</f>
        <v>0</v>
      </c>
      <c r="R688" s="385" t="n">
        <f aca="false">COUNTIF($K$44:$K688,R$3)</f>
        <v>0</v>
      </c>
      <c r="S688" s="385" t="n">
        <f aca="false">COUNTIF($K$44:$K688,S$3)</f>
        <v>0</v>
      </c>
      <c r="T688" s="385" t="n">
        <f aca="false">COUNTIF($K$44:$K688,T$3)</f>
        <v>0</v>
      </c>
      <c r="U688" s="385" t="n">
        <f aca="false">COUNTIF($K$44:$K688,U$3)</f>
        <v>0</v>
      </c>
      <c r="V688" s="385" t="n">
        <f aca="false">COUNTIF($K$44:$K688,V$3)</f>
        <v>0</v>
      </c>
      <c r="W688" s="385" t="n">
        <f aca="false">COUNTIF($K$44:$K688,W$3)</f>
        <v>0</v>
      </c>
      <c r="X688" s="385" t="n">
        <f aca="false">COUNTIF($K$44:$K688,X$3)</f>
        <v>0</v>
      </c>
      <c r="Y688" s="385" t="n">
        <f aca="false">COUNTIF($J$44:$J688,Y$3)</f>
        <v>0</v>
      </c>
      <c r="Z688" s="385" t="n">
        <f aca="false">COUNTIF($J$44:$J688,Z$3)</f>
        <v>0</v>
      </c>
      <c r="AA688" s="385" t="n">
        <f aca="false">COUNTIF($J$44:$J688,AA$3)</f>
        <v>0</v>
      </c>
      <c r="AB688" s="385" t="n">
        <f aca="false">COUNTIF($J$44:$J688,AB$3)</f>
        <v>0</v>
      </c>
      <c r="AC688" s="385" t="n">
        <f aca="false">COUNTIF($J$44:$J688,AC$3)</f>
        <v>0</v>
      </c>
      <c r="AD688" s="385" t="n">
        <f aca="false">COUNTIF($J$44:$J688,AD$3)</f>
        <v>0</v>
      </c>
      <c r="AE688" s="385" t="n">
        <f aca="false">COUNTIF($J$44:$J688,AE$3)</f>
        <v>0</v>
      </c>
      <c r="AF688" s="385" t="n">
        <f aca="false">COUNTIF($J$44:$J688,AF$3)</f>
        <v>0</v>
      </c>
      <c r="AG688" s="385" t="n">
        <f aca="false">COUNTIF($K$44:$K688,AG$3)</f>
        <v>0</v>
      </c>
      <c r="AH688" s="385" t="n">
        <f aca="false">COUNTIF($K$44:$K688,AH$3)</f>
        <v>0</v>
      </c>
      <c r="AI688" s="385" t="n">
        <f aca="false">COUNTIF($K$44:$K688,AI$3)</f>
        <v>0</v>
      </c>
      <c r="AJ688" s="385" t="n">
        <f aca="false">COUNTIF($K$44:$K688,AJ$3)</f>
        <v>0</v>
      </c>
      <c r="AK688" s="385" t="n">
        <f aca="false">COUNTIF($K$44:$K688,AK$3)</f>
        <v>0</v>
      </c>
      <c r="AL688" s="385" t="n">
        <f aca="false">COUNTIF($K$44:$K688,AL$3)</f>
        <v>0</v>
      </c>
      <c r="AM688" s="385" t="n">
        <f aca="false">COUNTIF($K$44:$K688,AM$3)</f>
        <v>0</v>
      </c>
      <c r="AN688" s="385" t="n">
        <f aca="false">COUNTIF($K$44:$K688,AN$3)</f>
        <v>0</v>
      </c>
      <c r="AO688" s="385" t="n">
        <f aca="false">COUNTIF($K$44:$K688,AO$3)</f>
        <v>0</v>
      </c>
      <c r="AP688" s="385" t="n">
        <f aca="false">COUNTIF($K$44:$K688,AP$3)</f>
        <v>0</v>
      </c>
      <c r="AQ688" s="385" t="n">
        <f aca="false">COUNTIF($K$44:$K688,AQ$3)</f>
        <v>0</v>
      </c>
      <c r="AR688" s="385" t="n">
        <f aca="false">COUNTIF($K$44:$K688,AR$3)</f>
        <v>0</v>
      </c>
      <c r="AS688" s="385" t="n">
        <f aca="false">COUNTIF($K$44:$K688,AS$3)</f>
        <v>0</v>
      </c>
      <c r="AT688" s="385" t="n">
        <f aca="false">COUNTIF($K$44:$K688,AT$3)</f>
        <v>0</v>
      </c>
      <c r="AU688" s="385" t="n">
        <f aca="false">COUNTIF($K$44:$K688,AU$3)</f>
        <v>0</v>
      </c>
      <c r="AV688" s="385" t="n">
        <f aca="false">COUNTIF($K$44:$K688,AV$3)</f>
        <v>0</v>
      </c>
      <c r="AW688" s="385" t="n">
        <f aca="false">COUNTIF($K$44:$K688,AW$3)</f>
        <v>0</v>
      </c>
      <c r="AX688" s="385" t="n">
        <f aca="false">COUNTIF($K$44:$K688,AX$3)</f>
        <v>0</v>
      </c>
      <c r="AY688" s="385" t="n">
        <f aca="false">COUNTIF($K$44:$K688,AY$3)</f>
        <v>0</v>
      </c>
      <c r="AZ688" s="385" t="n">
        <f aca="false">COUNTIF($K$44:$K688,AZ$3)</f>
        <v>0</v>
      </c>
      <c r="BM688" s="355" t="s">
        <v>342</v>
      </c>
    </row>
    <row r="689" customFormat="false" ht="15.75" hidden="false" customHeight="true" outlineLevel="0" collapsed="false">
      <c r="A689" s="386" t="n">
        <v>646</v>
      </c>
      <c r="B689" s="387" t="n">
        <f aca="false">B688</f>
        <v>54</v>
      </c>
      <c r="C689" s="397"/>
      <c r="D689" s="387" t="n">
        <f aca="false">D688</f>
        <v>2</v>
      </c>
      <c r="E689" s="389"/>
      <c r="F689" s="390" t="n">
        <f aca="false">F680</f>
        <v>1</v>
      </c>
      <c r="G689" s="439"/>
      <c r="H689" s="414"/>
      <c r="I689" s="428" t="str">
        <f aca="false">CONCATENATE(G689,H689)</f>
        <v/>
      </c>
      <c r="J689" s="394" t="e">
        <f aca="false">VLOOKUP($I689,MASTER,9,0)</f>
        <v>#N/A</v>
      </c>
      <c r="K689" s="395" t="e">
        <f aca="false">VLOOKUP($I689,MASTER,10,0)</f>
        <v>#N/A</v>
      </c>
      <c r="L689" s="429" t="e">
        <f aca="false">VLOOKUP($I689,MASTER,10,0)</f>
        <v>#N/A</v>
      </c>
      <c r="M689" s="385" t="n">
        <f aca="false">COUNTIF($K$44:$K689,M$3)</f>
        <v>0</v>
      </c>
      <c r="N689" s="385" t="n">
        <f aca="false">COUNTIF($K$44:$K689,N$3)</f>
        <v>0</v>
      </c>
      <c r="O689" s="385" t="n">
        <f aca="false">COUNTIF($K$44:$K689,O$3)</f>
        <v>0</v>
      </c>
      <c r="P689" s="385" t="n">
        <f aca="false">COUNTIF($K$44:$K689,P$3)</f>
        <v>0</v>
      </c>
      <c r="Q689" s="385" t="n">
        <f aca="false">COUNTIF($K$44:$K689,Q$3)</f>
        <v>0</v>
      </c>
      <c r="R689" s="385" t="n">
        <f aca="false">COUNTIF($K$44:$K689,R$3)</f>
        <v>0</v>
      </c>
      <c r="S689" s="385" t="n">
        <f aca="false">COUNTIF($K$44:$K689,S$3)</f>
        <v>0</v>
      </c>
      <c r="T689" s="385" t="n">
        <f aca="false">COUNTIF($K$44:$K689,T$3)</f>
        <v>0</v>
      </c>
      <c r="U689" s="385" t="n">
        <f aca="false">COUNTIF($K$44:$K689,U$3)</f>
        <v>0</v>
      </c>
      <c r="V689" s="385" t="n">
        <f aca="false">COUNTIF($K$44:$K689,V$3)</f>
        <v>0</v>
      </c>
      <c r="W689" s="385" t="n">
        <f aca="false">COUNTIF($K$44:$K689,W$3)</f>
        <v>0</v>
      </c>
      <c r="X689" s="385" t="n">
        <f aca="false">COUNTIF($K$44:$K689,X$3)</f>
        <v>0</v>
      </c>
      <c r="Y689" s="385" t="n">
        <f aca="false">COUNTIF($J$44:$J689,Y$3)</f>
        <v>0</v>
      </c>
      <c r="Z689" s="385" t="n">
        <f aca="false">COUNTIF($J$44:$J689,Z$3)</f>
        <v>0</v>
      </c>
      <c r="AA689" s="385" t="n">
        <f aca="false">COUNTIF($J$44:$J689,AA$3)</f>
        <v>0</v>
      </c>
      <c r="AB689" s="385" t="n">
        <f aca="false">COUNTIF($J$44:$J689,AB$3)</f>
        <v>0</v>
      </c>
      <c r="AC689" s="385" t="n">
        <f aca="false">COUNTIF($J$44:$J689,AC$3)</f>
        <v>0</v>
      </c>
      <c r="AD689" s="385" t="n">
        <f aca="false">COUNTIF($J$44:$J689,AD$3)</f>
        <v>0</v>
      </c>
      <c r="AE689" s="385" t="n">
        <f aca="false">COUNTIF($J$44:$J689,AE$3)</f>
        <v>0</v>
      </c>
      <c r="AF689" s="385" t="n">
        <f aca="false">COUNTIF($J$44:$J689,AF$3)</f>
        <v>0</v>
      </c>
      <c r="AG689" s="385" t="n">
        <f aca="false">COUNTIF($K$44:$K689,AG$3)</f>
        <v>0</v>
      </c>
      <c r="AH689" s="385" t="n">
        <f aca="false">COUNTIF($K$44:$K689,AH$3)</f>
        <v>0</v>
      </c>
      <c r="AI689" s="385" t="n">
        <f aca="false">COUNTIF($K$44:$K689,AI$3)</f>
        <v>0</v>
      </c>
      <c r="AJ689" s="385" t="n">
        <f aca="false">COUNTIF($K$44:$K689,AJ$3)</f>
        <v>0</v>
      </c>
      <c r="AK689" s="385" t="n">
        <f aca="false">COUNTIF($K$44:$K689,AK$3)</f>
        <v>0</v>
      </c>
      <c r="AL689" s="385" t="n">
        <f aca="false">COUNTIF($K$44:$K689,AL$3)</f>
        <v>0</v>
      </c>
      <c r="AM689" s="385" t="n">
        <f aca="false">COUNTIF($K$44:$K689,AM$3)</f>
        <v>0</v>
      </c>
      <c r="AN689" s="385" t="n">
        <f aca="false">COUNTIF($K$44:$K689,AN$3)</f>
        <v>0</v>
      </c>
      <c r="AO689" s="385" t="n">
        <f aca="false">COUNTIF($K$44:$K689,AO$3)</f>
        <v>0</v>
      </c>
      <c r="AP689" s="385" t="n">
        <f aca="false">COUNTIF($K$44:$K689,AP$3)</f>
        <v>0</v>
      </c>
      <c r="AQ689" s="385" t="n">
        <f aca="false">COUNTIF($K$44:$K689,AQ$3)</f>
        <v>0</v>
      </c>
      <c r="AR689" s="385" t="n">
        <f aca="false">COUNTIF($K$44:$K689,AR$3)</f>
        <v>0</v>
      </c>
      <c r="AS689" s="385" t="n">
        <f aca="false">COUNTIF($K$44:$K689,AS$3)</f>
        <v>0</v>
      </c>
      <c r="AT689" s="385" t="n">
        <f aca="false">COUNTIF($K$44:$K689,AT$3)</f>
        <v>0</v>
      </c>
      <c r="AU689" s="385" t="n">
        <f aca="false">COUNTIF($K$44:$K689,AU$3)</f>
        <v>0</v>
      </c>
      <c r="AV689" s="385" t="n">
        <f aca="false">COUNTIF($K$44:$K689,AV$3)</f>
        <v>0</v>
      </c>
      <c r="AW689" s="385" t="n">
        <f aca="false">COUNTIF($K$44:$K689,AW$3)</f>
        <v>0</v>
      </c>
      <c r="AX689" s="385" t="n">
        <f aca="false">COUNTIF($K$44:$K689,AX$3)</f>
        <v>0</v>
      </c>
      <c r="AY689" s="385" t="n">
        <f aca="false">COUNTIF($K$44:$K689,AY$3)</f>
        <v>0</v>
      </c>
      <c r="AZ689" s="385" t="n">
        <f aca="false">COUNTIF($K$44:$K689,AZ$3)</f>
        <v>0</v>
      </c>
      <c r="BM689" s="355" t="s">
        <v>426</v>
      </c>
    </row>
    <row r="690" customFormat="false" ht="15.75" hidden="false" customHeight="true" outlineLevel="0" collapsed="false">
      <c r="A690" s="386" t="n">
        <v>647</v>
      </c>
      <c r="B690" s="387" t="n">
        <f aca="false">B689</f>
        <v>54</v>
      </c>
      <c r="C690" s="397"/>
      <c r="D690" s="387" t="n">
        <f aca="false">D689</f>
        <v>2</v>
      </c>
      <c r="E690" s="389"/>
      <c r="F690" s="390" t="n">
        <f aca="false">F680</f>
        <v>1</v>
      </c>
      <c r="G690" s="439"/>
      <c r="H690" s="414"/>
      <c r="I690" s="428" t="str">
        <f aca="false">CONCATENATE(G690,H690)</f>
        <v/>
      </c>
      <c r="J690" s="394" t="e">
        <f aca="false">VLOOKUP($I690,MASTER,9,0)</f>
        <v>#N/A</v>
      </c>
      <c r="K690" s="395" t="e">
        <f aca="false">VLOOKUP($I690,MASTER,10,0)</f>
        <v>#N/A</v>
      </c>
      <c r="L690" s="429" t="e">
        <f aca="false">VLOOKUP($I690,MASTER,10,0)</f>
        <v>#N/A</v>
      </c>
      <c r="M690" s="385" t="n">
        <f aca="false">COUNTIF($K$44:$K690,M$3)</f>
        <v>0</v>
      </c>
      <c r="N690" s="385" t="n">
        <f aca="false">COUNTIF($K$44:$K690,N$3)</f>
        <v>0</v>
      </c>
      <c r="O690" s="385" t="n">
        <f aca="false">COUNTIF($K$44:$K690,O$3)</f>
        <v>0</v>
      </c>
      <c r="P690" s="385" t="n">
        <f aca="false">COUNTIF($K$44:$K690,P$3)</f>
        <v>0</v>
      </c>
      <c r="Q690" s="385" t="n">
        <f aca="false">COUNTIF($K$44:$K690,Q$3)</f>
        <v>0</v>
      </c>
      <c r="R690" s="385" t="n">
        <f aca="false">COUNTIF($K$44:$K690,R$3)</f>
        <v>0</v>
      </c>
      <c r="S690" s="385" t="n">
        <f aca="false">COUNTIF($K$44:$K690,S$3)</f>
        <v>0</v>
      </c>
      <c r="T690" s="385" t="n">
        <f aca="false">COUNTIF($K$44:$K690,T$3)</f>
        <v>0</v>
      </c>
      <c r="U690" s="385" t="n">
        <f aca="false">COUNTIF($K$44:$K690,U$3)</f>
        <v>0</v>
      </c>
      <c r="V690" s="385" t="n">
        <f aca="false">COUNTIF($K$44:$K690,V$3)</f>
        <v>0</v>
      </c>
      <c r="W690" s="385" t="n">
        <f aca="false">COUNTIF($K$44:$K690,W$3)</f>
        <v>0</v>
      </c>
      <c r="X690" s="385" t="n">
        <f aca="false">COUNTIF($K$44:$K690,X$3)</f>
        <v>0</v>
      </c>
      <c r="Y690" s="385" t="n">
        <f aca="false">COUNTIF($J$44:$J690,Y$3)</f>
        <v>0</v>
      </c>
      <c r="Z690" s="385" t="n">
        <f aca="false">COUNTIF($J$44:$J690,Z$3)</f>
        <v>0</v>
      </c>
      <c r="AA690" s="385" t="n">
        <f aca="false">COUNTIF($J$44:$J690,AA$3)</f>
        <v>0</v>
      </c>
      <c r="AB690" s="385" t="n">
        <f aca="false">COUNTIF($J$44:$J690,AB$3)</f>
        <v>0</v>
      </c>
      <c r="AC690" s="385" t="n">
        <f aca="false">COUNTIF($J$44:$J690,AC$3)</f>
        <v>0</v>
      </c>
      <c r="AD690" s="385" t="n">
        <f aca="false">COUNTIF($J$44:$J690,AD$3)</f>
        <v>0</v>
      </c>
      <c r="AE690" s="385" t="n">
        <f aca="false">COUNTIF($J$44:$J690,AE$3)</f>
        <v>0</v>
      </c>
      <c r="AF690" s="385" t="n">
        <f aca="false">COUNTIF($J$44:$J690,AF$3)</f>
        <v>0</v>
      </c>
      <c r="AG690" s="385" t="n">
        <f aca="false">COUNTIF($K$44:$K690,AG$3)</f>
        <v>0</v>
      </c>
      <c r="AH690" s="385" t="n">
        <f aca="false">COUNTIF($K$44:$K690,AH$3)</f>
        <v>0</v>
      </c>
      <c r="AI690" s="385" t="n">
        <f aca="false">COUNTIF($K$44:$K690,AI$3)</f>
        <v>0</v>
      </c>
      <c r="AJ690" s="385" t="n">
        <f aca="false">COUNTIF($K$44:$K690,AJ$3)</f>
        <v>0</v>
      </c>
      <c r="AK690" s="385" t="n">
        <f aca="false">COUNTIF($K$44:$K690,AK$3)</f>
        <v>0</v>
      </c>
      <c r="AL690" s="385" t="n">
        <f aca="false">COUNTIF($K$44:$K690,AL$3)</f>
        <v>0</v>
      </c>
      <c r="AM690" s="385" t="n">
        <f aca="false">COUNTIF($K$44:$K690,AM$3)</f>
        <v>0</v>
      </c>
      <c r="AN690" s="385" t="n">
        <f aca="false">COUNTIF($K$44:$K690,AN$3)</f>
        <v>0</v>
      </c>
      <c r="AO690" s="385" t="n">
        <f aca="false">COUNTIF($K$44:$K690,AO$3)</f>
        <v>0</v>
      </c>
      <c r="AP690" s="385" t="n">
        <f aca="false">COUNTIF($K$44:$K690,AP$3)</f>
        <v>0</v>
      </c>
      <c r="AQ690" s="385" t="n">
        <f aca="false">COUNTIF($K$44:$K690,AQ$3)</f>
        <v>0</v>
      </c>
      <c r="AR690" s="385" t="n">
        <f aca="false">COUNTIF($K$44:$K690,AR$3)</f>
        <v>0</v>
      </c>
      <c r="AS690" s="385" t="n">
        <f aca="false">COUNTIF($K$44:$K690,AS$3)</f>
        <v>0</v>
      </c>
      <c r="AT690" s="385" t="n">
        <f aca="false">COUNTIF($K$44:$K690,AT$3)</f>
        <v>0</v>
      </c>
      <c r="AU690" s="385" t="n">
        <f aca="false">COUNTIF($K$44:$K690,AU$3)</f>
        <v>0</v>
      </c>
      <c r="AV690" s="385" t="n">
        <f aca="false">COUNTIF($K$44:$K690,AV$3)</f>
        <v>0</v>
      </c>
      <c r="AW690" s="385" t="n">
        <f aca="false">COUNTIF($K$44:$K690,AW$3)</f>
        <v>0</v>
      </c>
      <c r="AX690" s="385" t="n">
        <f aca="false">COUNTIF($K$44:$K690,AX$3)</f>
        <v>0</v>
      </c>
      <c r="AY690" s="385" t="n">
        <f aca="false">COUNTIF($K$44:$K690,AY$3)</f>
        <v>0</v>
      </c>
      <c r="AZ690" s="385" t="n">
        <f aca="false">COUNTIF($K$44:$K690,AZ$3)</f>
        <v>0</v>
      </c>
      <c r="BM690" s="355" t="s">
        <v>244</v>
      </c>
    </row>
    <row r="691" customFormat="false" ht="15.75" hidden="false" customHeight="true" outlineLevel="0" collapsed="false">
      <c r="A691" s="416" t="n">
        <v>648</v>
      </c>
      <c r="B691" s="417" t="n">
        <f aca="false">B690</f>
        <v>54</v>
      </c>
      <c r="C691" s="401"/>
      <c r="D691" s="418" t="n">
        <f aca="false">D690</f>
        <v>2</v>
      </c>
      <c r="E691" s="419"/>
      <c r="F691" s="420" t="n">
        <f aca="false">F680</f>
        <v>1</v>
      </c>
      <c r="G691" s="441"/>
      <c r="H691" s="421"/>
      <c r="I691" s="436" t="str">
        <f aca="false">CONCATENATE(G691,H691)</f>
        <v/>
      </c>
      <c r="J691" s="423" t="e">
        <f aca="false">VLOOKUP($I691,MASTER,9,0)</f>
        <v>#N/A</v>
      </c>
      <c r="K691" s="424" t="e">
        <f aca="false">VLOOKUP($I691,MASTER,10,0)</f>
        <v>#N/A</v>
      </c>
      <c r="L691" s="431" t="e">
        <f aca="false">VLOOKUP($I691,MASTER,10,0)</f>
        <v>#N/A</v>
      </c>
      <c r="M691" s="385" t="n">
        <f aca="false">COUNTIF($K$44:$K691,M$3)</f>
        <v>0</v>
      </c>
      <c r="N691" s="385" t="n">
        <f aca="false">COUNTIF($K$44:$K691,N$3)</f>
        <v>0</v>
      </c>
      <c r="O691" s="385" t="n">
        <f aca="false">COUNTIF($K$44:$K691,O$3)</f>
        <v>0</v>
      </c>
      <c r="P691" s="385" t="n">
        <f aca="false">COUNTIF($K$44:$K691,P$3)</f>
        <v>0</v>
      </c>
      <c r="Q691" s="385" t="n">
        <f aca="false">COUNTIF($K$44:$K691,Q$3)</f>
        <v>0</v>
      </c>
      <c r="R691" s="385" t="n">
        <f aca="false">COUNTIF($K$44:$K691,R$3)</f>
        <v>0</v>
      </c>
      <c r="S691" s="385" t="n">
        <f aca="false">COUNTIF($K$44:$K691,S$3)</f>
        <v>0</v>
      </c>
      <c r="T691" s="385" t="n">
        <f aca="false">COUNTIF($K$44:$K691,T$3)</f>
        <v>0</v>
      </c>
      <c r="U691" s="385" t="n">
        <f aca="false">COUNTIF($K$44:$K691,U$3)</f>
        <v>0</v>
      </c>
      <c r="V691" s="385" t="n">
        <f aca="false">COUNTIF($K$44:$K691,V$3)</f>
        <v>0</v>
      </c>
      <c r="W691" s="385" t="n">
        <f aca="false">COUNTIF($K$44:$K691,W$3)</f>
        <v>0</v>
      </c>
      <c r="X691" s="385" t="n">
        <f aca="false">COUNTIF($K$44:$K691,X$3)</f>
        <v>0</v>
      </c>
      <c r="Y691" s="385" t="n">
        <f aca="false">COUNTIF($J$44:$J691,Y$3)</f>
        <v>0</v>
      </c>
      <c r="Z691" s="385" t="n">
        <f aca="false">COUNTIF($J$44:$J691,Z$3)</f>
        <v>0</v>
      </c>
      <c r="AA691" s="385" t="n">
        <f aca="false">COUNTIF($J$44:$J691,AA$3)</f>
        <v>0</v>
      </c>
      <c r="AB691" s="385" t="n">
        <f aca="false">COUNTIF($J$44:$J691,AB$3)</f>
        <v>0</v>
      </c>
      <c r="AC691" s="385" t="n">
        <f aca="false">COUNTIF($J$44:$J691,AC$3)</f>
        <v>0</v>
      </c>
      <c r="AD691" s="385" t="n">
        <f aca="false">COUNTIF($J$44:$J691,AD$3)</f>
        <v>0</v>
      </c>
      <c r="AE691" s="385" t="n">
        <f aca="false">COUNTIF($J$44:$J691,AE$3)</f>
        <v>0</v>
      </c>
      <c r="AF691" s="385" t="n">
        <f aca="false">COUNTIF($J$44:$J691,AF$3)</f>
        <v>0</v>
      </c>
      <c r="AG691" s="385" t="n">
        <f aca="false">COUNTIF($K$44:$K691,AG$3)</f>
        <v>0</v>
      </c>
      <c r="AH691" s="385" t="n">
        <f aca="false">COUNTIF($K$44:$K691,AH$3)</f>
        <v>0</v>
      </c>
      <c r="AI691" s="385" t="n">
        <f aca="false">COUNTIF($K$44:$K691,AI$3)</f>
        <v>0</v>
      </c>
      <c r="AJ691" s="385" t="n">
        <f aca="false">COUNTIF($K$44:$K691,AJ$3)</f>
        <v>0</v>
      </c>
      <c r="AK691" s="385" t="n">
        <f aca="false">COUNTIF($K$44:$K691,AK$3)</f>
        <v>0</v>
      </c>
      <c r="AL691" s="385" t="n">
        <f aca="false">COUNTIF($K$44:$K691,AL$3)</f>
        <v>0</v>
      </c>
      <c r="AM691" s="385" t="n">
        <f aca="false">COUNTIF($K$44:$K691,AM$3)</f>
        <v>0</v>
      </c>
      <c r="AN691" s="385" t="n">
        <f aca="false">COUNTIF($K$44:$K691,AN$3)</f>
        <v>0</v>
      </c>
      <c r="AO691" s="385" t="n">
        <f aca="false">COUNTIF($K$44:$K691,AO$3)</f>
        <v>0</v>
      </c>
      <c r="AP691" s="385" t="n">
        <f aca="false">COUNTIF($K$44:$K691,AP$3)</f>
        <v>0</v>
      </c>
      <c r="AQ691" s="385" t="n">
        <f aca="false">COUNTIF($K$44:$K691,AQ$3)</f>
        <v>0</v>
      </c>
      <c r="AR691" s="385" t="n">
        <f aca="false">COUNTIF($K$44:$K691,AR$3)</f>
        <v>0</v>
      </c>
      <c r="AS691" s="385" t="n">
        <f aca="false">COUNTIF($K$44:$K691,AS$3)</f>
        <v>0</v>
      </c>
      <c r="AT691" s="385" t="n">
        <f aca="false">COUNTIF($K$44:$K691,AT$3)</f>
        <v>0</v>
      </c>
      <c r="AU691" s="385" t="n">
        <f aca="false">COUNTIF($K$44:$K691,AU$3)</f>
        <v>0</v>
      </c>
      <c r="AV691" s="385" t="n">
        <f aca="false">COUNTIF($K$44:$K691,AV$3)</f>
        <v>0</v>
      </c>
      <c r="AW691" s="385" t="n">
        <f aca="false">COUNTIF($K$44:$K691,AW$3)</f>
        <v>0</v>
      </c>
      <c r="AX691" s="385" t="n">
        <f aca="false">COUNTIF($K$44:$K691,AX$3)</f>
        <v>0</v>
      </c>
      <c r="AY691" s="385" t="n">
        <f aca="false">COUNTIF($K$44:$K691,AY$3)</f>
        <v>0</v>
      </c>
      <c r="AZ691" s="385" t="n">
        <f aca="false">COUNTIF($K$44:$K691,AZ$3)</f>
        <v>0</v>
      </c>
      <c r="BM691" s="355" t="s">
        <v>332</v>
      </c>
    </row>
    <row r="692" customFormat="false" ht="15.75" hidden="false" customHeight="true" outlineLevel="0" collapsed="false">
      <c r="A692" s="406" t="n">
        <v>649</v>
      </c>
      <c r="B692" s="407" t="n">
        <v>55</v>
      </c>
      <c r="C692" s="374" t="n">
        <v>55</v>
      </c>
      <c r="D692" s="376" t="n">
        <v>1</v>
      </c>
      <c r="E692" s="377"/>
      <c r="F692" s="378" t="n">
        <v>1</v>
      </c>
      <c r="G692" s="439"/>
      <c r="H692" s="380"/>
      <c r="I692" s="426" t="str">
        <f aca="false">CONCATENATE(G692,H692)</f>
        <v/>
      </c>
      <c r="J692" s="382" t="e">
        <f aca="false">VLOOKUP($I692,MASTER,9,0)</f>
        <v>#N/A</v>
      </c>
      <c r="K692" s="383" t="e">
        <f aca="false">VLOOKUP($I692,MASTER,10,0)</f>
        <v>#N/A</v>
      </c>
      <c r="L692" s="427" t="e">
        <f aca="false">VLOOKUP($I692,MASTER,10,0)</f>
        <v>#N/A</v>
      </c>
      <c r="M692" s="385" t="n">
        <f aca="false">COUNTIF($K$44:$K692,M$3)</f>
        <v>0</v>
      </c>
      <c r="N692" s="385" t="n">
        <f aca="false">COUNTIF($K$44:$K692,N$3)</f>
        <v>0</v>
      </c>
      <c r="O692" s="385" t="n">
        <f aca="false">COUNTIF($K$44:$K692,O$3)</f>
        <v>0</v>
      </c>
      <c r="P692" s="385" t="n">
        <f aca="false">COUNTIF($K$44:$K692,P$3)</f>
        <v>0</v>
      </c>
      <c r="Q692" s="385" t="n">
        <f aca="false">COUNTIF($K$44:$K692,Q$3)</f>
        <v>0</v>
      </c>
      <c r="R692" s="385" t="n">
        <f aca="false">COUNTIF($K$44:$K692,R$3)</f>
        <v>0</v>
      </c>
      <c r="S692" s="385" t="n">
        <f aca="false">COUNTIF($K$44:$K692,S$3)</f>
        <v>0</v>
      </c>
      <c r="T692" s="385" t="n">
        <f aca="false">COUNTIF($K$44:$K692,T$3)</f>
        <v>0</v>
      </c>
      <c r="U692" s="385" t="n">
        <f aca="false">COUNTIF($K$44:$K692,U$3)</f>
        <v>0</v>
      </c>
      <c r="V692" s="385" t="n">
        <f aca="false">COUNTIF($K$44:$K692,V$3)</f>
        <v>0</v>
      </c>
      <c r="W692" s="385" t="n">
        <f aca="false">COUNTIF($K$44:$K692,W$3)</f>
        <v>0</v>
      </c>
      <c r="X692" s="385" t="n">
        <f aca="false">COUNTIF($K$44:$K692,X$3)</f>
        <v>0</v>
      </c>
      <c r="Y692" s="385" t="n">
        <f aca="false">COUNTIF($J$44:$J692,Y$3)</f>
        <v>0</v>
      </c>
      <c r="Z692" s="385" t="n">
        <f aca="false">COUNTIF($J$44:$J692,Z$3)</f>
        <v>0</v>
      </c>
      <c r="AA692" s="385" t="n">
        <f aca="false">COUNTIF($J$44:$J692,AA$3)</f>
        <v>0</v>
      </c>
      <c r="AB692" s="385" t="n">
        <f aca="false">COUNTIF($J$44:$J692,AB$3)</f>
        <v>0</v>
      </c>
      <c r="AC692" s="385" t="n">
        <f aca="false">COUNTIF($J$44:$J692,AC$3)</f>
        <v>0</v>
      </c>
      <c r="AD692" s="385" t="n">
        <f aca="false">COUNTIF($J$44:$J692,AD$3)</f>
        <v>0</v>
      </c>
      <c r="AE692" s="385" t="n">
        <f aca="false">COUNTIF($J$44:$J692,AE$3)</f>
        <v>0</v>
      </c>
      <c r="AF692" s="385" t="n">
        <f aca="false">COUNTIF($J$44:$J692,AF$3)</f>
        <v>0</v>
      </c>
      <c r="AG692" s="385" t="n">
        <f aca="false">COUNTIF($K$44:$K692,AG$3)</f>
        <v>0</v>
      </c>
      <c r="AH692" s="385" t="n">
        <f aca="false">COUNTIF($K$44:$K692,AH$3)</f>
        <v>0</v>
      </c>
      <c r="AI692" s="385" t="n">
        <f aca="false">COUNTIF($K$44:$K692,AI$3)</f>
        <v>0</v>
      </c>
      <c r="AJ692" s="385" t="n">
        <f aca="false">COUNTIF($K$44:$K692,AJ$3)</f>
        <v>0</v>
      </c>
      <c r="AK692" s="385" t="n">
        <f aca="false">COUNTIF($K$44:$K692,AK$3)</f>
        <v>0</v>
      </c>
      <c r="AL692" s="385" t="n">
        <f aca="false">COUNTIF($K$44:$K692,AL$3)</f>
        <v>0</v>
      </c>
      <c r="AM692" s="385" t="n">
        <f aca="false">COUNTIF($K$44:$K692,AM$3)</f>
        <v>0</v>
      </c>
      <c r="AN692" s="385" t="n">
        <f aca="false">COUNTIF($K$44:$K692,AN$3)</f>
        <v>0</v>
      </c>
      <c r="AO692" s="385" t="n">
        <f aca="false">COUNTIF($K$44:$K692,AO$3)</f>
        <v>0</v>
      </c>
      <c r="AP692" s="385" t="n">
        <f aca="false">COUNTIF($K$44:$K692,AP$3)</f>
        <v>0</v>
      </c>
      <c r="AQ692" s="385" t="n">
        <f aca="false">COUNTIF($K$44:$K692,AQ$3)</f>
        <v>0</v>
      </c>
      <c r="AR692" s="385" t="n">
        <f aca="false">COUNTIF($K$44:$K692,AR$3)</f>
        <v>0</v>
      </c>
      <c r="AS692" s="385" t="n">
        <f aca="false">COUNTIF($K$44:$K692,AS$3)</f>
        <v>0</v>
      </c>
      <c r="AT692" s="385" t="n">
        <f aca="false">COUNTIF($K$44:$K692,AT$3)</f>
        <v>0</v>
      </c>
      <c r="AU692" s="385" t="n">
        <f aca="false">COUNTIF($K$44:$K692,AU$3)</f>
        <v>0</v>
      </c>
      <c r="AV692" s="385" t="n">
        <f aca="false">COUNTIF($K$44:$K692,AV$3)</f>
        <v>0</v>
      </c>
      <c r="AW692" s="385" t="n">
        <f aca="false">COUNTIF($K$44:$K692,AW$3)</f>
        <v>0</v>
      </c>
      <c r="AX692" s="385" t="n">
        <f aca="false">COUNTIF($K$44:$K692,AX$3)</f>
        <v>0</v>
      </c>
      <c r="AY692" s="385" t="n">
        <f aca="false">COUNTIF($K$44:$K692,AY$3)</f>
        <v>0</v>
      </c>
      <c r="AZ692" s="385" t="n">
        <f aca="false">COUNTIF($K$44:$K692,AZ$3)</f>
        <v>0</v>
      </c>
      <c r="BM692" s="355" t="s">
        <v>260</v>
      </c>
    </row>
    <row r="693" customFormat="false" ht="15.75" hidden="false" customHeight="true" outlineLevel="0" collapsed="false">
      <c r="A693" s="386" t="n">
        <v>650</v>
      </c>
      <c r="B693" s="387" t="n">
        <f aca="false">B692</f>
        <v>55</v>
      </c>
      <c r="C693" s="388"/>
      <c r="D693" s="387" t="n">
        <f aca="false">D692</f>
        <v>1</v>
      </c>
      <c r="E693" s="389"/>
      <c r="F693" s="390" t="n">
        <f aca="false">F692</f>
        <v>1</v>
      </c>
      <c r="G693" s="439"/>
      <c r="H693" s="392"/>
      <c r="I693" s="428" t="str">
        <f aca="false">CONCATENATE(G693,H693)</f>
        <v/>
      </c>
      <c r="J693" s="394" t="e">
        <f aca="false">VLOOKUP($I693,MASTER,9,0)</f>
        <v>#N/A</v>
      </c>
      <c r="K693" s="395" t="e">
        <f aca="false">VLOOKUP($I693,MASTER,10,0)</f>
        <v>#N/A</v>
      </c>
      <c r="L693" s="429" t="e">
        <f aca="false">VLOOKUP($I693,MASTER,10,0)</f>
        <v>#N/A</v>
      </c>
      <c r="M693" s="385" t="n">
        <f aca="false">COUNTIF($K$44:$K693,M$3)</f>
        <v>0</v>
      </c>
      <c r="N693" s="385" t="n">
        <f aca="false">COUNTIF($K$44:$K693,N$3)</f>
        <v>0</v>
      </c>
      <c r="O693" s="385" t="n">
        <f aca="false">COUNTIF($K$44:$K693,O$3)</f>
        <v>0</v>
      </c>
      <c r="P693" s="385" t="n">
        <f aca="false">COUNTIF($K$44:$K693,P$3)</f>
        <v>0</v>
      </c>
      <c r="Q693" s="385" t="n">
        <f aca="false">COUNTIF($K$44:$K693,Q$3)</f>
        <v>0</v>
      </c>
      <c r="R693" s="385" t="n">
        <f aca="false">COUNTIF($K$44:$K693,R$3)</f>
        <v>0</v>
      </c>
      <c r="S693" s="385" t="n">
        <f aca="false">COUNTIF($K$44:$K693,S$3)</f>
        <v>0</v>
      </c>
      <c r="T693" s="385" t="n">
        <f aca="false">COUNTIF($K$44:$K693,T$3)</f>
        <v>0</v>
      </c>
      <c r="U693" s="385" t="n">
        <f aca="false">COUNTIF($K$44:$K693,U$3)</f>
        <v>0</v>
      </c>
      <c r="V693" s="385" t="n">
        <f aca="false">COUNTIF($K$44:$K693,V$3)</f>
        <v>0</v>
      </c>
      <c r="W693" s="385" t="n">
        <f aca="false">COUNTIF($K$44:$K693,W$3)</f>
        <v>0</v>
      </c>
      <c r="X693" s="385" t="n">
        <f aca="false">COUNTIF($K$44:$K693,X$3)</f>
        <v>0</v>
      </c>
      <c r="Y693" s="385" t="n">
        <f aca="false">COUNTIF($J$44:$J693,Y$3)</f>
        <v>0</v>
      </c>
      <c r="Z693" s="385" t="n">
        <f aca="false">COUNTIF($J$44:$J693,Z$3)</f>
        <v>0</v>
      </c>
      <c r="AA693" s="385" t="n">
        <f aca="false">COUNTIF($J$44:$J693,AA$3)</f>
        <v>0</v>
      </c>
      <c r="AB693" s="385" t="n">
        <f aca="false">COUNTIF($J$44:$J693,AB$3)</f>
        <v>0</v>
      </c>
      <c r="AC693" s="385" t="n">
        <f aca="false">COUNTIF($J$44:$J693,AC$3)</f>
        <v>0</v>
      </c>
      <c r="AD693" s="385" t="n">
        <f aca="false">COUNTIF($J$44:$J693,AD$3)</f>
        <v>0</v>
      </c>
      <c r="AE693" s="385" t="n">
        <f aca="false">COUNTIF($J$44:$J693,AE$3)</f>
        <v>0</v>
      </c>
      <c r="AF693" s="385" t="n">
        <f aca="false">COUNTIF($J$44:$J693,AF$3)</f>
        <v>0</v>
      </c>
      <c r="AG693" s="385" t="n">
        <f aca="false">COUNTIF($K$44:$K693,AG$3)</f>
        <v>0</v>
      </c>
      <c r="AH693" s="385" t="n">
        <f aca="false">COUNTIF($K$44:$K693,AH$3)</f>
        <v>0</v>
      </c>
      <c r="AI693" s="385" t="n">
        <f aca="false">COUNTIF($K$44:$K693,AI$3)</f>
        <v>0</v>
      </c>
      <c r="AJ693" s="385" t="n">
        <f aca="false">COUNTIF($K$44:$K693,AJ$3)</f>
        <v>0</v>
      </c>
      <c r="AK693" s="385" t="n">
        <f aca="false">COUNTIF($K$44:$K693,AK$3)</f>
        <v>0</v>
      </c>
      <c r="AL693" s="385" t="n">
        <f aca="false">COUNTIF($K$44:$K693,AL$3)</f>
        <v>0</v>
      </c>
      <c r="AM693" s="385" t="n">
        <f aca="false">COUNTIF($K$44:$K693,AM$3)</f>
        <v>0</v>
      </c>
      <c r="AN693" s="385" t="n">
        <f aca="false">COUNTIF($K$44:$K693,AN$3)</f>
        <v>0</v>
      </c>
      <c r="AO693" s="385" t="n">
        <f aca="false">COUNTIF($K$44:$K693,AO$3)</f>
        <v>0</v>
      </c>
      <c r="AP693" s="385" t="n">
        <f aca="false">COUNTIF($K$44:$K693,AP$3)</f>
        <v>0</v>
      </c>
      <c r="AQ693" s="385" t="n">
        <f aca="false">COUNTIF($K$44:$K693,AQ$3)</f>
        <v>0</v>
      </c>
      <c r="AR693" s="385" t="n">
        <f aca="false">COUNTIF($K$44:$K693,AR$3)</f>
        <v>0</v>
      </c>
      <c r="AS693" s="385" t="n">
        <f aca="false">COUNTIF($K$44:$K693,AS$3)</f>
        <v>0</v>
      </c>
      <c r="AT693" s="385" t="n">
        <f aca="false">COUNTIF($K$44:$K693,AT$3)</f>
        <v>0</v>
      </c>
      <c r="AU693" s="385" t="n">
        <f aca="false">COUNTIF($K$44:$K693,AU$3)</f>
        <v>0</v>
      </c>
      <c r="AV693" s="385" t="n">
        <f aca="false">COUNTIF($K$44:$K693,AV$3)</f>
        <v>0</v>
      </c>
      <c r="AW693" s="385" t="n">
        <f aca="false">COUNTIF($K$44:$K693,AW$3)</f>
        <v>0</v>
      </c>
      <c r="AX693" s="385" t="n">
        <f aca="false">COUNTIF($K$44:$K693,AX$3)</f>
        <v>0</v>
      </c>
      <c r="AY693" s="385" t="n">
        <f aca="false">COUNTIF($K$44:$K693,AY$3)</f>
        <v>0</v>
      </c>
      <c r="AZ693" s="385" t="n">
        <f aca="false">COUNTIF($K$44:$K693,AZ$3)</f>
        <v>0</v>
      </c>
      <c r="BM693" s="355" t="s">
        <v>326</v>
      </c>
    </row>
    <row r="694" customFormat="false" ht="15.75" hidden="false" customHeight="true" outlineLevel="0" collapsed="false">
      <c r="A694" s="386" t="n">
        <v>651</v>
      </c>
      <c r="B694" s="387" t="n">
        <f aca="false">B693</f>
        <v>55</v>
      </c>
      <c r="C694" s="397"/>
      <c r="D694" s="387" t="n">
        <f aca="false">D693</f>
        <v>1</v>
      </c>
      <c r="E694" s="389"/>
      <c r="F694" s="390" t="n">
        <f aca="false">F692</f>
        <v>1</v>
      </c>
      <c r="G694" s="439"/>
      <c r="H694" s="392"/>
      <c r="I694" s="428" t="str">
        <f aca="false">CONCATENATE(G694,H694)</f>
        <v/>
      </c>
      <c r="J694" s="394" t="e">
        <f aca="false">VLOOKUP($I694,MASTER,9,0)</f>
        <v>#N/A</v>
      </c>
      <c r="K694" s="395" t="e">
        <f aca="false">VLOOKUP($I694,MASTER,10,0)</f>
        <v>#N/A</v>
      </c>
      <c r="L694" s="429" t="e">
        <f aca="false">VLOOKUP($I694,MASTER,10,0)</f>
        <v>#N/A</v>
      </c>
      <c r="M694" s="385" t="n">
        <f aca="false">COUNTIF($K$44:$K694,M$3)</f>
        <v>0</v>
      </c>
      <c r="N694" s="385" t="n">
        <f aca="false">COUNTIF($K$44:$K694,N$3)</f>
        <v>0</v>
      </c>
      <c r="O694" s="385" t="n">
        <f aca="false">COUNTIF($K$44:$K694,O$3)</f>
        <v>0</v>
      </c>
      <c r="P694" s="385" t="n">
        <f aca="false">COUNTIF($K$44:$K694,P$3)</f>
        <v>0</v>
      </c>
      <c r="Q694" s="385" t="n">
        <f aca="false">COUNTIF($K$44:$K694,Q$3)</f>
        <v>0</v>
      </c>
      <c r="R694" s="385" t="n">
        <f aca="false">COUNTIF($K$44:$K694,R$3)</f>
        <v>0</v>
      </c>
      <c r="S694" s="385" t="n">
        <f aca="false">COUNTIF($K$44:$K694,S$3)</f>
        <v>0</v>
      </c>
      <c r="T694" s="385" t="n">
        <f aca="false">COUNTIF($K$44:$K694,T$3)</f>
        <v>0</v>
      </c>
      <c r="U694" s="385" t="n">
        <f aca="false">COUNTIF($K$44:$K694,U$3)</f>
        <v>0</v>
      </c>
      <c r="V694" s="385" t="n">
        <f aca="false">COUNTIF($K$44:$K694,V$3)</f>
        <v>0</v>
      </c>
      <c r="W694" s="385" t="n">
        <f aca="false">COUNTIF($K$44:$K694,W$3)</f>
        <v>0</v>
      </c>
      <c r="X694" s="385" t="n">
        <f aca="false">COUNTIF($K$44:$K694,X$3)</f>
        <v>0</v>
      </c>
      <c r="Y694" s="385" t="n">
        <f aca="false">COUNTIF($J$44:$J694,Y$3)</f>
        <v>0</v>
      </c>
      <c r="Z694" s="385" t="n">
        <f aca="false">COUNTIF($J$44:$J694,Z$3)</f>
        <v>0</v>
      </c>
      <c r="AA694" s="385" t="n">
        <f aca="false">COUNTIF($J$44:$J694,AA$3)</f>
        <v>0</v>
      </c>
      <c r="AB694" s="385" t="n">
        <f aca="false">COUNTIF($J$44:$J694,AB$3)</f>
        <v>0</v>
      </c>
      <c r="AC694" s="385" t="n">
        <f aca="false">COUNTIF($J$44:$J694,AC$3)</f>
        <v>0</v>
      </c>
      <c r="AD694" s="385" t="n">
        <f aca="false">COUNTIF($J$44:$J694,AD$3)</f>
        <v>0</v>
      </c>
      <c r="AE694" s="385" t="n">
        <f aca="false">COUNTIF($J$44:$J694,AE$3)</f>
        <v>0</v>
      </c>
      <c r="AF694" s="385" t="n">
        <f aca="false">COUNTIF($J$44:$J694,AF$3)</f>
        <v>0</v>
      </c>
      <c r="AG694" s="385" t="n">
        <f aca="false">COUNTIF($K$44:$K694,AG$3)</f>
        <v>0</v>
      </c>
      <c r="AH694" s="385" t="n">
        <f aca="false">COUNTIF($K$44:$K694,AH$3)</f>
        <v>0</v>
      </c>
      <c r="AI694" s="385" t="n">
        <f aca="false">COUNTIF($K$44:$K694,AI$3)</f>
        <v>0</v>
      </c>
      <c r="AJ694" s="385" t="n">
        <f aca="false">COUNTIF($K$44:$K694,AJ$3)</f>
        <v>0</v>
      </c>
      <c r="AK694" s="385" t="n">
        <f aca="false">COUNTIF($K$44:$K694,AK$3)</f>
        <v>0</v>
      </c>
      <c r="AL694" s="385" t="n">
        <f aca="false">COUNTIF($K$44:$K694,AL$3)</f>
        <v>0</v>
      </c>
      <c r="AM694" s="385" t="n">
        <f aca="false">COUNTIF($K$44:$K694,AM$3)</f>
        <v>0</v>
      </c>
      <c r="AN694" s="385" t="n">
        <f aca="false">COUNTIF($K$44:$K694,AN$3)</f>
        <v>0</v>
      </c>
      <c r="AO694" s="385" t="n">
        <f aca="false">COUNTIF($K$44:$K694,AO$3)</f>
        <v>0</v>
      </c>
      <c r="AP694" s="385" t="n">
        <f aca="false">COUNTIF($K$44:$K694,AP$3)</f>
        <v>0</v>
      </c>
      <c r="AQ694" s="385" t="n">
        <f aca="false">COUNTIF($K$44:$K694,AQ$3)</f>
        <v>0</v>
      </c>
      <c r="AR694" s="385" t="n">
        <f aca="false">COUNTIF($K$44:$K694,AR$3)</f>
        <v>0</v>
      </c>
      <c r="AS694" s="385" t="n">
        <f aca="false">COUNTIF($K$44:$K694,AS$3)</f>
        <v>0</v>
      </c>
      <c r="AT694" s="385" t="n">
        <f aca="false">COUNTIF($K$44:$K694,AT$3)</f>
        <v>0</v>
      </c>
      <c r="AU694" s="385" t="n">
        <f aca="false">COUNTIF($K$44:$K694,AU$3)</f>
        <v>0</v>
      </c>
      <c r="AV694" s="385" t="n">
        <f aca="false">COUNTIF($K$44:$K694,AV$3)</f>
        <v>0</v>
      </c>
      <c r="AW694" s="385" t="n">
        <f aca="false">COUNTIF($K$44:$K694,AW$3)</f>
        <v>0</v>
      </c>
      <c r="AX694" s="385" t="n">
        <f aca="false">COUNTIF($K$44:$K694,AX$3)</f>
        <v>0</v>
      </c>
      <c r="AY694" s="385" t="n">
        <f aca="false">COUNTIF($K$44:$K694,AY$3)</f>
        <v>0</v>
      </c>
      <c r="AZ694" s="385" t="n">
        <f aca="false">COUNTIF($K$44:$K694,AZ$3)</f>
        <v>0</v>
      </c>
      <c r="BM694" s="355" t="s">
        <v>322</v>
      </c>
    </row>
    <row r="695" customFormat="false" ht="15.75" hidden="false" customHeight="true" outlineLevel="0" collapsed="false">
      <c r="A695" s="386" t="n">
        <v>652</v>
      </c>
      <c r="B695" s="387" t="n">
        <f aca="false">B694</f>
        <v>55</v>
      </c>
      <c r="C695" s="397"/>
      <c r="D695" s="387" t="n">
        <f aca="false">D694</f>
        <v>1</v>
      </c>
      <c r="E695" s="389"/>
      <c r="F695" s="390" t="n">
        <f aca="false">F692</f>
        <v>1</v>
      </c>
      <c r="G695" s="439"/>
      <c r="H695" s="392"/>
      <c r="I695" s="428" t="str">
        <f aca="false">CONCATENATE(G695,H695)</f>
        <v/>
      </c>
      <c r="J695" s="394" t="e">
        <f aca="false">VLOOKUP($I695,MASTER,9,0)</f>
        <v>#N/A</v>
      </c>
      <c r="K695" s="395" t="e">
        <f aca="false">VLOOKUP($I695,MASTER,10,0)</f>
        <v>#N/A</v>
      </c>
      <c r="L695" s="429" t="e">
        <f aca="false">VLOOKUP($I695,MASTER,10,0)</f>
        <v>#N/A</v>
      </c>
      <c r="M695" s="385" t="n">
        <f aca="false">COUNTIF($K$44:$K695,M$3)</f>
        <v>0</v>
      </c>
      <c r="N695" s="385" t="n">
        <f aca="false">COUNTIF($K$44:$K695,N$3)</f>
        <v>0</v>
      </c>
      <c r="O695" s="385" t="n">
        <f aca="false">COUNTIF($K$44:$K695,O$3)</f>
        <v>0</v>
      </c>
      <c r="P695" s="385" t="n">
        <f aca="false">COUNTIF($K$44:$K695,P$3)</f>
        <v>0</v>
      </c>
      <c r="Q695" s="385" t="n">
        <f aca="false">COUNTIF($K$44:$K695,Q$3)</f>
        <v>0</v>
      </c>
      <c r="R695" s="385" t="n">
        <f aca="false">COUNTIF($K$44:$K695,R$3)</f>
        <v>0</v>
      </c>
      <c r="S695" s="385" t="n">
        <f aca="false">COUNTIF($K$44:$K695,S$3)</f>
        <v>0</v>
      </c>
      <c r="T695" s="385" t="n">
        <f aca="false">COUNTIF($K$44:$K695,T$3)</f>
        <v>0</v>
      </c>
      <c r="U695" s="385" t="n">
        <f aca="false">COUNTIF($K$44:$K695,U$3)</f>
        <v>0</v>
      </c>
      <c r="V695" s="385" t="n">
        <f aca="false">COUNTIF($K$44:$K695,V$3)</f>
        <v>0</v>
      </c>
      <c r="W695" s="385" t="n">
        <f aca="false">COUNTIF($K$44:$K695,W$3)</f>
        <v>0</v>
      </c>
      <c r="X695" s="385" t="n">
        <f aca="false">COUNTIF($K$44:$K695,X$3)</f>
        <v>0</v>
      </c>
      <c r="Y695" s="385" t="n">
        <f aca="false">COUNTIF($J$44:$J695,Y$3)</f>
        <v>0</v>
      </c>
      <c r="Z695" s="385" t="n">
        <f aca="false">COUNTIF($J$44:$J695,Z$3)</f>
        <v>0</v>
      </c>
      <c r="AA695" s="385" t="n">
        <f aca="false">COUNTIF($J$44:$J695,AA$3)</f>
        <v>0</v>
      </c>
      <c r="AB695" s="385" t="n">
        <f aca="false">COUNTIF($J$44:$J695,AB$3)</f>
        <v>0</v>
      </c>
      <c r="AC695" s="385" t="n">
        <f aca="false">COUNTIF($J$44:$J695,AC$3)</f>
        <v>0</v>
      </c>
      <c r="AD695" s="385" t="n">
        <f aca="false">COUNTIF($J$44:$J695,AD$3)</f>
        <v>0</v>
      </c>
      <c r="AE695" s="385" t="n">
        <f aca="false">COUNTIF($J$44:$J695,AE$3)</f>
        <v>0</v>
      </c>
      <c r="AF695" s="385" t="n">
        <f aca="false">COUNTIF($J$44:$J695,AF$3)</f>
        <v>0</v>
      </c>
      <c r="AG695" s="385" t="n">
        <f aca="false">COUNTIF($K$44:$K695,AG$3)</f>
        <v>0</v>
      </c>
      <c r="AH695" s="385" t="n">
        <f aca="false">COUNTIF($K$44:$K695,AH$3)</f>
        <v>0</v>
      </c>
      <c r="AI695" s="385" t="n">
        <f aca="false">COUNTIF($K$44:$K695,AI$3)</f>
        <v>0</v>
      </c>
      <c r="AJ695" s="385" t="n">
        <f aca="false">COUNTIF($K$44:$K695,AJ$3)</f>
        <v>0</v>
      </c>
      <c r="AK695" s="385" t="n">
        <f aca="false">COUNTIF($K$44:$K695,AK$3)</f>
        <v>0</v>
      </c>
      <c r="AL695" s="385" t="n">
        <f aca="false">COUNTIF($K$44:$K695,AL$3)</f>
        <v>0</v>
      </c>
      <c r="AM695" s="385" t="n">
        <f aca="false">COUNTIF($K$44:$K695,AM$3)</f>
        <v>0</v>
      </c>
      <c r="AN695" s="385" t="n">
        <f aca="false">COUNTIF($K$44:$K695,AN$3)</f>
        <v>0</v>
      </c>
      <c r="AO695" s="385" t="n">
        <f aca="false">COUNTIF($K$44:$K695,AO$3)</f>
        <v>0</v>
      </c>
      <c r="AP695" s="385" t="n">
        <f aca="false">COUNTIF($K$44:$K695,AP$3)</f>
        <v>0</v>
      </c>
      <c r="AQ695" s="385" t="n">
        <f aca="false">COUNTIF($K$44:$K695,AQ$3)</f>
        <v>0</v>
      </c>
      <c r="AR695" s="385" t="n">
        <f aca="false">COUNTIF($K$44:$K695,AR$3)</f>
        <v>0</v>
      </c>
      <c r="AS695" s="385" t="n">
        <f aca="false">COUNTIF($K$44:$K695,AS$3)</f>
        <v>0</v>
      </c>
      <c r="AT695" s="385" t="n">
        <f aca="false">COUNTIF($K$44:$K695,AT$3)</f>
        <v>0</v>
      </c>
      <c r="AU695" s="385" t="n">
        <f aca="false">COUNTIF($K$44:$K695,AU$3)</f>
        <v>0</v>
      </c>
      <c r="AV695" s="385" t="n">
        <f aca="false">COUNTIF($K$44:$K695,AV$3)</f>
        <v>0</v>
      </c>
      <c r="AW695" s="385" t="n">
        <f aca="false">COUNTIF($K$44:$K695,AW$3)</f>
        <v>0</v>
      </c>
      <c r="AX695" s="385" t="n">
        <f aca="false">COUNTIF($K$44:$K695,AX$3)</f>
        <v>0</v>
      </c>
      <c r="AY695" s="385" t="n">
        <f aca="false">COUNTIF($K$44:$K695,AY$3)</f>
        <v>0</v>
      </c>
      <c r="AZ695" s="385" t="n">
        <f aca="false">COUNTIF($K$44:$K695,AZ$3)</f>
        <v>0</v>
      </c>
      <c r="BM695" s="355" t="s">
        <v>260</v>
      </c>
    </row>
    <row r="696" customFormat="false" ht="15.75" hidden="false" customHeight="true" outlineLevel="0" collapsed="false">
      <c r="A696" s="386" t="n">
        <v>653</v>
      </c>
      <c r="B696" s="387" t="n">
        <f aca="false">B695</f>
        <v>55</v>
      </c>
      <c r="C696" s="397"/>
      <c r="D696" s="387" t="n">
        <f aca="false">D695</f>
        <v>1</v>
      </c>
      <c r="E696" s="389"/>
      <c r="F696" s="390" t="n">
        <f aca="false">F692</f>
        <v>1</v>
      </c>
      <c r="G696" s="439"/>
      <c r="H696" s="392"/>
      <c r="I696" s="428" t="str">
        <f aca="false">CONCATENATE(G696,H696)</f>
        <v/>
      </c>
      <c r="J696" s="394" t="e">
        <f aca="false">VLOOKUP($I696,MASTER,9,0)</f>
        <v>#N/A</v>
      </c>
      <c r="K696" s="395" t="e">
        <f aca="false">VLOOKUP($I696,MASTER,10,0)</f>
        <v>#N/A</v>
      </c>
      <c r="L696" s="429" t="e">
        <f aca="false">VLOOKUP($I696,MASTER,10,0)</f>
        <v>#N/A</v>
      </c>
      <c r="M696" s="385" t="n">
        <f aca="false">COUNTIF($K$44:$K696,M$3)</f>
        <v>0</v>
      </c>
      <c r="N696" s="385" t="n">
        <f aca="false">COUNTIF($K$44:$K696,N$3)</f>
        <v>0</v>
      </c>
      <c r="O696" s="385" t="n">
        <f aca="false">COUNTIF($K$44:$K696,O$3)</f>
        <v>0</v>
      </c>
      <c r="P696" s="385" t="n">
        <f aca="false">COUNTIF($K$44:$K696,P$3)</f>
        <v>0</v>
      </c>
      <c r="Q696" s="385" t="n">
        <f aca="false">COUNTIF($K$44:$K696,Q$3)</f>
        <v>0</v>
      </c>
      <c r="R696" s="385" t="n">
        <f aca="false">COUNTIF($K$44:$K696,R$3)</f>
        <v>0</v>
      </c>
      <c r="S696" s="385" t="n">
        <f aca="false">COUNTIF($K$44:$K696,S$3)</f>
        <v>0</v>
      </c>
      <c r="T696" s="385" t="n">
        <f aca="false">COUNTIF($K$44:$K696,T$3)</f>
        <v>0</v>
      </c>
      <c r="U696" s="385" t="n">
        <f aca="false">COUNTIF($K$44:$K696,U$3)</f>
        <v>0</v>
      </c>
      <c r="V696" s="385" t="n">
        <f aca="false">COUNTIF($K$44:$K696,V$3)</f>
        <v>0</v>
      </c>
      <c r="W696" s="385" t="n">
        <f aca="false">COUNTIF($K$44:$K696,W$3)</f>
        <v>0</v>
      </c>
      <c r="X696" s="385" t="n">
        <f aca="false">COUNTIF($K$44:$K696,X$3)</f>
        <v>0</v>
      </c>
      <c r="Y696" s="385" t="n">
        <f aca="false">COUNTIF($J$44:$J696,Y$3)</f>
        <v>0</v>
      </c>
      <c r="Z696" s="385" t="n">
        <f aca="false">COUNTIF($J$44:$J696,Z$3)</f>
        <v>0</v>
      </c>
      <c r="AA696" s="385" t="n">
        <f aca="false">COUNTIF($J$44:$J696,AA$3)</f>
        <v>0</v>
      </c>
      <c r="AB696" s="385" t="n">
        <f aca="false">COUNTIF($J$44:$J696,AB$3)</f>
        <v>0</v>
      </c>
      <c r="AC696" s="385" t="n">
        <f aca="false">COUNTIF($J$44:$J696,AC$3)</f>
        <v>0</v>
      </c>
      <c r="AD696" s="385" t="n">
        <f aca="false">COUNTIF($J$44:$J696,AD$3)</f>
        <v>0</v>
      </c>
      <c r="AE696" s="385" t="n">
        <f aca="false">COUNTIF($J$44:$J696,AE$3)</f>
        <v>0</v>
      </c>
      <c r="AF696" s="385" t="n">
        <f aca="false">COUNTIF($J$44:$J696,AF$3)</f>
        <v>0</v>
      </c>
      <c r="AG696" s="385" t="n">
        <f aca="false">COUNTIF($K$44:$K696,AG$3)</f>
        <v>0</v>
      </c>
      <c r="AH696" s="385" t="n">
        <f aca="false">COUNTIF($K$44:$K696,AH$3)</f>
        <v>0</v>
      </c>
      <c r="AI696" s="385" t="n">
        <f aca="false">COUNTIF($K$44:$K696,AI$3)</f>
        <v>0</v>
      </c>
      <c r="AJ696" s="385" t="n">
        <f aca="false">COUNTIF($K$44:$K696,AJ$3)</f>
        <v>0</v>
      </c>
      <c r="AK696" s="385" t="n">
        <f aca="false">COUNTIF($K$44:$K696,AK$3)</f>
        <v>0</v>
      </c>
      <c r="AL696" s="385" t="n">
        <f aca="false">COUNTIF($K$44:$K696,AL$3)</f>
        <v>0</v>
      </c>
      <c r="AM696" s="385" t="n">
        <f aca="false">COUNTIF($K$44:$K696,AM$3)</f>
        <v>0</v>
      </c>
      <c r="AN696" s="385" t="n">
        <f aca="false">COUNTIF($K$44:$K696,AN$3)</f>
        <v>0</v>
      </c>
      <c r="AO696" s="385" t="n">
        <f aca="false">COUNTIF($K$44:$K696,AO$3)</f>
        <v>0</v>
      </c>
      <c r="AP696" s="385" t="n">
        <f aca="false">COUNTIF($K$44:$K696,AP$3)</f>
        <v>0</v>
      </c>
      <c r="AQ696" s="385" t="n">
        <f aca="false">COUNTIF($K$44:$K696,AQ$3)</f>
        <v>0</v>
      </c>
      <c r="AR696" s="385" t="n">
        <f aca="false">COUNTIF($K$44:$K696,AR$3)</f>
        <v>0</v>
      </c>
      <c r="AS696" s="385" t="n">
        <f aca="false">COUNTIF($K$44:$K696,AS$3)</f>
        <v>0</v>
      </c>
      <c r="AT696" s="385" t="n">
        <f aca="false">COUNTIF($K$44:$K696,AT$3)</f>
        <v>0</v>
      </c>
      <c r="AU696" s="385" t="n">
        <f aca="false">COUNTIF($K$44:$K696,AU$3)</f>
        <v>0</v>
      </c>
      <c r="AV696" s="385" t="n">
        <f aca="false">COUNTIF($K$44:$K696,AV$3)</f>
        <v>0</v>
      </c>
      <c r="AW696" s="385" t="n">
        <f aca="false">COUNTIF($K$44:$K696,AW$3)</f>
        <v>0</v>
      </c>
      <c r="AX696" s="385" t="n">
        <f aca="false">COUNTIF($K$44:$K696,AX$3)</f>
        <v>0</v>
      </c>
      <c r="AY696" s="385" t="n">
        <f aca="false">COUNTIF($K$44:$K696,AY$3)</f>
        <v>0</v>
      </c>
      <c r="AZ696" s="385" t="n">
        <f aca="false">COUNTIF($K$44:$K696,AZ$3)</f>
        <v>0</v>
      </c>
      <c r="BM696" s="355" t="s">
        <v>230</v>
      </c>
    </row>
    <row r="697" customFormat="false" ht="15.75" hidden="false" customHeight="true" outlineLevel="0" collapsed="false">
      <c r="A697" s="416" t="n">
        <v>654</v>
      </c>
      <c r="B697" s="417" t="n">
        <f aca="false">B696</f>
        <v>55</v>
      </c>
      <c r="C697" s="401"/>
      <c r="D697" s="402" t="n">
        <f aca="false">D696</f>
        <v>1</v>
      </c>
      <c r="E697" s="403"/>
      <c r="F697" s="390" t="n">
        <f aca="false">F692</f>
        <v>1</v>
      </c>
      <c r="G697" s="439"/>
      <c r="H697" s="392"/>
      <c r="I697" s="428" t="str">
        <f aca="false">CONCATENATE(G697,H697)</f>
        <v/>
      </c>
      <c r="J697" s="394" t="e">
        <f aca="false">VLOOKUP($I697,MASTER,9,0)</f>
        <v>#N/A</v>
      </c>
      <c r="K697" s="395" t="e">
        <f aca="false">VLOOKUP($I697,MASTER,10,0)</f>
        <v>#N/A</v>
      </c>
      <c r="L697" s="431" t="e">
        <f aca="false">VLOOKUP($I697,MASTER,10,0)</f>
        <v>#N/A</v>
      </c>
      <c r="M697" s="385" t="n">
        <f aca="false">COUNTIF($K$44:$K697,M$3)</f>
        <v>0</v>
      </c>
      <c r="N697" s="385" t="n">
        <f aca="false">COUNTIF($K$44:$K697,N$3)</f>
        <v>0</v>
      </c>
      <c r="O697" s="385" t="n">
        <f aca="false">COUNTIF($K$44:$K697,O$3)</f>
        <v>0</v>
      </c>
      <c r="P697" s="385" t="n">
        <f aca="false">COUNTIF($K$44:$K697,P$3)</f>
        <v>0</v>
      </c>
      <c r="Q697" s="385" t="n">
        <f aca="false">COUNTIF($K$44:$K697,Q$3)</f>
        <v>0</v>
      </c>
      <c r="R697" s="385" t="n">
        <f aca="false">COUNTIF($K$44:$K697,R$3)</f>
        <v>0</v>
      </c>
      <c r="S697" s="385" t="n">
        <f aca="false">COUNTIF($K$44:$K697,S$3)</f>
        <v>0</v>
      </c>
      <c r="T697" s="385" t="n">
        <f aca="false">COUNTIF($K$44:$K697,T$3)</f>
        <v>0</v>
      </c>
      <c r="U697" s="385" t="n">
        <f aca="false">COUNTIF($K$44:$K697,U$3)</f>
        <v>0</v>
      </c>
      <c r="V697" s="385" t="n">
        <f aca="false">COUNTIF($K$44:$K697,V$3)</f>
        <v>0</v>
      </c>
      <c r="W697" s="385" t="n">
        <f aca="false">COUNTIF($K$44:$K697,W$3)</f>
        <v>0</v>
      </c>
      <c r="X697" s="385" t="n">
        <f aca="false">COUNTIF($K$44:$K697,X$3)</f>
        <v>0</v>
      </c>
      <c r="Y697" s="385" t="n">
        <f aca="false">COUNTIF($J$44:$J697,Y$3)</f>
        <v>0</v>
      </c>
      <c r="Z697" s="385" t="n">
        <f aca="false">COUNTIF($J$44:$J697,Z$3)</f>
        <v>0</v>
      </c>
      <c r="AA697" s="385" t="n">
        <f aca="false">COUNTIF($J$44:$J697,AA$3)</f>
        <v>0</v>
      </c>
      <c r="AB697" s="385" t="n">
        <f aca="false">COUNTIF($J$44:$J697,AB$3)</f>
        <v>0</v>
      </c>
      <c r="AC697" s="385" t="n">
        <f aca="false">COUNTIF($J$44:$J697,AC$3)</f>
        <v>0</v>
      </c>
      <c r="AD697" s="385" t="n">
        <f aca="false">COUNTIF($J$44:$J697,AD$3)</f>
        <v>0</v>
      </c>
      <c r="AE697" s="385" t="n">
        <f aca="false">COUNTIF($J$44:$J697,AE$3)</f>
        <v>0</v>
      </c>
      <c r="AF697" s="385" t="n">
        <f aca="false">COUNTIF($J$44:$J697,AF$3)</f>
        <v>0</v>
      </c>
      <c r="AG697" s="385" t="n">
        <f aca="false">COUNTIF($K$44:$K697,AG$3)</f>
        <v>0</v>
      </c>
      <c r="AH697" s="385" t="n">
        <f aca="false">COUNTIF($K$44:$K697,AH$3)</f>
        <v>0</v>
      </c>
      <c r="AI697" s="385" t="n">
        <f aca="false">COUNTIF($K$44:$K697,AI$3)</f>
        <v>0</v>
      </c>
      <c r="AJ697" s="385" t="n">
        <f aca="false">COUNTIF($K$44:$K697,AJ$3)</f>
        <v>0</v>
      </c>
      <c r="AK697" s="385" t="n">
        <f aca="false">COUNTIF($K$44:$K697,AK$3)</f>
        <v>0</v>
      </c>
      <c r="AL697" s="385" t="n">
        <f aca="false">COUNTIF($K$44:$K697,AL$3)</f>
        <v>0</v>
      </c>
      <c r="AM697" s="385" t="n">
        <f aca="false">COUNTIF($K$44:$K697,AM$3)</f>
        <v>0</v>
      </c>
      <c r="AN697" s="385" t="n">
        <f aca="false">COUNTIF($K$44:$K697,AN$3)</f>
        <v>0</v>
      </c>
      <c r="AO697" s="385" t="n">
        <f aca="false">COUNTIF($K$44:$K697,AO$3)</f>
        <v>0</v>
      </c>
      <c r="AP697" s="385" t="n">
        <f aca="false">COUNTIF($K$44:$K697,AP$3)</f>
        <v>0</v>
      </c>
      <c r="AQ697" s="385" t="n">
        <f aca="false">COUNTIF($K$44:$K697,AQ$3)</f>
        <v>0</v>
      </c>
      <c r="AR697" s="385" t="n">
        <f aca="false">COUNTIF($K$44:$K697,AR$3)</f>
        <v>0</v>
      </c>
      <c r="AS697" s="385" t="n">
        <f aca="false">COUNTIF($K$44:$K697,AS$3)</f>
        <v>0</v>
      </c>
      <c r="AT697" s="385" t="n">
        <f aca="false">COUNTIF($K$44:$K697,AT$3)</f>
        <v>0</v>
      </c>
      <c r="AU697" s="385" t="n">
        <f aca="false">COUNTIF($K$44:$K697,AU$3)</f>
        <v>0</v>
      </c>
      <c r="AV697" s="385" t="n">
        <f aca="false">COUNTIF($K$44:$K697,AV$3)</f>
        <v>0</v>
      </c>
      <c r="AW697" s="385" t="n">
        <f aca="false">COUNTIF($K$44:$K697,AW$3)</f>
        <v>0</v>
      </c>
      <c r="AX697" s="385" t="n">
        <f aca="false">COUNTIF($K$44:$K697,AX$3)</f>
        <v>0</v>
      </c>
      <c r="AY697" s="385" t="n">
        <f aca="false">COUNTIF($K$44:$K697,AY$3)</f>
        <v>0</v>
      </c>
      <c r="AZ697" s="385" t="n">
        <f aca="false">COUNTIF($K$44:$K697,AZ$3)</f>
        <v>0</v>
      </c>
      <c r="BM697" s="355" t="s">
        <v>399</v>
      </c>
    </row>
    <row r="698" customFormat="false" ht="15.75" hidden="false" customHeight="true" outlineLevel="0" collapsed="false">
      <c r="A698" s="406" t="n">
        <v>655</v>
      </c>
      <c r="B698" s="407" t="n">
        <f aca="false">B697</f>
        <v>55</v>
      </c>
      <c r="C698" s="408" t="n">
        <f aca="false">C692+1</f>
        <v>56</v>
      </c>
      <c r="D698" s="409" t="n">
        <f aca="false">D697</f>
        <v>1</v>
      </c>
      <c r="E698" s="410"/>
      <c r="F698" s="390" t="n">
        <f aca="false">F692</f>
        <v>1</v>
      </c>
      <c r="G698" s="440"/>
      <c r="H698" s="412"/>
      <c r="I698" s="433" t="str">
        <f aca="false">CONCATENATE(G698,H698)</f>
        <v/>
      </c>
      <c r="J698" s="394" t="e">
        <f aca="false">VLOOKUP($I698,MASTER,9,0)</f>
        <v>#N/A</v>
      </c>
      <c r="K698" s="395" t="e">
        <f aca="false">VLOOKUP($I698,MASTER,10,0)</f>
        <v>#N/A</v>
      </c>
      <c r="L698" s="427" t="e">
        <f aca="false">VLOOKUP($I698,MASTER,10,0)</f>
        <v>#N/A</v>
      </c>
      <c r="M698" s="385" t="n">
        <f aca="false">COUNTIF($K$44:$K698,M$3)</f>
        <v>0</v>
      </c>
      <c r="N698" s="385" t="n">
        <f aca="false">COUNTIF($K$44:$K698,N$3)</f>
        <v>0</v>
      </c>
      <c r="O698" s="385" t="n">
        <f aca="false">COUNTIF($K$44:$K698,O$3)</f>
        <v>0</v>
      </c>
      <c r="P698" s="385" t="n">
        <f aca="false">COUNTIF($K$44:$K698,P$3)</f>
        <v>0</v>
      </c>
      <c r="Q698" s="385" t="n">
        <f aca="false">COUNTIF($K$44:$K698,Q$3)</f>
        <v>0</v>
      </c>
      <c r="R698" s="385" t="n">
        <f aca="false">COUNTIF($K$44:$K698,R$3)</f>
        <v>0</v>
      </c>
      <c r="S698" s="385" t="n">
        <f aca="false">COUNTIF($K$44:$K698,S$3)</f>
        <v>0</v>
      </c>
      <c r="T698" s="385" t="n">
        <f aca="false">COUNTIF($K$44:$K698,T$3)</f>
        <v>0</v>
      </c>
      <c r="U698" s="385" t="n">
        <f aca="false">COUNTIF($K$44:$K698,U$3)</f>
        <v>0</v>
      </c>
      <c r="V698" s="385" t="n">
        <f aca="false">COUNTIF($K$44:$K698,V$3)</f>
        <v>0</v>
      </c>
      <c r="W698" s="385" t="n">
        <f aca="false">COUNTIF($K$44:$K698,W$3)</f>
        <v>0</v>
      </c>
      <c r="X698" s="385" t="n">
        <f aca="false">COUNTIF($K$44:$K698,X$3)</f>
        <v>0</v>
      </c>
      <c r="Y698" s="385" t="n">
        <f aca="false">COUNTIF($J$44:$J698,Y$3)</f>
        <v>0</v>
      </c>
      <c r="Z698" s="385" t="n">
        <f aca="false">COUNTIF($J$44:$J698,Z$3)</f>
        <v>0</v>
      </c>
      <c r="AA698" s="385" t="n">
        <f aca="false">COUNTIF($J$44:$J698,AA$3)</f>
        <v>0</v>
      </c>
      <c r="AB698" s="385" t="n">
        <f aca="false">COUNTIF($J$44:$J698,AB$3)</f>
        <v>0</v>
      </c>
      <c r="AC698" s="385" t="n">
        <f aca="false">COUNTIF($J$44:$J698,AC$3)</f>
        <v>0</v>
      </c>
      <c r="AD698" s="385" t="n">
        <f aca="false">COUNTIF($J$44:$J698,AD$3)</f>
        <v>0</v>
      </c>
      <c r="AE698" s="385" t="n">
        <f aca="false">COUNTIF($J$44:$J698,AE$3)</f>
        <v>0</v>
      </c>
      <c r="AF698" s="385" t="n">
        <f aca="false">COUNTIF($J$44:$J698,AF$3)</f>
        <v>0</v>
      </c>
      <c r="AG698" s="385" t="n">
        <f aca="false">COUNTIF($K$44:$K698,AG$3)</f>
        <v>0</v>
      </c>
      <c r="AH698" s="385" t="n">
        <f aca="false">COUNTIF($K$44:$K698,AH$3)</f>
        <v>0</v>
      </c>
      <c r="AI698" s="385" t="n">
        <f aca="false">COUNTIF($K$44:$K698,AI$3)</f>
        <v>0</v>
      </c>
      <c r="AJ698" s="385" t="n">
        <f aca="false">COUNTIF($K$44:$K698,AJ$3)</f>
        <v>0</v>
      </c>
      <c r="AK698" s="385" t="n">
        <f aca="false">COUNTIF($K$44:$K698,AK$3)</f>
        <v>0</v>
      </c>
      <c r="AL698" s="385" t="n">
        <f aca="false">COUNTIF($K$44:$K698,AL$3)</f>
        <v>0</v>
      </c>
      <c r="AM698" s="385" t="n">
        <f aca="false">COUNTIF($K$44:$K698,AM$3)</f>
        <v>0</v>
      </c>
      <c r="AN698" s="385" t="n">
        <f aca="false">COUNTIF($K$44:$K698,AN$3)</f>
        <v>0</v>
      </c>
      <c r="AO698" s="385" t="n">
        <f aca="false">COUNTIF($K$44:$K698,AO$3)</f>
        <v>0</v>
      </c>
      <c r="AP698" s="385" t="n">
        <f aca="false">COUNTIF($K$44:$K698,AP$3)</f>
        <v>0</v>
      </c>
      <c r="AQ698" s="385" t="n">
        <f aca="false">COUNTIF($K$44:$K698,AQ$3)</f>
        <v>0</v>
      </c>
      <c r="AR698" s="385" t="n">
        <f aca="false">COUNTIF($K$44:$K698,AR$3)</f>
        <v>0</v>
      </c>
      <c r="AS698" s="385" t="n">
        <f aca="false">COUNTIF($K$44:$K698,AS$3)</f>
        <v>0</v>
      </c>
      <c r="AT698" s="385" t="n">
        <f aca="false">COUNTIF($K$44:$K698,AT$3)</f>
        <v>0</v>
      </c>
      <c r="AU698" s="385" t="n">
        <f aca="false">COUNTIF($K$44:$K698,AU$3)</f>
        <v>0</v>
      </c>
      <c r="AV698" s="385" t="n">
        <f aca="false">COUNTIF($K$44:$K698,AV$3)</f>
        <v>0</v>
      </c>
      <c r="AW698" s="385" t="n">
        <f aca="false">COUNTIF($K$44:$K698,AW$3)</f>
        <v>0</v>
      </c>
      <c r="AX698" s="385" t="n">
        <f aca="false">COUNTIF($K$44:$K698,AX$3)</f>
        <v>0</v>
      </c>
      <c r="AY698" s="385" t="n">
        <f aca="false">COUNTIF($K$44:$K698,AY$3)</f>
        <v>0</v>
      </c>
      <c r="AZ698" s="385" t="n">
        <f aca="false">COUNTIF($K$44:$K698,AZ$3)</f>
        <v>0</v>
      </c>
      <c r="BM698" s="355" t="s">
        <v>333</v>
      </c>
    </row>
    <row r="699" customFormat="false" ht="15.75" hidden="false" customHeight="true" outlineLevel="0" collapsed="false">
      <c r="A699" s="386" t="n">
        <v>656</v>
      </c>
      <c r="B699" s="387" t="n">
        <f aca="false">B698</f>
        <v>55</v>
      </c>
      <c r="C699" s="388"/>
      <c r="D699" s="387" t="n">
        <f aca="false">D698</f>
        <v>1</v>
      </c>
      <c r="E699" s="389"/>
      <c r="F699" s="390" t="n">
        <f aca="false">F692</f>
        <v>1</v>
      </c>
      <c r="G699" s="439"/>
      <c r="H699" s="414"/>
      <c r="I699" s="428" t="str">
        <f aca="false">CONCATENATE(G699,H699)</f>
        <v/>
      </c>
      <c r="J699" s="394" t="e">
        <f aca="false">VLOOKUP($I699,MASTER,9,0)</f>
        <v>#N/A</v>
      </c>
      <c r="K699" s="395" t="e">
        <f aca="false">VLOOKUP($I699,MASTER,10,0)</f>
        <v>#N/A</v>
      </c>
      <c r="L699" s="429" t="e">
        <f aca="false">VLOOKUP($I699,MASTER,10,0)</f>
        <v>#N/A</v>
      </c>
      <c r="M699" s="385" t="n">
        <f aca="false">COUNTIF($K$44:$K699,M$3)</f>
        <v>0</v>
      </c>
      <c r="N699" s="385" t="n">
        <f aca="false">COUNTIF($K$44:$K699,N$3)</f>
        <v>0</v>
      </c>
      <c r="O699" s="385" t="n">
        <f aca="false">COUNTIF($K$44:$K699,O$3)</f>
        <v>0</v>
      </c>
      <c r="P699" s="385" t="n">
        <f aca="false">COUNTIF($K$44:$K699,P$3)</f>
        <v>0</v>
      </c>
      <c r="Q699" s="385" t="n">
        <f aca="false">COUNTIF($K$44:$K699,Q$3)</f>
        <v>0</v>
      </c>
      <c r="R699" s="385" t="n">
        <f aca="false">COUNTIF($K$44:$K699,R$3)</f>
        <v>0</v>
      </c>
      <c r="S699" s="385" t="n">
        <f aca="false">COUNTIF($K$44:$K699,S$3)</f>
        <v>0</v>
      </c>
      <c r="T699" s="385" t="n">
        <f aca="false">COUNTIF($K$44:$K699,T$3)</f>
        <v>0</v>
      </c>
      <c r="U699" s="385" t="n">
        <f aca="false">COUNTIF($K$44:$K699,U$3)</f>
        <v>0</v>
      </c>
      <c r="V699" s="385" t="n">
        <f aca="false">COUNTIF($K$44:$K699,V$3)</f>
        <v>0</v>
      </c>
      <c r="W699" s="385" t="n">
        <f aca="false">COUNTIF($K$44:$K699,W$3)</f>
        <v>0</v>
      </c>
      <c r="X699" s="385" t="n">
        <f aca="false">COUNTIF($K$44:$K699,X$3)</f>
        <v>0</v>
      </c>
      <c r="Y699" s="385" t="n">
        <f aca="false">COUNTIF($J$44:$J699,Y$3)</f>
        <v>0</v>
      </c>
      <c r="Z699" s="385" t="n">
        <f aca="false">COUNTIF($J$44:$J699,Z$3)</f>
        <v>0</v>
      </c>
      <c r="AA699" s="385" t="n">
        <f aca="false">COUNTIF($J$44:$J699,AA$3)</f>
        <v>0</v>
      </c>
      <c r="AB699" s="385" t="n">
        <f aca="false">COUNTIF($J$44:$J699,AB$3)</f>
        <v>0</v>
      </c>
      <c r="AC699" s="385" t="n">
        <f aca="false">COUNTIF($J$44:$J699,AC$3)</f>
        <v>0</v>
      </c>
      <c r="AD699" s="385" t="n">
        <f aca="false">COUNTIF($J$44:$J699,AD$3)</f>
        <v>0</v>
      </c>
      <c r="AE699" s="385" t="n">
        <f aca="false">COUNTIF($J$44:$J699,AE$3)</f>
        <v>0</v>
      </c>
      <c r="AF699" s="385" t="n">
        <f aca="false">COUNTIF($J$44:$J699,AF$3)</f>
        <v>0</v>
      </c>
      <c r="AG699" s="385" t="n">
        <f aca="false">COUNTIF($K$44:$K699,AG$3)</f>
        <v>0</v>
      </c>
      <c r="AH699" s="385" t="n">
        <f aca="false">COUNTIF($K$44:$K699,AH$3)</f>
        <v>0</v>
      </c>
      <c r="AI699" s="385" t="n">
        <f aca="false">COUNTIF($K$44:$K699,AI$3)</f>
        <v>0</v>
      </c>
      <c r="AJ699" s="385" t="n">
        <f aca="false">COUNTIF($K$44:$K699,AJ$3)</f>
        <v>0</v>
      </c>
      <c r="AK699" s="385" t="n">
        <f aca="false">COUNTIF($K$44:$K699,AK$3)</f>
        <v>0</v>
      </c>
      <c r="AL699" s="385" t="n">
        <f aca="false">COUNTIF($K$44:$K699,AL$3)</f>
        <v>0</v>
      </c>
      <c r="AM699" s="385" t="n">
        <f aca="false">COUNTIF($K$44:$K699,AM$3)</f>
        <v>0</v>
      </c>
      <c r="AN699" s="385" t="n">
        <f aca="false">COUNTIF($K$44:$K699,AN$3)</f>
        <v>0</v>
      </c>
      <c r="AO699" s="385" t="n">
        <f aca="false">COUNTIF($K$44:$K699,AO$3)</f>
        <v>0</v>
      </c>
      <c r="AP699" s="385" t="n">
        <f aca="false">COUNTIF($K$44:$K699,AP$3)</f>
        <v>0</v>
      </c>
      <c r="AQ699" s="385" t="n">
        <f aca="false">COUNTIF($K$44:$K699,AQ$3)</f>
        <v>0</v>
      </c>
      <c r="AR699" s="385" t="n">
        <f aca="false">COUNTIF($K$44:$K699,AR$3)</f>
        <v>0</v>
      </c>
      <c r="AS699" s="385" t="n">
        <f aca="false">COUNTIF($K$44:$K699,AS$3)</f>
        <v>0</v>
      </c>
      <c r="AT699" s="385" t="n">
        <f aca="false">COUNTIF($K$44:$K699,AT$3)</f>
        <v>0</v>
      </c>
      <c r="AU699" s="385" t="n">
        <f aca="false">COUNTIF($K$44:$K699,AU$3)</f>
        <v>0</v>
      </c>
      <c r="AV699" s="385" t="n">
        <f aca="false">COUNTIF($K$44:$K699,AV$3)</f>
        <v>0</v>
      </c>
      <c r="AW699" s="385" t="n">
        <f aca="false">COUNTIF($K$44:$K699,AW$3)</f>
        <v>0</v>
      </c>
      <c r="AX699" s="385" t="n">
        <f aca="false">COUNTIF($K$44:$K699,AX$3)</f>
        <v>0</v>
      </c>
      <c r="AY699" s="385" t="n">
        <f aca="false">COUNTIF($K$44:$K699,AY$3)</f>
        <v>0</v>
      </c>
      <c r="AZ699" s="385" t="n">
        <f aca="false">COUNTIF($K$44:$K699,AZ$3)</f>
        <v>0</v>
      </c>
      <c r="BM699" s="355" t="s">
        <v>247</v>
      </c>
    </row>
    <row r="700" customFormat="false" ht="15.75" hidden="false" customHeight="true" outlineLevel="0" collapsed="false">
      <c r="A700" s="386" t="n">
        <v>657</v>
      </c>
      <c r="B700" s="387" t="n">
        <f aca="false">B699</f>
        <v>55</v>
      </c>
      <c r="C700" s="397"/>
      <c r="D700" s="387" t="n">
        <f aca="false">D699</f>
        <v>1</v>
      </c>
      <c r="E700" s="389"/>
      <c r="F700" s="390" t="n">
        <f aca="false">F692</f>
        <v>1</v>
      </c>
      <c r="G700" s="439"/>
      <c r="H700" s="414"/>
      <c r="I700" s="428" t="str">
        <f aca="false">CONCATENATE(G700,H700)</f>
        <v/>
      </c>
      <c r="J700" s="394" t="e">
        <f aca="false">VLOOKUP($I700,MASTER,9,0)</f>
        <v>#N/A</v>
      </c>
      <c r="K700" s="395" t="e">
        <f aca="false">VLOOKUP($I700,MASTER,10,0)</f>
        <v>#N/A</v>
      </c>
      <c r="L700" s="429" t="e">
        <f aca="false">VLOOKUP($I700,MASTER,10,0)</f>
        <v>#N/A</v>
      </c>
      <c r="M700" s="385" t="n">
        <f aca="false">COUNTIF($K$44:$K700,M$3)</f>
        <v>0</v>
      </c>
      <c r="N700" s="385" t="n">
        <f aca="false">COUNTIF($K$44:$K700,N$3)</f>
        <v>0</v>
      </c>
      <c r="O700" s="385" t="n">
        <f aca="false">COUNTIF($K$44:$K700,O$3)</f>
        <v>0</v>
      </c>
      <c r="P700" s="385" t="n">
        <f aca="false">COUNTIF($K$44:$K700,P$3)</f>
        <v>0</v>
      </c>
      <c r="Q700" s="385" t="n">
        <f aca="false">COUNTIF($K$44:$K700,Q$3)</f>
        <v>0</v>
      </c>
      <c r="R700" s="385" t="n">
        <f aca="false">COUNTIF($K$44:$K700,R$3)</f>
        <v>0</v>
      </c>
      <c r="S700" s="385" t="n">
        <f aca="false">COUNTIF($K$44:$K700,S$3)</f>
        <v>0</v>
      </c>
      <c r="T700" s="385" t="n">
        <f aca="false">COUNTIF($K$44:$K700,T$3)</f>
        <v>0</v>
      </c>
      <c r="U700" s="385" t="n">
        <f aca="false">COUNTIF($K$44:$K700,U$3)</f>
        <v>0</v>
      </c>
      <c r="V700" s="385" t="n">
        <f aca="false">COUNTIF($K$44:$K700,V$3)</f>
        <v>0</v>
      </c>
      <c r="W700" s="385" t="n">
        <f aca="false">COUNTIF($K$44:$K700,W$3)</f>
        <v>0</v>
      </c>
      <c r="X700" s="385" t="n">
        <f aca="false">COUNTIF($K$44:$K700,X$3)</f>
        <v>0</v>
      </c>
      <c r="Y700" s="385" t="n">
        <f aca="false">COUNTIF($J$44:$J700,Y$3)</f>
        <v>0</v>
      </c>
      <c r="Z700" s="385" t="n">
        <f aca="false">COUNTIF($J$44:$J700,Z$3)</f>
        <v>0</v>
      </c>
      <c r="AA700" s="385" t="n">
        <f aca="false">COUNTIF($J$44:$J700,AA$3)</f>
        <v>0</v>
      </c>
      <c r="AB700" s="385" t="n">
        <f aca="false">COUNTIF($J$44:$J700,AB$3)</f>
        <v>0</v>
      </c>
      <c r="AC700" s="385" t="n">
        <f aca="false">COUNTIF($J$44:$J700,AC$3)</f>
        <v>0</v>
      </c>
      <c r="AD700" s="385" t="n">
        <f aca="false">COUNTIF($J$44:$J700,AD$3)</f>
        <v>0</v>
      </c>
      <c r="AE700" s="385" t="n">
        <f aca="false">COUNTIF($J$44:$J700,AE$3)</f>
        <v>0</v>
      </c>
      <c r="AF700" s="385" t="n">
        <f aca="false">COUNTIF($J$44:$J700,AF$3)</f>
        <v>0</v>
      </c>
      <c r="AG700" s="385" t="n">
        <f aca="false">COUNTIF($K$44:$K700,AG$3)</f>
        <v>0</v>
      </c>
      <c r="AH700" s="385" t="n">
        <f aca="false">COUNTIF($K$44:$K700,AH$3)</f>
        <v>0</v>
      </c>
      <c r="AI700" s="385" t="n">
        <f aca="false">COUNTIF($K$44:$K700,AI$3)</f>
        <v>0</v>
      </c>
      <c r="AJ700" s="385" t="n">
        <f aca="false">COUNTIF($K$44:$K700,AJ$3)</f>
        <v>0</v>
      </c>
      <c r="AK700" s="385" t="n">
        <f aca="false">COUNTIF($K$44:$K700,AK$3)</f>
        <v>0</v>
      </c>
      <c r="AL700" s="385" t="n">
        <f aca="false">COUNTIF($K$44:$K700,AL$3)</f>
        <v>0</v>
      </c>
      <c r="AM700" s="385" t="n">
        <f aca="false">COUNTIF($K$44:$K700,AM$3)</f>
        <v>0</v>
      </c>
      <c r="AN700" s="385" t="n">
        <f aca="false">COUNTIF($K$44:$K700,AN$3)</f>
        <v>0</v>
      </c>
      <c r="AO700" s="385" t="n">
        <f aca="false">COUNTIF($K$44:$K700,AO$3)</f>
        <v>0</v>
      </c>
      <c r="AP700" s="385" t="n">
        <f aca="false">COUNTIF($K$44:$K700,AP$3)</f>
        <v>0</v>
      </c>
      <c r="AQ700" s="385" t="n">
        <f aca="false">COUNTIF($K$44:$K700,AQ$3)</f>
        <v>0</v>
      </c>
      <c r="AR700" s="385" t="n">
        <f aca="false">COUNTIF($K$44:$K700,AR$3)</f>
        <v>0</v>
      </c>
      <c r="AS700" s="385" t="n">
        <f aca="false">COUNTIF($K$44:$K700,AS$3)</f>
        <v>0</v>
      </c>
      <c r="AT700" s="385" t="n">
        <f aca="false">COUNTIF($K$44:$K700,AT$3)</f>
        <v>0</v>
      </c>
      <c r="AU700" s="385" t="n">
        <f aca="false">COUNTIF($K$44:$K700,AU$3)</f>
        <v>0</v>
      </c>
      <c r="AV700" s="385" t="n">
        <f aca="false">COUNTIF($K$44:$K700,AV$3)</f>
        <v>0</v>
      </c>
      <c r="AW700" s="385" t="n">
        <f aca="false">COUNTIF($K$44:$K700,AW$3)</f>
        <v>0</v>
      </c>
      <c r="AX700" s="385" t="n">
        <f aca="false">COUNTIF($K$44:$K700,AX$3)</f>
        <v>0</v>
      </c>
      <c r="AY700" s="385" t="n">
        <f aca="false">COUNTIF($K$44:$K700,AY$3)</f>
        <v>0</v>
      </c>
      <c r="AZ700" s="385" t="n">
        <f aca="false">COUNTIF($K$44:$K700,AZ$3)</f>
        <v>0</v>
      </c>
      <c r="BM700" s="355" t="s">
        <v>322</v>
      </c>
    </row>
    <row r="701" customFormat="false" ht="15.75" hidden="false" customHeight="true" outlineLevel="0" collapsed="false">
      <c r="A701" s="386" t="n">
        <v>658</v>
      </c>
      <c r="B701" s="387" t="n">
        <f aca="false">B700</f>
        <v>55</v>
      </c>
      <c r="C701" s="397"/>
      <c r="D701" s="387" t="n">
        <f aca="false">D700</f>
        <v>1</v>
      </c>
      <c r="E701" s="389"/>
      <c r="F701" s="390" t="n">
        <f aca="false">F692</f>
        <v>1</v>
      </c>
      <c r="G701" s="439"/>
      <c r="H701" s="414"/>
      <c r="I701" s="428" t="str">
        <f aca="false">CONCATENATE(G701,H701)</f>
        <v/>
      </c>
      <c r="J701" s="394" t="e">
        <f aca="false">VLOOKUP($I701,MASTER,9,0)</f>
        <v>#N/A</v>
      </c>
      <c r="K701" s="395" t="e">
        <f aca="false">VLOOKUP($I701,MASTER,10,0)</f>
        <v>#N/A</v>
      </c>
      <c r="L701" s="429" t="e">
        <f aca="false">VLOOKUP($I701,MASTER,10,0)</f>
        <v>#N/A</v>
      </c>
      <c r="M701" s="385" t="n">
        <f aca="false">COUNTIF($K$44:$K701,M$3)</f>
        <v>0</v>
      </c>
      <c r="N701" s="385" t="n">
        <f aca="false">COUNTIF($K$44:$K701,N$3)</f>
        <v>0</v>
      </c>
      <c r="O701" s="385" t="n">
        <f aca="false">COUNTIF($K$44:$K701,O$3)</f>
        <v>0</v>
      </c>
      <c r="P701" s="385" t="n">
        <f aca="false">COUNTIF($K$44:$K701,P$3)</f>
        <v>0</v>
      </c>
      <c r="Q701" s="385" t="n">
        <f aca="false">COUNTIF($K$44:$K701,Q$3)</f>
        <v>0</v>
      </c>
      <c r="R701" s="385" t="n">
        <f aca="false">COUNTIF($K$44:$K701,R$3)</f>
        <v>0</v>
      </c>
      <c r="S701" s="385" t="n">
        <f aca="false">COUNTIF($K$44:$K701,S$3)</f>
        <v>0</v>
      </c>
      <c r="T701" s="385" t="n">
        <f aca="false">COUNTIF($K$44:$K701,T$3)</f>
        <v>0</v>
      </c>
      <c r="U701" s="385" t="n">
        <f aca="false">COUNTIF($K$44:$K701,U$3)</f>
        <v>0</v>
      </c>
      <c r="V701" s="385" t="n">
        <f aca="false">COUNTIF($K$44:$K701,V$3)</f>
        <v>0</v>
      </c>
      <c r="W701" s="385" t="n">
        <f aca="false">COUNTIF($K$44:$K701,W$3)</f>
        <v>0</v>
      </c>
      <c r="X701" s="385" t="n">
        <f aca="false">COUNTIF($K$44:$K701,X$3)</f>
        <v>0</v>
      </c>
      <c r="Y701" s="385" t="n">
        <f aca="false">COUNTIF($J$44:$J701,Y$3)</f>
        <v>0</v>
      </c>
      <c r="Z701" s="385" t="n">
        <f aca="false">COUNTIF($J$44:$J701,Z$3)</f>
        <v>0</v>
      </c>
      <c r="AA701" s="385" t="n">
        <f aca="false">COUNTIF($J$44:$J701,AA$3)</f>
        <v>0</v>
      </c>
      <c r="AB701" s="385" t="n">
        <f aca="false">COUNTIF($J$44:$J701,AB$3)</f>
        <v>0</v>
      </c>
      <c r="AC701" s="385" t="n">
        <f aca="false">COUNTIF($J$44:$J701,AC$3)</f>
        <v>0</v>
      </c>
      <c r="AD701" s="385" t="n">
        <f aca="false">COUNTIF($J$44:$J701,AD$3)</f>
        <v>0</v>
      </c>
      <c r="AE701" s="385" t="n">
        <f aca="false">COUNTIF($J$44:$J701,AE$3)</f>
        <v>0</v>
      </c>
      <c r="AF701" s="385" t="n">
        <f aca="false">COUNTIF($J$44:$J701,AF$3)</f>
        <v>0</v>
      </c>
      <c r="AG701" s="385" t="n">
        <f aca="false">COUNTIF($K$44:$K701,AG$3)</f>
        <v>0</v>
      </c>
      <c r="AH701" s="385" t="n">
        <f aca="false">COUNTIF($K$44:$K701,AH$3)</f>
        <v>0</v>
      </c>
      <c r="AI701" s="385" t="n">
        <f aca="false">COUNTIF($K$44:$K701,AI$3)</f>
        <v>0</v>
      </c>
      <c r="AJ701" s="385" t="n">
        <f aca="false">COUNTIF($K$44:$K701,AJ$3)</f>
        <v>0</v>
      </c>
      <c r="AK701" s="385" t="n">
        <f aca="false">COUNTIF($K$44:$K701,AK$3)</f>
        <v>0</v>
      </c>
      <c r="AL701" s="385" t="n">
        <f aca="false">COUNTIF($K$44:$K701,AL$3)</f>
        <v>0</v>
      </c>
      <c r="AM701" s="385" t="n">
        <f aca="false">COUNTIF($K$44:$K701,AM$3)</f>
        <v>0</v>
      </c>
      <c r="AN701" s="385" t="n">
        <f aca="false">COUNTIF($K$44:$K701,AN$3)</f>
        <v>0</v>
      </c>
      <c r="AO701" s="385" t="n">
        <f aca="false">COUNTIF($K$44:$K701,AO$3)</f>
        <v>0</v>
      </c>
      <c r="AP701" s="385" t="n">
        <f aca="false">COUNTIF($K$44:$K701,AP$3)</f>
        <v>0</v>
      </c>
      <c r="AQ701" s="385" t="n">
        <f aca="false">COUNTIF($K$44:$K701,AQ$3)</f>
        <v>0</v>
      </c>
      <c r="AR701" s="385" t="n">
        <f aca="false">COUNTIF($K$44:$K701,AR$3)</f>
        <v>0</v>
      </c>
      <c r="AS701" s="385" t="n">
        <f aca="false">COUNTIF($K$44:$K701,AS$3)</f>
        <v>0</v>
      </c>
      <c r="AT701" s="385" t="n">
        <f aca="false">COUNTIF($K$44:$K701,AT$3)</f>
        <v>0</v>
      </c>
      <c r="AU701" s="385" t="n">
        <f aca="false">COUNTIF($K$44:$K701,AU$3)</f>
        <v>0</v>
      </c>
      <c r="AV701" s="385" t="n">
        <f aca="false">COUNTIF($K$44:$K701,AV$3)</f>
        <v>0</v>
      </c>
      <c r="AW701" s="385" t="n">
        <f aca="false">COUNTIF($K$44:$K701,AW$3)</f>
        <v>0</v>
      </c>
      <c r="AX701" s="385" t="n">
        <f aca="false">COUNTIF($K$44:$K701,AX$3)</f>
        <v>0</v>
      </c>
      <c r="AY701" s="385" t="n">
        <f aca="false">COUNTIF($K$44:$K701,AY$3)</f>
        <v>0</v>
      </c>
      <c r="AZ701" s="385" t="n">
        <f aca="false">COUNTIF($K$44:$K701,AZ$3)</f>
        <v>0</v>
      </c>
      <c r="BM701" s="355" t="s">
        <v>427</v>
      </c>
    </row>
    <row r="702" customFormat="false" ht="15.75" hidden="false" customHeight="true" outlineLevel="0" collapsed="false">
      <c r="A702" s="386" t="n">
        <v>659</v>
      </c>
      <c r="B702" s="387" t="n">
        <f aca="false">B701</f>
        <v>55</v>
      </c>
      <c r="C702" s="397"/>
      <c r="D702" s="387" t="n">
        <f aca="false">D701</f>
        <v>1</v>
      </c>
      <c r="E702" s="389"/>
      <c r="F702" s="390" t="n">
        <f aca="false">F692</f>
        <v>1</v>
      </c>
      <c r="G702" s="439"/>
      <c r="H702" s="414"/>
      <c r="I702" s="428" t="str">
        <f aca="false">CONCATENATE(G702,H702)</f>
        <v/>
      </c>
      <c r="J702" s="394" t="e">
        <f aca="false">VLOOKUP($I702,MASTER,9,0)</f>
        <v>#N/A</v>
      </c>
      <c r="K702" s="395" t="e">
        <f aca="false">VLOOKUP($I702,MASTER,10,0)</f>
        <v>#N/A</v>
      </c>
      <c r="L702" s="429" t="e">
        <f aca="false">VLOOKUP($I702,MASTER,10,0)</f>
        <v>#N/A</v>
      </c>
      <c r="M702" s="385" t="n">
        <f aca="false">COUNTIF($K$44:$K702,M$3)</f>
        <v>0</v>
      </c>
      <c r="N702" s="385" t="n">
        <f aca="false">COUNTIF($K$44:$K702,N$3)</f>
        <v>0</v>
      </c>
      <c r="O702" s="385" t="n">
        <f aca="false">COUNTIF($K$44:$K702,O$3)</f>
        <v>0</v>
      </c>
      <c r="P702" s="385" t="n">
        <f aca="false">COUNTIF($K$44:$K702,P$3)</f>
        <v>0</v>
      </c>
      <c r="Q702" s="385" t="n">
        <f aca="false">COUNTIF($K$44:$K702,Q$3)</f>
        <v>0</v>
      </c>
      <c r="R702" s="385" t="n">
        <f aca="false">COUNTIF($K$44:$K702,R$3)</f>
        <v>0</v>
      </c>
      <c r="S702" s="385" t="n">
        <f aca="false">COUNTIF($K$44:$K702,S$3)</f>
        <v>0</v>
      </c>
      <c r="T702" s="385" t="n">
        <f aca="false">COUNTIF($K$44:$K702,T$3)</f>
        <v>0</v>
      </c>
      <c r="U702" s="385" t="n">
        <f aca="false">COUNTIF($K$44:$K702,U$3)</f>
        <v>0</v>
      </c>
      <c r="V702" s="385" t="n">
        <f aca="false">COUNTIF($K$44:$K702,V$3)</f>
        <v>0</v>
      </c>
      <c r="W702" s="385" t="n">
        <f aca="false">COUNTIF($K$44:$K702,W$3)</f>
        <v>0</v>
      </c>
      <c r="X702" s="385" t="n">
        <f aca="false">COUNTIF($K$44:$K702,X$3)</f>
        <v>0</v>
      </c>
      <c r="Y702" s="385" t="n">
        <f aca="false">COUNTIF($J$44:$J702,Y$3)</f>
        <v>0</v>
      </c>
      <c r="Z702" s="385" t="n">
        <f aca="false">COUNTIF($J$44:$J702,Z$3)</f>
        <v>0</v>
      </c>
      <c r="AA702" s="385" t="n">
        <f aca="false">COUNTIF($J$44:$J702,AA$3)</f>
        <v>0</v>
      </c>
      <c r="AB702" s="385" t="n">
        <f aca="false">COUNTIF($J$44:$J702,AB$3)</f>
        <v>0</v>
      </c>
      <c r="AC702" s="385" t="n">
        <f aca="false">COUNTIF($J$44:$J702,AC$3)</f>
        <v>0</v>
      </c>
      <c r="AD702" s="385" t="n">
        <f aca="false">COUNTIF($J$44:$J702,AD$3)</f>
        <v>0</v>
      </c>
      <c r="AE702" s="385" t="n">
        <f aca="false">COUNTIF($J$44:$J702,AE$3)</f>
        <v>0</v>
      </c>
      <c r="AF702" s="385" t="n">
        <f aca="false">COUNTIF($J$44:$J702,AF$3)</f>
        <v>0</v>
      </c>
      <c r="AG702" s="385" t="n">
        <f aca="false">COUNTIF($K$44:$K702,AG$3)</f>
        <v>0</v>
      </c>
      <c r="AH702" s="385" t="n">
        <f aca="false">COUNTIF($K$44:$K702,AH$3)</f>
        <v>0</v>
      </c>
      <c r="AI702" s="385" t="n">
        <f aca="false">COUNTIF($K$44:$K702,AI$3)</f>
        <v>0</v>
      </c>
      <c r="AJ702" s="385" t="n">
        <f aca="false">COUNTIF($K$44:$K702,AJ$3)</f>
        <v>0</v>
      </c>
      <c r="AK702" s="385" t="n">
        <f aca="false">COUNTIF($K$44:$K702,AK$3)</f>
        <v>0</v>
      </c>
      <c r="AL702" s="385" t="n">
        <f aca="false">COUNTIF($K$44:$K702,AL$3)</f>
        <v>0</v>
      </c>
      <c r="AM702" s="385" t="n">
        <f aca="false">COUNTIF($K$44:$K702,AM$3)</f>
        <v>0</v>
      </c>
      <c r="AN702" s="385" t="n">
        <f aca="false">COUNTIF($K$44:$K702,AN$3)</f>
        <v>0</v>
      </c>
      <c r="AO702" s="385" t="n">
        <f aca="false">COUNTIF($K$44:$K702,AO$3)</f>
        <v>0</v>
      </c>
      <c r="AP702" s="385" t="n">
        <f aca="false">COUNTIF($K$44:$K702,AP$3)</f>
        <v>0</v>
      </c>
      <c r="AQ702" s="385" t="n">
        <f aca="false">COUNTIF($K$44:$K702,AQ$3)</f>
        <v>0</v>
      </c>
      <c r="AR702" s="385" t="n">
        <f aca="false">COUNTIF($K$44:$K702,AR$3)</f>
        <v>0</v>
      </c>
      <c r="AS702" s="385" t="n">
        <f aca="false">COUNTIF($K$44:$K702,AS$3)</f>
        <v>0</v>
      </c>
      <c r="AT702" s="385" t="n">
        <f aca="false">COUNTIF($K$44:$K702,AT$3)</f>
        <v>0</v>
      </c>
      <c r="AU702" s="385" t="n">
        <f aca="false">COUNTIF($K$44:$K702,AU$3)</f>
        <v>0</v>
      </c>
      <c r="AV702" s="385" t="n">
        <f aca="false">COUNTIF($K$44:$K702,AV$3)</f>
        <v>0</v>
      </c>
      <c r="AW702" s="385" t="n">
        <f aca="false">COUNTIF($K$44:$K702,AW$3)</f>
        <v>0</v>
      </c>
      <c r="AX702" s="385" t="n">
        <f aca="false">COUNTIF($K$44:$K702,AX$3)</f>
        <v>0</v>
      </c>
      <c r="AY702" s="385" t="n">
        <f aca="false">COUNTIF($K$44:$K702,AY$3)</f>
        <v>0</v>
      </c>
      <c r="AZ702" s="385" t="n">
        <f aca="false">COUNTIF($K$44:$K702,AZ$3)</f>
        <v>0</v>
      </c>
      <c r="BM702" s="355" t="s">
        <v>231</v>
      </c>
    </row>
    <row r="703" customFormat="false" ht="15.75" hidden="false" customHeight="true" outlineLevel="0" collapsed="false">
      <c r="A703" s="416" t="n">
        <v>660</v>
      </c>
      <c r="B703" s="417" t="n">
        <f aca="false">B702</f>
        <v>55</v>
      </c>
      <c r="C703" s="401"/>
      <c r="D703" s="418" t="n">
        <f aca="false">D702</f>
        <v>1</v>
      </c>
      <c r="E703" s="419"/>
      <c r="F703" s="420" t="n">
        <f aca="false">F692</f>
        <v>1</v>
      </c>
      <c r="G703" s="441"/>
      <c r="H703" s="421"/>
      <c r="I703" s="436" t="str">
        <f aca="false">CONCATENATE(G703,H703)</f>
        <v/>
      </c>
      <c r="J703" s="423" t="e">
        <f aca="false">VLOOKUP($I703,MASTER,9,0)</f>
        <v>#N/A</v>
      </c>
      <c r="K703" s="424" t="e">
        <f aca="false">VLOOKUP($I703,MASTER,10,0)</f>
        <v>#N/A</v>
      </c>
      <c r="L703" s="431" t="e">
        <f aca="false">VLOOKUP($I703,MASTER,10,0)</f>
        <v>#N/A</v>
      </c>
      <c r="M703" s="385" t="n">
        <f aca="false">COUNTIF($K$44:$K703,M$3)</f>
        <v>0</v>
      </c>
      <c r="N703" s="385" t="n">
        <f aca="false">COUNTIF($K$44:$K703,N$3)</f>
        <v>0</v>
      </c>
      <c r="O703" s="385" t="n">
        <f aca="false">COUNTIF($K$44:$K703,O$3)</f>
        <v>0</v>
      </c>
      <c r="P703" s="385" t="n">
        <f aca="false">COUNTIF($K$44:$K703,P$3)</f>
        <v>0</v>
      </c>
      <c r="Q703" s="385" t="n">
        <f aca="false">COUNTIF($K$44:$K703,Q$3)</f>
        <v>0</v>
      </c>
      <c r="R703" s="385" t="n">
        <f aca="false">COUNTIF($K$44:$K703,R$3)</f>
        <v>0</v>
      </c>
      <c r="S703" s="385" t="n">
        <f aca="false">COUNTIF($K$44:$K703,S$3)</f>
        <v>0</v>
      </c>
      <c r="T703" s="385" t="n">
        <f aca="false">COUNTIF($K$44:$K703,T$3)</f>
        <v>0</v>
      </c>
      <c r="U703" s="385" t="n">
        <f aca="false">COUNTIF($K$44:$K703,U$3)</f>
        <v>0</v>
      </c>
      <c r="V703" s="385" t="n">
        <f aca="false">COUNTIF($K$44:$K703,V$3)</f>
        <v>0</v>
      </c>
      <c r="W703" s="385" t="n">
        <f aca="false">COUNTIF($K$44:$K703,W$3)</f>
        <v>0</v>
      </c>
      <c r="X703" s="385" t="n">
        <f aca="false">COUNTIF($K$44:$K703,X$3)</f>
        <v>0</v>
      </c>
      <c r="Y703" s="385" t="n">
        <f aca="false">COUNTIF($J$44:$J703,Y$3)</f>
        <v>0</v>
      </c>
      <c r="Z703" s="385" t="n">
        <f aca="false">COUNTIF($J$44:$J703,Z$3)</f>
        <v>0</v>
      </c>
      <c r="AA703" s="385" t="n">
        <f aca="false">COUNTIF($J$44:$J703,AA$3)</f>
        <v>0</v>
      </c>
      <c r="AB703" s="385" t="n">
        <f aca="false">COUNTIF($J$44:$J703,AB$3)</f>
        <v>0</v>
      </c>
      <c r="AC703" s="385" t="n">
        <f aca="false">COUNTIF($J$44:$J703,AC$3)</f>
        <v>0</v>
      </c>
      <c r="AD703" s="385" t="n">
        <f aca="false">COUNTIF($J$44:$J703,AD$3)</f>
        <v>0</v>
      </c>
      <c r="AE703" s="385" t="n">
        <f aca="false">COUNTIF($J$44:$J703,AE$3)</f>
        <v>0</v>
      </c>
      <c r="AF703" s="385" t="n">
        <f aca="false">COUNTIF($J$44:$J703,AF$3)</f>
        <v>0</v>
      </c>
      <c r="AG703" s="385" t="n">
        <f aca="false">COUNTIF($K$44:$K703,AG$3)</f>
        <v>0</v>
      </c>
      <c r="AH703" s="385" t="n">
        <f aca="false">COUNTIF($K$44:$K703,AH$3)</f>
        <v>0</v>
      </c>
      <c r="AI703" s="385" t="n">
        <f aca="false">COUNTIF($K$44:$K703,AI$3)</f>
        <v>0</v>
      </c>
      <c r="AJ703" s="385" t="n">
        <f aca="false">COUNTIF($K$44:$K703,AJ$3)</f>
        <v>0</v>
      </c>
      <c r="AK703" s="385" t="n">
        <f aca="false">COUNTIF($K$44:$K703,AK$3)</f>
        <v>0</v>
      </c>
      <c r="AL703" s="385" t="n">
        <f aca="false">COUNTIF($K$44:$K703,AL$3)</f>
        <v>0</v>
      </c>
      <c r="AM703" s="385" t="n">
        <f aca="false">COUNTIF($K$44:$K703,AM$3)</f>
        <v>0</v>
      </c>
      <c r="AN703" s="385" t="n">
        <f aca="false">COUNTIF($K$44:$K703,AN$3)</f>
        <v>0</v>
      </c>
      <c r="AO703" s="385" t="n">
        <f aca="false">COUNTIF($K$44:$K703,AO$3)</f>
        <v>0</v>
      </c>
      <c r="AP703" s="385" t="n">
        <f aca="false">COUNTIF($K$44:$K703,AP$3)</f>
        <v>0</v>
      </c>
      <c r="AQ703" s="385" t="n">
        <f aca="false">COUNTIF($K$44:$K703,AQ$3)</f>
        <v>0</v>
      </c>
      <c r="AR703" s="385" t="n">
        <f aca="false">COUNTIF($K$44:$K703,AR$3)</f>
        <v>0</v>
      </c>
      <c r="AS703" s="385" t="n">
        <f aca="false">COUNTIF($K$44:$K703,AS$3)</f>
        <v>0</v>
      </c>
      <c r="AT703" s="385" t="n">
        <f aca="false">COUNTIF($K$44:$K703,AT$3)</f>
        <v>0</v>
      </c>
      <c r="AU703" s="385" t="n">
        <f aca="false">COUNTIF($K$44:$K703,AU$3)</f>
        <v>0</v>
      </c>
      <c r="AV703" s="385" t="n">
        <f aca="false">COUNTIF($K$44:$K703,AV$3)</f>
        <v>0</v>
      </c>
      <c r="AW703" s="385" t="n">
        <f aca="false">COUNTIF($K$44:$K703,AW$3)</f>
        <v>0</v>
      </c>
      <c r="AX703" s="385" t="n">
        <f aca="false">COUNTIF($K$44:$K703,AX$3)</f>
        <v>0</v>
      </c>
      <c r="AY703" s="385" t="n">
        <f aca="false">COUNTIF($K$44:$K703,AY$3)</f>
        <v>0</v>
      </c>
      <c r="AZ703" s="385" t="n">
        <f aca="false">COUNTIF($K$44:$K703,AZ$3)</f>
        <v>0</v>
      </c>
      <c r="BM703" s="355" t="s">
        <v>336</v>
      </c>
    </row>
    <row r="704" customFormat="false" ht="15.75" hidden="false" customHeight="true" outlineLevel="0" collapsed="false">
      <c r="A704" s="406" t="n">
        <v>661</v>
      </c>
      <c r="B704" s="407" t="n">
        <v>56</v>
      </c>
      <c r="C704" s="374" t="n">
        <v>55</v>
      </c>
      <c r="D704" s="376" t="n">
        <v>2</v>
      </c>
      <c r="E704" s="377"/>
      <c r="F704" s="378" t="n">
        <v>1</v>
      </c>
      <c r="G704" s="439"/>
      <c r="H704" s="380"/>
      <c r="I704" s="426" t="str">
        <f aca="false">CONCATENATE(G704,H704)</f>
        <v/>
      </c>
      <c r="J704" s="382" t="e">
        <f aca="false">VLOOKUP($I704,MASTER,9,0)</f>
        <v>#N/A</v>
      </c>
      <c r="K704" s="383" t="e">
        <f aca="false">VLOOKUP($I704,MASTER,10,0)</f>
        <v>#N/A</v>
      </c>
      <c r="L704" s="427" t="e">
        <f aca="false">VLOOKUP($I704,MASTER,10,0)</f>
        <v>#N/A</v>
      </c>
      <c r="M704" s="385" t="n">
        <f aca="false">COUNTIF($K$44:$K704,M$3)</f>
        <v>0</v>
      </c>
      <c r="N704" s="385" t="n">
        <f aca="false">COUNTIF($K$44:$K704,N$3)</f>
        <v>0</v>
      </c>
      <c r="O704" s="385" t="n">
        <f aca="false">COUNTIF($K$44:$K704,O$3)</f>
        <v>0</v>
      </c>
      <c r="P704" s="385" t="n">
        <f aca="false">COUNTIF($K$44:$K704,P$3)</f>
        <v>0</v>
      </c>
      <c r="Q704" s="385" t="n">
        <f aca="false">COUNTIF($K$44:$K704,Q$3)</f>
        <v>0</v>
      </c>
      <c r="R704" s="385" t="n">
        <f aca="false">COUNTIF($K$44:$K704,R$3)</f>
        <v>0</v>
      </c>
      <c r="S704" s="385" t="n">
        <f aca="false">COUNTIF($K$44:$K704,S$3)</f>
        <v>0</v>
      </c>
      <c r="T704" s="385" t="n">
        <f aca="false">COUNTIF($K$44:$K704,T$3)</f>
        <v>0</v>
      </c>
      <c r="U704" s="385" t="n">
        <f aca="false">COUNTIF($K$44:$K704,U$3)</f>
        <v>0</v>
      </c>
      <c r="V704" s="385" t="n">
        <f aca="false">COUNTIF($K$44:$K704,V$3)</f>
        <v>0</v>
      </c>
      <c r="W704" s="385" t="n">
        <f aca="false">COUNTIF($K$44:$K704,W$3)</f>
        <v>0</v>
      </c>
      <c r="X704" s="385" t="n">
        <f aca="false">COUNTIF($K$44:$K704,X$3)</f>
        <v>0</v>
      </c>
      <c r="Y704" s="385" t="n">
        <f aca="false">COUNTIF($J$44:$J704,Y$3)</f>
        <v>0</v>
      </c>
      <c r="Z704" s="385" t="n">
        <f aca="false">COUNTIF($J$44:$J704,Z$3)</f>
        <v>0</v>
      </c>
      <c r="AA704" s="385" t="n">
        <f aca="false">COUNTIF($J$44:$J704,AA$3)</f>
        <v>0</v>
      </c>
      <c r="AB704" s="385" t="n">
        <f aca="false">COUNTIF($J$44:$J704,AB$3)</f>
        <v>0</v>
      </c>
      <c r="AC704" s="385" t="n">
        <f aca="false">COUNTIF($J$44:$J704,AC$3)</f>
        <v>0</v>
      </c>
      <c r="AD704" s="385" t="n">
        <f aca="false">COUNTIF($J$44:$J704,AD$3)</f>
        <v>0</v>
      </c>
      <c r="AE704" s="385" t="n">
        <f aca="false">COUNTIF($J$44:$J704,AE$3)</f>
        <v>0</v>
      </c>
      <c r="AF704" s="385" t="n">
        <f aca="false">COUNTIF($J$44:$J704,AF$3)</f>
        <v>0</v>
      </c>
      <c r="AG704" s="385" t="n">
        <f aca="false">COUNTIF($K$44:$K704,AG$3)</f>
        <v>0</v>
      </c>
      <c r="AH704" s="385" t="n">
        <f aca="false">COUNTIF($K$44:$K704,AH$3)</f>
        <v>0</v>
      </c>
      <c r="AI704" s="385" t="n">
        <f aca="false">COUNTIF($K$44:$K704,AI$3)</f>
        <v>0</v>
      </c>
      <c r="AJ704" s="385" t="n">
        <f aca="false">COUNTIF($K$44:$K704,AJ$3)</f>
        <v>0</v>
      </c>
      <c r="AK704" s="385" t="n">
        <f aca="false">COUNTIF($K$44:$K704,AK$3)</f>
        <v>0</v>
      </c>
      <c r="AL704" s="385" t="n">
        <f aca="false">COUNTIF($K$44:$K704,AL$3)</f>
        <v>0</v>
      </c>
      <c r="AM704" s="385" t="n">
        <f aca="false">COUNTIF($K$44:$K704,AM$3)</f>
        <v>0</v>
      </c>
      <c r="AN704" s="385" t="n">
        <f aca="false">COUNTIF($K$44:$K704,AN$3)</f>
        <v>0</v>
      </c>
      <c r="AO704" s="385" t="n">
        <f aca="false">COUNTIF($K$44:$K704,AO$3)</f>
        <v>0</v>
      </c>
      <c r="AP704" s="385" t="n">
        <f aca="false">COUNTIF($K$44:$K704,AP$3)</f>
        <v>0</v>
      </c>
      <c r="AQ704" s="385" t="n">
        <f aca="false">COUNTIF($K$44:$K704,AQ$3)</f>
        <v>0</v>
      </c>
      <c r="AR704" s="385" t="n">
        <f aca="false">COUNTIF($K$44:$K704,AR$3)</f>
        <v>0</v>
      </c>
      <c r="AS704" s="385" t="n">
        <f aca="false">COUNTIF($K$44:$K704,AS$3)</f>
        <v>0</v>
      </c>
      <c r="AT704" s="385" t="n">
        <f aca="false">COUNTIF($K$44:$K704,AT$3)</f>
        <v>0</v>
      </c>
      <c r="AU704" s="385" t="n">
        <f aca="false">COUNTIF($K$44:$K704,AU$3)</f>
        <v>0</v>
      </c>
      <c r="AV704" s="385" t="n">
        <f aca="false">COUNTIF($K$44:$K704,AV$3)</f>
        <v>0</v>
      </c>
      <c r="AW704" s="385" t="n">
        <f aca="false">COUNTIF($K$44:$K704,AW$3)</f>
        <v>0</v>
      </c>
      <c r="AX704" s="385" t="n">
        <f aca="false">COUNTIF($K$44:$K704,AX$3)</f>
        <v>0</v>
      </c>
      <c r="AY704" s="385" t="n">
        <f aca="false">COUNTIF($K$44:$K704,AY$3)</f>
        <v>0</v>
      </c>
      <c r="AZ704" s="385" t="n">
        <f aca="false">COUNTIF($K$44:$K704,AZ$3)</f>
        <v>0</v>
      </c>
      <c r="BM704" s="355" t="s">
        <v>342</v>
      </c>
    </row>
    <row r="705" customFormat="false" ht="15.75" hidden="false" customHeight="true" outlineLevel="0" collapsed="false">
      <c r="A705" s="386" t="n">
        <v>662</v>
      </c>
      <c r="B705" s="387" t="n">
        <f aca="false">B704</f>
        <v>56</v>
      </c>
      <c r="C705" s="388"/>
      <c r="D705" s="387" t="n">
        <f aca="false">D704</f>
        <v>2</v>
      </c>
      <c r="E705" s="389"/>
      <c r="F705" s="390" t="n">
        <f aca="false">F704</f>
        <v>1</v>
      </c>
      <c r="G705" s="439"/>
      <c r="H705" s="392"/>
      <c r="I705" s="428" t="str">
        <f aca="false">CONCATENATE(G705,H705)</f>
        <v/>
      </c>
      <c r="J705" s="394" t="e">
        <f aca="false">VLOOKUP($I705,MASTER,9,0)</f>
        <v>#N/A</v>
      </c>
      <c r="K705" s="395" t="e">
        <f aca="false">VLOOKUP($I705,MASTER,10,0)</f>
        <v>#N/A</v>
      </c>
      <c r="L705" s="429" t="e">
        <f aca="false">VLOOKUP($I705,MASTER,10,0)</f>
        <v>#N/A</v>
      </c>
      <c r="M705" s="385" t="n">
        <f aca="false">COUNTIF($K$44:$K705,M$3)</f>
        <v>0</v>
      </c>
      <c r="N705" s="385" t="n">
        <f aca="false">COUNTIF($K$44:$K705,N$3)</f>
        <v>0</v>
      </c>
      <c r="O705" s="385" t="n">
        <f aca="false">COUNTIF($K$44:$K705,O$3)</f>
        <v>0</v>
      </c>
      <c r="P705" s="385" t="n">
        <f aca="false">COUNTIF($K$44:$K705,P$3)</f>
        <v>0</v>
      </c>
      <c r="Q705" s="385" t="n">
        <f aca="false">COUNTIF($K$44:$K705,Q$3)</f>
        <v>0</v>
      </c>
      <c r="R705" s="385" t="n">
        <f aca="false">COUNTIF($K$44:$K705,R$3)</f>
        <v>0</v>
      </c>
      <c r="S705" s="385" t="n">
        <f aca="false">COUNTIF($K$44:$K705,S$3)</f>
        <v>0</v>
      </c>
      <c r="T705" s="385" t="n">
        <f aca="false">COUNTIF($K$44:$K705,T$3)</f>
        <v>0</v>
      </c>
      <c r="U705" s="385" t="n">
        <f aca="false">COUNTIF($K$44:$K705,U$3)</f>
        <v>0</v>
      </c>
      <c r="V705" s="385" t="n">
        <f aca="false">COUNTIF($K$44:$K705,V$3)</f>
        <v>0</v>
      </c>
      <c r="W705" s="385" t="n">
        <f aca="false">COUNTIF($K$44:$K705,W$3)</f>
        <v>0</v>
      </c>
      <c r="X705" s="385" t="n">
        <f aca="false">COUNTIF($K$44:$K705,X$3)</f>
        <v>0</v>
      </c>
      <c r="Y705" s="385" t="n">
        <f aca="false">COUNTIF($J$44:$J705,Y$3)</f>
        <v>0</v>
      </c>
      <c r="Z705" s="385" t="n">
        <f aca="false">COUNTIF($J$44:$J705,Z$3)</f>
        <v>0</v>
      </c>
      <c r="AA705" s="385" t="n">
        <f aca="false">COUNTIF($J$44:$J705,AA$3)</f>
        <v>0</v>
      </c>
      <c r="AB705" s="385" t="n">
        <f aca="false">COUNTIF($J$44:$J705,AB$3)</f>
        <v>0</v>
      </c>
      <c r="AC705" s="385" t="n">
        <f aca="false">COUNTIF($J$44:$J705,AC$3)</f>
        <v>0</v>
      </c>
      <c r="AD705" s="385" t="n">
        <f aca="false">COUNTIF($J$44:$J705,AD$3)</f>
        <v>0</v>
      </c>
      <c r="AE705" s="385" t="n">
        <f aca="false">COUNTIF($J$44:$J705,AE$3)</f>
        <v>0</v>
      </c>
      <c r="AF705" s="385" t="n">
        <f aca="false">COUNTIF($J$44:$J705,AF$3)</f>
        <v>0</v>
      </c>
      <c r="AG705" s="385" t="n">
        <f aca="false">COUNTIF($K$44:$K705,AG$3)</f>
        <v>0</v>
      </c>
      <c r="AH705" s="385" t="n">
        <f aca="false">COUNTIF($K$44:$K705,AH$3)</f>
        <v>0</v>
      </c>
      <c r="AI705" s="385" t="n">
        <f aca="false">COUNTIF($K$44:$K705,AI$3)</f>
        <v>0</v>
      </c>
      <c r="AJ705" s="385" t="n">
        <f aca="false">COUNTIF($K$44:$K705,AJ$3)</f>
        <v>0</v>
      </c>
      <c r="AK705" s="385" t="n">
        <f aca="false">COUNTIF($K$44:$K705,AK$3)</f>
        <v>0</v>
      </c>
      <c r="AL705" s="385" t="n">
        <f aca="false">COUNTIF($K$44:$K705,AL$3)</f>
        <v>0</v>
      </c>
      <c r="AM705" s="385" t="n">
        <f aca="false">COUNTIF($K$44:$K705,AM$3)</f>
        <v>0</v>
      </c>
      <c r="AN705" s="385" t="n">
        <f aca="false">COUNTIF($K$44:$K705,AN$3)</f>
        <v>0</v>
      </c>
      <c r="AO705" s="385" t="n">
        <f aca="false">COUNTIF($K$44:$K705,AO$3)</f>
        <v>0</v>
      </c>
      <c r="AP705" s="385" t="n">
        <f aca="false">COUNTIF($K$44:$K705,AP$3)</f>
        <v>0</v>
      </c>
      <c r="AQ705" s="385" t="n">
        <f aca="false">COUNTIF($K$44:$K705,AQ$3)</f>
        <v>0</v>
      </c>
      <c r="AR705" s="385" t="n">
        <f aca="false">COUNTIF($K$44:$K705,AR$3)</f>
        <v>0</v>
      </c>
      <c r="AS705" s="385" t="n">
        <f aca="false">COUNTIF($K$44:$K705,AS$3)</f>
        <v>0</v>
      </c>
      <c r="AT705" s="385" t="n">
        <f aca="false">COUNTIF($K$44:$K705,AT$3)</f>
        <v>0</v>
      </c>
      <c r="AU705" s="385" t="n">
        <f aca="false">COUNTIF($K$44:$K705,AU$3)</f>
        <v>0</v>
      </c>
      <c r="AV705" s="385" t="n">
        <f aca="false">COUNTIF($K$44:$K705,AV$3)</f>
        <v>0</v>
      </c>
      <c r="AW705" s="385" t="n">
        <f aca="false">COUNTIF($K$44:$K705,AW$3)</f>
        <v>0</v>
      </c>
      <c r="AX705" s="385" t="n">
        <f aca="false">COUNTIF($K$44:$K705,AX$3)</f>
        <v>0</v>
      </c>
      <c r="AY705" s="385" t="n">
        <f aca="false">COUNTIF($K$44:$K705,AY$3)</f>
        <v>0</v>
      </c>
      <c r="AZ705" s="385" t="n">
        <f aca="false">COUNTIF($K$44:$K705,AZ$3)</f>
        <v>0</v>
      </c>
      <c r="BM705" s="355" t="s">
        <v>366</v>
      </c>
    </row>
    <row r="706" customFormat="false" ht="15.75" hidden="false" customHeight="true" outlineLevel="0" collapsed="false">
      <c r="A706" s="386" t="n">
        <v>663</v>
      </c>
      <c r="B706" s="387" t="n">
        <f aca="false">B705</f>
        <v>56</v>
      </c>
      <c r="C706" s="397"/>
      <c r="D706" s="387" t="n">
        <f aca="false">D705</f>
        <v>2</v>
      </c>
      <c r="E706" s="389"/>
      <c r="F706" s="390" t="n">
        <f aca="false">F704</f>
        <v>1</v>
      </c>
      <c r="G706" s="439"/>
      <c r="H706" s="392"/>
      <c r="I706" s="428" t="str">
        <f aca="false">CONCATENATE(G706,H706)</f>
        <v/>
      </c>
      <c r="J706" s="394" t="e">
        <f aca="false">VLOOKUP($I706,MASTER,9,0)</f>
        <v>#N/A</v>
      </c>
      <c r="K706" s="395" t="e">
        <f aca="false">VLOOKUP($I706,MASTER,10,0)</f>
        <v>#N/A</v>
      </c>
      <c r="L706" s="429" t="e">
        <f aca="false">VLOOKUP($I706,MASTER,10,0)</f>
        <v>#N/A</v>
      </c>
      <c r="M706" s="385" t="n">
        <f aca="false">COUNTIF($K$44:$K706,M$3)</f>
        <v>0</v>
      </c>
      <c r="N706" s="385" t="n">
        <f aca="false">COUNTIF($K$44:$K706,N$3)</f>
        <v>0</v>
      </c>
      <c r="O706" s="385" t="n">
        <f aca="false">COUNTIF($K$44:$K706,O$3)</f>
        <v>0</v>
      </c>
      <c r="P706" s="385" t="n">
        <f aca="false">COUNTIF($K$44:$K706,P$3)</f>
        <v>0</v>
      </c>
      <c r="Q706" s="385" t="n">
        <f aca="false">COUNTIF($K$44:$K706,Q$3)</f>
        <v>0</v>
      </c>
      <c r="R706" s="385" t="n">
        <f aca="false">COUNTIF($K$44:$K706,R$3)</f>
        <v>0</v>
      </c>
      <c r="S706" s="385" t="n">
        <f aca="false">COUNTIF($K$44:$K706,S$3)</f>
        <v>0</v>
      </c>
      <c r="T706" s="385" t="n">
        <f aca="false">COUNTIF($K$44:$K706,T$3)</f>
        <v>0</v>
      </c>
      <c r="U706" s="385" t="n">
        <f aca="false">COUNTIF($K$44:$K706,U$3)</f>
        <v>0</v>
      </c>
      <c r="V706" s="385" t="n">
        <f aca="false">COUNTIF($K$44:$K706,V$3)</f>
        <v>0</v>
      </c>
      <c r="W706" s="385" t="n">
        <f aca="false">COUNTIF($K$44:$K706,W$3)</f>
        <v>0</v>
      </c>
      <c r="X706" s="385" t="n">
        <f aca="false">COUNTIF($K$44:$K706,X$3)</f>
        <v>0</v>
      </c>
      <c r="Y706" s="385" t="n">
        <f aca="false">COUNTIF($J$44:$J706,Y$3)</f>
        <v>0</v>
      </c>
      <c r="Z706" s="385" t="n">
        <f aca="false">COUNTIF($J$44:$J706,Z$3)</f>
        <v>0</v>
      </c>
      <c r="AA706" s="385" t="n">
        <f aca="false">COUNTIF($J$44:$J706,AA$3)</f>
        <v>0</v>
      </c>
      <c r="AB706" s="385" t="n">
        <f aca="false">COUNTIF($J$44:$J706,AB$3)</f>
        <v>0</v>
      </c>
      <c r="AC706" s="385" t="n">
        <f aca="false">COUNTIF($J$44:$J706,AC$3)</f>
        <v>0</v>
      </c>
      <c r="AD706" s="385" t="n">
        <f aca="false">COUNTIF($J$44:$J706,AD$3)</f>
        <v>0</v>
      </c>
      <c r="AE706" s="385" t="n">
        <f aca="false">COUNTIF($J$44:$J706,AE$3)</f>
        <v>0</v>
      </c>
      <c r="AF706" s="385" t="n">
        <f aca="false">COUNTIF($J$44:$J706,AF$3)</f>
        <v>0</v>
      </c>
      <c r="AG706" s="385" t="n">
        <f aca="false">COUNTIF($K$44:$K706,AG$3)</f>
        <v>0</v>
      </c>
      <c r="AH706" s="385" t="n">
        <f aca="false">COUNTIF($K$44:$K706,AH$3)</f>
        <v>0</v>
      </c>
      <c r="AI706" s="385" t="n">
        <f aca="false">COUNTIF($K$44:$K706,AI$3)</f>
        <v>0</v>
      </c>
      <c r="AJ706" s="385" t="n">
        <f aca="false">COUNTIF($K$44:$K706,AJ$3)</f>
        <v>0</v>
      </c>
      <c r="AK706" s="385" t="n">
        <f aca="false">COUNTIF($K$44:$K706,AK$3)</f>
        <v>0</v>
      </c>
      <c r="AL706" s="385" t="n">
        <f aca="false">COUNTIF($K$44:$K706,AL$3)</f>
        <v>0</v>
      </c>
      <c r="AM706" s="385" t="n">
        <f aca="false">COUNTIF($K$44:$K706,AM$3)</f>
        <v>0</v>
      </c>
      <c r="AN706" s="385" t="n">
        <f aca="false">COUNTIF($K$44:$K706,AN$3)</f>
        <v>0</v>
      </c>
      <c r="AO706" s="385" t="n">
        <f aca="false">COUNTIF($K$44:$K706,AO$3)</f>
        <v>0</v>
      </c>
      <c r="AP706" s="385" t="n">
        <f aca="false">COUNTIF($K$44:$K706,AP$3)</f>
        <v>0</v>
      </c>
      <c r="AQ706" s="385" t="n">
        <f aca="false">COUNTIF($K$44:$K706,AQ$3)</f>
        <v>0</v>
      </c>
      <c r="AR706" s="385" t="n">
        <f aca="false">COUNTIF($K$44:$K706,AR$3)</f>
        <v>0</v>
      </c>
      <c r="AS706" s="385" t="n">
        <f aca="false">COUNTIF($K$44:$K706,AS$3)</f>
        <v>0</v>
      </c>
      <c r="AT706" s="385" t="n">
        <f aca="false">COUNTIF($K$44:$K706,AT$3)</f>
        <v>0</v>
      </c>
      <c r="AU706" s="385" t="n">
        <f aca="false">COUNTIF($K$44:$K706,AU$3)</f>
        <v>0</v>
      </c>
      <c r="AV706" s="385" t="n">
        <f aca="false">COUNTIF($K$44:$K706,AV$3)</f>
        <v>0</v>
      </c>
      <c r="AW706" s="385" t="n">
        <f aca="false">COUNTIF($K$44:$K706,AW$3)</f>
        <v>0</v>
      </c>
      <c r="AX706" s="385" t="n">
        <f aca="false">COUNTIF($K$44:$K706,AX$3)</f>
        <v>0</v>
      </c>
      <c r="AY706" s="385" t="n">
        <f aca="false">COUNTIF($K$44:$K706,AY$3)</f>
        <v>0</v>
      </c>
      <c r="AZ706" s="385" t="n">
        <f aca="false">COUNTIF($K$44:$K706,AZ$3)</f>
        <v>0</v>
      </c>
      <c r="BM706" s="355" t="s">
        <v>250</v>
      </c>
    </row>
    <row r="707" customFormat="false" ht="15.75" hidden="false" customHeight="true" outlineLevel="0" collapsed="false">
      <c r="A707" s="386" t="n">
        <v>664</v>
      </c>
      <c r="B707" s="387" t="n">
        <f aca="false">B706</f>
        <v>56</v>
      </c>
      <c r="C707" s="397"/>
      <c r="D707" s="387" t="n">
        <f aca="false">D706</f>
        <v>2</v>
      </c>
      <c r="E707" s="389"/>
      <c r="F707" s="390" t="n">
        <f aca="false">F704</f>
        <v>1</v>
      </c>
      <c r="G707" s="439"/>
      <c r="H707" s="392"/>
      <c r="I707" s="428" t="str">
        <f aca="false">CONCATENATE(G707,H707)</f>
        <v/>
      </c>
      <c r="J707" s="394" t="e">
        <f aca="false">VLOOKUP($I707,MASTER,9,0)</f>
        <v>#N/A</v>
      </c>
      <c r="K707" s="395" t="e">
        <f aca="false">VLOOKUP($I707,MASTER,10,0)</f>
        <v>#N/A</v>
      </c>
      <c r="L707" s="429" t="e">
        <f aca="false">VLOOKUP($I707,MASTER,10,0)</f>
        <v>#N/A</v>
      </c>
      <c r="M707" s="385" t="n">
        <f aca="false">COUNTIF($K$44:$K707,M$3)</f>
        <v>0</v>
      </c>
      <c r="N707" s="385" t="n">
        <f aca="false">COUNTIF($K$44:$K707,N$3)</f>
        <v>0</v>
      </c>
      <c r="O707" s="385" t="n">
        <f aca="false">COUNTIF($K$44:$K707,O$3)</f>
        <v>0</v>
      </c>
      <c r="P707" s="385" t="n">
        <f aca="false">COUNTIF($K$44:$K707,P$3)</f>
        <v>0</v>
      </c>
      <c r="Q707" s="385" t="n">
        <f aca="false">COUNTIF($K$44:$K707,Q$3)</f>
        <v>0</v>
      </c>
      <c r="R707" s="385" t="n">
        <f aca="false">COUNTIF($K$44:$K707,R$3)</f>
        <v>0</v>
      </c>
      <c r="S707" s="385" t="n">
        <f aca="false">COUNTIF($K$44:$K707,S$3)</f>
        <v>0</v>
      </c>
      <c r="T707" s="385" t="n">
        <f aca="false">COUNTIF($K$44:$K707,T$3)</f>
        <v>0</v>
      </c>
      <c r="U707" s="385" t="n">
        <f aca="false">COUNTIF($K$44:$K707,U$3)</f>
        <v>0</v>
      </c>
      <c r="V707" s="385" t="n">
        <f aca="false">COUNTIF($K$44:$K707,V$3)</f>
        <v>0</v>
      </c>
      <c r="W707" s="385" t="n">
        <f aca="false">COUNTIF($K$44:$K707,W$3)</f>
        <v>0</v>
      </c>
      <c r="X707" s="385" t="n">
        <f aca="false">COUNTIF($K$44:$K707,X$3)</f>
        <v>0</v>
      </c>
      <c r="Y707" s="385" t="n">
        <f aca="false">COUNTIF($J$44:$J707,Y$3)</f>
        <v>0</v>
      </c>
      <c r="Z707" s="385" t="n">
        <f aca="false">COUNTIF($J$44:$J707,Z$3)</f>
        <v>0</v>
      </c>
      <c r="AA707" s="385" t="n">
        <f aca="false">COUNTIF($J$44:$J707,AA$3)</f>
        <v>0</v>
      </c>
      <c r="AB707" s="385" t="n">
        <f aca="false">COUNTIF($J$44:$J707,AB$3)</f>
        <v>0</v>
      </c>
      <c r="AC707" s="385" t="n">
        <f aca="false">COUNTIF($J$44:$J707,AC$3)</f>
        <v>0</v>
      </c>
      <c r="AD707" s="385" t="n">
        <f aca="false">COUNTIF($J$44:$J707,AD$3)</f>
        <v>0</v>
      </c>
      <c r="AE707" s="385" t="n">
        <f aca="false">COUNTIF($J$44:$J707,AE$3)</f>
        <v>0</v>
      </c>
      <c r="AF707" s="385" t="n">
        <f aca="false">COUNTIF($J$44:$J707,AF$3)</f>
        <v>0</v>
      </c>
      <c r="AG707" s="385" t="n">
        <f aca="false">COUNTIF($K$44:$K707,AG$3)</f>
        <v>0</v>
      </c>
      <c r="AH707" s="385" t="n">
        <f aca="false">COUNTIF($K$44:$K707,AH$3)</f>
        <v>0</v>
      </c>
      <c r="AI707" s="385" t="n">
        <f aca="false">COUNTIF($K$44:$K707,AI$3)</f>
        <v>0</v>
      </c>
      <c r="AJ707" s="385" t="n">
        <f aca="false">COUNTIF($K$44:$K707,AJ$3)</f>
        <v>0</v>
      </c>
      <c r="AK707" s="385" t="n">
        <f aca="false">COUNTIF($K$44:$K707,AK$3)</f>
        <v>0</v>
      </c>
      <c r="AL707" s="385" t="n">
        <f aca="false">COUNTIF($K$44:$K707,AL$3)</f>
        <v>0</v>
      </c>
      <c r="AM707" s="385" t="n">
        <f aca="false">COUNTIF($K$44:$K707,AM$3)</f>
        <v>0</v>
      </c>
      <c r="AN707" s="385" t="n">
        <f aca="false">COUNTIF($K$44:$K707,AN$3)</f>
        <v>0</v>
      </c>
      <c r="AO707" s="385" t="n">
        <f aca="false">COUNTIF($K$44:$K707,AO$3)</f>
        <v>0</v>
      </c>
      <c r="AP707" s="385" t="n">
        <f aca="false">COUNTIF($K$44:$K707,AP$3)</f>
        <v>0</v>
      </c>
      <c r="AQ707" s="385" t="n">
        <f aca="false">COUNTIF($K$44:$K707,AQ$3)</f>
        <v>0</v>
      </c>
      <c r="AR707" s="385" t="n">
        <f aca="false">COUNTIF($K$44:$K707,AR$3)</f>
        <v>0</v>
      </c>
      <c r="AS707" s="385" t="n">
        <f aca="false">COUNTIF($K$44:$K707,AS$3)</f>
        <v>0</v>
      </c>
      <c r="AT707" s="385" t="n">
        <f aca="false">COUNTIF($K$44:$K707,AT$3)</f>
        <v>0</v>
      </c>
      <c r="AU707" s="385" t="n">
        <f aca="false">COUNTIF($K$44:$K707,AU$3)</f>
        <v>0</v>
      </c>
      <c r="AV707" s="385" t="n">
        <f aca="false">COUNTIF($K$44:$K707,AV$3)</f>
        <v>0</v>
      </c>
      <c r="AW707" s="385" t="n">
        <f aca="false">COUNTIF($K$44:$K707,AW$3)</f>
        <v>0</v>
      </c>
      <c r="AX707" s="385" t="n">
        <f aca="false">COUNTIF($K$44:$K707,AX$3)</f>
        <v>0</v>
      </c>
      <c r="AY707" s="385" t="n">
        <f aca="false">COUNTIF($K$44:$K707,AY$3)</f>
        <v>0</v>
      </c>
      <c r="AZ707" s="385" t="n">
        <f aca="false">COUNTIF($K$44:$K707,AZ$3)</f>
        <v>0</v>
      </c>
      <c r="BM707" s="355" t="s">
        <v>327</v>
      </c>
    </row>
    <row r="708" customFormat="false" ht="15.75" hidden="false" customHeight="true" outlineLevel="0" collapsed="false">
      <c r="A708" s="386" t="n">
        <v>665</v>
      </c>
      <c r="B708" s="387" t="n">
        <f aca="false">B707</f>
        <v>56</v>
      </c>
      <c r="C708" s="397"/>
      <c r="D708" s="387" t="n">
        <f aca="false">D707</f>
        <v>2</v>
      </c>
      <c r="E708" s="389"/>
      <c r="F708" s="390" t="n">
        <f aca="false">F704</f>
        <v>1</v>
      </c>
      <c r="G708" s="439"/>
      <c r="H708" s="392"/>
      <c r="I708" s="428" t="str">
        <f aca="false">CONCATENATE(G708,H708)</f>
        <v/>
      </c>
      <c r="J708" s="394" t="e">
        <f aca="false">VLOOKUP($I708,MASTER,9,0)</f>
        <v>#N/A</v>
      </c>
      <c r="K708" s="395" t="e">
        <f aca="false">VLOOKUP($I708,MASTER,10,0)</f>
        <v>#N/A</v>
      </c>
      <c r="L708" s="429" t="e">
        <f aca="false">VLOOKUP($I708,MASTER,10,0)</f>
        <v>#N/A</v>
      </c>
      <c r="M708" s="385" t="n">
        <f aca="false">COUNTIF($K$44:$K708,M$3)</f>
        <v>0</v>
      </c>
      <c r="N708" s="385" t="n">
        <f aca="false">COUNTIF($K$44:$K708,N$3)</f>
        <v>0</v>
      </c>
      <c r="O708" s="385" t="n">
        <f aca="false">COUNTIF($K$44:$K708,O$3)</f>
        <v>0</v>
      </c>
      <c r="P708" s="385" t="n">
        <f aca="false">COUNTIF($K$44:$K708,P$3)</f>
        <v>0</v>
      </c>
      <c r="Q708" s="385" t="n">
        <f aca="false">COUNTIF($K$44:$K708,Q$3)</f>
        <v>0</v>
      </c>
      <c r="R708" s="385" t="n">
        <f aca="false">COUNTIF($K$44:$K708,R$3)</f>
        <v>0</v>
      </c>
      <c r="S708" s="385" t="n">
        <f aca="false">COUNTIF($K$44:$K708,S$3)</f>
        <v>0</v>
      </c>
      <c r="T708" s="385" t="n">
        <f aca="false">COUNTIF($K$44:$K708,T$3)</f>
        <v>0</v>
      </c>
      <c r="U708" s="385" t="n">
        <f aca="false">COUNTIF($K$44:$K708,U$3)</f>
        <v>0</v>
      </c>
      <c r="V708" s="385" t="n">
        <f aca="false">COUNTIF($K$44:$K708,V$3)</f>
        <v>0</v>
      </c>
      <c r="W708" s="385" t="n">
        <f aca="false">COUNTIF($K$44:$K708,W$3)</f>
        <v>0</v>
      </c>
      <c r="X708" s="385" t="n">
        <f aca="false">COUNTIF($K$44:$K708,X$3)</f>
        <v>0</v>
      </c>
      <c r="Y708" s="385" t="n">
        <f aca="false">COUNTIF($J$44:$J708,Y$3)</f>
        <v>0</v>
      </c>
      <c r="Z708" s="385" t="n">
        <f aca="false">COUNTIF($J$44:$J708,Z$3)</f>
        <v>0</v>
      </c>
      <c r="AA708" s="385" t="n">
        <f aca="false">COUNTIF($J$44:$J708,AA$3)</f>
        <v>0</v>
      </c>
      <c r="AB708" s="385" t="n">
        <f aca="false">COUNTIF($J$44:$J708,AB$3)</f>
        <v>0</v>
      </c>
      <c r="AC708" s="385" t="n">
        <f aca="false">COUNTIF($J$44:$J708,AC$3)</f>
        <v>0</v>
      </c>
      <c r="AD708" s="385" t="n">
        <f aca="false">COUNTIF($J$44:$J708,AD$3)</f>
        <v>0</v>
      </c>
      <c r="AE708" s="385" t="n">
        <f aca="false">COUNTIF($J$44:$J708,AE$3)</f>
        <v>0</v>
      </c>
      <c r="AF708" s="385" t="n">
        <f aca="false">COUNTIF($J$44:$J708,AF$3)</f>
        <v>0</v>
      </c>
      <c r="AG708" s="385" t="n">
        <f aca="false">COUNTIF($K$44:$K708,AG$3)</f>
        <v>0</v>
      </c>
      <c r="AH708" s="385" t="n">
        <f aca="false">COUNTIF($K$44:$K708,AH$3)</f>
        <v>0</v>
      </c>
      <c r="AI708" s="385" t="n">
        <f aca="false">COUNTIF($K$44:$K708,AI$3)</f>
        <v>0</v>
      </c>
      <c r="AJ708" s="385" t="n">
        <f aca="false">COUNTIF($K$44:$K708,AJ$3)</f>
        <v>0</v>
      </c>
      <c r="AK708" s="385" t="n">
        <f aca="false">COUNTIF($K$44:$K708,AK$3)</f>
        <v>0</v>
      </c>
      <c r="AL708" s="385" t="n">
        <f aca="false">COUNTIF($K$44:$K708,AL$3)</f>
        <v>0</v>
      </c>
      <c r="AM708" s="385" t="n">
        <f aca="false">COUNTIF($K$44:$K708,AM$3)</f>
        <v>0</v>
      </c>
      <c r="AN708" s="385" t="n">
        <f aca="false">COUNTIF($K$44:$K708,AN$3)</f>
        <v>0</v>
      </c>
      <c r="AO708" s="385" t="n">
        <f aca="false">COUNTIF($K$44:$K708,AO$3)</f>
        <v>0</v>
      </c>
      <c r="AP708" s="385" t="n">
        <f aca="false">COUNTIF($K$44:$K708,AP$3)</f>
        <v>0</v>
      </c>
      <c r="AQ708" s="385" t="n">
        <f aca="false">COUNTIF($K$44:$K708,AQ$3)</f>
        <v>0</v>
      </c>
      <c r="AR708" s="385" t="n">
        <f aca="false">COUNTIF($K$44:$K708,AR$3)</f>
        <v>0</v>
      </c>
      <c r="AS708" s="385" t="n">
        <f aca="false">COUNTIF($K$44:$K708,AS$3)</f>
        <v>0</v>
      </c>
      <c r="AT708" s="385" t="n">
        <f aca="false">COUNTIF($K$44:$K708,AT$3)</f>
        <v>0</v>
      </c>
      <c r="AU708" s="385" t="n">
        <f aca="false">COUNTIF($K$44:$K708,AU$3)</f>
        <v>0</v>
      </c>
      <c r="AV708" s="385" t="n">
        <f aca="false">COUNTIF($K$44:$K708,AV$3)</f>
        <v>0</v>
      </c>
      <c r="AW708" s="385" t="n">
        <f aca="false">COUNTIF($K$44:$K708,AW$3)</f>
        <v>0</v>
      </c>
      <c r="AX708" s="385" t="n">
        <f aca="false">COUNTIF($K$44:$K708,AX$3)</f>
        <v>0</v>
      </c>
      <c r="AY708" s="385" t="n">
        <f aca="false">COUNTIF($K$44:$K708,AY$3)</f>
        <v>0</v>
      </c>
      <c r="AZ708" s="385" t="n">
        <f aca="false">COUNTIF($K$44:$K708,AZ$3)</f>
        <v>0</v>
      </c>
      <c r="BM708" s="355" t="s">
        <v>260</v>
      </c>
    </row>
    <row r="709" customFormat="false" ht="15.75" hidden="false" customHeight="true" outlineLevel="0" collapsed="false">
      <c r="A709" s="416" t="n">
        <v>666</v>
      </c>
      <c r="B709" s="417" t="n">
        <f aca="false">B708</f>
        <v>56</v>
      </c>
      <c r="C709" s="401"/>
      <c r="D709" s="402" t="n">
        <f aca="false">D708</f>
        <v>2</v>
      </c>
      <c r="E709" s="403"/>
      <c r="F709" s="390" t="n">
        <f aca="false">F704</f>
        <v>1</v>
      </c>
      <c r="G709" s="439"/>
      <c r="H709" s="392"/>
      <c r="I709" s="428" t="str">
        <f aca="false">CONCATENATE(G709,H709)</f>
        <v/>
      </c>
      <c r="J709" s="394" t="e">
        <f aca="false">VLOOKUP($I709,MASTER,9,0)</f>
        <v>#N/A</v>
      </c>
      <c r="K709" s="395" t="e">
        <f aca="false">VLOOKUP($I709,MASTER,10,0)</f>
        <v>#N/A</v>
      </c>
      <c r="L709" s="431" t="e">
        <f aca="false">VLOOKUP($I709,MASTER,10,0)</f>
        <v>#N/A</v>
      </c>
      <c r="M709" s="385" t="n">
        <f aca="false">COUNTIF($K$44:$K709,M$3)</f>
        <v>0</v>
      </c>
      <c r="N709" s="385" t="n">
        <f aca="false">COUNTIF($K$44:$K709,N$3)</f>
        <v>0</v>
      </c>
      <c r="O709" s="385" t="n">
        <f aca="false">COUNTIF($K$44:$K709,O$3)</f>
        <v>0</v>
      </c>
      <c r="P709" s="385" t="n">
        <f aca="false">COUNTIF($K$44:$K709,P$3)</f>
        <v>0</v>
      </c>
      <c r="Q709" s="385" t="n">
        <f aca="false">COUNTIF($K$44:$K709,Q$3)</f>
        <v>0</v>
      </c>
      <c r="R709" s="385" t="n">
        <f aca="false">COUNTIF($K$44:$K709,R$3)</f>
        <v>0</v>
      </c>
      <c r="S709" s="385" t="n">
        <f aca="false">COUNTIF($K$44:$K709,S$3)</f>
        <v>0</v>
      </c>
      <c r="T709" s="385" t="n">
        <f aca="false">COUNTIF($K$44:$K709,T$3)</f>
        <v>0</v>
      </c>
      <c r="U709" s="385" t="n">
        <f aca="false">COUNTIF($K$44:$K709,U$3)</f>
        <v>0</v>
      </c>
      <c r="V709" s="385" t="n">
        <f aca="false">COUNTIF($K$44:$K709,V$3)</f>
        <v>0</v>
      </c>
      <c r="W709" s="385" t="n">
        <f aca="false">COUNTIF($K$44:$K709,W$3)</f>
        <v>0</v>
      </c>
      <c r="X709" s="385" t="n">
        <f aca="false">COUNTIF($K$44:$K709,X$3)</f>
        <v>0</v>
      </c>
      <c r="Y709" s="385" t="n">
        <f aca="false">COUNTIF($J$44:$J709,Y$3)</f>
        <v>0</v>
      </c>
      <c r="Z709" s="385" t="n">
        <f aca="false">COUNTIF($J$44:$J709,Z$3)</f>
        <v>0</v>
      </c>
      <c r="AA709" s="385" t="n">
        <f aca="false">COUNTIF($J$44:$J709,AA$3)</f>
        <v>0</v>
      </c>
      <c r="AB709" s="385" t="n">
        <f aca="false">COUNTIF($J$44:$J709,AB$3)</f>
        <v>0</v>
      </c>
      <c r="AC709" s="385" t="n">
        <f aca="false">COUNTIF($J$44:$J709,AC$3)</f>
        <v>0</v>
      </c>
      <c r="AD709" s="385" t="n">
        <f aca="false">COUNTIF($J$44:$J709,AD$3)</f>
        <v>0</v>
      </c>
      <c r="AE709" s="385" t="n">
        <f aca="false">COUNTIF($J$44:$J709,AE$3)</f>
        <v>0</v>
      </c>
      <c r="AF709" s="385" t="n">
        <f aca="false">COUNTIF($J$44:$J709,AF$3)</f>
        <v>0</v>
      </c>
      <c r="AG709" s="385" t="n">
        <f aca="false">COUNTIF($K$44:$K709,AG$3)</f>
        <v>0</v>
      </c>
      <c r="AH709" s="385" t="n">
        <f aca="false">COUNTIF($K$44:$K709,AH$3)</f>
        <v>0</v>
      </c>
      <c r="AI709" s="385" t="n">
        <f aca="false">COUNTIF($K$44:$K709,AI$3)</f>
        <v>0</v>
      </c>
      <c r="AJ709" s="385" t="n">
        <f aca="false">COUNTIF($K$44:$K709,AJ$3)</f>
        <v>0</v>
      </c>
      <c r="AK709" s="385" t="n">
        <f aca="false">COUNTIF($K$44:$K709,AK$3)</f>
        <v>0</v>
      </c>
      <c r="AL709" s="385" t="n">
        <f aca="false">COUNTIF($K$44:$K709,AL$3)</f>
        <v>0</v>
      </c>
      <c r="AM709" s="385" t="n">
        <f aca="false">COUNTIF($K$44:$K709,AM$3)</f>
        <v>0</v>
      </c>
      <c r="AN709" s="385" t="n">
        <f aca="false">COUNTIF($K$44:$K709,AN$3)</f>
        <v>0</v>
      </c>
      <c r="AO709" s="385" t="n">
        <f aca="false">COUNTIF($K$44:$K709,AO$3)</f>
        <v>0</v>
      </c>
      <c r="AP709" s="385" t="n">
        <f aca="false">COUNTIF($K$44:$K709,AP$3)</f>
        <v>0</v>
      </c>
      <c r="AQ709" s="385" t="n">
        <f aca="false">COUNTIF($K$44:$K709,AQ$3)</f>
        <v>0</v>
      </c>
      <c r="AR709" s="385" t="n">
        <f aca="false">COUNTIF($K$44:$K709,AR$3)</f>
        <v>0</v>
      </c>
      <c r="AS709" s="385" t="n">
        <f aca="false">COUNTIF($K$44:$K709,AS$3)</f>
        <v>0</v>
      </c>
      <c r="AT709" s="385" t="n">
        <f aca="false">COUNTIF($K$44:$K709,AT$3)</f>
        <v>0</v>
      </c>
      <c r="AU709" s="385" t="n">
        <f aca="false">COUNTIF($K$44:$K709,AU$3)</f>
        <v>0</v>
      </c>
      <c r="AV709" s="385" t="n">
        <f aca="false">COUNTIF($K$44:$K709,AV$3)</f>
        <v>0</v>
      </c>
      <c r="AW709" s="385" t="n">
        <f aca="false">COUNTIF($K$44:$K709,AW$3)</f>
        <v>0</v>
      </c>
      <c r="AX709" s="385" t="n">
        <f aca="false">COUNTIF($K$44:$K709,AX$3)</f>
        <v>0</v>
      </c>
      <c r="AY709" s="385" t="n">
        <f aca="false">COUNTIF($K$44:$K709,AY$3)</f>
        <v>0</v>
      </c>
      <c r="AZ709" s="385" t="n">
        <f aca="false">COUNTIF($K$44:$K709,AZ$3)</f>
        <v>0</v>
      </c>
      <c r="BM709" s="355" t="s">
        <v>428</v>
      </c>
    </row>
    <row r="710" customFormat="false" ht="15.75" hidden="false" customHeight="true" outlineLevel="0" collapsed="false">
      <c r="A710" s="406" t="n">
        <v>667</v>
      </c>
      <c r="B710" s="407" t="n">
        <f aca="false">B709</f>
        <v>56</v>
      </c>
      <c r="C710" s="408" t="n">
        <f aca="false">C704+1</f>
        <v>56</v>
      </c>
      <c r="D710" s="409" t="n">
        <f aca="false">D709</f>
        <v>2</v>
      </c>
      <c r="E710" s="410"/>
      <c r="F710" s="390" t="n">
        <f aca="false">F704</f>
        <v>1</v>
      </c>
      <c r="G710" s="440"/>
      <c r="H710" s="412"/>
      <c r="I710" s="433" t="str">
        <f aca="false">CONCATENATE(G710,H710)</f>
        <v/>
      </c>
      <c r="J710" s="394" t="e">
        <f aca="false">VLOOKUP($I710,MASTER,9,0)</f>
        <v>#N/A</v>
      </c>
      <c r="K710" s="395" t="e">
        <f aca="false">VLOOKUP($I710,MASTER,10,0)</f>
        <v>#N/A</v>
      </c>
      <c r="L710" s="427" t="e">
        <f aca="false">VLOOKUP($I710,MASTER,10,0)</f>
        <v>#N/A</v>
      </c>
      <c r="M710" s="385" t="n">
        <f aca="false">COUNTIF($K$44:$K710,M$3)</f>
        <v>0</v>
      </c>
      <c r="N710" s="385" t="n">
        <f aca="false">COUNTIF($K$44:$K710,N$3)</f>
        <v>0</v>
      </c>
      <c r="O710" s="385" t="n">
        <f aca="false">COUNTIF($K$44:$K710,O$3)</f>
        <v>0</v>
      </c>
      <c r="P710" s="385" t="n">
        <f aca="false">COUNTIF($K$44:$K710,P$3)</f>
        <v>0</v>
      </c>
      <c r="Q710" s="385" t="n">
        <f aca="false">COUNTIF($K$44:$K710,Q$3)</f>
        <v>0</v>
      </c>
      <c r="R710" s="385" t="n">
        <f aca="false">COUNTIF($K$44:$K710,R$3)</f>
        <v>0</v>
      </c>
      <c r="S710" s="385" t="n">
        <f aca="false">COUNTIF($K$44:$K710,S$3)</f>
        <v>0</v>
      </c>
      <c r="T710" s="385" t="n">
        <f aca="false">COUNTIF($K$44:$K710,T$3)</f>
        <v>0</v>
      </c>
      <c r="U710" s="385" t="n">
        <f aca="false">COUNTIF($K$44:$K710,U$3)</f>
        <v>0</v>
      </c>
      <c r="V710" s="385" t="n">
        <f aca="false">COUNTIF($K$44:$K710,V$3)</f>
        <v>0</v>
      </c>
      <c r="W710" s="385" t="n">
        <f aca="false">COUNTIF($K$44:$K710,W$3)</f>
        <v>0</v>
      </c>
      <c r="X710" s="385" t="n">
        <f aca="false">COUNTIF($K$44:$K710,X$3)</f>
        <v>0</v>
      </c>
      <c r="Y710" s="385" t="n">
        <f aca="false">COUNTIF($J$44:$J710,Y$3)</f>
        <v>0</v>
      </c>
      <c r="Z710" s="385" t="n">
        <f aca="false">COUNTIF($J$44:$J710,Z$3)</f>
        <v>0</v>
      </c>
      <c r="AA710" s="385" t="n">
        <f aca="false">COUNTIF($J$44:$J710,AA$3)</f>
        <v>0</v>
      </c>
      <c r="AB710" s="385" t="n">
        <f aca="false">COUNTIF($J$44:$J710,AB$3)</f>
        <v>0</v>
      </c>
      <c r="AC710" s="385" t="n">
        <f aca="false">COUNTIF($J$44:$J710,AC$3)</f>
        <v>0</v>
      </c>
      <c r="AD710" s="385" t="n">
        <f aca="false">COUNTIF($J$44:$J710,AD$3)</f>
        <v>0</v>
      </c>
      <c r="AE710" s="385" t="n">
        <f aca="false">COUNTIF($J$44:$J710,AE$3)</f>
        <v>0</v>
      </c>
      <c r="AF710" s="385" t="n">
        <f aca="false">COUNTIF($J$44:$J710,AF$3)</f>
        <v>0</v>
      </c>
      <c r="AG710" s="385" t="n">
        <f aca="false">COUNTIF($K$44:$K710,AG$3)</f>
        <v>0</v>
      </c>
      <c r="AH710" s="385" t="n">
        <f aca="false">COUNTIF($K$44:$K710,AH$3)</f>
        <v>0</v>
      </c>
      <c r="AI710" s="385" t="n">
        <f aca="false">COUNTIF($K$44:$K710,AI$3)</f>
        <v>0</v>
      </c>
      <c r="AJ710" s="385" t="n">
        <f aca="false">COUNTIF($K$44:$K710,AJ$3)</f>
        <v>0</v>
      </c>
      <c r="AK710" s="385" t="n">
        <f aca="false">COUNTIF($K$44:$K710,AK$3)</f>
        <v>0</v>
      </c>
      <c r="AL710" s="385" t="n">
        <f aca="false">COUNTIF($K$44:$K710,AL$3)</f>
        <v>0</v>
      </c>
      <c r="AM710" s="385" t="n">
        <f aca="false">COUNTIF($K$44:$K710,AM$3)</f>
        <v>0</v>
      </c>
      <c r="AN710" s="385" t="n">
        <f aca="false">COUNTIF($K$44:$K710,AN$3)</f>
        <v>0</v>
      </c>
      <c r="AO710" s="385" t="n">
        <f aca="false">COUNTIF($K$44:$K710,AO$3)</f>
        <v>0</v>
      </c>
      <c r="AP710" s="385" t="n">
        <f aca="false">COUNTIF($K$44:$K710,AP$3)</f>
        <v>0</v>
      </c>
      <c r="AQ710" s="385" t="n">
        <f aca="false">COUNTIF($K$44:$K710,AQ$3)</f>
        <v>0</v>
      </c>
      <c r="AR710" s="385" t="n">
        <f aca="false">COUNTIF($K$44:$K710,AR$3)</f>
        <v>0</v>
      </c>
      <c r="AS710" s="385" t="n">
        <f aca="false">COUNTIF($K$44:$K710,AS$3)</f>
        <v>0</v>
      </c>
      <c r="AT710" s="385" t="n">
        <f aca="false">COUNTIF($K$44:$K710,AT$3)</f>
        <v>0</v>
      </c>
      <c r="AU710" s="385" t="n">
        <f aca="false">COUNTIF($K$44:$K710,AU$3)</f>
        <v>0</v>
      </c>
      <c r="AV710" s="385" t="n">
        <f aca="false">COUNTIF($K$44:$K710,AV$3)</f>
        <v>0</v>
      </c>
      <c r="AW710" s="385" t="n">
        <f aca="false">COUNTIF($K$44:$K710,AW$3)</f>
        <v>0</v>
      </c>
      <c r="AX710" s="385" t="n">
        <f aca="false">COUNTIF($K$44:$K710,AX$3)</f>
        <v>0</v>
      </c>
      <c r="AY710" s="385" t="n">
        <f aca="false">COUNTIF($K$44:$K710,AY$3)</f>
        <v>0</v>
      </c>
      <c r="AZ710" s="385" t="n">
        <f aca="false">COUNTIF($K$44:$K710,AZ$3)</f>
        <v>0</v>
      </c>
      <c r="BM710" s="355" t="s">
        <v>339</v>
      </c>
    </row>
    <row r="711" customFormat="false" ht="15.75" hidden="false" customHeight="true" outlineLevel="0" collapsed="false">
      <c r="A711" s="386" t="n">
        <v>668</v>
      </c>
      <c r="B711" s="387" t="n">
        <f aca="false">B710</f>
        <v>56</v>
      </c>
      <c r="C711" s="388"/>
      <c r="D711" s="387" t="n">
        <f aca="false">D710</f>
        <v>2</v>
      </c>
      <c r="E711" s="389"/>
      <c r="F711" s="390" t="n">
        <f aca="false">F704</f>
        <v>1</v>
      </c>
      <c r="G711" s="439"/>
      <c r="H711" s="414"/>
      <c r="I711" s="428" t="str">
        <f aca="false">CONCATENATE(G711,H711)</f>
        <v/>
      </c>
      <c r="J711" s="394" t="e">
        <f aca="false">VLOOKUP($I711,MASTER,9,0)</f>
        <v>#N/A</v>
      </c>
      <c r="K711" s="395" t="e">
        <f aca="false">VLOOKUP($I711,MASTER,10,0)</f>
        <v>#N/A</v>
      </c>
      <c r="L711" s="429" t="e">
        <f aca="false">VLOOKUP($I711,MASTER,10,0)</f>
        <v>#N/A</v>
      </c>
      <c r="M711" s="385" t="n">
        <f aca="false">COUNTIF($K$44:$K711,M$3)</f>
        <v>0</v>
      </c>
      <c r="N711" s="385" t="n">
        <f aca="false">COUNTIF($K$44:$K711,N$3)</f>
        <v>0</v>
      </c>
      <c r="O711" s="385" t="n">
        <f aca="false">COUNTIF($K$44:$K711,O$3)</f>
        <v>0</v>
      </c>
      <c r="P711" s="385" t="n">
        <f aca="false">COUNTIF($K$44:$K711,P$3)</f>
        <v>0</v>
      </c>
      <c r="Q711" s="385" t="n">
        <f aca="false">COUNTIF($K$44:$K711,Q$3)</f>
        <v>0</v>
      </c>
      <c r="R711" s="385" t="n">
        <f aca="false">COUNTIF($K$44:$K711,R$3)</f>
        <v>0</v>
      </c>
      <c r="S711" s="385" t="n">
        <f aca="false">COUNTIF($K$44:$K711,S$3)</f>
        <v>0</v>
      </c>
      <c r="T711" s="385" t="n">
        <f aca="false">COUNTIF($K$44:$K711,T$3)</f>
        <v>0</v>
      </c>
      <c r="U711" s="385" t="n">
        <f aca="false">COUNTIF($K$44:$K711,U$3)</f>
        <v>0</v>
      </c>
      <c r="V711" s="385" t="n">
        <f aca="false">COUNTIF($K$44:$K711,V$3)</f>
        <v>0</v>
      </c>
      <c r="W711" s="385" t="n">
        <f aca="false">COUNTIF($K$44:$K711,W$3)</f>
        <v>0</v>
      </c>
      <c r="X711" s="385" t="n">
        <f aca="false">COUNTIF($K$44:$K711,X$3)</f>
        <v>0</v>
      </c>
      <c r="Y711" s="385" t="n">
        <f aca="false">COUNTIF($J$44:$J711,Y$3)</f>
        <v>0</v>
      </c>
      <c r="Z711" s="385" t="n">
        <f aca="false">COUNTIF($J$44:$J711,Z$3)</f>
        <v>0</v>
      </c>
      <c r="AA711" s="385" t="n">
        <f aca="false">COUNTIF($J$44:$J711,AA$3)</f>
        <v>0</v>
      </c>
      <c r="AB711" s="385" t="n">
        <f aca="false">COUNTIF($J$44:$J711,AB$3)</f>
        <v>0</v>
      </c>
      <c r="AC711" s="385" t="n">
        <f aca="false">COUNTIF($J$44:$J711,AC$3)</f>
        <v>0</v>
      </c>
      <c r="AD711" s="385" t="n">
        <f aca="false">COUNTIF($J$44:$J711,AD$3)</f>
        <v>0</v>
      </c>
      <c r="AE711" s="385" t="n">
        <f aca="false">COUNTIF($J$44:$J711,AE$3)</f>
        <v>0</v>
      </c>
      <c r="AF711" s="385" t="n">
        <f aca="false">COUNTIF($J$44:$J711,AF$3)</f>
        <v>0</v>
      </c>
      <c r="AG711" s="385" t="n">
        <f aca="false">COUNTIF($K$44:$K711,AG$3)</f>
        <v>0</v>
      </c>
      <c r="AH711" s="385" t="n">
        <f aca="false">COUNTIF($K$44:$K711,AH$3)</f>
        <v>0</v>
      </c>
      <c r="AI711" s="385" t="n">
        <f aca="false">COUNTIF($K$44:$K711,AI$3)</f>
        <v>0</v>
      </c>
      <c r="AJ711" s="385" t="n">
        <f aca="false">COUNTIF($K$44:$K711,AJ$3)</f>
        <v>0</v>
      </c>
      <c r="AK711" s="385" t="n">
        <f aca="false">COUNTIF($K$44:$K711,AK$3)</f>
        <v>0</v>
      </c>
      <c r="AL711" s="385" t="n">
        <f aca="false">COUNTIF($K$44:$K711,AL$3)</f>
        <v>0</v>
      </c>
      <c r="AM711" s="385" t="n">
        <f aca="false">COUNTIF($K$44:$K711,AM$3)</f>
        <v>0</v>
      </c>
      <c r="AN711" s="385" t="n">
        <f aca="false">COUNTIF($K$44:$K711,AN$3)</f>
        <v>0</v>
      </c>
      <c r="AO711" s="385" t="n">
        <f aca="false">COUNTIF($K$44:$K711,AO$3)</f>
        <v>0</v>
      </c>
      <c r="AP711" s="385" t="n">
        <f aca="false">COUNTIF($K$44:$K711,AP$3)</f>
        <v>0</v>
      </c>
      <c r="AQ711" s="385" t="n">
        <f aca="false">COUNTIF($K$44:$K711,AQ$3)</f>
        <v>0</v>
      </c>
      <c r="AR711" s="385" t="n">
        <f aca="false">COUNTIF($K$44:$K711,AR$3)</f>
        <v>0</v>
      </c>
      <c r="AS711" s="385" t="n">
        <f aca="false">COUNTIF($K$44:$K711,AS$3)</f>
        <v>0</v>
      </c>
      <c r="AT711" s="385" t="n">
        <f aca="false">COUNTIF($K$44:$K711,AT$3)</f>
        <v>0</v>
      </c>
      <c r="AU711" s="385" t="n">
        <f aca="false">COUNTIF($K$44:$K711,AU$3)</f>
        <v>0</v>
      </c>
      <c r="AV711" s="385" t="n">
        <f aca="false">COUNTIF($K$44:$K711,AV$3)</f>
        <v>0</v>
      </c>
      <c r="AW711" s="385" t="n">
        <f aca="false">COUNTIF($K$44:$K711,AW$3)</f>
        <v>0</v>
      </c>
      <c r="AX711" s="385" t="n">
        <f aca="false">COUNTIF($K$44:$K711,AX$3)</f>
        <v>0</v>
      </c>
      <c r="AY711" s="385" t="n">
        <f aca="false">COUNTIF($K$44:$K711,AY$3)</f>
        <v>0</v>
      </c>
      <c r="AZ711" s="385" t="n">
        <f aca="false">COUNTIF($K$44:$K711,AZ$3)</f>
        <v>0</v>
      </c>
      <c r="BM711" s="355" t="s">
        <v>327</v>
      </c>
    </row>
    <row r="712" customFormat="false" ht="15.75" hidden="false" customHeight="true" outlineLevel="0" collapsed="false">
      <c r="A712" s="386" t="n">
        <v>669</v>
      </c>
      <c r="B712" s="387" t="n">
        <f aca="false">B711</f>
        <v>56</v>
      </c>
      <c r="C712" s="397"/>
      <c r="D712" s="387" t="n">
        <f aca="false">D711</f>
        <v>2</v>
      </c>
      <c r="E712" s="389"/>
      <c r="F712" s="390" t="n">
        <f aca="false">F704</f>
        <v>1</v>
      </c>
      <c r="G712" s="439"/>
      <c r="H712" s="414"/>
      <c r="I712" s="428" t="str">
        <f aca="false">CONCATENATE(G712,H712)</f>
        <v/>
      </c>
      <c r="J712" s="394" t="e">
        <f aca="false">VLOOKUP($I712,MASTER,9,0)</f>
        <v>#N/A</v>
      </c>
      <c r="K712" s="395" t="e">
        <f aca="false">VLOOKUP($I712,MASTER,10,0)</f>
        <v>#N/A</v>
      </c>
      <c r="L712" s="429" t="e">
        <f aca="false">VLOOKUP($I712,MASTER,10,0)</f>
        <v>#N/A</v>
      </c>
      <c r="M712" s="385" t="n">
        <f aca="false">COUNTIF($K$44:$K712,M$3)</f>
        <v>0</v>
      </c>
      <c r="N712" s="385" t="n">
        <f aca="false">COUNTIF($K$44:$K712,N$3)</f>
        <v>0</v>
      </c>
      <c r="O712" s="385" t="n">
        <f aca="false">COUNTIF($K$44:$K712,O$3)</f>
        <v>0</v>
      </c>
      <c r="P712" s="385" t="n">
        <f aca="false">COUNTIF($K$44:$K712,P$3)</f>
        <v>0</v>
      </c>
      <c r="Q712" s="385" t="n">
        <f aca="false">COUNTIF($K$44:$K712,Q$3)</f>
        <v>0</v>
      </c>
      <c r="R712" s="385" t="n">
        <f aca="false">COUNTIF($K$44:$K712,R$3)</f>
        <v>0</v>
      </c>
      <c r="S712" s="385" t="n">
        <f aca="false">COUNTIF($K$44:$K712,S$3)</f>
        <v>0</v>
      </c>
      <c r="T712" s="385" t="n">
        <f aca="false">COUNTIF($K$44:$K712,T$3)</f>
        <v>0</v>
      </c>
      <c r="U712" s="385" t="n">
        <f aca="false">COUNTIF($K$44:$K712,U$3)</f>
        <v>0</v>
      </c>
      <c r="V712" s="385" t="n">
        <f aca="false">COUNTIF($K$44:$K712,V$3)</f>
        <v>0</v>
      </c>
      <c r="W712" s="385" t="n">
        <f aca="false">COUNTIF($K$44:$K712,W$3)</f>
        <v>0</v>
      </c>
      <c r="X712" s="385" t="n">
        <f aca="false">COUNTIF($K$44:$K712,X$3)</f>
        <v>0</v>
      </c>
      <c r="Y712" s="385" t="n">
        <f aca="false">COUNTIF($J$44:$J712,Y$3)</f>
        <v>0</v>
      </c>
      <c r="Z712" s="385" t="n">
        <f aca="false">COUNTIF($J$44:$J712,Z$3)</f>
        <v>0</v>
      </c>
      <c r="AA712" s="385" t="n">
        <f aca="false">COUNTIF($J$44:$J712,AA$3)</f>
        <v>0</v>
      </c>
      <c r="AB712" s="385" t="n">
        <f aca="false">COUNTIF($J$44:$J712,AB$3)</f>
        <v>0</v>
      </c>
      <c r="AC712" s="385" t="n">
        <f aca="false">COUNTIF($J$44:$J712,AC$3)</f>
        <v>0</v>
      </c>
      <c r="AD712" s="385" t="n">
        <f aca="false">COUNTIF($J$44:$J712,AD$3)</f>
        <v>0</v>
      </c>
      <c r="AE712" s="385" t="n">
        <f aca="false">COUNTIF($J$44:$J712,AE$3)</f>
        <v>0</v>
      </c>
      <c r="AF712" s="385" t="n">
        <f aca="false">COUNTIF($J$44:$J712,AF$3)</f>
        <v>0</v>
      </c>
      <c r="AG712" s="385" t="n">
        <f aca="false">COUNTIF($K$44:$K712,AG$3)</f>
        <v>0</v>
      </c>
      <c r="AH712" s="385" t="n">
        <f aca="false">COUNTIF($K$44:$K712,AH$3)</f>
        <v>0</v>
      </c>
      <c r="AI712" s="385" t="n">
        <f aca="false">COUNTIF($K$44:$K712,AI$3)</f>
        <v>0</v>
      </c>
      <c r="AJ712" s="385" t="n">
        <f aca="false">COUNTIF($K$44:$K712,AJ$3)</f>
        <v>0</v>
      </c>
      <c r="AK712" s="385" t="n">
        <f aca="false">COUNTIF($K$44:$K712,AK$3)</f>
        <v>0</v>
      </c>
      <c r="AL712" s="385" t="n">
        <f aca="false">COUNTIF($K$44:$K712,AL$3)</f>
        <v>0</v>
      </c>
      <c r="AM712" s="385" t="n">
        <f aca="false">COUNTIF($K$44:$K712,AM$3)</f>
        <v>0</v>
      </c>
      <c r="AN712" s="385" t="n">
        <f aca="false">COUNTIF($K$44:$K712,AN$3)</f>
        <v>0</v>
      </c>
      <c r="AO712" s="385" t="n">
        <f aca="false">COUNTIF($K$44:$K712,AO$3)</f>
        <v>0</v>
      </c>
      <c r="AP712" s="385" t="n">
        <f aca="false">COUNTIF($K$44:$K712,AP$3)</f>
        <v>0</v>
      </c>
      <c r="AQ712" s="385" t="n">
        <f aca="false">COUNTIF($K$44:$K712,AQ$3)</f>
        <v>0</v>
      </c>
      <c r="AR712" s="385" t="n">
        <f aca="false">COUNTIF($K$44:$K712,AR$3)</f>
        <v>0</v>
      </c>
      <c r="AS712" s="385" t="n">
        <f aca="false">COUNTIF($K$44:$K712,AS$3)</f>
        <v>0</v>
      </c>
      <c r="AT712" s="385" t="n">
        <f aca="false">COUNTIF($K$44:$K712,AT$3)</f>
        <v>0</v>
      </c>
      <c r="AU712" s="385" t="n">
        <f aca="false">COUNTIF($K$44:$K712,AU$3)</f>
        <v>0</v>
      </c>
      <c r="AV712" s="385" t="n">
        <f aca="false">COUNTIF($K$44:$K712,AV$3)</f>
        <v>0</v>
      </c>
      <c r="AW712" s="385" t="n">
        <f aca="false">COUNTIF($K$44:$K712,AW$3)</f>
        <v>0</v>
      </c>
      <c r="AX712" s="385" t="n">
        <f aca="false">COUNTIF($K$44:$K712,AX$3)</f>
        <v>0</v>
      </c>
      <c r="AY712" s="385" t="n">
        <f aca="false">COUNTIF($K$44:$K712,AY$3)</f>
        <v>0</v>
      </c>
      <c r="AZ712" s="385" t="n">
        <f aca="false">COUNTIF($K$44:$K712,AZ$3)</f>
        <v>0</v>
      </c>
      <c r="BM712" s="355" t="s">
        <v>231</v>
      </c>
    </row>
    <row r="713" customFormat="false" ht="15.75" hidden="false" customHeight="true" outlineLevel="0" collapsed="false">
      <c r="A713" s="386" t="n">
        <v>670</v>
      </c>
      <c r="B713" s="387" t="n">
        <f aca="false">B712</f>
        <v>56</v>
      </c>
      <c r="C713" s="397"/>
      <c r="D713" s="387" t="n">
        <f aca="false">D712</f>
        <v>2</v>
      </c>
      <c r="E713" s="389"/>
      <c r="F713" s="390" t="n">
        <f aca="false">F704</f>
        <v>1</v>
      </c>
      <c r="G713" s="439"/>
      <c r="H713" s="414"/>
      <c r="I713" s="428" t="str">
        <f aca="false">CONCATENATE(G713,H713)</f>
        <v/>
      </c>
      <c r="J713" s="394" t="e">
        <f aca="false">VLOOKUP($I713,MASTER,9,0)</f>
        <v>#N/A</v>
      </c>
      <c r="K713" s="395" t="e">
        <f aca="false">VLOOKUP($I713,MASTER,10,0)</f>
        <v>#N/A</v>
      </c>
      <c r="L713" s="429" t="e">
        <f aca="false">VLOOKUP($I713,MASTER,10,0)</f>
        <v>#N/A</v>
      </c>
      <c r="M713" s="385" t="n">
        <f aca="false">COUNTIF($K$44:$K713,M$3)</f>
        <v>0</v>
      </c>
      <c r="N713" s="385" t="n">
        <f aca="false">COUNTIF($K$44:$K713,N$3)</f>
        <v>0</v>
      </c>
      <c r="O713" s="385" t="n">
        <f aca="false">COUNTIF($K$44:$K713,O$3)</f>
        <v>0</v>
      </c>
      <c r="P713" s="385" t="n">
        <f aca="false">COUNTIF($K$44:$K713,P$3)</f>
        <v>0</v>
      </c>
      <c r="Q713" s="385" t="n">
        <f aca="false">COUNTIF($K$44:$K713,Q$3)</f>
        <v>0</v>
      </c>
      <c r="R713" s="385" t="n">
        <f aca="false">COUNTIF($K$44:$K713,R$3)</f>
        <v>0</v>
      </c>
      <c r="S713" s="385" t="n">
        <f aca="false">COUNTIF($K$44:$K713,S$3)</f>
        <v>0</v>
      </c>
      <c r="T713" s="385" t="n">
        <f aca="false">COUNTIF($K$44:$K713,T$3)</f>
        <v>0</v>
      </c>
      <c r="U713" s="385" t="n">
        <f aca="false">COUNTIF($K$44:$K713,U$3)</f>
        <v>0</v>
      </c>
      <c r="V713" s="385" t="n">
        <f aca="false">COUNTIF($K$44:$K713,V$3)</f>
        <v>0</v>
      </c>
      <c r="W713" s="385" t="n">
        <f aca="false">COUNTIF($K$44:$K713,W$3)</f>
        <v>0</v>
      </c>
      <c r="X713" s="385" t="n">
        <f aca="false">COUNTIF($K$44:$K713,X$3)</f>
        <v>0</v>
      </c>
      <c r="Y713" s="385" t="n">
        <f aca="false">COUNTIF($J$44:$J713,Y$3)</f>
        <v>0</v>
      </c>
      <c r="Z713" s="385" t="n">
        <f aca="false">COUNTIF($J$44:$J713,Z$3)</f>
        <v>0</v>
      </c>
      <c r="AA713" s="385" t="n">
        <f aca="false">COUNTIF($J$44:$J713,AA$3)</f>
        <v>0</v>
      </c>
      <c r="AB713" s="385" t="n">
        <f aca="false">COUNTIF($J$44:$J713,AB$3)</f>
        <v>0</v>
      </c>
      <c r="AC713" s="385" t="n">
        <f aca="false">COUNTIF($J$44:$J713,AC$3)</f>
        <v>0</v>
      </c>
      <c r="AD713" s="385" t="n">
        <f aca="false">COUNTIF($J$44:$J713,AD$3)</f>
        <v>0</v>
      </c>
      <c r="AE713" s="385" t="n">
        <f aca="false">COUNTIF($J$44:$J713,AE$3)</f>
        <v>0</v>
      </c>
      <c r="AF713" s="385" t="n">
        <f aca="false">COUNTIF($J$44:$J713,AF$3)</f>
        <v>0</v>
      </c>
      <c r="AG713" s="385" t="n">
        <f aca="false">COUNTIF($K$44:$K713,AG$3)</f>
        <v>0</v>
      </c>
      <c r="AH713" s="385" t="n">
        <f aca="false">COUNTIF($K$44:$K713,AH$3)</f>
        <v>0</v>
      </c>
      <c r="AI713" s="385" t="n">
        <f aca="false">COUNTIF($K$44:$K713,AI$3)</f>
        <v>0</v>
      </c>
      <c r="AJ713" s="385" t="n">
        <f aca="false">COUNTIF($K$44:$K713,AJ$3)</f>
        <v>0</v>
      </c>
      <c r="AK713" s="385" t="n">
        <f aca="false">COUNTIF($K$44:$K713,AK$3)</f>
        <v>0</v>
      </c>
      <c r="AL713" s="385" t="n">
        <f aca="false">COUNTIF($K$44:$K713,AL$3)</f>
        <v>0</v>
      </c>
      <c r="AM713" s="385" t="n">
        <f aca="false">COUNTIF($K$44:$K713,AM$3)</f>
        <v>0</v>
      </c>
      <c r="AN713" s="385" t="n">
        <f aca="false">COUNTIF($K$44:$K713,AN$3)</f>
        <v>0</v>
      </c>
      <c r="AO713" s="385" t="n">
        <f aca="false">COUNTIF($K$44:$K713,AO$3)</f>
        <v>0</v>
      </c>
      <c r="AP713" s="385" t="n">
        <f aca="false">COUNTIF($K$44:$K713,AP$3)</f>
        <v>0</v>
      </c>
      <c r="AQ713" s="385" t="n">
        <f aca="false">COUNTIF($K$44:$K713,AQ$3)</f>
        <v>0</v>
      </c>
      <c r="AR713" s="385" t="n">
        <f aca="false">COUNTIF($K$44:$K713,AR$3)</f>
        <v>0</v>
      </c>
      <c r="AS713" s="385" t="n">
        <f aca="false">COUNTIF($K$44:$K713,AS$3)</f>
        <v>0</v>
      </c>
      <c r="AT713" s="385" t="n">
        <f aca="false">COUNTIF($K$44:$K713,AT$3)</f>
        <v>0</v>
      </c>
      <c r="AU713" s="385" t="n">
        <f aca="false">COUNTIF($K$44:$K713,AU$3)</f>
        <v>0</v>
      </c>
      <c r="AV713" s="385" t="n">
        <f aca="false">COUNTIF($K$44:$K713,AV$3)</f>
        <v>0</v>
      </c>
      <c r="AW713" s="385" t="n">
        <f aca="false">COUNTIF($K$44:$K713,AW$3)</f>
        <v>0</v>
      </c>
      <c r="AX713" s="385" t="n">
        <f aca="false">COUNTIF($K$44:$K713,AX$3)</f>
        <v>0</v>
      </c>
      <c r="AY713" s="385" t="n">
        <f aca="false">COUNTIF($K$44:$K713,AY$3)</f>
        <v>0</v>
      </c>
      <c r="AZ713" s="385" t="n">
        <f aca="false">COUNTIF($K$44:$K713,AZ$3)</f>
        <v>0</v>
      </c>
      <c r="BM713" s="355" t="s">
        <v>266</v>
      </c>
    </row>
    <row r="714" customFormat="false" ht="15.75" hidden="false" customHeight="true" outlineLevel="0" collapsed="false">
      <c r="A714" s="386" t="n">
        <v>671</v>
      </c>
      <c r="B714" s="387" t="n">
        <f aca="false">B713</f>
        <v>56</v>
      </c>
      <c r="C714" s="397"/>
      <c r="D714" s="387" t="n">
        <f aca="false">D713</f>
        <v>2</v>
      </c>
      <c r="E714" s="389"/>
      <c r="F714" s="390" t="n">
        <f aca="false">F704</f>
        <v>1</v>
      </c>
      <c r="G714" s="439"/>
      <c r="H714" s="414"/>
      <c r="I714" s="428" t="str">
        <f aca="false">CONCATENATE(G714,H714)</f>
        <v/>
      </c>
      <c r="J714" s="394" t="e">
        <f aca="false">VLOOKUP($I714,MASTER,9,0)</f>
        <v>#N/A</v>
      </c>
      <c r="K714" s="395" t="e">
        <f aca="false">VLOOKUP($I714,MASTER,10,0)</f>
        <v>#N/A</v>
      </c>
      <c r="L714" s="429" t="e">
        <f aca="false">VLOOKUP($I714,MASTER,10,0)</f>
        <v>#N/A</v>
      </c>
      <c r="M714" s="385" t="n">
        <f aca="false">COUNTIF($K$44:$K714,M$3)</f>
        <v>0</v>
      </c>
      <c r="N714" s="385" t="n">
        <f aca="false">COUNTIF($K$44:$K714,N$3)</f>
        <v>0</v>
      </c>
      <c r="O714" s="385" t="n">
        <f aca="false">COUNTIF($K$44:$K714,O$3)</f>
        <v>0</v>
      </c>
      <c r="P714" s="385" t="n">
        <f aca="false">COUNTIF($K$44:$K714,P$3)</f>
        <v>0</v>
      </c>
      <c r="Q714" s="385" t="n">
        <f aca="false">COUNTIF($K$44:$K714,Q$3)</f>
        <v>0</v>
      </c>
      <c r="R714" s="385" t="n">
        <f aca="false">COUNTIF($K$44:$K714,R$3)</f>
        <v>0</v>
      </c>
      <c r="S714" s="385" t="n">
        <f aca="false">COUNTIF($K$44:$K714,S$3)</f>
        <v>0</v>
      </c>
      <c r="T714" s="385" t="n">
        <f aca="false">COUNTIF($K$44:$K714,T$3)</f>
        <v>0</v>
      </c>
      <c r="U714" s="385" t="n">
        <f aca="false">COUNTIF($K$44:$K714,U$3)</f>
        <v>0</v>
      </c>
      <c r="V714" s="385" t="n">
        <f aca="false">COUNTIF($K$44:$K714,V$3)</f>
        <v>0</v>
      </c>
      <c r="W714" s="385" t="n">
        <f aca="false">COUNTIF($K$44:$K714,W$3)</f>
        <v>0</v>
      </c>
      <c r="X714" s="385" t="n">
        <f aca="false">COUNTIF($K$44:$K714,X$3)</f>
        <v>0</v>
      </c>
      <c r="Y714" s="385" t="n">
        <f aca="false">COUNTIF($J$44:$J714,Y$3)</f>
        <v>0</v>
      </c>
      <c r="Z714" s="385" t="n">
        <f aca="false">COUNTIF($J$44:$J714,Z$3)</f>
        <v>0</v>
      </c>
      <c r="AA714" s="385" t="n">
        <f aca="false">COUNTIF($J$44:$J714,AA$3)</f>
        <v>0</v>
      </c>
      <c r="AB714" s="385" t="n">
        <f aca="false">COUNTIF($J$44:$J714,AB$3)</f>
        <v>0</v>
      </c>
      <c r="AC714" s="385" t="n">
        <f aca="false">COUNTIF($J$44:$J714,AC$3)</f>
        <v>0</v>
      </c>
      <c r="AD714" s="385" t="n">
        <f aca="false">COUNTIF($J$44:$J714,AD$3)</f>
        <v>0</v>
      </c>
      <c r="AE714" s="385" t="n">
        <f aca="false">COUNTIF($J$44:$J714,AE$3)</f>
        <v>0</v>
      </c>
      <c r="AF714" s="385" t="n">
        <f aca="false">COUNTIF($J$44:$J714,AF$3)</f>
        <v>0</v>
      </c>
      <c r="AG714" s="385" t="n">
        <f aca="false">COUNTIF($K$44:$K714,AG$3)</f>
        <v>0</v>
      </c>
      <c r="AH714" s="385" t="n">
        <f aca="false">COUNTIF($K$44:$K714,AH$3)</f>
        <v>0</v>
      </c>
      <c r="AI714" s="385" t="n">
        <f aca="false">COUNTIF($K$44:$K714,AI$3)</f>
        <v>0</v>
      </c>
      <c r="AJ714" s="385" t="n">
        <f aca="false">COUNTIF($K$44:$K714,AJ$3)</f>
        <v>0</v>
      </c>
      <c r="AK714" s="385" t="n">
        <f aca="false">COUNTIF($K$44:$K714,AK$3)</f>
        <v>0</v>
      </c>
      <c r="AL714" s="385" t="n">
        <f aca="false">COUNTIF($K$44:$K714,AL$3)</f>
        <v>0</v>
      </c>
      <c r="AM714" s="385" t="n">
        <f aca="false">COUNTIF($K$44:$K714,AM$3)</f>
        <v>0</v>
      </c>
      <c r="AN714" s="385" t="n">
        <f aca="false">COUNTIF($K$44:$K714,AN$3)</f>
        <v>0</v>
      </c>
      <c r="AO714" s="385" t="n">
        <f aca="false">COUNTIF($K$44:$K714,AO$3)</f>
        <v>0</v>
      </c>
      <c r="AP714" s="385" t="n">
        <f aca="false">COUNTIF($K$44:$K714,AP$3)</f>
        <v>0</v>
      </c>
      <c r="AQ714" s="385" t="n">
        <f aca="false">COUNTIF($K$44:$K714,AQ$3)</f>
        <v>0</v>
      </c>
      <c r="AR714" s="385" t="n">
        <f aca="false">COUNTIF($K$44:$K714,AR$3)</f>
        <v>0</v>
      </c>
      <c r="AS714" s="385" t="n">
        <f aca="false">COUNTIF($K$44:$K714,AS$3)</f>
        <v>0</v>
      </c>
      <c r="AT714" s="385" t="n">
        <f aca="false">COUNTIF($K$44:$K714,AT$3)</f>
        <v>0</v>
      </c>
      <c r="AU714" s="385" t="n">
        <f aca="false">COUNTIF($K$44:$K714,AU$3)</f>
        <v>0</v>
      </c>
      <c r="AV714" s="385" t="n">
        <f aca="false">COUNTIF($K$44:$K714,AV$3)</f>
        <v>0</v>
      </c>
      <c r="AW714" s="385" t="n">
        <f aca="false">COUNTIF($K$44:$K714,AW$3)</f>
        <v>0</v>
      </c>
      <c r="AX714" s="385" t="n">
        <f aca="false">COUNTIF($K$44:$K714,AX$3)</f>
        <v>0</v>
      </c>
      <c r="AY714" s="385" t="n">
        <f aca="false">COUNTIF($K$44:$K714,AY$3)</f>
        <v>0</v>
      </c>
      <c r="AZ714" s="385" t="n">
        <f aca="false">COUNTIF($K$44:$K714,AZ$3)</f>
        <v>0</v>
      </c>
      <c r="BM714" s="355" t="s">
        <v>331</v>
      </c>
    </row>
    <row r="715" customFormat="false" ht="15.75" hidden="false" customHeight="true" outlineLevel="0" collapsed="false">
      <c r="A715" s="416" t="n">
        <v>672</v>
      </c>
      <c r="B715" s="417" t="n">
        <f aca="false">B714</f>
        <v>56</v>
      </c>
      <c r="C715" s="401"/>
      <c r="D715" s="418" t="n">
        <f aca="false">D714</f>
        <v>2</v>
      </c>
      <c r="E715" s="419"/>
      <c r="F715" s="420" t="n">
        <f aca="false">F704</f>
        <v>1</v>
      </c>
      <c r="G715" s="441"/>
      <c r="H715" s="421"/>
      <c r="I715" s="436" t="str">
        <f aca="false">CONCATENATE(G715,H715)</f>
        <v/>
      </c>
      <c r="J715" s="423" t="e">
        <f aca="false">VLOOKUP($I715,MASTER,9,0)</f>
        <v>#N/A</v>
      </c>
      <c r="K715" s="424" t="e">
        <f aca="false">VLOOKUP($I715,MASTER,10,0)</f>
        <v>#N/A</v>
      </c>
      <c r="L715" s="431" t="e">
        <f aca="false">VLOOKUP($I715,MASTER,10,0)</f>
        <v>#N/A</v>
      </c>
      <c r="M715" s="385" t="n">
        <f aca="false">COUNTIF($K$44:$K715,M$3)</f>
        <v>0</v>
      </c>
      <c r="N715" s="385" t="n">
        <f aca="false">COUNTIF($K$44:$K715,N$3)</f>
        <v>0</v>
      </c>
      <c r="O715" s="385" t="n">
        <f aca="false">COUNTIF($K$44:$K715,O$3)</f>
        <v>0</v>
      </c>
      <c r="P715" s="385" t="n">
        <f aca="false">COUNTIF($K$44:$K715,P$3)</f>
        <v>0</v>
      </c>
      <c r="Q715" s="385" t="n">
        <f aca="false">COUNTIF($K$44:$K715,Q$3)</f>
        <v>0</v>
      </c>
      <c r="R715" s="385" t="n">
        <f aca="false">COUNTIF($K$44:$K715,R$3)</f>
        <v>0</v>
      </c>
      <c r="S715" s="385" t="n">
        <f aca="false">COUNTIF($K$44:$K715,S$3)</f>
        <v>0</v>
      </c>
      <c r="T715" s="385" t="n">
        <f aca="false">COUNTIF($K$44:$K715,T$3)</f>
        <v>0</v>
      </c>
      <c r="U715" s="385" t="n">
        <f aca="false">COUNTIF($K$44:$K715,U$3)</f>
        <v>0</v>
      </c>
      <c r="V715" s="385" t="n">
        <f aca="false">COUNTIF($K$44:$K715,V$3)</f>
        <v>0</v>
      </c>
      <c r="W715" s="385" t="n">
        <f aca="false">COUNTIF($K$44:$K715,W$3)</f>
        <v>0</v>
      </c>
      <c r="X715" s="385" t="n">
        <f aca="false">COUNTIF($K$44:$K715,X$3)</f>
        <v>0</v>
      </c>
      <c r="Y715" s="385" t="n">
        <f aca="false">COUNTIF($J$44:$J715,Y$3)</f>
        <v>0</v>
      </c>
      <c r="Z715" s="385" t="n">
        <f aca="false">COUNTIF($J$44:$J715,Z$3)</f>
        <v>0</v>
      </c>
      <c r="AA715" s="385" t="n">
        <f aca="false">COUNTIF($J$44:$J715,AA$3)</f>
        <v>0</v>
      </c>
      <c r="AB715" s="385" t="n">
        <f aca="false">COUNTIF($J$44:$J715,AB$3)</f>
        <v>0</v>
      </c>
      <c r="AC715" s="385" t="n">
        <f aca="false">COUNTIF($J$44:$J715,AC$3)</f>
        <v>0</v>
      </c>
      <c r="AD715" s="385" t="n">
        <f aca="false">COUNTIF($J$44:$J715,AD$3)</f>
        <v>0</v>
      </c>
      <c r="AE715" s="385" t="n">
        <f aca="false">COUNTIF($J$44:$J715,AE$3)</f>
        <v>0</v>
      </c>
      <c r="AF715" s="385" t="n">
        <f aca="false">COUNTIF($J$44:$J715,AF$3)</f>
        <v>0</v>
      </c>
      <c r="AG715" s="385" t="n">
        <f aca="false">COUNTIF($K$44:$K715,AG$3)</f>
        <v>0</v>
      </c>
      <c r="AH715" s="385" t="n">
        <f aca="false">COUNTIF($K$44:$K715,AH$3)</f>
        <v>0</v>
      </c>
      <c r="AI715" s="385" t="n">
        <f aca="false">COUNTIF($K$44:$K715,AI$3)</f>
        <v>0</v>
      </c>
      <c r="AJ715" s="385" t="n">
        <f aca="false">COUNTIF($K$44:$K715,AJ$3)</f>
        <v>0</v>
      </c>
      <c r="AK715" s="385" t="n">
        <f aca="false">COUNTIF($K$44:$K715,AK$3)</f>
        <v>0</v>
      </c>
      <c r="AL715" s="385" t="n">
        <f aca="false">COUNTIF($K$44:$K715,AL$3)</f>
        <v>0</v>
      </c>
      <c r="AM715" s="385" t="n">
        <f aca="false">COUNTIF($K$44:$K715,AM$3)</f>
        <v>0</v>
      </c>
      <c r="AN715" s="385" t="n">
        <f aca="false">COUNTIF($K$44:$K715,AN$3)</f>
        <v>0</v>
      </c>
      <c r="AO715" s="385" t="n">
        <f aca="false">COUNTIF($K$44:$K715,AO$3)</f>
        <v>0</v>
      </c>
      <c r="AP715" s="385" t="n">
        <f aca="false">COUNTIF($K$44:$K715,AP$3)</f>
        <v>0</v>
      </c>
      <c r="AQ715" s="385" t="n">
        <f aca="false">COUNTIF($K$44:$K715,AQ$3)</f>
        <v>0</v>
      </c>
      <c r="AR715" s="385" t="n">
        <f aca="false">COUNTIF($K$44:$K715,AR$3)</f>
        <v>0</v>
      </c>
      <c r="AS715" s="385" t="n">
        <f aca="false">COUNTIF($K$44:$K715,AS$3)</f>
        <v>0</v>
      </c>
      <c r="AT715" s="385" t="n">
        <f aca="false">COUNTIF($K$44:$K715,AT$3)</f>
        <v>0</v>
      </c>
      <c r="AU715" s="385" t="n">
        <f aca="false">COUNTIF($K$44:$K715,AU$3)</f>
        <v>0</v>
      </c>
      <c r="AV715" s="385" t="n">
        <f aca="false">COUNTIF($K$44:$K715,AV$3)</f>
        <v>0</v>
      </c>
      <c r="AW715" s="385" t="n">
        <f aca="false">COUNTIF($K$44:$K715,AW$3)</f>
        <v>0</v>
      </c>
      <c r="AX715" s="385" t="n">
        <f aca="false">COUNTIF($K$44:$K715,AX$3)</f>
        <v>0</v>
      </c>
      <c r="AY715" s="385" t="n">
        <f aca="false">COUNTIF($K$44:$K715,AY$3)</f>
        <v>0</v>
      </c>
      <c r="AZ715" s="385" t="n">
        <f aca="false">COUNTIF($K$44:$K715,AZ$3)</f>
        <v>0</v>
      </c>
      <c r="BM715" s="355" t="s">
        <v>389</v>
      </c>
    </row>
    <row r="716" customFormat="false" ht="15.75" hidden="false" customHeight="true" outlineLevel="0" collapsed="false">
      <c r="A716" s="406" t="n">
        <v>673</v>
      </c>
      <c r="B716" s="407" t="n">
        <v>57</v>
      </c>
      <c r="C716" s="374" t="n">
        <v>57</v>
      </c>
      <c r="D716" s="376" t="n">
        <v>1</v>
      </c>
      <c r="E716" s="377"/>
      <c r="F716" s="378" t="n">
        <v>1</v>
      </c>
      <c r="G716" s="439"/>
      <c r="H716" s="380"/>
      <c r="I716" s="426" t="str">
        <f aca="false">CONCATENATE(G716,H716)</f>
        <v/>
      </c>
      <c r="J716" s="382" t="e">
        <f aca="false">VLOOKUP($I716,MASTER,9,0)</f>
        <v>#N/A</v>
      </c>
      <c r="K716" s="383" t="e">
        <f aca="false">VLOOKUP($I716,MASTER,10,0)</f>
        <v>#N/A</v>
      </c>
      <c r="L716" s="427" t="e">
        <f aca="false">VLOOKUP($I716,MASTER,10,0)</f>
        <v>#N/A</v>
      </c>
      <c r="M716" s="385" t="n">
        <f aca="false">COUNTIF($K$44:$K716,M$3)</f>
        <v>0</v>
      </c>
      <c r="N716" s="385" t="n">
        <f aca="false">COUNTIF($K$44:$K716,N$3)</f>
        <v>0</v>
      </c>
      <c r="O716" s="385" t="n">
        <f aca="false">COUNTIF($K$44:$K716,O$3)</f>
        <v>0</v>
      </c>
      <c r="P716" s="385" t="n">
        <f aca="false">COUNTIF($K$44:$K716,P$3)</f>
        <v>0</v>
      </c>
      <c r="Q716" s="385" t="n">
        <f aca="false">COUNTIF($K$44:$K716,Q$3)</f>
        <v>0</v>
      </c>
      <c r="R716" s="385" t="n">
        <f aca="false">COUNTIF($K$44:$K716,R$3)</f>
        <v>0</v>
      </c>
      <c r="S716" s="385" t="n">
        <f aca="false">COUNTIF($K$44:$K716,S$3)</f>
        <v>0</v>
      </c>
      <c r="T716" s="385" t="n">
        <f aca="false">COUNTIF($K$44:$K716,T$3)</f>
        <v>0</v>
      </c>
      <c r="U716" s="385" t="n">
        <f aca="false">COUNTIF($K$44:$K716,U$3)</f>
        <v>0</v>
      </c>
      <c r="V716" s="385" t="n">
        <f aca="false">COUNTIF($K$44:$K716,V$3)</f>
        <v>0</v>
      </c>
      <c r="W716" s="385" t="n">
        <f aca="false">COUNTIF($K$44:$K716,W$3)</f>
        <v>0</v>
      </c>
      <c r="X716" s="385" t="n">
        <f aca="false">COUNTIF($K$44:$K716,X$3)</f>
        <v>0</v>
      </c>
      <c r="Y716" s="385" t="n">
        <f aca="false">COUNTIF($J$44:$J716,Y$3)</f>
        <v>0</v>
      </c>
      <c r="Z716" s="385" t="n">
        <f aca="false">COUNTIF($J$44:$J716,Z$3)</f>
        <v>0</v>
      </c>
      <c r="AA716" s="385" t="n">
        <f aca="false">COUNTIF($J$44:$J716,AA$3)</f>
        <v>0</v>
      </c>
      <c r="AB716" s="385" t="n">
        <f aca="false">COUNTIF($J$44:$J716,AB$3)</f>
        <v>0</v>
      </c>
      <c r="AC716" s="385" t="n">
        <f aca="false">COUNTIF($J$44:$J716,AC$3)</f>
        <v>0</v>
      </c>
      <c r="AD716" s="385" t="n">
        <f aca="false">COUNTIF($J$44:$J716,AD$3)</f>
        <v>0</v>
      </c>
      <c r="AE716" s="385" t="n">
        <f aca="false">COUNTIF($J$44:$J716,AE$3)</f>
        <v>0</v>
      </c>
      <c r="AF716" s="385" t="n">
        <f aca="false">COUNTIF($J$44:$J716,AF$3)</f>
        <v>0</v>
      </c>
      <c r="AG716" s="385" t="n">
        <f aca="false">COUNTIF($K$44:$K716,AG$3)</f>
        <v>0</v>
      </c>
      <c r="AH716" s="385" t="n">
        <f aca="false">COUNTIF($K$44:$K716,AH$3)</f>
        <v>0</v>
      </c>
      <c r="AI716" s="385" t="n">
        <f aca="false">COUNTIF($K$44:$K716,AI$3)</f>
        <v>0</v>
      </c>
      <c r="AJ716" s="385" t="n">
        <f aca="false">COUNTIF($K$44:$K716,AJ$3)</f>
        <v>0</v>
      </c>
      <c r="AK716" s="385" t="n">
        <f aca="false">COUNTIF($K$44:$K716,AK$3)</f>
        <v>0</v>
      </c>
      <c r="AL716" s="385" t="n">
        <f aca="false">COUNTIF($K$44:$K716,AL$3)</f>
        <v>0</v>
      </c>
      <c r="AM716" s="385" t="n">
        <f aca="false">COUNTIF($K$44:$K716,AM$3)</f>
        <v>0</v>
      </c>
      <c r="AN716" s="385" t="n">
        <f aca="false">COUNTIF($K$44:$K716,AN$3)</f>
        <v>0</v>
      </c>
      <c r="AO716" s="385" t="n">
        <f aca="false">COUNTIF($K$44:$K716,AO$3)</f>
        <v>0</v>
      </c>
      <c r="AP716" s="385" t="n">
        <f aca="false">COUNTIF($K$44:$K716,AP$3)</f>
        <v>0</v>
      </c>
      <c r="AQ716" s="385" t="n">
        <f aca="false">COUNTIF($K$44:$K716,AQ$3)</f>
        <v>0</v>
      </c>
      <c r="AR716" s="385" t="n">
        <f aca="false">COUNTIF($K$44:$K716,AR$3)</f>
        <v>0</v>
      </c>
      <c r="AS716" s="385" t="n">
        <f aca="false">COUNTIF($K$44:$K716,AS$3)</f>
        <v>0</v>
      </c>
      <c r="AT716" s="385" t="n">
        <f aca="false">COUNTIF($K$44:$K716,AT$3)</f>
        <v>0</v>
      </c>
      <c r="AU716" s="385" t="n">
        <f aca="false">COUNTIF($K$44:$K716,AU$3)</f>
        <v>0</v>
      </c>
      <c r="AV716" s="385" t="n">
        <f aca="false">COUNTIF($K$44:$K716,AV$3)</f>
        <v>0</v>
      </c>
      <c r="AW716" s="385" t="n">
        <f aca="false">COUNTIF($K$44:$K716,AW$3)</f>
        <v>0</v>
      </c>
      <c r="AX716" s="385" t="n">
        <f aca="false">COUNTIF($K$44:$K716,AX$3)</f>
        <v>0</v>
      </c>
      <c r="AY716" s="385" t="n">
        <f aca="false">COUNTIF($K$44:$K716,AY$3)</f>
        <v>0</v>
      </c>
      <c r="AZ716" s="385" t="n">
        <f aca="false">COUNTIF($K$44:$K716,AZ$3)</f>
        <v>0</v>
      </c>
      <c r="BM716" s="355" t="s">
        <v>230</v>
      </c>
    </row>
    <row r="717" customFormat="false" ht="15.75" hidden="false" customHeight="true" outlineLevel="0" collapsed="false">
      <c r="A717" s="386" t="n">
        <v>674</v>
      </c>
      <c r="B717" s="387" t="n">
        <f aca="false">B716</f>
        <v>57</v>
      </c>
      <c r="C717" s="388"/>
      <c r="D717" s="387" t="n">
        <f aca="false">D716</f>
        <v>1</v>
      </c>
      <c r="E717" s="389"/>
      <c r="F717" s="390" t="n">
        <f aca="false">F716</f>
        <v>1</v>
      </c>
      <c r="G717" s="439"/>
      <c r="H717" s="392"/>
      <c r="I717" s="428" t="str">
        <f aca="false">CONCATENATE(G717,H717)</f>
        <v/>
      </c>
      <c r="J717" s="394" t="e">
        <f aca="false">VLOOKUP($I717,MASTER,9,0)</f>
        <v>#N/A</v>
      </c>
      <c r="K717" s="395" t="e">
        <f aca="false">VLOOKUP($I717,MASTER,10,0)</f>
        <v>#N/A</v>
      </c>
      <c r="L717" s="429" t="e">
        <f aca="false">VLOOKUP($I717,MASTER,10,0)</f>
        <v>#N/A</v>
      </c>
      <c r="M717" s="385" t="n">
        <f aca="false">COUNTIF($K$44:$K717,M$3)</f>
        <v>0</v>
      </c>
      <c r="N717" s="385" t="n">
        <f aca="false">COUNTIF($K$44:$K717,N$3)</f>
        <v>0</v>
      </c>
      <c r="O717" s="385" t="n">
        <f aca="false">COUNTIF($K$44:$K717,O$3)</f>
        <v>0</v>
      </c>
      <c r="P717" s="385" t="n">
        <f aca="false">COUNTIF($K$44:$K717,P$3)</f>
        <v>0</v>
      </c>
      <c r="Q717" s="385" t="n">
        <f aca="false">COUNTIF($K$44:$K717,Q$3)</f>
        <v>0</v>
      </c>
      <c r="R717" s="385" t="n">
        <f aca="false">COUNTIF($K$44:$K717,R$3)</f>
        <v>0</v>
      </c>
      <c r="S717" s="385" t="n">
        <f aca="false">COUNTIF($K$44:$K717,S$3)</f>
        <v>0</v>
      </c>
      <c r="T717" s="385" t="n">
        <f aca="false">COUNTIF($K$44:$K717,T$3)</f>
        <v>0</v>
      </c>
      <c r="U717" s="385" t="n">
        <f aca="false">COUNTIF($K$44:$K717,U$3)</f>
        <v>0</v>
      </c>
      <c r="V717" s="385" t="n">
        <f aca="false">COUNTIF($K$44:$K717,V$3)</f>
        <v>0</v>
      </c>
      <c r="W717" s="385" t="n">
        <f aca="false">COUNTIF($K$44:$K717,W$3)</f>
        <v>0</v>
      </c>
      <c r="X717" s="385" t="n">
        <f aca="false">COUNTIF($K$44:$K717,X$3)</f>
        <v>0</v>
      </c>
      <c r="Y717" s="385" t="n">
        <f aca="false">COUNTIF($J$44:$J717,Y$3)</f>
        <v>0</v>
      </c>
      <c r="Z717" s="385" t="n">
        <f aca="false">COUNTIF($J$44:$J717,Z$3)</f>
        <v>0</v>
      </c>
      <c r="AA717" s="385" t="n">
        <f aca="false">COUNTIF($J$44:$J717,AA$3)</f>
        <v>0</v>
      </c>
      <c r="AB717" s="385" t="n">
        <f aca="false">COUNTIF($J$44:$J717,AB$3)</f>
        <v>0</v>
      </c>
      <c r="AC717" s="385" t="n">
        <f aca="false">COUNTIF($J$44:$J717,AC$3)</f>
        <v>0</v>
      </c>
      <c r="AD717" s="385" t="n">
        <f aca="false">COUNTIF($J$44:$J717,AD$3)</f>
        <v>0</v>
      </c>
      <c r="AE717" s="385" t="n">
        <f aca="false">COUNTIF($J$44:$J717,AE$3)</f>
        <v>0</v>
      </c>
      <c r="AF717" s="385" t="n">
        <f aca="false">COUNTIF($J$44:$J717,AF$3)</f>
        <v>0</v>
      </c>
      <c r="AG717" s="385" t="n">
        <f aca="false">COUNTIF($K$44:$K717,AG$3)</f>
        <v>0</v>
      </c>
      <c r="AH717" s="385" t="n">
        <f aca="false">COUNTIF($K$44:$K717,AH$3)</f>
        <v>0</v>
      </c>
      <c r="AI717" s="385" t="n">
        <f aca="false">COUNTIF($K$44:$K717,AI$3)</f>
        <v>0</v>
      </c>
      <c r="AJ717" s="385" t="n">
        <f aca="false">COUNTIF($K$44:$K717,AJ$3)</f>
        <v>0</v>
      </c>
      <c r="AK717" s="385" t="n">
        <f aca="false">COUNTIF($K$44:$K717,AK$3)</f>
        <v>0</v>
      </c>
      <c r="AL717" s="385" t="n">
        <f aca="false">COUNTIF($K$44:$K717,AL$3)</f>
        <v>0</v>
      </c>
      <c r="AM717" s="385" t="n">
        <f aca="false">COUNTIF($K$44:$K717,AM$3)</f>
        <v>0</v>
      </c>
      <c r="AN717" s="385" t="n">
        <f aca="false">COUNTIF($K$44:$K717,AN$3)</f>
        <v>0</v>
      </c>
      <c r="AO717" s="385" t="n">
        <f aca="false">COUNTIF($K$44:$K717,AO$3)</f>
        <v>0</v>
      </c>
      <c r="AP717" s="385" t="n">
        <f aca="false">COUNTIF($K$44:$K717,AP$3)</f>
        <v>0</v>
      </c>
      <c r="AQ717" s="385" t="n">
        <f aca="false">COUNTIF($K$44:$K717,AQ$3)</f>
        <v>0</v>
      </c>
      <c r="AR717" s="385" t="n">
        <f aca="false">COUNTIF($K$44:$K717,AR$3)</f>
        <v>0</v>
      </c>
      <c r="AS717" s="385" t="n">
        <f aca="false">COUNTIF($K$44:$K717,AS$3)</f>
        <v>0</v>
      </c>
      <c r="AT717" s="385" t="n">
        <f aca="false">COUNTIF($K$44:$K717,AT$3)</f>
        <v>0</v>
      </c>
      <c r="AU717" s="385" t="n">
        <f aca="false">COUNTIF($K$44:$K717,AU$3)</f>
        <v>0</v>
      </c>
      <c r="AV717" s="385" t="n">
        <f aca="false">COUNTIF($K$44:$K717,AV$3)</f>
        <v>0</v>
      </c>
      <c r="AW717" s="385" t="n">
        <f aca="false">COUNTIF($K$44:$K717,AW$3)</f>
        <v>0</v>
      </c>
      <c r="AX717" s="385" t="n">
        <f aca="false">COUNTIF($K$44:$K717,AX$3)</f>
        <v>0</v>
      </c>
      <c r="AY717" s="385" t="n">
        <f aca="false">COUNTIF($K$44:$K717,AY$3)</f>
        <v>0</v>
      </c>
      <c r="AZ717" s="385" t="n">
        <f aca="false">COUNTIF($K$44:$K717,AZ$3)</f>
        <v>0</v>
      </c>
      <c r="BM717" s="355" t="s">
        <v>429</v>
      </c>
    </row>
    <row r="718" customFormat="false" ht="15.75" hidden="false" customHeight="true" outlineLevel="0" collapsed="false">
      <c r="A718" s="386" t="n">
        <v>675</v>
      </c>
      <c r="B718" s="387" t="n">
        <f aca="false">B717</f>
        <v>57</v>
      </c>
      <c r="C718" s="397"/>
      <c r="D718" s="387" t="n">
        <f aca="false">D717</f>
        <v>1</v>
      </c>
      <c r="E718" s="389"/>
      <c r="F718" s="390" t="n">
        <f aca="false">F716</f>
        <v>1</v>
      </c>
      <c r="G718" s="439"/>
      <c r="H718" s="392"/>
      <c r="I718" s="428" t="str">
        <f aca="false">CONCATENATE(G718,H718)</f>
        <v/>
      </c>
      <c r="J718" s="394" t="e">
        <f aca="false">VLOOKUP($I718,MASTER,9,0)</f>
        <v>#N/A</v>
      </c>
      <c r="K718" s="395" t="e">
        <f aca="false">VLOOKUP($I718,MASTER,10,0)</f>
        <v>#N/A</v>
      </c>
      <c r="L718" s="429" t="e">
        <f aca="false">VLOOKUP($I718,MASTER,10,0)</f>
        <v>#N/A</v>
      </c>
      <c r="M718" s="385" t="n">
        <f aca="false">COUNTIF($K$44:$K718,M$3)</f>
        <v>0</v>
      </c>
      <c r="N718" s="385" t="n">
        <f aca="false">COUNTIF($K$44:$K718,N$3)</f>
        <v>0</v>
      </c>
      <c r="O718" s="385" t="n">
        <f aca="false">COUNTIF($K$44:$K718,O$3)</f>
        <v>0</v>
      </c>
      <c r="P718" s="385" t="n">
        <f aca="false">COUNTIF($K$44:$K718,P$3)</f>
        <v>0</v>
      </c>
      <c r="Q718" s="385" t="n">
        <f aca="false">COUNTIF($K$44:$K718,Q$3)</f>
        <v>0</v>
      </c>
      <c r="R718" s="385" t="n">
        <f aca="false">COUNTIF($K$44:$K718,R$3)</f>
        <v>0</v>
      </c>
      <c r="S718" s="385" t="n">
        <f aca="false">COUNTIF($K$44:$K718,S$3)</f>
        <v>0</v>
      </c>
      <c r="T718" s="385" t="n">
        <f aca="false">COUNTIF($K$44:$K718,T$3)</f>
        <v>0</v>
      </c>
      <c r="U718" s="385" t="n">
        <f aca="false">COUNTIF($K$44:$K718,U$3)</f>
        <v>0</v>
      </c>
      <c r="V718" s="385" t="n">
        <f aca="false">COUNTIF($K$44:$K718,V$3)</f>
        <v>0</v>
      </c>
      <c r="W718" s="385" t="n">
        <f aca="false">COUNTIF($K$44:$K718,W$3)</f>
        <v>0</v>
      </c>
      <c r="X718" s="385" t="n">
        <f aca="false">COUNTIF($K$44:$K718,X$3)</f>
        <v>0</v>
      </c>
      <c r="Y718" s="385" t="n">
        <f aca="false">COUNTIF($J$44:$J718,Y$3)</f>
        <v>0</v>
      </c>
      <c r="Z718" s="385" t="n">
        <f aca="false">COUNTIF($J$44:$J718,Z$3)</f>
        <v>0</v>
      </c>
      <c r="AA718" s="385" t="n">
        <f aca="false">COUNTIF($J$44:$J718,AA$3)</f>
        <v>0</v>
      </c>
      <c r="AB718" s="385" t="n">
        <f aca="false">COUNTIF($J$44:$J718,AB$3)</f>
        <v>0</v>
      </c>
      <c r="AC718" s="385" t="n">
        <f aca="false">COUNTIF($J$44:$J718,AC$3)</f>
        <v>0</v>
      </c>
      <c r="AD718" s="385" t="n">
        <f aca="false">COUNTIF($J$44:$J718,AD$3)</f>
        <v>0</v>
      </c>
      <c r="AE718" s="385" t="n">
        <f aca="false">COUNTIF($J$44:$J718,AE$3)</f>
        <v>0</v>
      </c>
      <c r="AF718" s="385" t="n">
        <f aca="false">COUNTIF($J$44:$J718,AF$3)</f>
        <v>0</v>
      </c>
      <c r="AG718" s="385" t="n">
        <f aca="false">COUNTIF($K$44:$K718,AG$3)</f>
        <v>0</v>
      </c>
      <c r="AH718" s="385" t="n">
        <f aca="false">COUNTIF($K$44:$K718,AH$3)</f>
        <v>0</v>
      </c>
      <c r="AI718" s="385" t="n">
        <f aca="false">COUNTIF($K$44:$K718,AI$3)</f>
        <v>0</v>
      </c>
      <c r="AJ718" s="385" t="n">
        <f aca="false">COUNTIF($K$44:$K718,AJ$3)</f>
        <v>0</v>
      </c>
      <c r="AK718" s="385" t="n">
        <f aca="false">COUNTIF($K$44:$K718,AK$3)</f>
        <v>0</v>
      </c>
      <c r="AL718" s="385" t="n">
        <f aca="false">COUNTIF($K$44:$K718,AL$3)</f>
        <v>0</v>
      </c>
      <c r="AM718" s="385" t="n">
        <f aca="false">COUNTIF($K$44:$K718,AM$3)</f>
        <v>0</v>
      </c>
      <c r="AN718" s="385" t="n">
        <f aca="false">COUNTIF($K$44:$K718,AN$3)</f>
        <v>0</v>
      </c>
      <c r="AO718" s="385" t="n">
        <f aca="false">COUNTIF($K$44:$K718,AO$3)</f>
        <v>0</v>
      </c>
      <c r="AP718" s="385" t="n">
        <f aca="false">COUNTIF($K$44:$K718,AP$3)</f>
        <v>0</v>
      </c>
      <c r="AQ718" s="385" t="n">
        <f aca="false">COUNTIF($K$44:$K718,AQ$3)</f>
        <v>0</v>
      </c>
      <c r="AR718" s="385" t="n">
        <f aca="false">COUNTIF($K$44:$K718,AR$3)</f>
        <v>0</v>
      </c>
      <c r="AS718" s="385" t="n">
        <f aca="false">COUNTIF($K$44:$K718,AS$3)</f>
        <v>0</v>
      </c>
      <c r="AT718" s="385" t="n">
        <f aca="false">COUNTIF($K$44:$K718,AT$3)</f>
        <v>0</v>
      </c>
      <c r="AU718" s="385" t="n">
        <f aca="false">COUNTIF($K$44:$K718,AU$3)</f>
        <v>0</v>
      </c>
      <c r="AV718" s="385" t="n">
        <f aca="false">COUNTIF($K$44:$K718,AV$3)</f>
        <v>0</v>
      </c>
      <c r="AW718" s="385" t="n">
        <f aca="false">COUNTIF($K$44:$K718,AW$3)</f>
        <v>0</v>
      </c>
      <c r="AX718" s="385" t="n">
        <f aca="false">COUNTIF($K$44:$K718,AX$3)</f>
        <v>0</v>
      </c>
      <c r="AY718" s="385" t="n">
        <f aca="false">COUNTIF($K$44:$K718,AY$3)</f>
        <v>0</v>
      </c>
      <c r="AZ718" s="385" t="n">
        <f aca="false">COUNTIF($K$44:$K718,AZ$3)</f>
        <v>0</v>
      </c>
      <c r="BM718" s="355" t="s">
        <v>260</v>
      </c>
    </row>
    <row r="719" customFormat="false" ht="15.75" hidden="false" customHeight="true" outlineLevel="0" collapsed="false">
      <c r="A719" s="386" t="n">
        <v>676</v>
      </c>
      <c r="B719" s="387" t="n">
        <f aca="false">B718</f>
        <v>57</v>
      </c>
      <c r="C719" s="397"/>
      <c r="D719" s="387" t="n">
        <f aca="false">D718</f>
        <v>1</v>
      </c>
      <c r="E719" s="389"/>
      <c r="F719" s="390" t="n">
        <f aca="false">F716</f>
        <v>1</v>
      </c>
      <c r="G719" s="439"/>
      <c r="H719" s="392"/>
      <c r="I719" s="428" t="str">
        <f aca="false">CONCATENATE(G719,H719)</f>
        <v/>
      </c>
      <c r="J719" s="394" t="e">
        <f aca="false">VLOOKUP($I719,MASTER,9,0)</f>
        <v>#N/A</v>
      </c>
      <c r="K719" s="395" t="e">
        <f aca="false">VLOOKUP($I719,MASTER,10,0)</f>
        <v>#N/A</v>
      </c>
      <c r="L719" s="429" t="e">
        <f aca="false">VLOOKUP($I719,MASTER,10,0)</f>
        <v>#N/A</v>
      </c>
      <c r="M719" s="385" t="n">
        <f aca="false">COUNTIF($K$44:$K719,M$3)</f>
        <v>0</v>
      </c>
      <c r="N719" s="385" t="n">
        <f aca="false">COUNTIF($K$44:$K719,N$3)</f>
        <v>0</v>
      </c>
      <c r="O719" s="385" t="n">
        <f aca="false">COUNTIF($K$44:$K719,O$3)</f>
        <v>0</v>
      </c>
      <c r="P719" s="385" t="n">
        <f aca="false">COUNTIF($K$44:$K719,P$3)</f>
        <v>0</v>
      </c>
      <c r="Q719" s="385" t="n">
        <f aca="false">COUNTIF($K$44:$K719,Q$3)</f>
        <v>0</v>
      </c>
      <c r="R719" s="385" t="n">
        <f aca="false">COUNTIF($K$44:$K719,R$3)</f>
        <v>0</v>
      </c>
      <c r="S719" s="385" t="n">
        <f aca="false">COUNTIF($K$44:$K719,S$3)</f>
        <v>0</v>
      </c>
      <c r="T719" s="385" t="n">
        <f aca="false">COUNTIF($K$44:$K719,T$3)</f>
        <v>0</v>
      </c>
      <c r="U719" s="385" t="n">
        <f aca="false">COUNTIF($K$44:$K719,U$3)</f>
        <v>0</v>
      </c>
      <c r="V719" s="385" t="n">
        <f aca="false">COUNTIF($K$44:$K719,V$3)</f>
        <v>0</v>
      </c>
      <c r="W719" s="385" t="n">
        <f aca="false">COUNTIF($K$44:$K719,W$3)</f>
        <v>0</v>
      </c>
      <c r="X719" s="385" t="n">
        <f aca="false">COUNTIF($K$44:$K719,X$3)</f>
        <v>0</v>
      </c>
      <c r="Y719" s="385" t="n">
        <f aca="false">COUNTIF($J$44:$J719,Y$3)</f>
        <v>0</v>
      </c>
      <c r="Z719" s="385" t="n">
        <f aca="false">COUNTIF($J$44:$J719,Z$3)</f>
        <v>0</v>
      </c>
      <c r="AA719" s="385" t="n">
        <f aca="false">COUNTIF($J$44:$J719,AA$3)</f>
        <v>0</v>
      </c>
      <c r="AB719" s="385" t="n">
        <f aca="false">COUNTIF($J$44:$J719,AB$3)</f>
        <v>0</v>
      </c>
      <c r="AC719" s="385" t="n">
        <f aca="false">COUNTIF($J$44:$J719,AC$3)</f>
        <v>0</v>
      </c>
      <c r="AD719" s="385" t="n">
        <f aca="false">COUNTIF($J$44:$J719,AD$3)</f>
        <v>0</v>
      </c>
      <c r="AE719" s="385" t="n">
        <f aca="false">COUNTIF($J$44:$J719,AE$3)</f>
        <v>0</v>
      </c>
      <c r="AF719" s="385" t="n">
        <f aca="false">COUNTIF($J$44:$J719,AF$3)</f>
        <v>0</v>
      </c>
      <c r="AG719" s="385" t="n">
        <f aca="false">COUNTIF($K$44:$K719,AG$3)</f>
        <v>0</v>
      </c>
      <c r="AH719" s="385" t="n">
        <f aca="false">COUNTIF($K$44:$K719,AH$3)</f>
        <v>0</v>
      </c>
      <c r="AI719" s="385" t="n">
        <f aca="false">COUNTIF($K$44:$K719,AI$3)</f>
        <v>0</v>
      </c>
      <c r="AJ719" s="385" t="n">
        <f aca="false">COUNTIF($K$44:$K719,AJ$3)</f>
        <v>0</v>
      </c>
      <c r="AK719" s="385" t="n">
        <f aca="false">COUNTIF($K$44:$K719,AK$3)</f>
        <v>0</v>
      </c>
      <c r="AL719" s="385" t="n">
        <f aca="false">COUNTIF($K$44:$K719,AL$3)</f>
        <v>0</v>
      </c>
      <c r="AM719" s="385" t="n">
        <f aca="false">COUNTIF($K$44:$K719,AM$3)</f>
        <v>0</v>
      </c>
      <c r="AN719" s="385" t="n">
        <f aca="false">COUNTIF($K$44:$K719,AN$3)</f>
        <v>0</v>
      </c>
      <c r="AO719" s="385" t="n">
        <f aca="false">COUNTIF($K$44:$K719,AO$3)</f>
        <v>0</v>
      </c>
      <c r="AP719" s="385" t="n">
        <f aca="false">COUNTIF($K$44:$K719,AP$3)</f>
        <v>0</v>
      </c>
      <c r="AQ719" s="385" t="n">
        <f aca="false">COUNTIF($K$44:$K719,AQ$3)</f>
        <v>0</v>
      </c>
      <c r="AR719" s="385" t="n">
        <f aca="false">COUNTIF($K$44:$K719,AR$3)</f>
        <v>0</v>
      </c>
      <c r="AS719" s="385" t="n">
        <f aca="false">COUNTIF($K$44:$K719,AS$3)</f>
        <v>0</v>
      </c>
      <c r="AT719" s="385" t="n">
        <f aca="false">COUNTIF($K$44:$K719,AT$3)</f>
        <v>0</v>
      </c>
      <c r="AU719" s="385" t="n">
        <f aca="false">COUNTIF($K$44:$K719,AU$3)</f>
        <v>0</v>
      </c>
      <c r="AV719" s="385" t="n">
        <f aca="false">COUNTIF($K$44:$K719,AV$3)</f>
        <v>0</v>
      </c>
      <c r="AW719" s="385" t="n">
        <f aca="false">COUNTIF($K$44:$K719,AW$3)</f>
        <v>0</v>
      </c>
      <c r="AX719" s="385" t="n">
        <f aca="false">COUNTIF($K$44:$K719,AX$3)</f>
        <v>0</v>
      </c>
      <c r="AY719" s="385" t="n">
        <f aca="false">COUNTIF($K$44:$K719,AY$3)</f>
        <v>0</v>
      </c>
      <c r="AZ719" s="385" t="n">
        <f aca="false">COUNTIF($K$44:$K719,AZ$3)</f>
        <v>0</v>
      </c>
      <c r="BM719" s="355" t="s">
        <v>230</v>
      </c>
    </row>
    <row r="720" customFormat="false" ht="15.75" hidden="false" customHeight="true" outlineLevel="0" collapsed="false">
      <c r="A720" s="386" t="n">
        <v>677</v>
      </c>
      <c r="B720" s="387" t="n">
        <f aca="false">B719</f>
        <v>57</v>
      </c>
      <c r="C720" s="397"/>
      <c r="D720" s="387" t="n">
        <f aca="false">D719</f>
        <v>1</v>
      </c>
      <c r="E720" s="389"/>
      <c r="F720" s="390" t="n">
        <f aca="false">F716</f>
        <v>1</v>
      </c>
      <c r="G720" s="439"/>
      <c r="H720" s="392"/>
      <c r="I720" s="428" t="str">
        <f aca="false">CONCATENATE(G720,H720)</f>
        <v/>
      </c>
      <c r="J720" s="394" t="e">
        <f aca="false">VLOOKUP($I720,MASTER,9,0)</f>
        <v>#N/A</v>
      </c>
      <c r="K720" s="395" t="e">
        <f aca="false">VLOOKUP($I720,MASTER,10,0)</f>
        <v>#N/A</v>
      </c>
      <c r="L720" s="429" t="e">
        <f aca="false">VLOOKUP($I720,MASTER,10,0)</f>
        <v>#N/A</v>
      </c>
      <c r="M720" s="385" t="n">
        <f aca="false">COUNTIF($K$44:$K720,M$3)</f>
        <v>0</v>
      </c>
      <c r="N720" s="385" t="n">
        <f aca="false">COUNTIF($K$44:$K720,N$3)</f>
        <v>0</v>
      </c>
      <c r="O720" s="385" t="n">
        <f aca="false">COUNTIF($K$44:$K720,O$3)</f>
        <v>0</v>
      </c>
      <c r="P720" s="385" t="n">
        <f aca="false">COUNTIF($K$44:$K720,P$3)</f>
        <v>0</v>
      </c>
      <c r="Q720" s="385" t="n">
        <f aca="false">COUNTIF($K$44:$K720,Q$3)</f>
        <v>0</v>
      </c>
      <c r="R720" s="385" t="n">
        <f aca="false">COUNTIF($K$44:$K720,R$3)</f>
        <v>0</v>
      </c>
      <c r="S720" s="385" t="n">
        <f aca="false">COUNTIF($K$44:$K720,S$3)</f>
        <v>0</v>
      </c>
      <c r="T720" s="385" t="n">
        <f aca="false">COUNTIF($K$44:$K720,T$3)</f>
        <v>0</v>
      </c>
      <c r="U720" s="385" t="n">
        <f aca="false">COUNTIF($K$44:$K720,U$3)</f>
        <v>0</v>
      </c>
      <c r="V720" s="385" t="n">
        <f aca="false">COUNTIF($K$44:$K720,V$3)</f>
        <v>0</v>
      </c>
      <c r="W720" s="385" t="n">
        <f aca="false">COUNTIF($K$44:$K720,W$3)</f>
        <v>0</v>
      </c>
      <c r="X720" s="385" t="n">
        <f aca="false">COUNTIF($K$44:$K720,X$3)</f>
        <v>0</v>
      </c>
      <c r="Y720" s="385" t="n">
        <f aca="false">COUNTIF($J$44:$J720,Y$3)</f>
        <v>0</v>
      </c>
      <c r="Z720" s="385" t="n">
        <f aca="false">COUNTIF($J$44:$J720,Z$3)</f>
        <v>0</v>
      </c>
      <c r="AA720" s="385" t="n">
        <f aca="false">COUNTIF($J$44:$J720,AA$3)</f>
        <v>0</v>
      </c>
      <c r="AB720" s="385" t="n">
        <f aca="false">COUNTIF($J$44:$J720,AB$3)</f>
        <v>0</v>
      </c>
      <c r="AC720" s="385" t="n">
        <f aca="false">COUNTIF($J$44:$J720,AC$3)</f>
        <v>0</v>
      </c>
      <c r="AD720" s="385" t="n">
        <f aca="false">COUNTIF($J$44:$J720,AD$3)</f>
        <v>0</v>
      </c>
      <c r="AE720" s="385" t="n">
        <f aca="false">COUNTIF($J$44:$J720,AE$3)</f>
        <v>0</v>
      </c>
      <c r="AF720" s="385" t="n">
        <f aca="false">COUNTIF($J$44:$J720,AF$3)</f>
        <v>0</v>
      </c>
      <c r="AG720" s="385" t="n">
        <f aca="false">COUNTIF($K$44:$K720,AG$3)</f>
        <v>0</v>
      </c>
      <c r="AH720" s="385" t="n">
        <f aca="false">COUNTIF($K$44:$K720,AH$3)</f>
        <v>0</v>
      </c>
      <c r="AI720" s="385" t="n">
        <f aca="false">COUNTIF($K$44:$K720,AI$3)</f>
        <v>0</v>
      </c>
      <c r="AJ720" s="385" t="n">
        <f aca="false">COUNTIF($K$44:$K720,AJ$3)</f>
        <v>0</v>
      </c>
      <c r="AK720" s="385" t="n">
        <f aca="false">COUNTIF($K$44:$K720,AK$3)</f>
        <v>0</v>
      </c>
      <c r="AL720" s="385" t="n">
        <f aca="false">COUNTIF($K$44:$K720,AL$3)</f>
        <v>0</v>
      </c>
      <c r="AM720" s="385" t="n">
        <f aca="false">COUNTIF($K$44:$K720,AM$3)</f>
        <v>0</v>
      </c>
      <c r="AN720" s="385" t="n">
        <f aca="false">COUNTIF($K$44:$K720,AN$3)</f>
        <v>0</v>
      </c>
      <c r="AO720" s="385" t="n">
        <f aca="false">COUNTIF($K$44:$K720,AO$3)</f>
        <v>0</v>
      </c>
      <c r="AP720" s="385" t="n">
        <f aca="false">COUNTIF($K$44:$K720,AP$3)</f>
        <v>0</v>
      </c>
      <c r="AQ720" s="385" t="n">
        <f aca="false">COUNTIF($K$44:$K720,AQ$3)</f>
        <v>0</v>
      </c>
      <c r="AR720" s="385" t="n">
        <f aca="false">COUNTIF($K$44:$K720,AR$3)</f>
        <v>0</v>
      </c>
      <c r="AS720" s="385" t="n">
        <f aca="false">COUNTIF($K$44:$K720,AS$3)</f>
        <v>0</v>
      </c>
      <c r="AT720" s="385" t="n">
        <f aca="false">COUNTIF($K$44:$K720,AT$3)</f>
        <v>0</v>
      </c>
      <c r="AU720" s="385" t="n">
        <f aca="false">COUNTIF($K$44:$K720,AU$3)</f>
        <v>0</v>
      </c>
      <c r="AV720" s="385" t="n">
        <f aca="false">COUNTIF($K$44:$K720,AV$3)</f>
        <v>0</v>
      </c>
      <c r="AW720" s="385" t="n">
        <f aca="false">COUNTIF($K$44:$K720,AW$3)</f>
        <v>0</v>
      </c>
      <c r="AX720" s="385" t="n">
        <f aca="false">COUNTIF($K$44:$K720,AX$3)</f>
        <v>0</v>
      </c>
      <c r="AY720" s="385" t="n">
        <f aca="false">COUNTIF($K$44:$K720,AY$3)</f>
        <v>0</v>
      </c>
      <c r="AZ720" s="385" t="n">
        <f aca="false">COUNTIF($K$44:$K720,AZ$3)</f>
        <v>0</v>
      </c>
      <c r="BM720" s="355" t="s">
        <v>398</v>
      </c>
    </row>
    <row r="721" customFormat="false" ht="15.75" hidden="false" customHeight="true" outlineLevel="0" collapsed="false">
      <c r="A721" s="416" t="n">
        <v>678</v>
      </c>
      <c r="B721" s="417" t="n">
        <f aca="false">B720</f>
        <v>57</v>
      </c>
      <c r="C721" s="401"/>
      <c r="D721" s="402" t="n">
        <f aca="false">D720</f>
        <v>1</v>
      </c>
      <c r="E721" s="403"/>
      <c r="F721" s="390" t="n">
        <f aca="false">F716</f>
        <v>1</v>
      </c>
      <c r="G721" s="439"/>
      <c r="H721" s="392"/>
      <c r="I721" s="428" t="str">
        <f aca="false">CONCATENATE(G721,H721)</f>
        <v/>
      </c>
      <c r="J721" s="394" t="e">
        <f aca="false">VLOOKUP($I721,MASTER,9,0)</f>
        <v>#N/A</v>
      </c>
      <c r="K721" s="395" t="e">
        <f aca="false">VLOOKUP($I721,MASTER,10,0)</f>
        <v>#N/A</v>
      </c>
      <c r="L721" s="431" t="e">
        <f aca="false">VLOOKUP($I721,MASTER,10,0)</f>
        <v>#N/A</v>
      </c>
      <c r="M721" s="385" t="n">
        <f aca="false">COUNTIF($K$44:$K721,M$3)</f>
        <v>0</v>
      </c>
      <c r="N721" s="385" t="n">
        <f aca="false">COUNTIF($K$44:$K721,N$3)</f>
        <v>0</v>
      </c>
      <c r="O721" s="385" t="n">
        <f aca="false">COUNTIF($K$44:$K721,O$3)</f>
        <v>0</v>
      </c>
      <c r="P721" s="385" t="n">
        <f aca="false">COUNTIF($K$44:$K721,P$3)</f>
        <v>0</v>
      </c>
      <c r="Q721" s="385" t="n">
        <f aca="false">COUNTIF($K$44:$K721,Q$3)</f>
        <v>0</v>
      </c>
      <c r="R721" s="385" t="n">
        <f aca="false">COUNTIF($K$44:$K721,R$3)</f>
        <v>0</v>
      </c>
      <c r="S721" s="385" t="n">
        <f aca="false">COUNTIF($K$44:$K721,S$3)</f>
        <v>0</v>
      </c>
      <c r="T721" s="385" t="n">
        <f aca="false">COUNTIF($K$44:$K721,T$3)</f>
        <v>0</v>
      </c>
      <c r="U721" s="385" t="n">
        <f aca="false">COUNTIF($K$44:$K721,U$3)</f>
        <v>0</v>
      </c>
      <c r="V721" s="385" t="n">
        <f aca="false">COUNTIF($K$44:$K721,V$3)</f>
        <v>0</v>
      </c>
      <c r="W721" s="385" t="n">
        <f aca="false">COUNTIF($K$44:$K721,W$3)</f>
        <v>0</v>
      </c>
      <c r="X721" s="385" t="n">
        <f aca="false">COUNTIF($K$44:$K721,X$3)</f>
        <v>0</v>
      </c>
      <c r="Y721" s="385" t="n">
        <f aca="false">COUNTIF($J$44:$J721,Y$3)</f>
        <v>0</v>
      </c>
      <c r="Z721" s="385" t="n">
        <f aca="false">COUNTIF($J$44:$J721,Z$3)</f>
        <v>0</v>
      </c>
      <c r="AA721" s="385" t="n">
        <f aca="false">COUNTIF($J$44:$J721,AA$3)</f>
        <v>0</v>
      </c>
      <c r="AB721" s="385" t="n">
        <f aca="false">COUNTIF($J$44:$J721,AB$3)</f>
        <v>0</v>
      </c>
      <c r="AC721" s="385" t="n">
        <f aca="false">COUNTIF($J$44:$J721,AC$3)</f>
        <v>0</v>
      </c>
      <c r="AD721" s="385" t="n">
        <f aca="false">COUNTIF($J$44:$J721,AD$3)</f>
        <v>0</v>
      </c>
      <c r="AE721" s="385" t="n">
        <f aca="false">COUNTIF($J$44:$J721,AE$3)</f>
        <v>0</v>
      </c>
      <c r="AF721" s="385" t="n">
        <f aca="false">COUNTIF($J$44:$J721,AF$3)</f>
        <v>0</v>
      </c>
      <c r="AG721" s="385" t="n">
        <f aca="false">COUNTIF($K$44:$K721,AG$3)</f>
        <v>0</v>
      </c>
      <c r="AH721" s="385" t="n">
        <f aca="false">COUNTIF($K$44:$K721,AH$3)</f>
        <v>0</v>
      </c>
      <c r="AI721" s="385" t="n">
        <f aca="false">COUNTIF($K$44:$K721,AI$3)</f>
        <v>0</v>
      </c>
      <c r="AJ721" s="385" t="n">
        <f aca="false">COUNTIF($K$44:$K721,AJ$3)</f>
        <v>0</v>
      </c>
      <c r="AK721" s="385" t="n">
        <f aca="false">COUNTIF($K$44:$K721,AK$3)</f>
        <v>0</v>
      </c>
      <c r="AL721" s="385" t="n">
        <f aca="false">COUNTIF($K$44:$K721,AL$3)</f>
        <v>0</v>
      </c>
      <c r="AM721" s="385" t="n">
        <f aca="false">COUNTIF($K$44:$K721,AM$3)</f>
        <v>0</v>
      </c>
      <c r="AN721" s="385" t="n">
        <f aca="false">COUNTIF($K$44:$K721,AN$3)</f>
        <v>0</v>
      </c>
      <c r="AO721" s="385" t="n">
        <f aca="false">COUNTIF($K$44:$K721,AO$3)</f>
        <v>0</v>
      </c>
      <c r="AP721" s="385" t="n">
        <f aca="false">COUNTIF($K$44:$K721,AP$3)</f>
        <v>0</v>
      </c>
      <c r="AQ721" s="385" t="n">
        <f aca="false">COUNTIF($K$44:$K721,AQ$3)</f>
        <v>0</v>
      </c>
      <c r="AR721" s="385" t="n">
        <f aca="false">COUNTIF($K$44:$K721,AR$3)</f>
        <v>0</v>
      </c>
      <c r="AS721" s="385" t="n">
        <f aca="false">COUNTIF($K$44:$K721,AS$3)</f>
        <v>0</v>
      </c>
      <c r="AT721" s="385" t="n">
        <f aca="false">COUNTIF($K$44:$K721,AT$3)</f>
        <v>0</v>
      </c>
      <c r="AU721" s="385" t="n">
        <f aca="false">COUNTIF($K$44:$K721,AU$3)</f>
        <v>0</v>
      </c>
      <c r="AV721" s="385" t="n">
        <f aca="false">COUNTIF($K$44:$K721,AV$3)</f>
        <v>0</v>
      </c>
      <c r="AW721" s="385" t="n">
        <f aca="false">COUNTIF($K$44:$K721,AW$3)</f>
        <v>0</v>
      </c>
      <c r="AX721" s="385" t="n">
        <f aca="false">COUNTIF($K$44:$K721,AX$3)</f>
        <v>0</v>
      </c>
      <c r="AY721" s="385" t="n">
        <f aca="false">COUNTIF($K$44:$K721,AY$3)</f>
        <v>0</v>
      </c>
      <c r="AZ721" s="385" t="n">
        <f aca="false">COUNTIF($K$44:$K721,AZ$3)</f>
        <v>0</v>
      </c>
      <c r="BM721" s="355" t="s">
        <v>247</v>
      </c>
    </row>
    <row r="722" customFormat="false" ht="15.75" hidden="false" customHeight="true" outlineLevel="0" collapsed="false">
      <c r="A722" s="406" t="n">
        <v>679</v>
      </c>
      <c r="B722" s="407" t="n">
        <f aca="false">B721</f>
        <v>57</v>
      </c>
      <c r="C722" s="408" t="n">
        <f aca="false">C716+1</f>
        <v>58</v>
      </c>
      <c r="D722" s="409" t="n">
        <f aca="false">D721</f>
        <v>1</v>
      </c>
      <c r="E722" s="410"/>
      <c r="F722" s="390" t="n">
        <f aca="false">F716</f>
        <v>1</v>
      </c>
      <c r="G722" s="440"/>
      <c r="H722" s="412"/>
      <c r="I722" s="433" t="str">
        <f aca="false">CONCATENATE(G722,H722)</f>
        <v/>
      </c>
      <c r="J722" s="394" t="e">
        <f aca="false">VLOOKUP($I722,MASTER,9,0)</f>
        <v>#N/A</v>
      </c>
      <c r="K722" s="395" t="e">
        <f aca="false">VLOOKUP($I722,MASTER,10,0)</f>
        <v>#N/A</v>
      </c>
      <c r="L722" s="427" t="e">
        <f aca="false">VLOOKUP($I722,MASTER,10,0)</f>
        <v>#N/A</v>
      </c>
      <c r="M722" s="385" t="n">
        <f aca="false">COUNTIF($K$44:$K722,M$3)</f>
        <v>0</v>
      </c>
      <c r="N722" s="385" t="n">
        <f aca="false">COUNTIF($K$44:$K722,N$3)</f>
        <v>0</v>
      </c>
      <c r="O722" s="385" t="n">
        <f aca="false">COUNTIF($K$44:$K722,O$3)</f>
        <v>0</v>
      </c>
      <c r="P722" s="385" t="n">
        <f aca="false">COUNTIF($K$44:$K722,P$3)</f>
        <v>0</v>
      </c>
      <c r="Q722" s="385" t="n">
        <f aca="false">COUNTIF($K$44:$K722,Q$3)</f>
        <v>0</v>
      </c>
      <c r="R722" s="385" t="n">
        <f aca="false">COUNTIF($K$44:$K722,R$3)</f>
        <v>0</v>
      </c>
      <c r="S722" s="385" t="n">
        <f aca="false">COUNTIF($K$44:$K722,S$3)</f>
        <v>0</v>
      </c>
      <c r="T722" s="385" t="n">
        <f aca="false">COUNTIF($K$44:$K722,T$3)</f>
        <v>0</v>
      </c>
      <c r="U722" s="385" t="n">
        <f aca="false">COUNTIF($K$44:$K722,U$3)</f>
        <v>0</v>
      </c>
      <c r="V722" s="385" t="n">
        <f aca="false">COUNTIF($K$44:$K722,V$3)</f>
        <v>0</v>
      </c>
      <c r="W722" s="385" t="n">
        <f aca="false">COUNTIF($K$44:$K722,W$3)</f>
        <v>0</v>
      </c>
      <c r="X722" s="385" t="n">
        <f aca="false">COUNTIF($K$44:$K722,X$3)</f>
        <v>0</v>
      </c>
      <c r="Y722" s="385" t="n">
        <f aca="false">COUNTIF($J$44:$J722,Y$3)</f>
        <v>0</v>
      </c>
      <c r="Z722" s="385" t="n">
        <f aca="false">COUNTIF($J$44:$J722,Z$3)</f>
        <v>0</v>
      </c>
      <c r="AA722" s="385" t="n">
        <f aca="false">COUNTIF($J$44:$J722,AA$3)</f>
        <v>0</v>
      </c>
      <c r="AB722" s="385" t="n">
        <f aca="false">COUNTIF($J$44:$J722,AB$3)</f>
        <v>0</v>
      </c>
      <c r="AC722" s="385" t="n">
        <f aca="false">COUNTIF($J$44:$J722,AC$3)</f>
        <v>0</v>
      </c>
      <c r="AD722" s="385" t="n">
        <f aca="false">COUNTIF($J$44:$J722,AD$3)</f>
        <v>0</v>
      </c>
      <c r="AE722" s="385" t="n">
        <f aca="false">COUNTIF($J$44:$J722,AE$3)</f>
        <v>0</v>
      </c>
      <c r="AF722" s="385" t="n">
        <f aca="false">COUNTIF($J$44:$J722,AF$3)</f>
        <v>0</v>
      </c>
      <c r="AG722" s="385" t="n">
        <f aca="false">COUNTIF($K$44:$K722,AG$3)</f>
        <v>0</v>
      </c>
      <c r="AH722" s="385" t="n">
        <f aca="false">COUNTIF($K$44:$K722,AH$3)</f>
        <v>0</v>
      </c>
      <c r="AI722" s="385" t="n">
        <f aca="false">COUNTIF($K$44:$K722,AI$3)</f>
        <v>0</v>
      </c>
      <c r="AJ722" s="385" t="n">
        <f aca="false">COUNTIF($K$44:$K722,AJ$3)</f>
        <v>0</v>
      </c>
      <c r="AK722" s="385" t="n">
        <f aca="false">COUNTIF($K$44:$K722,AK$3)</f>
        <v>0</v>
      </c>
      <c r="AL722" s="385" t="n">
        <f aca="false">COUNTIF($K$44:$K722,AL$3)</f>
        <v>0</v>
      </c>
      <c r="AM722" s="385" t="n">
        <f aca="false">COUNTIF($K$44:$K722,AM$3)</f>
        <v>0</v>
      </c>
      <c r="AN722" s="385" t="n">
        <f aca="false">COUNTIF($K$44:$K722,AN$3)</f>
        <v>0</v>
      </c>
      <c r="AO722" s="385" t="n">
        <f aca="false">COUNTIF($K$44:$K722,AO$3)</f>
        <v>0</v>
      </c>
      <c r="AP722" s="385" t="n">
        <f aca="false">COUNTIF($K$44:$K722,AP$3)</f>
        <v>0</v>
      </c>
      <c r="AQ722" s="385" t="n">
        <f aca="false">COUNTIF($K$44:$K722,AQ$3)</f>
        <v>0</v>
      </c>
      <c r="AR722" s="385" t="n">
        <f aca="false">COUNTIF($K$44:$K722,AR$3)</f>
        <v>0</v>
      </c>
      <c r="AS722" s="385" t="n">
        <f aca="false">COUNTIF($K$44:$K722,AS$3)</f>
        <v>0</v>
      </c>
      <c r="AT722" s="385" t="n">
        <f aca="false">COUNTIF($K$44:$K722,AT$3)</f>
        <v>0</v>
      </c>
      <c r="AU722" s="385" t="n">
        <f aca="false">COUNTIF($K$44:$K722,AU$3)</f>
        <v>0</v>
      </c>
      <c r="AV722" s="385" t="n">
        <f aca="false">COUNTIF($K$44:$K722,AV$3)</f>
        <v>0</v>
      </c>
      <c r="AW722" s="385" t="n">
        <f aca="false">COUNTIF($K$44:$K722,AW$3)</f>
        <v>0</v>
      </c>
      <c r="AX722" s="385" t="n">
        <f aca="false">COUNTIF($K$44:$K722,AX$3)</f>
        <v>0</v>
      </c>
      <c r="AY722" s="385" t="n">
        <f aca="false">COUNTIF($K$44:$K722,AY$3)</f>
        <v>0</v>
      </c>
      <c r="AZ722" s="385" t="n">
        <f aca="false">COUNTIF($K$44:$K722,AZ$3)</f>
        <v>0</v>
      </c>
      <c r="BM722" s="355" t="s">
        <v>250</v>
      </c>
    </row>
    <row r="723" customFormat="false" ht="15.75" hidden="false" customHeight="true" outlineLevel="0" collapsed="false">
      <c r="A723" s="386" t="n">
        <v>680</v>
      </c>
      <c r="B723" s="387" t="n">
        <f aca="false">B722</f>
        <v>57</v>
      </c>
      <c r="C723" s="388"/>
      <c r="D723" s="387" t="n">
        <f aca="false">D722</f>
        <v>1</v>
      </c>
      <c r="E723" s="389"/>
      <c r="F723" s="390" t="n">
        <f aca="false">F716</f>
        <v>1</v>
      </c>
      <c r="G723" s="439"/>
      <c r="H723" s="414"/>
      <c r="I723" s="428" t="str">
        <f aca="false">CONCATENATE(G723,H723)</f>
        <v/>
      </c>
      <c r="J723" s="394" t="e">
        <f aca="false">VLOOKUP($I723,MASTER,9,0)</f>
        <v>#N/A</v>
      </c>
      <c r="K723" s="395" t="e">
        <f aca="false">VLOOKUP($I723,MASTER,10,0)</f>
        <v>#N/A</v>
      </c>
      <c r="L723" s="429" t="e">
        <f aca="false">VLOOKUP($I723,MASTER,10,0)</f>
        <v>#N/A</v>
      </c>
      <c r="M723" s="385" t="n">
        <f aca="false">COUNTIF($K$44:$K723,M$3)</f>
        <v>0</v>
      </c>
      <c r="N723" s="385" t="n">
        <f aca="false">COUNTIF($K$44:$K723,N$3)</f>
        <v>0</v>
      </c>
      <c r="O723" s="385" t="n">
        <f aca="false">COUNTIF($K$44:$K723,O$3)</f>
        <v>0</v>
      </c>
      <c r="P723" s="385" t="n">
        <f aca="false">COUNTIF($K$44:$K723,P$3)</f>
        <v>0</v>
      </c>
      <c r="Q723" s="385" t="n">
        <f aca="false">COUNTIF($K$44:$K723,Q$3)</f>
        <v>0</v>
      </c>
      <c r="R723" s="385" t="n">
        <f aca="false">COUNTIF($K$44:$K723,R$3)</f>
        <v>0</v>
      </c>
      <c r="S723" s="385" t="n">
        <f aca="false">COUNTIF($K$44:$K723,S$3)</f>
        <v>0</v>
      </c>
      <c r="T723" s="385" t="n">
        <f aca="false">COUNTIF($K$44:$K723,T$3)</f>
        <v>0</v>
      </c>
      <c r="U723" s="385" t="n">
        <f aca="false">COUNTIF($K$44:$K723,U$3)</f>
        <v>0</v>
      </c>
      <c r="V723" s="385" t="n">
        <f aca="false">COUNTIF($K$44:$K723,V$3)</f>
        <v>0</v>
      </c>
      <c r="W723" s="385" t="n">
        <f aca="false">COUNTIF($K$44:$K723,W$3)</f>
        <v>0</v>
      </c>
      <c r="X723" s="385" t="n">
        <f aca="false">COUNTIF($K$44:$K723,X$3)</f>
        <v>0</v>
      </c>
      <c r="Y723" s="385" t="n">
        <f aca="false">COUNTIF($J$44:$J723,Y$3)</f>
        <v>0</v>
      </c>
      <c r="Z723" s="385" t="n">
        <f aca="false">COUNTIF($J$44:$J723,Z$3)</f>
        <v>0</v>
      </c>
      <c r="AA723" s="385" t="n">
        <f aca="false">COUNTIF($J$44:$J723,AA$3)</f>
        <v>0</v>
      </c>
      <c r="AB723" s="385" t="n">
        <f aca="false">COUNTIF($J$44:$J723,AB$3)</f>
        <v>0</v>
      </c>
      <c r="AC723" s="385" t="n">
        <f aca="false">COUNTIF($J$44:$J723,AC$3)</f>
        <v>0</v>
      </c>
      <c r="AD723" s="385" t="n">
        <f aca="false">COUNTIF($J$44:$J723,AD$3)</f>
        <v>0</v>
      </c>
      <c r="AE723" s="385" t="n">
        <f aca="false">COUNTIF($J$44:$J723,AE$3)</f>
        <v>0</v>
      </c>
      <c r="AF723" s="385" t="n">
        <f aca="false">COUNTIF($J$44:$J723,AF$3)</f>
        <v>0</v>
      </c>
      <c r="AG723" s="385" t="n">
        <f aca="false">COUNTIF($K$44:$K723,AG$3)</f>
        <v>0</v>
      </c>
      <c r="AH723" s="385" t="n">
        <f aca="false">COUNTIF($K$44:$K723,AH$3)</f>
        <v>0</v>
      </c>
      <c r="AI723" s="385" t="n">
        <f aca="false">COUNTIF($K$44:$K723,AI$3)</f>
        <v>0</v>
      </c>
      <c r="AJ723" s="385" t="n">
        <f aca="false">COUNTIF($K$44:$K723,AJ$3)</f>
        <v>0</v>
      </c>
      <c r="AK723" s="385" t="n">
        <f aca="false">COUNTIF($K$44:$K723,AK$3)</f>
        <v>0</v>
      </c>
      <c r="AL723" s="385" t="n">
        <f aca="false">COUNTIF($K$44:$K723,AL$3)</f>
        <v>0</v>
      </c>
      <c r="AM723" s="385" t="n">
        <f aca="false">COUNTIF($K$44:$K723,AM$3)</f>
        <v>0</v>
      </c>
      <c r="AN723" s="385" t="n">
        <f aca="false">COUNTIF($K$44:$K723,AN$3)</f>
        <v>0</v>
      </c>
      <c r="AO723" s="385" t="n">
        <f aca="false">COUNTIF($K$44:$K723,AO$3)</f>
        <v>0</v>
      </c>
      <c r="AP723" s="385" t="n">
        <f aca="false">COUNTIF($K$44:$K723,AP$3)</f>
        <v>0</v>
      </c>
      <c r="AQ723" s="385" t="n">
        <f aca="false">COUNTIF($K$44:$K723,AQ$3)</f>
        <v>0</v>
      </c>
      <c r="AR723" s="385" t="n">
        <f aca="false">COUNTIF($K$44:$K723,AR$3)</f>
        <v>0</v>
      </c>
      <c r="AS723" s="385" t="n">
        <f aca="false">COUNTIF($K$44:$K723,AS$3)</f>
        <v>0</v>
      </c>
      <c r="AT723" s="385" t="n">
        <f aca="false">COUNTIF($K$44:$K723,AT$3)</f>
        <v>0</v>
      </c>
      <c r="AU723" s="385" t="n">
        <f aca="false">COUNTIF($K$44:$K723,AU$3)</f>
        <v>0</v>
      </c>
      <c r="AV723" s="385" t="n">
        <f aca="false">COUNTIF($K$44:$K723,AV$3)</f>
        <v>0</v>
      </c>
      <c r="AW723" s="385" t="n">
        <f aca="false">COUNTIF($K$44:$K723,AW$3)</f>
        <v>0</v>
      </c>
      <c r="AX723" s="385" t="n">
        <f aca="false">COUNTIF($K$44:$K723,AX$3)</f>
        <v>0</v>
      </c>
      <c r="AY723" s="385" t="n">
        <f aca="false">COUNTIF($K$44:$K723,AY$3)</f>
        <v>0</v>
      </c>
      <c r="AZ723" s="385" t="n">
        <f aca="false">COUNTIF($K$44:$K723,AZ$3)</f>
        <v>0</v>
      </c>
      <c r="BM723" s="355" t="s">
        <v>352</v>
      </c>
    </row>
    <row r="724" customFormat="false" ht="15.75" hidden="false" customHeight="true" outlineLevel="0" collapsed="false">
      <c r="A724" s="386" t="n">
        <v>681</v>
      </c>
      <c r="B724" s="387" t="n">
        <f aca="false">B723</f>
        <v>57</v>
      </c>
      <c r="C724" s="397"/>
      <c r="D724" s="387" t="n">
        <f aca="false">D723</f>
        <v>1</v>
      </c>
      <c r="E724" s="389"/>
      <c r="F724" s="390" t="n">
        <f aca="false">F716</f>
        <v>1</v>
      </c>
      <c r="G724" s="439"/>
      <c r="H724" s="414"/>
      <c r="I724" s="428" t="str">
        <f aca="false">CONCATENATE(G724,H724)</f>
        <v/>
      </c>
      <c r="J724" s="394" t="e">
        <f aca="false">VLOOKUP($I724,MASTER,9,0)</f>
        <v>#N/A</v>
      </c>
      <c r="K724" s="395" t="e">
        <f aca="false">VLOOKUP($I724,MASTER,10,0)</f>
        <v>#N/A</v>
      </c>
      <c r="L724" s="429" t="e">
        <f aca="false">VLOOKUP($I724,MASTER,10,0)</f>
        <v>#N/A</v>
      </c>
      <c r="M724" s="385" t="n">
        <f aca="false">COUNTIF($K$44:$K724,M$3)</f>
        <v>0</v>
      </c>
      <c r="N724" s="385" t="n">
        <f aca="false">COUNTIF($K$44:$K724,N$3)</f>
        <v>0</v>
      </c>
      <c r="O724" s="385" t="n">
        <f aca="false">COUNTIF($K$44:$K724,O$3)</f>
        <v>0</v>
      </c>
      <c r="P724" s="385" t="n">
        <f aca="false">COUNTIF($K$44:$K724,P$3)</f>
        <v>0</v>
      </c>
      <c r="Q724" s="385" t="n">
        <f aca="false">COUNTIF($K$44:$K724,Q$3)</f>
        <v>0</v>
      </c>
      <c r="R724" s="385" t="n">
        <f aca="false">COUNTIF($K$44:$K724,R$3)</f>
        <v>0</v>
      </c>
      <c r="S724" s="385" t="n">
        <f aca="false">COUNTIF($K$44:$K724,S$3)</f>
        <v>0</v>
      </c>
      <c r="T724" s="385" t="n">
        <f aca="false">COUNTIF($K$44:$K724,T$3)</f>
        <v>0</v>
      </c>
      <c r="U724" s="385" t="n">
        <f aca="false">COUNTIF($K$44:$K724,U$3)</f>
        <v>0</v>
      </c>
      <c r="V724" s="385" t="n">
        <f aca="false">COUNTIF($K$44:$K724,V$3)</f>
        <v>0</v>
      </c>
      <c r="W724" s="385" t="n">
        <f aca="false">COUNTIF($K$44:$K724,W$3)</f>
        <v>0</v>
      </c>
      <c r="X724" s="385" t="n">
        <f aca="false">COUNTIF($K$44:$K724,X$3)</f>
        <v>0</v>
      </c>
      <c r="Y724" s="385" t="n">
        <f aca="false">COUNTIF($J$44:$J724,Y$3)</f>
        <v>0</v>
      </c>
      <c r="Z724" s="385" t="n">
        <f aca="false">COUNTIF($J$44:$J724,Z$3)</f>
        <v>0</v>
      </c>
      <c r="AA724" s="385" t="n">
        <f aca="false">COUNTIF($J$44:$J724,AA$3)</f>
        <v>0</v>
      </c>
      <c r="AB724" s="385" t="n">
        <f aca="false">COUNTIF($J$44:$J724,AB$3)</f>
        <v>0</v>
      </c>
      <c r="AC724" s="385" t="n">
        <f aca="false">COUNTIF($J$44:$J724,AC$3)</f>
        <v>0</v>
      </c>
      <c r="AD724" s="385" t="n">
        <f aca="false">COUNTIF($J$44:$J724,AD$3)</f>
        <v>0</v>
      </c>
      <c r="AE724" s="385" t="n">
        <f aca="false">COUNTIF($J$44:$J724,AE$3)</f>
        <v>0</v>
      </c>
      <c r="AF724" s="385" t="n">
        <f aca="false">COUNTIF($J$44:$J724,AF$3)</f>
        <v>0</v>
      </c>
      <c r="AG724" s="385" t="n">
        <f aca="false">COUNTIF($K$44:$K724,AG$3)</f>
        <v>0</v>
      </c>
      <c r="AH724" s="385" t="n">
        <f aca="false">COUNTIF($K$44:$K724,AH$3)</f>
        <v>0</v>
      </c>
      <c r="AI724" s="385" t="n">
        <f aca="false">COUNTIF($K$44:$K724,AI$3)</f>
        <v>0</v>
      </c>
      <c r="AJ724" s="385" t="n">
        <f aca="false">COUNTIF($K$44:$K724,AJ$3)</f>
        <v>0</v>
      </c>
      <c r="AK724" s="385" t="n">
        <f aca="false">COUNTIF($K$44:$K724,AK$3)</f>
        <v>0</v>
      </c>
      <c r="AL724" s="385" t="n">
        <f aca="false">COUNTIF($K$44:$K724,AL$3)</f>
        <v>0</v>
      </c>
      <c r="AM724" s="385" t="n">
        <f aca="false">COUNTIF($K$44:$K724,AM$3)</f>
        <v>0</v>
      </c>
      <c r="AN724" s="385" t="n">
        <f aca="false">COUNTIF($K$44:$K724,AN$3)</f>
        <v>0</v>
      </c>
      <c r="AO724" s="385" t="n">
        <f aca="false">COUNTIF($K$44:$K724,AO$3)</f>
        <v>0</v>
      </c>
      <c r="AP724" s="385" t="n">
        <f aca="false">COUNTIF($K$44:$K724,AP$3)</f>
        <v>0</v>
      </c>
      <c r="AQ724" s="385" t="n">
        <f aca="false">COUNTIF($K$44:$K724,AQ$3)</f>
        <v>0</v>
      </c>
      <c r="AR724" s="385" t="n">
        <f aca="false">COUNTIF($K$44:$K724,AR$3)</f>
        <v>0</v>
      </c>
      <c r="AS724" s="385" t="n">
        <f aca="false">COUNTIF($K$44:$K724,AS$3)</f>
        <v>0</v>
      </c>
      <c r="AT724" s="385" t="n">
        <f aca="false">COUNTIF($K$44:$K724,AT$3)</f>
        <v>0</v>
      </c>
      <c r="AU724" s="385" t="n">
        <f aca="false">COUNTIF($K$44:$K724,AU$3)</f>
        <v>0</v>
      </c>
      <c r="AV724" s="385" t="n">
        <f aca="false">COUNTIF($K$44:$K724,AV$3)</f>
        <v>0</v>
      </c>
      <c r="AW724" s="385" t="n">
        <f aca="false">COUNTIF($K$44:$K724,AW$3)</f>
        <v>0</v>
      </c>
      <c r="AX724" s="385" t="n">
        <f aca="false">COUNTIF($K$44:$K724,AX$3)</f>
        <v>0</v>
      </c>
      <c r="AY724" s="385" t="n">
        <f aca="false">COUNTIF($K$44:$K724,AY$3)</f>
        <v>0</v>
      </c>
      <c r="AZ724" s="385" t="n">
        <f aca="false">COUNTIF($K$44:$K724,AZ$3)</f>
        <v>0</v>
      </c>
      <c r="BM724" s="355" t="s">
        <v>430</v>
      </c>
    </row>
    <row r="725" customFormat="false" ht="15.75" hidden="false" customHeight="true" outlineLevel="0" collapsed="false">
      <c r="A725" s="386" t="n">
        <v>682</v>
      </c>
      <c r="B725" s="387" t="n">
        <f aca="false">B724</f>
        <v>57</v>
      </c>
      <c r="C725" s="397"/>
      <c r="D725" s="387" t="n">
        <f aca="false">D724</f>
        <v>1</v>
      </c>
      <c r="E725" s="389"/>
      <c r="F725" s="390" t="n">
        <f aca="false">F716</f>
        <v>1</v>
      </c>
      <c r="G725" s="439"/>
      <c r="H725" s="414"/>
      <c r="I725" s="428" t="str">
        <f aca="false">CONCATENATE(G725,H725)</f>
        <v/>
      </c>
      <c r="J725" s="394" t="e">
        <f aca="false">VLOOKUP($I725,MASTER,9,0)</f>
        <v>#N/A</v>
      </c>
      <c r="K725" s="395" t="e">
        <f aca="false">VLOOKUP($I725,MASTER,10,0)</f>
        <v>#N/A</v>
      </c>
      <c r="L725" s="429" t="e">
        <f aca="false">VLOOKUP($I725,MASTER,10,0)</f>
        <v>#N/A</v>
      </c>
      <c r="M725" s="385" t="n">
        <f aca="false">COUNTIF($K$44:$K725,M$3)</f>
        <v>0</v>
      </c>
      <c r="N725" s="385" t="n">
        <f aca="false">COUNTIF($K$44:$K725,N$3)</f>
        <v>0</v>
      </c>
      <c r="O725" s="385" t="n">
        <f aca="false">COUNTIF($K$44:$K725,O$3)</f>
        <v>0</v>
      </c>
      <c r="P725" s="385" t="n">
        <f aca="false">COUNTIF($K$44:$K725,P$3)</f>
        <v>0</v>
      </c>
      <c r="Q725" s="385" t="n">
        <f aca="false">COUNTIF($K$44:$K725,Q$3)</f>
        <v>0</v>
      </c>
      <c r="R725" s="385" t="n">
        <f aca="false">COUNTIF($K$44:$K725,R$3)</f>
        <v>0</v>
      </c>
      <c r="S725" s="385" t="n">
        <f aca="false">COUNTIF($K$44:$K725,S$3)</f>
        <v>0</v>
      </c>
      <c r="T725" s="385" t="n">
        <f aca="false">COUNTIF($K$44:$K725,T$3)</f>
        <v>0</v>
      </c>
      <c r="U725" s="385" t="n">
        <f aca="false">COUNTIF($K$44:$K725,U$3)</f>
        <v>0</v>
      </c>
      <c r="V725" s="385" t="n">
        <f aca="false">COUNTIF($K$44:$K725,V$3)</f>
        <v>0</v>
      </c>
      <c r="W725" s="385" t="n">
        <f aca="false">COUNTIF($K$44:$K725,W$3)</f>
        <v>0</v>
      </c>
      <c r="X725" s="385" t="n">
        <f aca="false">COUNTIF($K$44:$K725,X$3)</f>
        <v>0</v>
      </c>
      <c r="Y725" s="385" t="n">
        <f aca="false">COUNTIF($J$44:$J725,Y$3)</f>
        <v>0</v>
      </c>
      <c r="Z725" s="385" t="n">
        <f aca="false">COUNTIF($J$44:$J725,Z$3)</f>
        <v>0</v>
      </c>
      <c r="AA725" s="385" t="n">
        <f aca="false">COUNTIF($J$44:$J725,AA$3)</f>
        <v>0</v>
      </c>
      <c r="AB725" s="385" t="n">
        <f aca="false">COUNTIF($J$44:$J725,AB$3)</f>
        <v>0</v>
      </c>
      <c r="AC725" s="385" t="n">
        <f aca="false">COUNTIF($J$44:$J725,AC$3)</f>
        <v>0</v>
      </c>
      <c r="AD725" s="385" t="n">
        <f aca="false">COUNTIF($J$44:$J725,AD$3)</f>
        <v>0</v>
      </c>
      <c r="AE725" s="385" t="n">
        <f aca="false">COUNTIF($J$44:$J725,AE$3)</f>
        <v>0</v>
      </c>
      <c r="AF725" s="385" t="n">
        <f aca="false">COUNTIF($J$44:$J725,AF$3)</f>
        <v>0</v>
      </c>
      <c r="AG725" s="385" t="n">
        <f aca="false">COUNTIF($K$44:$K725,AG$3)</f>
        <v>0</v>
      </c>
      <c r="AH725" s="385" t="n">
        <f aca="false">COUNTIF($K$44:$K725,AH$3)</f>
        <v>0</v>
      </c>
      <c r="AI725" s="385" t="n">
        <f aca="false">COUNTIF($K$44:$K725,AI$3)</f>
        <v>0</v>
      </c>
      <c r="AJ725" s="385" t="n">
        <f aca="false">COUNTIF($K$44:$K725,AJ$3)</f>
        <v>0</v>
      </c>
      <c r="AK725" s="385" t="n">
        <f aca="false">COUNTIF($K$44:$K725,AK$3)</f>
        <v>0</v>
      </c>
      <c r="AL725" s="385" t="n">
        <f aca="false">COUNTIF($K$44:$K725,AL$3)</f>
        <v>0</v>
      </c>
      <c r="AM725" s="385" t="n">
        <f aca="false">COUNTIF($K$44:$K725,AM$3)</f>
        <v>0</v>
      </c>
      <c r="AN725" s="385" t="n">
        <f aca="false">COUNTIF($K$44:$K725,AN$3)</f>
        <v>0</v>
      </c>
      <c r="AO725" s="385" t="n">
        <f aca="false">COUNTIF($K$44:$K725,AO$3)</f>
        <v>0</v>
      </c>
      <c r="AP725" s="385" t="n">
        <f aca="false">COUNTIF($K$44:$K725,AP$3)</f>
        <v>0</v>
      </c>
      <c r="AQ725" s="385" t="n">
        <f aca="false">COUNTIF($K$44:$K725,AQ$3)</f>
        <v>0</v>
      </c>
      <c r="AR725" s="385" t="n">
        <f aca="false">COUNTIF($K$44:$K725,AR$3)</f>
        <v>0</v>
      </c>
      <c r="AS725" s="385" t="n">
        <f aca="false">COUNTIF($K$44:$K725,AS$3)</f>
        <v>0</v>
      </c>
      <c r="AT725" s="385" t="n">
        <f aca="false">COUNTIF($K$44:$K725,AT$3)</f>
        <v>0</v>
      </c>
      <c r="AU725" s="385" t="n">
        <f aca="false">COUNTIF($K$44:$K725,AU$3)</f>
        <v>0</v>
      </c>
      <c r="AV725" s="385" t="n">
        <f aca="false">COUNTIF($K$44:$K725,AV$3)</f>
        <v>0</v>
      </c>
      <c r="AW725" s="385" t="n">
        <f aca="false">COUNTIF($K$44:$K725,AW$3)</f>
        <v>0</v>
      </c>
      <c r="AX725" s="385" t="n">
        <f aca="false">COUNTIF($K$44:$K725,AX$3)</f>
        <v>0</v>
      </c>
      <c r="AY725" s="385" t="n">
        <f aca="false">COUNTIF($K$44:$K725,AY$3)</f>
        <v>0</v>
      </c>
      <c r="AZ725" s="385" t="n">
        <f aca="false">COUNTIF($K$44:$K725,AZ$3)</f>
        <v>0</v>
      </c>
      <c r="BM725" s="355" t="s">
        <v>244</v>
      </c>
    </row>
    <row r="726" customFormat="false" ht="15.75" hidden="false" customHeight="true" outlineLevel="0" collapsed="false">
      <c r="A726" s="386" t="n">
        <v>683</v>
      </c>
      <c r="B726" s="387" t="n">
        <f aca="false">B725</f>
        <v>57</v>
      </c>
      <c r="C726" s="397"/>
      <c r="D726" s="387" t="n">
        <f aca="false">D725</f>
        <v>1</v>
      </c>
      <c r="E726" s="389"/>
      <c r="F726" s="390" t="n">
        <f aca="false">F716</f>
        <v>1</v>
      </c>
      <c r="G726" s="439"/>
      <c r="H726" s="414"/>
      <c r="I726" s="428" t="str">
        <f aca="false">CONCATENATE(G726,H726)</f>
        <v/>
      </c>
      <c r="J726" s="394" t="e">
        <f aca="false">VLOOKUP($I726,MASTER,9,0)</f>
        <v>#N/A</v>
      </c>
      <c r="K726" s="395" t="e">
        <f aca="false">VLOOKUP($I726,MASTER,10,0)</f>
        <v>#N/A</v>
      </c>
      <c r="L726" s="429" t="e">
        <f aca="false">VLOOKUP($I726,MASTER,10,0)</f>
        <v>#N/A</v>
      </c>
      <c r="M726" s="385" t="n">
        <f aca="false">COUNTIF($K$44:$K726,M$3)</f>
        <v>0</v>
      </c>
      <c r="N726" s="385" t="n">
        <f aca="false">COUNTIF($K$44:$K726,N$3)</f>
        <v>0</v>
      </c>
      <c r="O726" s="385" t="n">
        <f aca="false">COUNTIF($K$44:$K726,O$3)</f>
        <v>0</v>
      </c>
      <c r="P726" s="385" t="n">
        <f aca="false">COUNTIF($K$44:$K726,P$3)</f>
        <v>0</v>
      </c>
      <c r="Q726" s="385" t="n">
        <f aca="false">COUNTIF($K$44:$K726,Q$3)</f>
        <v>0</v>
      </c>
      <c r="R726" s="385" t="n">
        <f aca="false">COUNTIF($K$44:$K726,R$3)</f>
        <v>0</v>
      </c>
      <c r="S726" s="385" t="n">
        <f aca="false">COUNTIF($K$44:$K726,S$3)</f>
        <v>0</v>
      </c>
      <c r="T726" s="385" t="n">
        <f aca="false">COUNTIF($K$44:$K726,T$3)</f>
        <v>0</v>
      </c>
      <c r="U726" s="385" t="n">
        <f aca="false">COUNTIF($K$44:$K726,U$3)</f>
        <v>0</v>
      </c>
      <c r="V726" s="385" t="n">
        <f aca="false">COUNTIF($K$44:$K726,V$3)</f>
        <v>0</v>
      </c>
      <c r="W726" s="385" t="n">
        <f aca="false">COUNTIF($K$44:$K726,W$3)</f>
        <v>0</v>
      </c>
      <c r="X726" s="385" t="n">
        <f aca="false">COUNTIF($K$44:$K726,X$3)</f>
        <v>0</v>
      </c>
      <c r="Y726" s="385" t="n">
        <f aca="false">COUNTIF($J$44:$J726,Y$3)</f>
        <v>0</v>
      </c>
      <c r="Z726" s="385" t="n">
        <f aca="false">COUNTIF($J$44:$J726,Z$3)</f>
        <v>0</v>
      </c>
      <c r="AA726" s="385" t="n">
        <f aca="false">COUNTIF($J$44:$J726,AA$3)</f>
        <v>0</v>
      </c>
      <c r="AB726" s="385" t="n">
        <f aca="false">COUNTIF($J$44:$J726,AB$3)</f>
        <v>0</v>
      </c>
      <c r="AC726" s="385" t="n">
        <f aca="false">COUNTIF($J$44:$J726,AC$3)</f>
        <v>0</v>
      </c>
      <c r="AD726" s="385" t="n">
        <f aca="false">COUNTIF($J$44:$J726,AD$3)</f>
        <v>0</v>
      </c>
      <c r="AE726" s="385" t="n">
        <f aca="false">COUNTIF($J$44:$J726,AE$3)</f>
        <v>0</v>
      </c>
      <c r="AF726" s="385" t="n">
        <f aca="false">COUNTIF($J$44:$J726,AF$3)</f>
        <v>0</v>
      </c>
      <c r="AG726" s="385" t="n">
        <f aca="false">COUNTIF($K$44:$K726,AG$3)</f>
        <v>0</v>
      </c>
      <c r="AH726" s="385" t="n">
        <f aca="false">COUNTIF($K$44:$K726,AH$3)</f>
        <v>0</v>
      </c>
      <c r="AI726" s="385" t="n">
        <f aca="false">COUNTIF($K$44:$K726,AI$3)</f>
        <v>0</v>
      </c>
      <c r="AJ726" s="385" t="n">
        <f aca="false">COUNTIF($K$44:$K726,AJ$3)</f>
        <v>0</v>
      </c>
      <c r="AK726" s="385" t="n">
        <f aca="false">COUNTIF($K$44:$K726,AK$3)</f>
        <v>0</v>
      </c>
      <c r="AL726" s="385" t="n">
        <f aca="false">COUNTIF($K$44:$K726,AL$3)</f>
        <v>0</v>
      </c>
      <c r="AM726" s="385" t="n">
        <f aca="false">COUNTIF($K$44:$K726,AM$3)</f>
        <v>0</v>
      </c>
      <c r="AN726" s="385" t="n">
        <f aca="false">COUNTIF($K$44:$K726,AN$3)</f>
        <v>0</v>
      </c>
      <c r="AO726" s="385" t="n">
        <f aca="false">COUNTIF($K$44:$K726,AO$3)</f>
        <v>0</v>
      </c>
      <c r="AP726" s="385" t="n">
        <f aca="false">COUNTIF($K$44:$K726,AP$3)</f>
        <v>0</v>
      </c>
      <c r="AQ726" s="385" t="n">
        <f aca="false">COUNTIF($K$44:$K726,AQ$3)</f>
        <v>0</v>
      </c>
      <c r="AR726" s="385" t="n">
        <f aca="false">COUNTIF($K$44:$K726,AR$3)</f>
        <v>0</v>
      </c>
      <c r="AS726" s="385" t="n">
        <f aca="false">COUNTIF($K$44:$K726,AS$3)</f>
        <v>0</v>
      </c>
      <c r="AT726" s="385" t="n">
        <f aca="false">COUNTIF($K$44:$K726,AT$3)</f>
        <v>0</v>
      </c>
      <c r="AU726" s="385" t="n">
        <f aca="false">COUNTIF($K$44:$K726,AU$3)</f>
        <v>0</v>
      </c>
      <c r="AV726" s="385" t="n">
        <f aca="false">COUNTIF($K$44:$K726,AV$3)</f>
        <v>0</v>
      </c>
      <c r="AW726" s="385" t="n">
        <f aca="false">COUNTIF($K$44:$K726,AW$3)</f>
        <v>0</v>
      </c>
      <c r="AX726" s="385" t="n">
        <f aca="false">COUNTIF($K$44:$K726,AX$3)</f>
        <v>0</v>
      </c>
      <c r="AY726" s="385" t="n">
        <f aca="false">COUNTIF($K$44:$K726,AY$3)</f>
        <v>0</v>
      </c>
      <c r="AZ726" s="385" t="n">
        <f aca="false">COUNTIF($K$44:$K726,AZ$3)</f>
        <v>0</v>
      </c>
      <c r="BM726" s="355" t="s">
        <v>257</v>
      </c>
    </row>
    <row r="727" customFormat="false" ht="15.75" hidden="false" customHeight="true" outlineLevel="0" collapsed="false">
      <c r="A727" s="416" t="n">
        <v>684</v>
      </c>
      <c r="B727" s="417" t="n">
        <f aca="false">B726</f>
        <v>57</v>
      </c>
      <c r="C727" s="401"/>
      <c r="D727" s="418" t="n">
        <f aca="false">D726</f>
        <v>1</v>
      </c>
      <c r="E727" s="419"/>
      <c r="F727" s="420" t="n">
        <f aca="false">F716</f>
        <v>1</v>
      </c>
      <c r="G727" s="441"/>
      <c r="H727" s="421"/>
      <c r="I727" s="436" t="str">
        <f aca="false">CONCATENATE(G727,H727)</f>
        <v/>
      </c>
      <c r="J727" s="423" t="e">
        <f aca="false">VLOOKUP($I727,MASTER,9,0)</f>
        <v>#N/A</v>
      </c>
      <c r="K727" s="424" t="e">
        <f aca="false">VLOOKUP($I727,MASTER,10,0)</f>
        <v>#N/A</v>
      </c>
      <c r="L727" s="431" t="e">
        <f aca="false">VLOOKUP($I727,MASTER,10,0)</f>
        <v>#N/A</v>
      </c>
      <c r="M727" s="385" t="n">
        <f aca="false">COUNTIF($K$44:$K727,M$3)</f>
        <v>0</v>
      </c>
      <c r="N727" s="385" t="n">
        <f aca="false">COUNTIF($K$44:$K727,N$3)</f>
        <v>0</v>
      </c>
      <c r="O727" s="385" t="n">
        <f aca="false">COUNTIF($K$44:$K727,O$3)</f>
        <v>0</v>
      </c>
      <c r="P727" s="385" t="n">
        <f aca="false">COUNTIF($K$44:$K727,P$3)</f>
        <v>0</v>
      </c>
      <c r="Q727" s="385" t="n">
        <f aca="false">COUNTIF($K$44:$K727,Q$3)</f>
        <v>0</v>
      </c>
      <c r="R727" s="385" t="n">
        <f aca="false">COUNTIF($K$44:$K727,R$3)</f>
        <v>0</v>
      </c>
      <c r="S727" s="385" t="n">
        <f aca="false">COUNTIF($K$44:$K727,S$3)</f>
        <v>0</v>
      </c>
      <c r="T727" s="385" t="n">
        <f aca="false">COUNTIF($K$44:$K727,T$3)</f>
        <v>0</v>
      </c>
      <c r="U727" s="385" t="n">
        <f aca="false">COUNTIF($K$44:$K727,U$3)</f>
        <v>0</v>
      </c>
      <c r="V727" s="385" t="n">
        <f aca="false">COUNTIF($K$44:$K727,V$3)</f>
        <v>0</v>
      </c>
      <c r="W727" s="385" t="n">
        <f aca="false">COUNTIF($K$44:$K727,W$3)</f>
        <v>0</v>
      </c>
      <c r="X727" s="385" t="n">
        <f aca="false">COUNTIF($K$44:$K727,X$3)</f>
        <v>0</v>
      </c>
      <c r="Y727" s="385" t="n">
        <f aca="false">COUNTIF($J$44:$J727,Y$3)</f>
        <v>0</v>
      </c>
      <c r="Z727" s="385" t="n">
        <f aca="false">COUNTIF($J$44:$J727,Z$3)</f>
        <v>0</v>
      </c>
      <c r="AA727" s="385" t="n">
        <f aca="false">COUNTIF($J$44:$J727,AA$3)</f>
        <v>0</v>
      </c>
      <c r="AB727" s="385" t="n">
        <f aca="false">COUNTIF($J$44:$J727,AB$3)</f>
        <v>0</v>
      </c>
      <c r="AC727" s="385" t="n">
        <f aca="false">COUNTIF($J$44:$J727,AC$3)</f>
        <v>0</v>
      </c>
      <c r="AD727" s="385" t="n">
        <f aca="false">COUNTIF($J$44:$J727,AD$3)</f>
        <v>0</v>
      </c>
      <c r="AE727" s="385" t="n">
        <f aca="false">COUNTIF($J$44:$J727,AE$3)</f>
        <v>0</v>
      </c>
      <c r="AF727" s="385" t="n">
        <f aca="false">COUNTIF($J$44:$J727,AF$3)</f>
        <v>0</v>
      </c>
      <c r="AG727" s="385" t="n">
        <f aca="false">COUNTIF($K$44:$K727,AG$3)</f>
        <v>0</v>
      </c>
      <c r="AH727" s="385" t="n">
        <f aca="false">COUNTIF($K$44:$K727,AH$3)</f>
        <v>0</v>
      </c>
      <c r="AI727" s="385" t="n">
        <f aca="false">COUNTIF($K$44:$K727,AI$3)</f>
        <v>0</v>
      </c>
      <c r="AJ727" s="385" t="n">
        <f aca="false">COUNTIF($K$44:$K727,AJ$3)</f>
        <v>0</v>
      </c>
      <c r="AK727" s="385" t="n">
        <f aca="false">COUNTIF($K$44:$K727,AK$3)</f>
        <v>0</v>
      </c>
      <c r="AL727" s="385" t="n">
        <f aca="false">COUNTIF($K$44:$K727,AL$3)</f>
        <v>0</v>
      </c>
      <c r="AM727" s="385" t="n">
        <f aca="false">COUNTIF($K$44:$K727,AM$3)</f>
        <v>0</v>
      </c>
      <c r="AN727" s="385" t="n">
        <f aca="false">COUNTIF($K$44:$K727,AN$3)</f>
        <v>0</v>
      </c>
      <c r="AO727" s="385" t="n">
        <f aca="false">COUNTIF($K$44:$K727,AO$3)</f>
        <v>0</v>
      </c>
      <c r="AP727" s="385" t="n">
        <f aca="false">COUNTIF($K$44:$K727,AP$3)</f>
        <v>0</v>
      </c>
      <c r="AQ727" s="385" t="n">
        <f aca="false">COUNTIF($K$44:$K727,AQ$3)</f>
        <v>0</v>
      </c>
      <c r="AR727" s="385" t="n">
        <f aca="false">COUNTIF($K$44:$K727,AR$3)</f>
        <v>0</v>
      </c>
      <c r="AS727" s="385" t="n">
        <f aca="false">COUNTIF($K$44:$K727,AS$3)</f>
        <v>0</v>
      </c>
      <c r="AT727" s="385" t="n">
        <f aca="false">COUNTIF($K$44:$K727,AT$3)</f>
        <v>0</v>
      </c>
      <c r="AU727" s="385" t="n">
        <f aca="false">COUNTIF($K$44:$K727,AU$3)</f>
        <v>0</v>
      </c>
      <c r="AV727" s="385" t="n">
        <f aca="false">COUNTIF($K$44:$K727,AV$3)</f>
        <v>0</v>
      </c>
      <c r="AW727" s="385" t="n">
        <f aca="false">COUNTIF($K$44:$K727,AW$3)</f>
        <v>0</v>
      </c>
      <c r="AX727" s="385" t="n">
        <f aca="false">COUNTIF($K$44:$K727,AX$3)</f>
        <v>0</v>
      </c>
      <c r="AY727" s="385" t="n">
        <f aca="false">COUNTIF($K$44:$K727,AY$3)</f>
        <v>0</v>
      </c>
      <c r="AZ727" s="385" t="n">
        <f aca="false">COUNTIF($K$44:$K727,AZ$3)</f>
        <v>0</v>
      </c>
      <c r="BM727" s="355" t="s">
        <v>377</v>
      </c>
    </row>
    <row r="728" customFormat="false" ht="15.75" hidden="false" customHeight="true" outlineLevel="0" collapsed="false">
      <c r="A728" s="406" t="n">
        <v>685</v>
      </c>
      <c r="B728" s="407" t="n">
        <v>58</v>
      </c>
      <c r="C728" s="374" t="n">
        <v>57</v>
      </c>
      <c r="D728" s="376" t="n">
        <v>2</v>
      </c>
      <c r="E728" s="377"/>
      <c r="F728" s="378" t="n">
        <v>1</v>
      </c>
      <c r="G728" s="439"/>
      <c r="H728" s="380"/>
      <c r="I728" s="426" t="str">
        <f aca="false">CONCATENATE(G728,H728)</f>
        <v/>
      </c>
      <c r="J728" s="382" t="e">
        <f aca="false">VLOOKUP($I728,MASTER,9,0)</f>
        <v>#N/A</v>
      </c>
      <c r="K728" s="383" t="e">
        <f aca="false">VLOOKUP($I728,MASTER,10,0)</f>
        <v>#N/A</v>
      </c>
      <c r="L728" s="427" t="e">
        <f aca="false">VLOOKUP($I728,MASTER,10,0)</f>
        <v>#N/A</v>
      </c>
      <c r="M728" s="385" t="n">
        <f aca="false">COUNTIF($K$44:$K728,M$3)</f>
        <v>0</v>
      </c>
      <c r="N728" s="385" t="n">
        <f aca="false">COUNTIF($K$44:$K728,N$3)</f>
        <v>0</v>
      </c>
      <c r="O728" s="385" t="n">
        <f aca="false">COUNTIF($K$44:$K728,O$3)</f>
        <v>0</v>
      </c>
      <c r="P728" s="385" t="n">
        <f aca="false">COUNTIF($K$44:$K728,P$3)</f>
        <v>0</v>
      </c>
      <c r="Q728" s="385" t="n">
        <f aca="false">COUNTIF($K$44:$K728,Q$3)</f>
        <v>0</v>
      </c>
      <c r="R728" s="385" t="n">
        <f aca="false">COUNTIF($K$44:$K728,R$3)</f>
        <v>0</v>
      </c>
      <c r="S728" s="385" t="n">
        <f aca="false">COUNTIF($K$44:$K728,S$3)</f>
        <v>0</v>
      </c>
      <c r="T728" s="385" t="n">
        <f aca="false">COUNTIF($K$44:$K728,T$3)</f>
        <v>0</v>
      </c>
      <c r="U728" s="385" t="n">
        <f aca="false">COUNTIF($K$44:$K728,U$3)</f>
        <v>0</v>
      </c>
      <c r="V728" s="385" t="n">
        <f aca="false">COUNTIF($K$44:$K728,V$3)</f>
        <v>0</v>
      </c>
      <c r="W728" s="385" t="n">
        <f aca="false">COUNTIF($K$44:$K728,W$3)</f>
        <v>0</v>
      </c>
      <c r="X728" s="385" t="n">
        <f aca="false">COUNTIF($K$44:$K728,X$3)</f>
        <v>0</v>
      </c>
      <c r="Y728" s="385" t="n">
        <f aca="false">COUNTIF($J$44:$J728,Y$3)</f>
        <v>0</v>
      </c>
      <c r="Z728" s="385" t="n">
        <f aca="false">COUNTIF($J$44:$J728,Z$3)</f>
        <v>0</v>
      </c>
      <c r="AA728" s="385" t="n">
        <f aca="false">COUNTIF($J$44:$J728,AA$3)</f>
        <v>0</v>
      </c>
      <c r="AB728" s="385" t="n">
        <f aca="false">COUNTIF($J$44:$J728,AB$3)</f>
        <v>0</v>
      </c>
      <c r="AC728" s="385" t="n">
        <f aca="false">COUNTIF($J$44:$J728,AC$3)</f>
        <v>0</v>
      </c>
      <c r="AD728" s="385" t="n">
        <f aca="false">COUNTIF($J$44:$J728,AD$3)</f>
        <v>0</v>
      </c>
      <c r="AE728" s="385" t="n">
        <f aca="false">COUNTIF($J$44:$J728,AE$3)</f>
        <v>0</v>
      </c>
      <c r="AF728" s="385" t="n">
        <f aca="false">COUNTIF($J$44:$J728,AF$3)</f>
        <v>0</v>
      </c>
      <c r="AG728" s="385" t="n">
        <f aca="false">COUNTIF($K$44:$K728,AG$3)</f>
        <v>0</v>
      </c>
      <c r="AH728" s="385" t="n">
        <f aca="false">COUNTIF($K$44:$K728,AH$3)</f>
        <v>0</v>
      </c>
      <c r="AI728" s="385" t="n">
        <f aca="false">COUNTIF($K$44:$K728,AI$3)</f>
        <v>0</v>
      </c>
      <c r="AJ728" s="385" t="n">
        <f aca="false">COUNTIF($K$44:$K728,AJ$3)</f>
        <v>0</v>
      </c>
      <c r="AK728" s="385" t="n">
        <f aca="false">COUNTIF($K$44:$K728,AK$3)</f>
        <v>0</v>
      </c>
      <c r="AL728" s="385" t="n">
        <f aca="false">COUNTIF($K$44:$K728,AL$3)</f>
        <v>0</v>
      </c>
      <c r="AM728" s="385" t="n">
        <f aca="false">COUNTIF($K$44:$K728,AM$3)</f>
        <v>0</v>
      </c>
      <c r="AN728" s="385" t="n">
        <f aca="false">COUNTIF($K$44:$K728,AN$3)</f>
        <v>0</v>
      </c>
      <c r="AO728" s="385" t="n">
        <f aca="false">COUNTIF($K$44:$K728,AO$3)</f>
        <v>0</v>
      </c>
      <c r="AP728" s="385" t="n">
        <f aca="false">COUNTIF($K$44:$K728,AP$3)</f>
        <v>0</v>
      </c>
      <c r="AQ728" s="385" t="n">
        <f aca="false">COUNTIF($K$44:$K728,AQ$3)</f>
        <v>0</v>
      </c>
      <c r="AR728" s="385" t="n">
        <f aca="false">COUNTIF($K$44:$K728,AR$3)</f>
        <v>0</v>
      </c>
      <c r="AS728" s="385" t="n">
        <f aca="false">COUNTIF($K$44:$K728,AS$3)</f>
        <v>0</v>
      </c>
      <c r="AT728" s="385" t="n">
        <f aca="false">COUNTIF($K$44:$K728,AT$3)</f>
        <v>0</v>
      </c>
      <c r="AU728" s="385" t="n">
        <f aca="false">COUNTIF($K$44:$K728,AU$3)</f>
        <v>0</v>
      </c>
      <c r="AV728" s="385" t="n">
        <f aca="false">COUNTIF($K$44:$K728,AV$3)</f>
        <v>0</v>
      </c>
      <c r="AW728" s="385" t="n">
        <f aca="false">COUNTIF($K$44:$K728,AW$3)</f>
        <v>0</v>
      </c>
      <c r="AX728" s="385" t="n">
        <f aca="false">COUNTIF($K$44:$K728,AX$3)</f>
        <v>0</v>
      </c>
      <c r="AY728" s="385" t="n">
        <f aca="false">COUNTIF($K$44:$K728,AY$3)</f>
        <v>0</v>
      </c>
      <c r="AZ728" s="385" t="n">
        <f aca="false">COUNTIF($K$44:$K728,AZ$3)</f>
        <v>0</v>
      </c>
      <c r="BM728" s="355" t="s">
        <v>230</v>
      </c>
    </row>
    <row r="729" customFormat="false" ht="15.75" hidden="false" customHeight="true" outlineLevel="0" collapsed="false">
      <c r="A729" s="386" t="n">
        <v>686</v>
      </c>
      <c r="B729" s="387" t="n">
        <f aca="false">B728</f>
        <v>58</v>
      </c>
      <c r="C729" s="388"/>
      <c r="D729" s="387" t="n">
        <f aca="false">D728</f>
        <v>2</v>
      </c>
      <c r="E729" s="389"/>
      <c r="F729" s="390" t="n">
        <f aca="false">F728</f>
        <v>1</v>
      </c>
      <c r="G729" s="439"/>
      <c r="H729" s="392"/>
      <c r="I729" s="428" t="str">
        <f aca="false">CONCATENATE(G729,H729)</f>
        <v/>
      </c>
      <c r="J729" s="394" t="e">
        <f aca="false">VLOOKUP($I729,MASTER,9,0)</f>
        <v>#N/A</v>
      </c>
      <c r="K729" s="395" t="e">
        <f aca="false">VLOOKUP($I729,MASTER,10,0)</f>
        <v>#N/A</v>
      </c>
      <c r="L729" s="429" t="e">
        <f aca="false">VLOOKUP($I729,MASTER,10,0)</f>
        <v>#N/A</v>
      </c>
      <c r="M729" s="385" t="n">
        <f aca="false">COUNTIF($K$44:$K729,M$3)</f>
        <v>0</v>
      </c>
      <c r="N729" s="385" t="n">
        <f aca="false">COUNTIF($K$44:$K729,N$3)</f>
        <v>0</v>
      </c>
      <c r="O729" s="385" t="n">
        <f aca="false">COUNTIF($K$44:$K729,O$3)</f>
        <v>0</v>
      </c>
      <c r="P729" s="385" t="n">
        <f aca="false">COUNTIF($K$44:$K729,P$3)</f>
        <v>0</v>
      </c>
      <c r="Q729" s="385" t="n">
        <f aca="false">COUNTIF($K$44:$K729,Q$3)</f>
        <v>0</v>
      </c>
      <c r="R729" s="385" t="n">
        <f aca="false">COUNTIF($K$44:$K729,R$3)</f>
        <v>0</v>
      </c>
      <c r="S729" s="385" t="n">
        <f aca="false">COUNTIF($K$44:$K729,S$3)</f>
        <v>0</v>
      </c>
      <c r="T729" s="385" t="n">
        <f aca="false">COUNTIF($K$44:$K729,T$3)</f>
        <v>0</v>
      </c>
      <c r="U729" s="385" t="n">
        <f aca="false">COUNTIF($K$44:$K729,U$3)</f>
        <v>0</v>
      </c>
      <c r="V729" s="385" t="n">
        <f aca="false">COUNTIF($K$44:$K729,V$3)</f>
        <v>0</v>
      </c>
      <c r="W729" s="385" t="n">
        <f aca="false">COUNTIF($K$44:$K729,W$3)</f>
        <v>0</v>
      </c>
      <c r="X729" s="385" t="n">
        <f aca="false">COUNTIF($K$44:$K729,X$3)</f>
        <v>0</v>
      </c>
      <c r="Y729" s="385" t="n">
        <f aca="false">COUNTIF($J$44:$J729,Y$3)</f>
        <v>0</v>
      </c>
      <c r="Z729" s="385" t="n">
        <f aca="false">COUNTIF($J$44:$J729,Z$3)</f>
        <v>0</v>
      </c>
      <c r="AA729" s="385" t="n">
        <f aca="false">COUNTIF($J$44:$J729,AA$3)</f>
        <v>0</v>
      </c>
      <c r="AB729" s="385" t="n">
        <f aca="false">COUNTIF($J$44:$J729,AB$3)</f>
        <v>0</v>
      </c>
      <c r="AC729" s="385" t="n">
        <f aca="false">COUNTIF($J$44:$J729,AC$3)</f>
        <v>0</v>
      </c>
      <c r="AD729" s="385" t="n">
        <f aca="false">COUNTIF($J$44:$J729,AD$3)</f>
        <v>0</v>
      </c>
      <c r="AE729" s="385" t="n">
        <f aca="false">COUNTIF($J$44:$J729,AE$3)</f>
        <v>0</v>
      </c>
      <c r="AF729" s="385" t="n">
        <f aca="false">COUNTIF($J$44:$J729,AF$3)</f>
        <v>0</v>
      </c>
      <c r="AG729" s="385" t="n">
        <f aca="false">COUNTIF($K$44:$K729,AG$3)</f>
        <v>0</v>
      </c>
      <c r="AH729" s="385" t="n">
        <f aca="false">COUNTIF($K$44:$K729,AH$3)</f>
        <v>0</v>
      </c>
      <c r="AI729" s="385" t="n">
        <f aca="false">COUNTIF($K$44:$K729,AI$3)</f>
        <v>0</v>
      </c>
      <c r="AJ729" s="385" t="n">
        <f aca="false">COUNTIF($K$44:$K729,AJ$3)</f>
        <v>0</v>
      </c>
      <c r="AK729" s="385" t="n">
        <f aca="false">COUNTIF($K$44:$K729,AK$3)</f>
        <v>0</v>
      </c>
      <c r="AL729" s="385" t="n">
        <f aca="false">COUNTIF($K$44:$K729,AL$3)</f>
        <v>0</v>
      </c>
      <c r="AM729" s="385" t="n">
        <f aca="false">COUNTIF($K$44:$K729,AM$3)</f>
        <v>0</v>
      </c>
      <c r="AN729" s="385" t="n">
        <f aca="false">COUNTIF($K$44:$K729,AN$3)</f>
        <v>0</v>
      </c>
      <c r="AO729" s="385" t="n">
        <f aca="false">COUNTIF($K$44:$K729,AO$3)</f>
        <v>0</v>
      </c>
      <c r="AP729" s="385" t="n">
        <f aca="false">COUNTIF($K$44:$K729,AP$3)</f>
        <v>0</v>
      </c>
      <c r="AQ729" s="385" t="n">
        <f aca="false">COUNTIF($K$44:$K729,AQ$3)</f>
        <v>0</v>
      </c>
      <c r="AR729" s="385" t="n">
        <f aca="false">COUNTIF($K$44:$K729,AR$3)</f>
        <v>0</v>
      </c>
      <c r="AS729" s="385" t="n">
        <f aca="false">COUNTIF($K$44:$K729,AS$3)</f>
        <v>0</v>
      </c>
      <c r="AT729" s="385" t="n">
        <f aca="false">COUNTIF($K$44:$K729,AT$3)</f>
        <v>0</v>
      </c>
      <c r="AU729" s="385" t="n">
        <f aca="false">COUNTIF($K$44:$K729,AU$3)</f>
        <v>0</v>
      </c>
      <c r="AV729" s="385" t="n">
        <f aca="false">COUNTIF($K$44:$K729,AV$3)</f>
        <v>0</v>
      </c>
      <c r="AW729" s="385" t="n">
        <f aca="false">COUNTIF($K$44:$K729,AW$3)</f>
        <v>0</v>
      </c>
      <c r="AX729" s="385" t="n">
        <f aca="false">COUNTIF($K$44:$K729,AX$3)</f>
        <v>0</v>
      </c>
      <c r="AY729" s="385" t="n">
        <f aca="false">COUNTIF($K$44:$K729,AY$3)</f>
        <v>0</v>
      </c>
      <c r="AZ729" s="385" t="n">
        <f aca="false">COUNTIF($K$44:$K729,AZ$3)</f>
        <v>0</v>
      </c>
      <c r="BM729" s="355" t="s">
        <v>328</v>
      </c>
    </row>
    <row r="730" customFormat="false" ht="15.75" hidden="false" customHeight="true" outlineLevel="0" collapsed="false">
      <c r="A730" s="386" t="n">
        <v>687</v>
      </c>
      <c r="B730" s="387" t="n">
        <f aca="false">B729</f>
        <v>58</v>
      </c>
      <c r="C730" s="397"/>
      <c r="D730" s="387" t="n">
        <f aca="false">D729</f>
        <v>2</v>
      </c>
      <c r="E730" s="389"/>
      <c r="F730" s="390" t="n">
        <f aca="false">F728</f>
        <v>1</v>
      </c>
      <c r="G730" s="439"/>
      <c r="H730" s="392"/>
      <c r="I730" s="428" t="str">
        <f aca="false">CONCATENATE(G730,H730)</f>
        <v/>
      </c>
      <c r="J730" s="394" t="e">
        <f aca="false">VLOOKUP($I730,MASTER,9,0)</f>
        <v>#N/A</v>
      </c>
      <c r="K730" s="395" t="e">
        <f aca="false">VLOOKUP($I730,MASTER,10,0)</f>
        <v>#N/A</v>
      </c>
      <c r="L730" s="429" t="e">
        <f aca="false">VLOOKUP($I730,MASTER,10,0)</f>
        <v>#N/A</v>
      </c>
      <c r="M730" s="385" t="n">
        <f aca="false">COUNTIF($K$44:$K730,M$3)</f>
        <v>0</v>
      </c>
      <c r="N730" s="385" t="n">
        <f aca="false">COUNTIF($K$44:$K730,N$3)</f>
        <v>0</v>
      </c>
      <c r="O730" s="385" t="n">
        <f aca="false">COUNTIF($K$44:$K730,O$3)</f>
        <v>0</v>
      </c>
      <c r="P730" s="385" t="n">
        <f aca="false">COUNTIF($K$44:$K730,P$3)</f>
        <v>0</v>
      </c>
      <c r="Q730" s="385" t="n">
        <f aca="false">COUNTIF($K$44:$K730,Q$3)</f>
        <v>0</v>
      </c>
      <c r="R730" s="385" t="n">
        <f aca="false">COUNTIF($K$44:$K730,R$3)</f>
        <v>0</v>
      </c>
      <c r="S730" s="385" t="n">
        <f aca="false">COUNTIF($K$44:$K730,S$3)</f>
        <v>0</v>
      </c>
      <c r="T730" s="385" t="n">
        <f aca="false">COUNTIF($K$44:$K730,T$3)</f>
        <v>0</v>
      </c>
      <c r="U730" s="385" t="n">
        <f aca="false">COUNTIF($K$44:$K730,U$3)</f>
        <v>0</v>
      </c>
      <c r="V730" s="385" t="n">
        <f aca="false">COUNTIF($K$44:$K730,V$3)</f>
        <v>0</v>
      </c>
      <c r="W730" s="385" t="n">
        <f aca="false">COUNTIF($K$44:$K730,W$3)</f>
        <v>0</v>
      </c>
      <c r="X730" s="385" t="n">
        <f aca="false">COUNTIF($K$44:$K730,X$3)</f>
        <v>0</v>
      </c>
      <c r="Y730" s="385" t="n">
        <f aca="false">COUNTIF($J$44:$J730,Y$3)</f>
        <v>0</v>
      </c>
      <c r="Z730" s="385" t="n">
        <f aca="false">COUNTIF($J$44:$J730,Z$3)</f>
        <v>0</v>
      </c>
      <c r="AA730" s="385" t="n">
        <f aca="false">COUNTIF($J$44:$J730,AA$3)</f>
        <v>0</v>
      </c>
      <c r="AB730" s="385" t="n">
        <f aca="false">COUNTIF($J$44:$J730,AB$3)</f>
        <v>0</v>
      </c>
      <c r="AC730" s="385" t="n">
        <f aca="false">COUNTIF($J$44:$J730,AC$3)</f>
        <v>0</v>
      </c>
      <c r="AD730" s="385" t="n">
        <f aca="false">COUNTIF($J$44:$J730,AD$3)</f>
        <v>0</v>
      </c>
      <c r="AE730" s="385" t="n">
        <f aca="false">COUNTIF($J$44:$J730,AE$3)</f>
        <v>0</v>
      </c>
      <c r="AF730" s="385" t="n">
        <f aca="false">COUNTIF($J$44:$J730,AF$3)</f>
        <v>0</v>
      </c>
      <c r="AG730" s="385" t="n">
        <f aca="false">COUNTIF($K$44:$K730,AG$3)</f>
        <v>0</v>
      </c>
      <c r="AH730" s="385" t="n">
        <f aca="false">COUNTIF($K$44:$K730,AH$3)</f>
        <v>0</v>
      </c>
      <c r="AI730" s="385" t="n">
        <f aca="false">COUNTIF($K$44:$K730,AI$3)</f>
        <v>0</v>
      </c>
      <c r="AJ730" s="385" t="n">
        <f aca="false">COUNTIF($K$44:$K730,AJ$3)</f>
        <v>0</v>
      </c>
      <c r="AK730" s="385" t="n">
        <f aca="false">COUNTIF($K$44:$K730,AK$3)</f>
        <v>0</v>
      </c>
      <c r="AL730" s="385" t="n">
        <f aca="false">COUNTIF($K$44:$K730,AL$3)</f>
        <v>0</v>
      </c>
      <c r="AM730" s="385" t="n">
        <f aca="false">COUNTIF($K$44:$K730,AM$3)</f>
        <v>0</v>
      </c>
      <c r="AN730" s="385" t="n">
        <f aca="false">COUNTIF($K$44:$K730,AN$3)</f>
        <v>0</v>
      </c>
      <c r="AO730" s="385" t="n">
        <f aca="false">COUNTIF($K$44:$K730,AO$3)</f>
        <v>0</v>
      </c>
      <c r="AP730" s="385" t="n">
        <f aca="false">COUNTIF($K$44:$K730,AP$3)</f>
        <v>0</v>
      </c>
      <c r="AQ730" s="385" t="n">
        <f aca="false">COUNTIF($K$44:$K730,AQ$3)</f>
        <v>0</v>
      </c>
      <c r="AR730" s="385" t="n">
        <f aca="false">COUNTIF($K$44:$K730,AR$3)</f>
        <v>0</v>
      </c>
      <c r="AS730" s="385" t="n">
        <f aca="false">COUNTIF($K$44:$K730,AS$3)</f>
        <v>0</v>
      </c>
      <c r="AT730" s="385" t="n">
        <f aca="false">COUNTIF($K$44:$K730,AT$3)</f>
        <v>0</v>
      </c>
      <c r="AU730" s="385" t="n">
        <f aca="false">COUNTIF($K$44:$K730,AU$3)</f>
        <v>0</v>
      </c>
      <c r="AV730" s="385" t="n">
        <f aca="false">COUNTIF($K$44:$K730,AV$3)</f>
        <v>0</v>
      </c>
      <c r="AW730" s="385" t="n">
        <f aca="false">COUNTIF($K$44:$K730,AW$3)</f>
        <v>0</v>
      </c>
      <c r="AX730" s="385" t="n">
        <f aca="false">COUNTIF($K$44:$K730,AX$3)</f>
        <v>0</v>
      </c>
      <c r="AY730" s="385" t="n">
        <f aca="false">COUNTIF($K$44:$K730,AY$3)</f>
        <v>0</v>
      </c>
      <c r="AZ730" s="385" t="n">
        <f aca="false">COUNTIF($K$44:$K730,AZ$3)</f>
        <v>0</v>
      </c>
      <c r="BM730" s="355" t="s">
        <v>431</v>
      </c>
    </row>
    <row r="731" customFormat="false" ht="15.75" hidden="false" customHeight="true" outlineLevel="0" collapsed="false">
      <c r="A731" s="386" t="n">
        <v>688</v>
      </c>
      <c r="B731" s="387" t="n">
        <f aca="false">B730</f>
        <v>58</v>
      </c>
      <c r="C731" s="397"/>
      <c r="D731" s="387" t="n">
        <f aca="false">D730</f>
        <v>2</v>
      </c>
      <c r="E731" s="389"/>
      <c r="F731" s="390" t="n">
        <f aca="false">F728</f>
        <v>1</v>
      </c>
      <c r="G731" s="439"/>
      <c r="H731" s="392"/>
      <c r="I731" s="428" t="str">
        <f aca="false">CONCATENATE(G731,H731)</f>
        <v/>
      </c>
      <c r="J731" s="394" t="e">
        <f aca="false">VLOOKUP($I731,MASTER,9,0)</f>
        <v>#N/A</v>
      </c>
      <c r="K731" s="395" t="e">
        <f aca="false">VLOOKUP($I731,MASTER,10,0)</f>
        <v>#N/A</v>
      </c>
      <c r="L731" s="429" t="e">
        <f aca="false">VLOOKUP($I731,MASTER,10,0)</f>
        <v>#N/A</v>
      </c>
      <c r="M731" s="385" t="n">
        <f aca="false">COUNTIF($K$44:$K731,M$3)</f>
        <v>0</v>
      </c>
      <c r="N731" s="385" t="n">
        <f aca="false">COUNTIF($K$44:$K731,N$3)</f>
        <v>0</v>
      </c>
      <c r="O731" s="385" t="n">
        <f aca="false">COUNTIF($K$44:$K731,O$3)</f>
        <v>0</v>
      </c>
      <c r="P731" s="385" t="n">
        <f aca="false">COUNTIF($K$44:$K731,P$3)</f>
        <v>0</v>
      </c>
      <c r="Q731" s="385" t="n">
        <f aca="false">COUNTIF($K$44:$K731,Q$3)</f>
        <v>0</v>
      </c>
      <c r="R731" s="385" t="n">
        <f aca="false">COUNTIF($K$44:$K731,R$3)</f>
        <v>0</v>
      </c>
      <c r="S731" s="385" t="n">
        <f aca="false">COUNTIF($K$44:$K731,S$3)</f>
        <v>0</v>
      </c>
      <c r="T731" s="385" t="n">
        <f aca="false">COUNTIF($K$44:$K731,T$3)</f>
        <v>0</v>
      </c>
      <c r="U731" s="385" t="n">
        <f aca="false">COUNTIF($K$44:$K731,U$3)</f>
        <v>0</v>
      </c>
      <c r="V731" s="385" t="n">
        <f aca="false">COUNTIF($K$44:$K731,V$3)</f>
        <v>0</v>
      </c>
      <c r="W731" s="385" t="n">
        <f aca="false">COUNTIF($K$44:$K731,W$3)</f>
        <v>0</v>
      </c>
      <c r="X731" s="385" t="n">
        <f aca="false">COUNTIF($K$44:$K731,X$3)</f>
        <v>0</v>
      </c>
      <c r="Y731" s="385" t="n">
        <f aca="false">COUNTIF($J$44:$J731,Y$3)</f>
        <v>0</v>
      </c>
      <c r="Z731" s="385" t="n">
        <f aca="false">COUNTIF($J$44:$J731,Z$3)</f>
        <v>0</v>
      </c>
      <c r="AA731" s="385" t="n">
        <f aca="false">COUNTIF($J$44:$J731,AA$3)</f>
        <v>0</v>
      </c>
      <c r="AB731" s="385" t="n">
        <f aca="false">COUNTIF($J$44:$J731,AB$3)</f>
        <v>0</v>
      </c>
      <c r="AC731" s="385" t="n">
        <f aca="false">COUNTIF($J$44:$J731,AC$3)</f>
        <v>0</v>
      </c>
      <c r="AD731" s="385" t="n">
        <f aca="false">COUNTIF($J$44:$J731,AD$3)</f>
        <v>0</v>
      </c>
      <c r="AE731" s="385" t="n">
        <f aca="false">COUNTIF($J$44:$J731,AE$3)</f>
        <v>0</v>
      </c>
      <c r="AF731" s="385" t="n">
        <f aca="false">COUNTIF($J$44:$J731,AF$3)</f>
        <v>0</v>
      </c>
      <c r="AG731" s="385" t="n">
        <f aca="false">COUNTIF($K$44:$K731,AG$3)</f>
        <v>0</v>
      </c>
      <c r="AH731" s="385" t="n">
        <f aca="false">COUNTIF($K$44:$K731,AH$3)</f>
        <v>0</v>
      </c>
      <c r="AI731" s="385" t="n">
        <f aca="false">COUNTIF($K$44:$K731,AI$3)</f>
        <v>0</v>
      </c>
      <c r="AJ731" s="385" t="n">
        <f aca="false">COUNTIF($K$44:$K731,AJ$3)</f>
        <v>0</v>
      </c>
      <c r="AK731" s="385" t="n">
        <f aca="false">COUNTIF($K$44:$K731,AK$3)</f>
        <v>0</v>
      </c>
      <c r="AL731" s="385" t="n">
        <f aca="false">COUNTIF($K$44:$K731,AL$3)</f>
        <v>0</v>
      </c>
      <c r="AM731" s="385" t="n">
        <f aca="false">COUNTIF($K$44:$K731,AM$3)</f>
        <v>0</v>
      </c>
      <c r="AN731" s="385" t="n">
        <f aca="false">COUNTIF($K$44:$K731,AN$3)</f>
        <v>0</v>
      </c>
      <c r="AO731" s="385" t="n">
        <f aca="false">COUNTIF($K$44:$K731,AO$3)</f>
        <v>0</v>
      </c>
      <c r="AP731" s="385" t="n">
        <f aca="false">COUNTIF($K$44:$K731,AP$3)</f>
        <v>0</v>
      </c>
      <c r="AQ731" s="385" t="n">
        <f aca="false">COUNTIF($K$44:$K731,AQ$3)</f>
        <v>0</v>
      </c>
      <c r="AR731" s="385" t="n">
        <f aca="false">COUNTIF($K$44:$K731,AR$3)</f>
        <v>0</v>
      </c>
      <c r="AS731" s="385" t="n">
        <f aca="false">COUNTIF($K$44:$K731,AS$3)</f>
        <v>0</v>
      </c>
      <c r="AT731" s="385" t="n">
        <f aca="false">COUNTIF($K$44:$K731,AT$3)</f>
        <v>0</v>
      </c>
      <c r="AU731" s="385" t="n">
        <f aca="false">COUNTIF($K$44:$K731,AU$3)</f>
        <v>0</v>
      </c>
      <c r="AV731" s="385" t="n">
        <f aca="false">COUNTIF($K$44:$K731,AV$3)</f>
        <v>0</v>
      </c>
      <c r="AW731" s="385" t="n">
        <f aca="false">COUNTIF($K$44:$K731,AW$3)</f>
        <v>0</v>
      </c>
      <c r="AX731" s="385" t="n">
        <f aca="false">COUNTIF($K$44:$K731,AX$3)</f>
        <v>0</v>
      </c>
      <c r="AY731" s="385" t="n">
        <f aca="false">COUNTIF($K$44:$K731,AY$3)</f>
        <v>0</v>
      </c>
      <c r="AZ731" s="385" t="n">
        <f aca="false">COUNTIF($K$44:$K731,AZ$3)</f>
        <v>0</v>
      </c>
      <c r="BM731" s="355" t="s">
        <v>327</v>
      </c>
    </row>
    <row r="732" customFormat="false" ht="15.75" hidden="false" customHeight="true" outlineLevel="0" collapsed="false">
      <c r="A732" s="386" t="n">
        <v>689</v>
      </c>
      <c r="B732" s="387" t="n">
        <f aca="false">B731</f>
        <v>58</v>
      </c>
      <c r="C732" s="397"/>
      <c r="D732" s="387" t="n">
        <f aca="false">D731</f>
        <v>2</v>
      </c>
      <c r="E732" s="389"/>
      <c r="F732" s="390" t="n">
        <f aca="false">F728</f>
        <v>1</v>
      </c>
      <c r="G732" s="439"/>
      <c r="H732" s="392"/>
      <c r="I732" s="428" t="str">
        <f aca="false">CONCATENATE(G732,H732)</f>
        <v/>
      </c>
      <c r="J732" s="394" t="e">
        <f aca="false">VLOOKUP($I732,MASTER,9,0)</f>
        <v>#N/A</v>
      </c>
      <c r="K732" s="395" t="e">
        <f aca="false">VLOOKUP($I732,MASTER,10,0)</f>
        <v>#N/A</v>
      </c>
      <c r="L732" s="429" t="e">
        <f aca="false">VLOOKUP($I732,MASTER,10,0)</f>
        <v>#N/A</v>
      </c>
      <c r="M732" s="385" t="n">
        <f aca="false">COUNTIF($K$44:$K732,M$3)</f>
        <v>0</v>
      </c>
      <c r="N732" s="385" t="n">
        <f aca="false">COUNTIF($K$44:$K732,N$3)</f>
        <v>0</v>
      </c>
      <c r="O732" s="385" t="n">
        <f aca="false">COUNTIF($K$44:$K732,O$3)</f>
        <v>0</v>
      </c>
      <c r="P732" s="385" t="n">
        <f aca="false">COUNTIF($K$44:$K732,P$3)</f>
        <v>0</v>
      </c>
      <c r="Q732" s="385" t="n">
        <f aca="false">COUNTIF($K$44:$K732,Q$3)</f>
        <v>0</v>
      </c>
      <c r="R732" s="385" t="n">
        <f aca="false">COUNTIF($K$44:$K732,R$3)</f>
        <v>0</v>
      </c>
      <c r="S732" s="385" t="n">
        <f aca="false">COUNTIF($K$44:$K732,S$3)</f>
        <v>0</v>
      </c>
      <c r="T732" s="385" t="n">
        <f aca="false">COUNTIF($K$44:$K732,T$3)</f>
        <v>0</v>
      </c>
      <c r="U732" s="385" t="n">
        <f aca="false">COUNTIF($K$44:$K732,U$3)</f>
        <v>0</v>
      </c>
      <c r="V732" s="385" t="n">
        <f aca="false">COUNTIF($K$44:$K732,V$3)</f>
        <v>0</v>
      </c>
      <c r="W732" s="385" t="n">
        <f aca="false">COUNTIF($K$44:$K732,W$3)</f>
        <v>0</v>
      </c>
      <c r="X732" s="385" t="n">
        <f aca="false">COUNTIF($K$44:$K732,X$3)</f>
        <v>0</v>
      </c>
      <c r="Y732" s="385" t="n">
        <f aca="false">COUNTIF($J$44:$J732,Y$3)</f>
        <v>0</v>
      </c>
      <c r="Z732" s="385" t="n">
        <f aca="false">COUNTIF($J$44:$J732,Z$3)</f>
        <v>0</v>
      </c>
      <c r="AA732" s="385" t="n">
        <f aca="false">COUNTIF($J$44:$J732,AA$3)</f>
        <v>0</v>
      </c>
      <c r="AB732" s="385" t="n">
        <f aca="false">COUNTIF($J$44:$J732,AB$3)</f>
        <v>0</v>
      </c>
      <c r="AC732" s="385" t="n">
        <f aca="false">COUNTIF($J$44:$J732,AC$3)</f>
        <v>0</v>
      </c>
      <c r="AD732" s="385" t="n">
        <f aca="false">COUNTIF($J$44:$J732,AD$3)</f>
        <v>0</v>
      </c>
      <c r="AE732" s="385" t="n">
        <f aca="false">COUNTIF($J$44:$J732,AE$3)</f>
        <v>0</v>
      </c>
      <c r="AF732" s="385" t="n">
        <f aca="false">COUNTIF($J$44:$J732,AF$3)</f>
        <v>0</v>
      </c>
      <c r="AG732" s="385" t="n">
        <f aca="false">COUNTIF($K$44:$K732,AG$3)</f>
        <v>0</v>
      </c>
      <c r="AH732" s="385" t="n">
        <f aca="false">COUNTIF($K$44:$K732,AH$3)</f>
        <v>0</v>
      </c>
      <c r="AI732" s="385" t="n">
        <f aca="false">COUNTIF($K$44:$K732,AI$3)</f>
        <v>0</v>
      </c>
      <c r="AJ732" s="385" t="n">
        <f aca="false">COUNTIF($K$44:$K732,AJ$3)</f>
        <v>0</v>
      </c>
      <c r="AK732" s="385" t="n">
        <f aca="false">COUNTIF($K$44:$K732,AK$3)</f>
        <v>0</v>
      </c>
      <c r="AL732" s="385" t="n">
        <f aca="false">COUNTIF($K$44:$K732,AL$3)</f>
        <v>0</v>
      </c>
      <c r="AM732" s="385" t="n">
        <f aca="false">COUNTIF($K$44:$K732,AM$3)</f>
        <v>0</v>
      </c>
      <c r="AN732" s="385" t="n">
        <f aca="false">COUNTIF($K$44:$K732,AN$3)</f>
        <v>0</v>
      </c>
      <c r="AO732" s="385" t="n">
        <f aca="false">COUNTIF($K$44:$K732,AO$3)</f>
        <v>0</v>
      </c>
      <c r="AP732" s="385" t="n">
        <f aca="false">COUNTIF($K$44:$K732,AP$3)</f>
        <v>0</v>
      </c>
      <c r="AQ732" s="385" t="n">
        <f aca="false">COUNTIF($K$44:$K732,AQ$3)</f>
        <v>0</v>
      </c>
      <c r="AR732" s="385" t="n">
        <f aca="false">COUNTIF($K$44:$K732,AR$3)</f>
        <v>0</v>
      </c>
      <c r="AS732" s="385" t="n">
        <f aca="false">COUNTIF($K$44:$K732,AS$3)</f>
        <v>0</v>
      </c>
      <c r="AT732" s="385" t="n">
        <f aca="false">COUNTIF($K$44:$K732,AT$3)</f>
        <v>0</v>
      </c>
      <c r="AU732" s="385" t="n">
        <f aca="false">COUNTIF($K$44:$K732,AU$3)</f>
        <v>0</v>
      </c>
      <c r="AV732" s="385" t="n">
        <f aca="false">COUNTIF($K$44:$K732,AV$3)</f>
        <v>0</v>
      </c>
      <c r="AW732" s="385" t="n">
        <f aca="false">COUNTIF($K$44:$K732,AW$3)</f>
        <v>0</v>
      </c>
      <c r="AX732" s="385" t="n">
        <f aca="false">COUNTIF($K$44:$K732,AX$3)</f>
        <v>0</v>
      </c>
      <c r="AY732" s="385" t="n">
        <f aca="false">COUNTIF($K$44:$K732,AY$3)</f>
        <v>0</v>
      </c>
      <c r="AZ732" s="385" t="n">
        <f aca="false">COUNTIF($K$44:$K732,AZ$3)</f>
        <v>0</v>
      </c>
      <c r="BM732" s="355" t="s">
        <v>230</v>
      </c>
    </row>
    <row r="733" customFormat="false" ht="15.75" hidden="false" customHeight="true" outlineLevel="0" collapsed="false">
      <c r="A733" s="416" t="n">
        <v>690</v>
      </c>
      <c r="B733" s="417" t="n">
        <f aca="false">B732</f>
        <v>58</v>
      </c>
      <c r="C733" s="401"/>
      <c r="D733" s="402" t="n">
        <f aca="false">D732</f>
        <v>2</v>
      </c>
      <c r="E733" s="403"/>
      <c r="F733" s="390" t="n">
        <f aca="false">F728</f>
        <v>1</v>
      </c>
      <c r="G733" s="439"/>
      <c r="H733" s="392"/>
      <c r="I733" s="428" t="str">
        <f aca="false">CONCATENATE(G733,H733)</f>
        <v/>
      </c>
      <c r="J733" s="394" t="e">
        <f aca="false">VLOOKUP($I733,MASTER,9,0)</f>
        <v>#N/A</v>
      </c>
      <c r="K733" s="395" t="e">
        <f aca="false">VLOOKUP($I733,MASTER,10,0)</f>
        <v>#N/A</v>
      </c>
      <c r="L733" s="431" t="e">
        <f aca="false">VLOOKUP($I733,MASTER,10,0)</f>
        <v>#N/A</v>
      </c>
      <c r="M733" s="385" t="n">
        <f aca="false">COUNTIF($K$44:$K733,M$3)</f>
        <v>0</v>
      </c>
      <c r="N733" s="385" t="n">
        <f aca="false">COUNTIF($K$44:$K733,N$3)</f>
        <v>0</v>
      </c>
      <c r="O733" s="385" t="n">
        <f aca="false">COUNTIF($K$44:$K733,O$3)</f>
        <v>0</v>
      </c>
      <c r="P733" s="385" t="n">
        <f aca="false">COUNTIF($K$44:$K733,P$3)</f>
        <v>0</v>
      </c>
      <c r="Q733" s="385" t="n">
        <f aca="false">COUNTIF($K$44:$K733,Q$3)</f>
        <v>0</v>
      </c>
      <c r="R733" s="385" t="n">
        <f aca="false">COUNTIF($K$44:$K733,R$3)</f>
        <v>0</v>
      </c>
      <c r="S733" s="385" t="n">
        <f aca="false">COUNTIF($K$44:$K733,S$3)</f>
        <v>0</v>
      </c>
      <c r="T733" s="385" t="n">
        <f aca="false">COUNTIF($K$44:$K733,T$3)</f>
        <v>0</v>
      </c>
      <c r="U733" s="385" t="n">
        <f aca="false">COUNTIF($K$44:$K733,U$3)</f>
        <v>0</v>
      </c>
      <c r="V733" s="385" t="n">
        <f aca="false">COUNTIF($K$44:$K733,V$3)</f>
        <v>0</v>
      </c>
      <c r="W733" s="385" t="n">
        <f aca="false">COUNTIF($K$44:$K733,W$3)</f>
        <v>0</v>
      </c>
      <c r="X733" s="385" t="n">
        <f aca="false">COUNTIF($K$44:$K733,X$3)</f>
        <v>0</v>
      </c>
      <c r="Y733" s="385" t="n">
        <f aca="false">COUNTIF($J$44:$J733,Y$3)</f>
        <v>0</v>
      </c>
      <c r="Z733" s="385" t="n">
        <f aca="false">COUNTIF($J$44:$J733,Z$3)</f>
        <v>0</v>
      </c>
      <c r="AA733" s="385" t="n">
        <f aca="false">COUNTIF($J$44:$J733,AA$3)</f>
        <v>0</v>
      </c>
      <c r="AB733" s="385" t="n">
        <f aca="false">COUNTIF($J$44:$J733,AB$3)</f>
        <v>0</v>
      </c>
      <c r="AC733" s="385" t="n">
        <f aca="false">COUNTIF($J$44:$J733,AC$3)</f>
        <v>0</v>
      </c>
      <c r="AD733" s="385" t="n">
        <f aca="false">COUNTIF($J$44:$J733,AD$3)</f>
        <v>0</v>
      </c>
      <c r="AE733" s="385" t="n">
        <f aca="false">COUNTIF($J$44:$J733,AE$3)</f>
        <v>0</v>
      </c>
      <c r="AF733" s="385" t="n">
        <f aca="false">COUNTIF($J$44:$J733,AF$3)</f>
        <v>0</v>
      </c>
      <c r="AG733" s="385" t="n">
        <f aca="false">COUNTIF($K$44:$K733,AG$3)</f>
        <v>0</v>
      </c>
      <c r="AH733" s="385" t="n">
        <f aca="false">COUNTIF($K$44:$K733,AH$3)</f>
        <v>0</v>
      </c>
      <c r="AI733" s="385" t="n">
        <f aca="false">COUNTIF($K$44:$K733,AI$3)</f>
        <v>0</v>
      </c>
      <c r="AJ733" s="385" t="n">
        <f aca="false">COUNTIF($K$44:$K733,AJ$3)</f>
        <v>0</v>
      </c>
      <c r="AK733" s="385" t="n">
        <f aca="false">COUNTIF($K$44:$K733,AK$3)</f>
        <v>0</v>
      </c>
      <c r="AL733" s="385" t="n">
        <f aca="false">COUNTIF($K$44:$K733,AL$3)</f>
        <v>0</v>
      </c>
      <c r="AM733" s="385" t="n">
        <f aca="false">COUNTIF($K$44:$K733,AM$3)</f>
        <v>0</v>
      </c>
      <c r="AN733" s="385" t="n">
        <f aca="false">COUNTIF($K$44:$K733,AN$3)</f>
        <v>0</v>
      </c>
      <c r="AO733" s="385" t="n">
        <f aca="false">COUNTIF($K$44:$K733,AO$3)</f>
        <v>0</v>
      </c>
      <c r="AP733" s="385" t="n">
        <f aca="false">COUNTIF($K$44:$K733,AP$3)</f>
        <v>0</v>
      </c>
      <c r="AQ733" s="385" t="n">
        <f aca="false">COUNTIF($K$44:$K733,AQ$3)</f>
        <v>0</v>
      </c>
      <c r="AR733" s="385" t="n">
        <f aca="false">COUNTIF($K$44:$K733,AR$3)</f>
        <v>0</v>
      </c>
      <c r="AS733" s="385" t="n">
        <f aca="false">COUNTIF($K$44:$K733,AS$3)</f>
        <v>0</v>
      </c>
      <c r="AT733" s="385" t="n">
        <f aca="false">COUNTIF($K$44:$K733,AT$3)</f>
        <v>0</v>
      </c>
      <c r="AU733" s="385" t="n">
        <f aca="false">COUNTIF($K$44:$K733,AU$3)</f>
        <v>0</v>
      </c>
      <c r="AV733" s="385" t="n">
        <f aca="false">COUNTIF($K$44:$K733,AV$3)</f>
        <v>0</v>
      </c>
      <c r="AW733" s="385" t="n">
        <f aca="false">COUNTIF($K$44:$K733,AW$3)</f>
        <v>0</v>
      </c>
      <c r="AX733" s="385" t="n">
        <f aca="false">COUNTIF($K$44:$K733,AX$3)</f>
        <v>0</v>
      </c>
      <c r="AY733" s="385" t="n">
        <f aca="false">COUNTIF($K$44:$K733,AY$3)</f>
        <v>0</v>
      </c>
      <c r="AZ733" s="385" t="n">
        <f aca="false">COUNTIF($K$44:$K733,AZ$3)</f>
        <v>0</v>
      </c>
      <c r="BM733" s="355" t="s">
        <v>358</v>
      </c>
    </row>
    <row r="734" customFormat="false" ht="15.75" hidden="false" customHeight="true" outlineLevel="0" collapsed="false">
      <c r="A734" s="406" t="n">
        <v>691</v>
      </c>
      <c r="B734" s="407" t="n">
        <f aca="false">B733</f>
        <v>58</v>
      </c>
      <c r="C734" s="408" t="n">
        <f aca="false">C728+1</f>
        <v>58</v>
      </c>
      <c r="D734" s="409" t="n">
        <f aca="false">D733</f>
        <v>2</v>
      </c>
      <c r="E734" s="410"/>
      <c r="F734" s="390" t="n">
        <f aca="false">F728</f>
        <v>1</v>
      </c>
      <c r="G734" s="440"/>
      <c r="H734" s="412"/>
      <c r="I734" s="433" t="str">
        <f aca="false">CONCATENATE(G734,H734)</f>
        <v/>
      </c>
      <c r="J734" s="394" t="e">
        <f aca="false">VLOOKUP($I734,MASTER,9,0)</f>
        <v>#N/A</v>
      </c>
      <c r="K734" s="395" t="e">
        <f aca="false">VLOOKUP($I734,MASTER,10,0)</f>
        <v>#N/A</v>
      </c>
      <c r="L734" s="427" t="e">
        <f aca="false">VLOOKUP($I734,MASTER,10,0)</f>
        <v>#N/A</v>
      </c>
      <c r="M734" s="385" t="n">
        <f aca="false">COUNTIF($K$44:$K734,M$3)</f>
        <v>0</v>
      </c>
      <c r="N734" s="385" t="n">
        <f aca="false">COUNTIF($K$44:$K734,N$3)</f>
        <v>0</v>
      </c>
      <c r="O734" s="385" t="n">
        <f aca="false">COUNTIF($K$44:$K734,O$3)</f>
        <v>0</v>
      </c>
      <c r="P734" s="385" t="n">
        <f aca="false">COUNTIF($K$44:$K734,P$3)</f>
        <v>0</v>
      </c>
      <c r="Q734" s="385" t="n">
        <f aca="false">COUNTIF($K$44:$K734,Q$3)</f>
        <v>0</v>
      </c>
      <c r="R734" s="385" t="n">
        <f aca="false">COUNTIF($K$44:$K734,R$3)</f>
        <v>0</v>
      </c>
      <c r="S734" s="385" t="n">
        <f aca="false">COUNTIF($K$44:$K734,S$3)</f>
        <v>0</v>
      </c>
      <c r="T734" s="385" t="n">
        <f aca="false">COUNTIF($K$44:$K734,T$3)</f>
        <v>0</v>
      </c>
      <c r="U734" s="385" t="n">
        <f aca="false">COUNTIF($K$44:$K734,U$3)</f>
        <v>0</v>
      </c>
      <c r="V734" s="385" t="n">
        <f aca="false">COUNTIF($K$44:$K734,V$3)</f>
        <v>0</v>
      </c>
      <c r="W734" s="385" t="n">
        <f aca="false">COUNTIF($K$44:$K734,W$3)</f>
        <v>0</v>
      </c>
      <c r="X734" s="385" t="n">
        <f aca="false">COUNTIF($K$44:$K734,X$3)</f>
        <v>0</v>
      </c>
      <c r="Y734" s="385" t="n">
        <f aca="false">COUNTIF($J$44:$J734,Y$3)</f>
        <v>0</v>
      </c>
      <c r="Z734" s="385" t="n">
        <f aca="false">COUNTIF($J$44:$J734,Z$3)</f>
        <v>0</v>
      </c>
      <c r="AA734" s="385" t="n">
        <f aca="false">COUNTIF($J$44:$J734,AA$3)</f>
        <v>0</v>
      </c>
      <c r="AB734" s="385" t="n">
        <f aca="false">COUNTIF($J$44:$J734,AB$3)</f>
        <v>0</v>
      </c>
      <c r="AC734" s="385" t="n">
        <f aca="false">COUNTIF($J$44:$J734,AC$3)</f>
        <v>0</v>
      </c>
      <c r="AD734" s="385" t="n">
        <f aca="false">COUNTIF($J$44:$J734,AD$3)</f>
        <v>0</v>
      </c>
      <c r="AE734" s="385" t="n">
        <f aca="false">COUNTIF($J$44:$J734,AE$3)</f>
        <v>0</v>
      </c>
      <c r="AF734" s="385" t="n">
        <f aca="false">COUNTIF($J$44:$J734,AF$3)</f>
        <v>0</v>
      </c>
      <c r="AG734" s="385" t="n">
        <f aca="false">COUNTIF($K$44:$K734,AG$3)</f>
        <v>0</v>
      </c>
      <c r="AH734" s="385" t="n">
        <f aca="false">COUNTIF($K$44:$K734,AH$3)</f>
        <v>0</v>
      </c>
      <c r="AI734" s="385" t="n">
        <f aca="false">COUNTIF($K$44:$K734,AI$3)</f>
        <v>0</v>
      </c>
      <c r="AJ734" s="385" t="n">
        <f aca="false">COUNTIF($K$44:$K734,AJ$3)</f>
        <v>0</v>
      </c>
      <c r="AK734" s="385" t="n">
        <f aca="false">COUNTIF($K$44:$K734,AK$3)</f>
        <v>0</v>
      </c>
      <c r="AL734" s="385" t="n">
        <f aca="false">COUNTIF($K$44:$K734,AL$3)</f>
        <v>0</v>
      </c>
      <c r="AM734" s="385" t="n">
        <f aca="false">COUNTIF($K$44:$K734,AM$3)</f>
        <v>0</v>
      </c>
      <c r="AN734" s="385" t="n">
        <f aca="false">COUNTIF($K$44:$K734,AN$3)</f>
        <v>0</v>
      </c>
      <c r="AO734" s="385" t="n">
        <f aca="false">COUNTIF($K$44:$K734,AO$3)</f>
        <v>0</v>
      </c>
      <c r="AP734" s="385" t="n">
        <f aca="false">COUNTIF($K$44:$K734,AP$3)</f>
        <v>0</v>
      </c>
      <c r="AQ734" s="385" t="n">
        <f aca="false">COUNTIF($K$44:$K734,AQ$3)</f>
        <v>0</v>
      </c>
      <c r="AR734" s="385" t="n">
        <f aca="false">COUNTIF($K$44:$K734,AR$3)</f>
        <v>0</v>
      </c>
      <c r="AS734" s="385" t="n">
        <f aca="false">COUNTIF($K$44:$K734,AS$3)</f>
        <v>0</v>
      </c>
      <c r="AT734" s="385" t="n">
        <f aca="false">COUNTIF($K$44:$K734,AT$3)</f>
        <v>0</v>
      </c>
      <c r="AU734" s="385" t="n">
        <f aca="false">COUNTIF($K$44:$K734,AU$3)</f>
        <v>0</v>
      </c>
      <c r="AV734" s="385" t="n">
        <f aca="false">COUNTIF($K$44:$K734,AV$3)</f>
        <v>0</v>
      </c>
      <c r="AW734" s="385" t="n">
        <f aca="false">COUNTIF($K$44:$K734,AW$3)</f>
        <v>0</v>
      </c>
      <c r="AX734" s="385" t="n">
        <f aca="false">COUNTIF($K$44:$K734,AX$3)</f>
        <v>0</v>
      </c>
      <c r="AY734" s="385" t="n">
        <f aca="false">COUNTIF($K$44:$K734,AY$3)</f>
        <v>0</v>
      </c>
      <c r="AZ734" s="385" t="n">
        <f aca="false">COUNTIF($K$44:$K734,AZ$3)</f>
        <v>0</v>
      </c>
      <c r="BM734" s="355" t="s">
        <v>247</v>
      </c>
    </row>
    <row r="735" customFormat="false" ht="15.75" hidden="false" customHeight="true" outlineLevel="0" collapsed="false">
      <c r="A735" s="386" t="n">
        <v>692</v>
      </c>
      <c r="B735" s="387" t="n">
        <f aca="false">B734</f>
        <v>58</v>
      </c>
      <c r="C735" s="388"/>
      <c r="D735" s="387" t="n">
        <f aca="false">D734</f>
        <v>2</v>
      </c>
      <c r="E735" s="389"/>
      <c r="F735" s="390" t="n">
        <f aca="false">F728</f>
        <v>1</v>
      </c>
      <c r="G735" s="439"/>
      <c r="H735" s="414"/>
      <c r="I735" s="428" t="str">
        <f aca="false">CONCATENATE(G735,H735)</f>
        <v/>
      </c>
      <c r="J735" s="394" t="e">
        <f aca="false">VLOOKUP($I735,MASTER,9,0)</f>
        <v>#N/A</v>
      </c>
      <c r="K735" s="395" t="e">
        <f aca="false">VLOOKUP($I735,MASTER,10,0)</f>
        <v>#N/A</v>
      </c>
      <c r="L735" s="429" t="e">
        <f aca="false">VLOOKUP($I735,MASTER,10,0)</f>
        <v>#N/A</v>
      </c>
      <c r="M735" s="385" t="n">
        <f aca="false">COUNTIF($K$44:$K735,M$3)</f>
        <v>0</v>
      </c>
      <c r="N735" s="385" t="n">
        <f aca="false">COUNTIF($K$44:$K735,N$3)</f>
        <v>0</v>
      </c>
      <c r="O735" s="385" t="n">
        <f aca="false">COUNTIF($K$44:$K735,O$3)</f>
        <v>0</v>
      </c>
      <c r="P735" s="385" t="n">
        <f aca="false">COUNTIF($K$44:$K735,P$3)</f>
        <v>0</v>
      </c>
      <c r="Q735" s="385" t="n">
        <f aca="false">COUNTIF($K$44:$K735,Q$3)</f>
        <v>0</v>
      </c>
      <c r="R735" s="385" t="n">
        <f aca="false">COUNTIF($K$44:$K735,R$3)</f>
        <v>0</v>
      </c>
      <c r="S735" s="385" t="n">
        <f aca="false">COUNTIF($K$44:$K735,S$3)</f>
        <v>0</v>
      </c>
      <c r="T735" s="385" t="n">
        <f aca="false">COUNTIF($K$44:$K735,T$3)</f>
        <v>0</v>
      </c>
      <c r="U735" s="385" t="n">
        <f aca="false">COUNTIF($K$44:$K735,U$3)</f>
        <v>0</v>
      </c>
      <c r="V735" s="385" t="n">
        <f aca="false">COUNTIF($K$44:$K735,V$3)</f>
        <v>0</v>
      </c>
      <c r="W735" s="385" t="n">
        <f aca="false">COUNTIF($K$44:$K735,W$3)</f>
        <v>0</v>
      </c>
      <c r="X735" s="385" t="n">
        <f aca="false">COUNTIF($K$44:$K735,X$3)</f>
        <v>0</v>
      </c>
      <c r="Y735" s="385" t="n">
        <f aca="false">COUNTIF($J$44:$J735,Y$3)</f>
        <v>0</v>
      </c>
      <c r="Z735" s="385" t="n">
        <f aca="false">COUNTIF($J$44:$J735,Z$3)</f>
        <v>0</v>
      </c>
      <c r="AA735" s="385" t="n">
        <f aca="false">COUNTIF($J$44:$J735,AA$3)</f>
        <v>0</v>
      </c>
      <c r="AB735" s="385" t="n">
        <f aca="false">COUNTIF($J$44:$J735,AB$3)</f>
        <v>0</v>
      </c>
      <c r="AC735" s="385" t="n">
        <f aca="false">COUNTIF($J$44:$J735,AC$3)</f>
        <v>0</v>
      </c>
      <c r="AD735" s="385" t="n">
        <f aca="false">COUNTIF($J$44:$J735,AD$3)</f>
        <v>0</v>
      </c>
      <c r="AE735" s="385" t="n">
        <f aca="false">COUNTIF($J$44:$J735,AE$3)</f>
        <v>0</v>
      </c>
      <c r="AF735" s="385" t="n">
        <f aca="false">COUNTIF($J$44:$J735,AF$3)</f>
        <v>0</v>
      </c>
      <c r="AG735" s="385" t="n">
        <f aca="false">COUNTIF($K$44:$K735,AG$3)</f>
        <v>0</v>
      </c>
      <c r="AH735" s="385" t="n">
        <f aca="false">COUNTIF($K$44:$K735,AH$3)</f>
        <v>0</v>
      </c>
      <c r="AI735" s="385" t="n">
        <f aca="false">COUNTIF($K$44:$K735,AI$3)</f>
        <v>0</v>
      </c>
      <c r="AJ735" s="385" t="n">
        <f aca="false">COUNTIF($K$44:$K735,AJ$3)</f>
        <v>0</v>
      </c>
      <c r="AK735" s="385" t="n">
        <f aca="false">COUNTIF($K$44:$K735,AK$3)</f>
        <v>0</v>
      </c>
      <c r="AL735" s="385" t="n">
        <f aca="false">COUNTIF($K$44:$K735,AL$3)</f>
        <v>0</v>
      </c>
      <c r="AM735" s="385" t="n">
        <f aca="false">COUNTIF($K$44:$K735,AM$3)</f>
        <v>0</v>
      </c>
      <c r="AN735" s="385" t="n">
        <f aca="false">COUNTIF($K$44:$K735,AN$3)</f>
        <v>0</v>
      </c>
      <c r="AO735" s="385" t="n">
        <f aca="false">COUNTIF($K$44:$K735,AO$3)</f>
        <v>0</v>
      </c>
      <c r="AP735" s="385" t="n">
        <f aca="false">COUNTIF($K$44:$K735,AP$3)</f>
        <v>0</v>
      </c>
      <c r="AQ735" s="385" t="n">
        <f aca="false">COUNTIF($K$44:$K735,AQ$3)</f>
        <v>0</v>
      </c>
      <c r="AR735" s="385" t="n">
        <f aca="false">COUNTIF($K$44:$K735,AR$3)</f>
        <v>0</v>
      </c>
      <c r="AS735" s="385" t="n">
        <f aca="false">COUNTIF($K$44:$K735,AS$3)</f>
        <v>0</v>
      </c>
      <c r="AT735" s="385" t="n">
        <f aca="false">COUNTIF($K$44:$K735,AT$3)</f>
        <v>0</v>
      </c>
      <c r="AU735" s="385" t="n">
        <f aca="false">COUNTIF($K$44:$K735,AU$3)</f>
        <v>0</v>
      </c>
      <c r="AV735" s="385" t="n">
        <f aca="false">COUNTIF($K$44:$K735,AV$3)</f>
        <v>0</v>
      </c>
      <c r="AW735" s="385" t="n">
        <f aca="false">COUNTIF($K$44:$K735,AW$3)</f>
        <v>0</v>
      </c>
      <c r="AX735" s="385" t="n">
        <f aca="false">COUNTIF($K$44:$K735,AX$3)</f>
        <v>0</v>
      </c>
      <c r="AY735" s="385" t="n">
        <f aca="false">COUNTIF($K$44:$K735,AY$3)</f>
        <v>0</v>
      </c>
      <c r="AZ735" s="385" t="n">
        <f aca="false">COUNTIF($K$44:$K735,AZ$3)</f>
        <v>0</v>
      </c>
      <c r="BM735" s="355" t="s">
        <v>381</v>
      </c>
    </row>
    <row r="736" customFormat="false" ht="15.75" hidden="false" customHeight="true" outlineLevel="0" collapsed="false">
      <c r="A736" s="386" t="n">
        <v>693</v>
      </c>
      <c r="B736" s="387" t="n">
        <f aca="false">B735</f>
        <v>58</v>
      </c>
      <c r="C736" s="397"/>
      <c r="D736" s="387" t="n">
        <f aca="false">D735</f>
        <v>2</v>
      </c>
      <c r="E736" s="389"/>
      <c r="F736" s="390" t="n">
        <f aca="false">F728</f>
        <v>1</v>
      </c>
      <c r="G736" s="439"/>
      <c r="H736" s="414"/>
      <c r="I736" s="428" t="str">
        <f aca="false">CONCATENATE(G736,H736)</f>
        <v/>
      </c>
      <c r="J736" s="394" t="e">
        <f aca="false">VLOOKUP($I736,MASTER,9,0)</f>
        <v>#N/A</v>
      </c>
      <c r="K736" s="395" t="e">
        <f aca="false">VLOOKUP($I736,MASTER,10,0)</f>
        <v>#N/A</v>
      </c>
      <c r="L736" s="429" t="e">
        <f aca="false">VLOOKUP($I736,MASTER,10,0)</f>
        <v>#N/A</v>
      </c>
      <c r="M736" s="385" t="n">
        <f aca="false">COUNTIF($K$44:$K736,M$3)</f>
        <v>0</v>
      </c>
      <c r="N736" s="385" t="n">
        <f aca="false">COUNTIF($K$44:$K736,N$3)</f>
        <v>0</v>
      </c>
      <c r="O736" s="385" t="n">
        <f aca="false">COUNTIF($K$44:$K736,O$3)</f>
        <v>0</v>
      </c>
      <c r="P736" s="385" t="n">
        <f aca="false">COUNTIF($K$44:$K736,P$3)</f>
        <v>0</v>
      </c>
      <c r="Q736" s="385" t="n">
        <f aca="false">COUNTIF($K$44:$K736,Q$3)</f>
        <v>0</v>
      </c>
      <c r="R736" s="385" t="n">
        <f aca="false">COUNTIF($K$44:$K736,R$3)</f>
        <v>0</v>
      </c>
      <c r="S736" s="385" t="n">
        <f aca="false">COUNTIF($K$44:$K736,S$3)</f>
        <v>0</v>
      </c>
      <c r="T736" s="385" t="n">
        <f aca="false">COUNTIF($K$44:$K736,T$3)</f>
        <v>0</v>
      </c>
      <c r="U736" s="385" t="n">
        <f aca="false">COUNTIF($K$44:$K736,U$3)</f>
        <v>0</v>
      </c>
      <c r="V736" s="385" t="n">
        <f aca="false">COUNTIF($K$44:$K736,V$3)</f>
        <v>0</v>
      </c>
      <c r="W736" s="385" t="n">
        <f aca="false">COUNTIF($K$44:$K736,W$3)</f>
        <v>0</v>
      </c>
      <c r="X736" s="385" t="n">
        <f aca="false">COUNTIF($K$44:$K736,X$3)</f>
        <v>0</v>
      </c>
      <c r="Y736" s="385" t="n">
        <f aca="false">COUNTIF($J$44:$J736,Y$3)</f>
        <v>0</v>
      </c>
      <c r="Z736" s="385" t="n">
        <f aca="false">COUNTIF($J$44:$J736,Z$3)</f>
        <v>0</v>
      </c>
      <c r="AA736" s="385" t="n">
        <f aca="false">COUNTIF($J$44:$J736,AA$3)</f>
        <v>0</v>
      </c>
      <c r="AB736" s="385" t="n">
        <f aca="false">COUNTIF($J$44:$J736,AB$3)</f>
        <v>0</v>
      </c>
      <c r="AC736" s="385" t="n">
        <f aca="false">COUNTIF($J$44:$J736,AC$3)</f>
        <v>0</v>
      </c>
      <c r="AD736" s="385" t="n">
        <f aca="false">COUNTIF($J$44:$J736,AD$3)</f>
        <v>0</v>
      </c>
      <c r="AE736" s="385" t="n">
        <f aca="false">COUNTIF($J$44:$J736,AE$3)</f>
        <v>0</v>
      </c>
      <c r="AF736" s="385" t="n">
        <f aca="false">COUNTIF($J$44:$J736,AF$3)</f>
        <v>0</v>
      </c>
      <c r="AG736" s="385" t="n">
        <f aca="false">COUNTIF($K$44:$K736,AG$3)</f>
        <v>0</v>
      </c>
      <c r="AH736" s="385" t="n">
        <f aca="false">COUNTIF($K$44:$K736,AH$3)</f>
        <v>0</v>
      </c>
      <c r="AI736" s="385" t="n">
        <f aca="false">COUNTIF($K$44:$K736,AI$3)</f>
        <v>0</v>
      </c>
      <c r="AJ736" s="385" t="n">
        <f aca="false">COUNTIF($K$44:$K736,AJ$3)</f>
        <v>0</v>
      </c>
      <c r="AK736" s="385" t="n">
        <f aca="false">COUNTIF($K$44:$K736,AK$3)</f>
        <v>0</v>
      </c>
      <c r="AL736" s="385" t="n">
        <f aca="false">COUNTIF($K$44:$K736,AL$3)</f>
        <v>0</v>
      </c>
      <c r="AM736" s="385" t="n">
        <f aca="false">COUNTIF($K$44:$K736,AM$3)</f>
        <v>0</v>
      </c>
      <c r="AN736" s="385" t="n">
        <f aca="false">COUNTIF($K$44:$K736,AN$3)</f>
        <v>0</v>
      </c>
      <c r="AO736" s="385" t="n">
        <f aca="false">COUNTIF($K$44:$K736,AO$3)</f>
        <v>0</v>
      </c>
      <c r="AP736" s="385" t="n">
        <f aca="false">COUNTIF($K$44:$K736,AP$3)</f>
        <v>0</v>
      </c>
      <c r="AQ736" s="385" t="n">
        <f aca="false">COUNTIF($K$44:$K736,AQ$3)</f>
        <v>0</v>
      </c>
      <c r="AR736" s="385" t="n">
        <f aca="false">COUNTIF($K$44:$K736,AR$3)</f>
        <v>0</v>
      </c>
      <c r="AS736" s="385" t="n">
        <f aca="false">COUNTIF($K$44:$K736,AS$3)</f>
        <v>0</v>
      </c>
      <c r="AT736" s="385" t="n">
        <f aca="false">COUNTIF($K$44:$K736,AT$3)</f>
        <v>0</v>
      </c>
      <c r="AU736" s="385" t="n">
        <f aca="false">COUNTIF($K$44:$K736,AU$3)</f>
        <v>0</v>
      </c>
      <c r="AV736" s="385" t="n">
        <f aca="false">COUNTIF($K$44:$K736,AV$3)</f>
        <v>0</v>
      </c>
      <c r="AW736" s="385" t="n">
        <f aca="false">COUNTIF($K$44:$K736,AW$3)</f>
        <v>0</v>
      </c>
      <c r="AX736" s="385" t="n">
        <f aca="false">COUNTIF($K$44:$K736,AX$3)</f>
        <v>0</v>
      </c>
      <c r="AY736" s="385" t="n">
        <f aca="false">COUNTIF($K$44:$K736,AY$3)</f>
        <v>0</v>
      </c>
      <c r="AZ736" s="385" t="n">
        <f aca="false">COUNTIF($K$44:$K736,AZ$3)</f>
        <v>0</v>
      </c>
      <c r="BM736" s="355" t="s">
        <v>230</v>
      </c>
    </row>
    <row r="737" customFormat="false" ht="15.75" hidden="false" customHeight="true" outlineLevel="0" collapsed="false">
      <c r="A737" s="386" t="n">
        <v>694</v>
      </c>
      <c r="B737" s="387" t="n">
        <f aca="false">B736</f>
        <v>58</v>
      </c>
      <c r="C737" s="397"/>
      <c r="D737" s="387" t="n">
        <f aca="false">D736</f>
        <v>2</v>
      </c>
      <c r="E737" s="389"/>
      <c r="F737" s="390" t="n">
        <f aca="false">F728</f>
        <v>1</v>
      </c>
      <c r="G737" s="439"/>
      <c r="H737" s="414"/>
      <c r="I737" s="428" t="str">
        <f aca="false">CONCATENATE(G737,H737)</f>
        <v/>
      </c>
      <c r="J737" s="394" t="e">
        <f aca="false">VLOOKUP($I737,MASTER,9,0)</f>
        <v>#N/A</v>
      </c>
      <c r="K737" s="395" t="e">
        <f aca="false">VLOOKUP($I737,MASTER,10,0)</f>
        <v>#N/A</v>
      </c>
      <c r="L737" s="429" t="e">
        <f aca="false">VLOOKUP($I737,MASTER,10,0)</f>
        <v>#N/A</v>
      </c>
      <c r="M737" s="385" t="n">
        <f aca="false">COUNTIF($K$44:$K737,M$3)</f>
        <v>0</v>
      </c>
      <c r="N737" s="385" t="n">
        <f aca="false">COUNTIF($K$44:$K737,N$3)</f>
        <v>0</v>
      </c>
      <c r="O737" s="385" t="n">
        <f aca="false">COUNTIF($K$44:$K737,O$3)</f>
        <v>0</v>
      </c>
      <c r="P737" s="385" t="n">
        <f aca="false">COUNTIF($K$44:$K737,P$3)</f>
        <v>0</v>
      </c>
      <c r="Q737" s="385" t="n">
        <f aca="false">COUNTIF($K$44:$K737,Q$3)</f>
        <v>0</v>
      </c>
      <c r="R737" s="385" t="n">
        <f aca="false">COUNTIF($K$44:$K737,R$3)</f>
        <v>0</v>
      </c>
      <c r="S737" s="385" t="n">
        <f aca="false">COUNTIF($K$44:$K737,S$3)</f>
        <v>0</v>
      </c>
      <c r="T737" s="385" t="n">
        <f aca="false">COUNTIF($K$44:$K737,T$3)</f>
        <v>0</v>
      </c>
      <c r="U737" s="385" t="n">
        <f aca="false">COUNTIF($K$44:$K737,U$3)</f>
        <v>0</v>
      </c>
      <c r="V737" s="385" t="n">
        <f aca="false">COUNTIF($K$44:$K737,V$3)</f>
        <v>0</v>
      </c>
      <c r="W737" s="385" t="n">
        <f aca="false">COUNTIF($K$44:$K737,W$3)</f>
        <v>0</v>
      </c>
      <c r="X737" s="385" t="n">
        <f aca="false">COUNTIF($K$44:$K737,X$3)</f>
        <v>0</v>
      </c>
      <c r="Y737" s="385" t="n">
        <f aca="false">COUNTIF($J$44:$J737,Y$3)</f>
        <v>0</v>
      </c>
      <c r="Z737" s="385" t="n">
        <f aca="false">COUNTIF($J$44:$J737,Z$3)</f>
        <v>0</v>
      </c>
      <c r="AA737" s="385" t="n">
        <f aca="false">COUNTIF($J$44:$J737,AA$3)</f>
        <v>0</v>
      </c>
      <c r="AB737" s="385" t="n">
        <f aca="false">COUNTIF($J$44:$J737,AB$3)</f>
        <v>0</v>
      </c>
      <c r="AC737" s="385" t="n">
        <f aca="false">COUNTIF($J$44:$J737,AC$3)</f>
        <v>0</v>
      </c>
      <c r="AD737" s="385" t="n">
        <f aca="false">COUNTIF($J$44:$J737,AD$3)</f>
        <v>0</v>
      </c>
      <c r="AE737" s="385" t="n">
        <f aca="false">COUNTIF($J$44:$J737,AE$3)</f>
        <v>0</v>
      </c>
      <c r="AF737" s="385" t="n">
        <f aca="false">COUNTIF($J$44:$J737,AF$3)</f>
        <v>0</v>
      </c>
      <c r="AG737" s="385" t="n">
        <f aca="false">COUNTIF($K$44:$K737,AG$3)</f>
        <v>0</v>
      </c>
      <c r="AH737" s="385" t="n">
        <f aca="false">COUNTIF($K$44:$K737,AH$3)</f>
        <v>0</v>
      </c>
      <c r="AI737" s="385" t="n">
        <f aca="false">COUNTIF($K$44:$K737,AI$3)</f>
        <v>0</v>
      </c>
      <c r="AJ737" s="385" t="n">
        <f aca="false">COUNTIF($K$44:$K737,AJ$3)</f>
        <v>0</v>
      </c>
      <c r="AK737" s="385" t="n">
        <f aca="false">COUNTIF($K$44:$K737,AK$3)</f>
        <v>0</v>
      </c>
      <c r="AL737" s="385" t="n">
        <f aca="false">COUNTIF($K$44:$K737,AL$3)</f>
        <v>0</v>
      </c>
      <c r="AM737" s="385" t="n">
        <f aca="false">COUNTIF($K$44:$K737,AM$3)</f>
        <v>0</v>
      </c>
      <c r="AN737" s="385" t="n">
        <f aca="false">COUNTIF($K$44:$K737,AN$3)</f>
        <v>0</v>
      </c>
      <c r="AO737" s="385" t="n">
        <f aca="false">COUNTIF($K$44:$K737,AO$3)</f>
        <v>0</v>
      </c>
      <c r="AP737" s="385" t="n">
        <f aca="false">COUNTIF($K$44:$K737,AP$3)</f>
        <v>0</v>
      </c>
      <c r="AQ737" s="385" t="n">
        <f aca="false">COUNTIF($K$44:$K737,AQ$3)</f>
        <v>0</v>
      </c>
      <c r="AR737" s="385" t="n">
        <f aca="false">COUNTIF($K$44:$K737,AR$3)</f>
        <v>0</v>
      </c>
      <c r="AS737" s="385" t="n">
        <f aca="false">COUNTIF($K$44:$K737,AS$3)</f>
        <v>0</v>
      </c>
      <c r="AT737" s="385" t="n">
        <f aca="false">COUNTIF($K$44:$K737,AT$3)</f>
        <v>0</v>
      </c>
      <c r="AU737" s="385" t="n">
        <f aca="false">COUNTIF($K$44:$K737,AU$3)</f>
        <v>0</v>
      </c>
      <c r="AV737" s="385" t="n">
        <f aca="false">COUNTIF($K$44:$K737,AV$3)</f>
        <v>0</v>
      </c>
      <c r="AW737" s="385" t="n">
        <f aca="false">COUNTIF($K$44:$K737,AW$3)</f>
        <v>0</v>
      </c>
      <c r="AX737" s="385" t="n">
        <f aca="false">COUNTIF($K$44:$K737,AX$3)</f>
        <v>0</v>
      </c>
      <c r="AY737" s="385" t="n">
        <f aca="false">COUNTIF($K$44:$K737,AY$3)</f>
        <v>0</v>
      </c>
      <c r="AZ737" s="385" t="n">
        <f aca="false">COUNTIF($K$44:$K737,AZ$3)</f>
        <v>0</v>
      </c>
      <c r="BM737" s="355" t="s">
        <v>230</v>
      </c>
    </row>
    <row r="738" customFormat="false" ht="15.75" hidden="false" customHeight="true" outlineLevel="0" collapsed="false">
      <c r="A738" s="386" t="n">
        <v>695</v>
      </c>
      <c r="B738" s="387" t="n">
        <f aca="false">B737</f>
        <v>58</v>
      </c>
      <c r="C738" s="397"/>
      <c r="D738" s="387" t="n">
        <f aca="false">D737</f>
        <v>2</v>
      </c>
      <c r="E738" s="389"/>
      <c r="F738" s="390" t="n">
        <f aca="false">F728</f>
        <v>1</v>
      </c>
      <c r="G738" s="439"/>
      <c r="H738" s="414"/>
      <c r="I738" s="428" t="str">
        <f aca="false">CONCATENATE(G738,H738)</f>
        <v/>
      </c>
      <c r="J738" s="394" t="e">
        <f aca="false">VLOOKUP($I738,MASTER,9,0)</f>
        <v>#N/A</v>
      </c>
      <c r="K738" s="395" t="e">
        <f aca="false">VLOOKUP($I738,MASTER,10,0)</f>
        <v>#N/A</v>
      </c>
      <c r="L738" s="429" t="e">
        <f aca="false">VLOOKUP($I738,MASTER,10,0)</f>
        <v>#N/A</v>
      </c>
      <c r="M738" s="385" t="n">
        <f aca="false">COUNTIF($K$44:$K738,M$3)</f>
        <v>0</v>
      </c>
      <c r="N738" s="385" t="n">
        <f aca="false">COUNTIF($K$44:$K738,N$3)</f>
        <v>0</v>
      </c>
      <c r="O738" s="385" t="n">
        <f aca="false">COUNTIF($K$44:$K738,O$3)</f>
        <v>0</v>
      </c>
      <c r="P738" s="385" t="n">
        <f aca="false">COUNTIF($K$44:$K738,P$3)</f>
        <v>0</v>
      </c>
      <c r="Q738" s="385" t="n">
        <f aca="false">COUNTIF($K$44:$K738,Q$3)</f>
        <v>0</v>
      </c>
      <c r="R738" s="385" t="n">
        <f aca="false">COUNTIF($K$44:$K738,R$3)</f>
        <v>0</v>
      </c>
      <c r="S738" s="385" t="n">
        <f aca="false">COUNTIF($K$44:$K738,S$3)</f>
        <v>0</v>
      </c>
      <c r="T738" s="385" t="n">
        <f aca="false">COUNTIF($K$44:$K738,T$3)</f>
        <v>0</v>
      </c>
      <c r="U738" s="385" t="n">
        <f aca="false">COUNTIF($K$44:$K738,U$3)</f>
        <v>0</v>
      </c>
      <c r="V738" s="385" t="n">
        <f aca="false">COUNTIF($K$44:$K738,V$3)</f>
        <v>0</v>
      </c>
      <c r="W738" s="385" t="n">
        <f aca="false">COUNTIF($K$44:$K738,W$3)</f>
        <v>0</v>
      </c>
      <c r="X738" s="385" t="n">
        <f aca="false">COUNTIF($K$44:$K738,X$3)</f>
        <v>0</v>
      </c>
      <c r="Y738" s="385" t="n">
        <f aca="false">COUNTIF($J$44:$J738,Y$3)</f>
        <v>0</v>
      </c>
      <c r="Z738" s="385" t="n">
        <f aca="false">COUNTIF($J$44:$J738,Z$3)</f>
        <v>0</v>
      </c>
      <c r="AA738" s="385" t="n">
        <f aca="false">COUNTIF($J$44:$J738,AA$3)</f>
        <v>0</v>
      </c>
      <c r="AB738" s="385" t="n">
        <f aca="false">COUNTIF($J$44:$J738,AB$3)</f>
        <v>0</v>
      </c>
      <c r="AC738" s="385" t="n">
        <f aca="false">COUNTIF($J$44:$J738,AC$3)</f>
        <v>0</v>
      </c>
      <c r="AD738" s="385" t="n">
        <f aca="false">COUNTIF($J$44:$J738,AD$3)</f>
        <v>0</v>
      </c>
      <c r="AE738" s="385" t="n">
        <f aca="false">COUNTIF($J$44:$J738,AE$3)</f>
        <v>0</v>
      </c>
      <c r="AF738" s="385" t="n">
        <f aca="false">COUNTIF($J$44:$J738,AF$3)</f>
        <v>0</v>
      </c>
      <c r="AG738" s="385" t="n">
        <f aca="false">COUNTIF($K$44:$K738,AG$3)</f>
        <v>0</v>
      </c>
      <c r="AH738" s="385" t="n">
        <f aca="false">COUNTIF($K$44:$K738,AH$3)</f>
        <v>0</v>
      </c>
      <c r="AI738" s="385" t="n">
        <f aca="false">COUNTIF($K$44:$K738,AI$3)</f>
        <v>0</v>
      </c>
      <c r="AJ738" s="385" t="n">
        <f aca="false">COUNTIF($K$44:$K738,AJ$3)</f>
        <v>0</v>
      </c>
      <c r="AK738" s="385" t="n">
        <f aca="false">COUNTIF($K$44:$K738,AK$3)</f>
        <v>0</v>
      </c>
      <c r="AL738" s="385" t="n">
        <f aca="false">COUNTIF($K$44:$K738,AL$3)</f>
        <v>0</v>
      </c>
      <c r="AM738" s="385" t="n">
        <f aca="false">COUNTIF($K$44:$K738,AM$3)</f>
        <v>0</v>
      </c>
      <c r="AN738" s="385" t="n">
        <f aca="false">COUNTIF($K$44:$K738,AN$3)</f>
        <v>0</v>
      </c>
      <c r="AO738" s="385" t="n">
        <f aca="false">COUNTIF($K$44:$K738,AO$3)</f>
        <v>0</v>
      </c>
      <c r="AP738" s="385" t="n">
        <f aca="false">COUNTIF($K$44:$K738,AP$3)</f>
        <v>0</v>
      </c>
      <c r="AQ738" s="385" t="n">
        <f aca="false">COUNTIF($K$44:$K738,AQ$3)</f>
        <v>0</v>
      </c>
      <c r="AR738" s="385" t="n">
        <f aca="false">COUNTIF($K$44:$K738,AR$3)</f>
        <v>0</v>
      </c>
      <c r="AS738" s="385" t="n">
        <f aca="false">COUNTIF($K$44:$K738,AS$3)</f>
        <v>0</v>
      </c>
      <c r="AT738" s="385" t="n">
        <f aca="false">COUNTIF($K$44:$K738,AT$3)</f>
        <v>0</v>
      </c>
      <c r="AU738" s="385" t="n">
        <f aca="false">COUNTIF($K$44:$K738,AU$3)</f>
        <v>0</v>
      </c>
      <c r="AV738" s="385" t="n">
        <f aca="false">COUNTIF($K$44:$K738,AV$3)</f>
        <v>0</v>
      </c>
      <c r="AW738" s="385" t="n">
        <f aca="false">COUNTIF($K$44:$K738,AW$3)</f>
        <v>0</v>
      </c>
      <c r="AX738" s="385" t="n">
        <f aca="false">COUNTIF($K$44:$K738,AX$3)</f>
        <v>0</v>
      </c>
      <c r="AY738" s="385" t="n">
        <f aca="false">COUNTIF($K$44:$K738,AY$3)</f>
        <v>0</v>
      </c>
      <c r="AZ738" s="385" t="n">
        <f aca="false">COUNTIF($K$44:$K738,AZ$3)</f>
        <v>0</v>
      </c>
      <c r="BM738" s="355" t="s">
        <v>389</v>
      </c>
    </row>
    <row r="739" customFormat="false" ht="15.75" hidden="false" customHeight="true" outlineLevel="0" collapsed="false">
      <c r="A739" s="416" t="n">
        <v>696</v>
      </c>
      <c r="B739" s="417" t="n">
        <f aca="false">B738</f>
        <v>58</v>
      </c>
      <c r="C739" s="401"/>
      <c r="D739" s="418" t="n">
        <f aca="false">D738</f>
        <v>2</v>
      </c>
      <c r="E739" s="419"/>
      <c r="F739" s="420" t="n">
        <f aca="false">F728</f>
        <v>1</v>
      </c>
      <c r="G739" s="441"/>
      <c r="H739" s="421"/>
      <c r="I739" s="436" t="str">
        <f aca="false">CONCATENATE(G739,H739)</f>
        <v/>
      </c>
      <c r="J739" s="423" t="e">
        <f aca="false">VLOOKUP($I739,MASTER,9,0)</f>
        <v>#N/A</v>
      </c>
      <c r="K739" s="424" t="e">
        <f aca="false">VLOOKUP($I739,MASTER,10,0)</f>
        <v>#N/A</v>
      </c>
      <c r="L739" s="431" t="e">
        <f aca="false">VLOOKUP($I739,MASTER,10,0)</f>
        <v>#N/A</v>
      </c>
      <c r="M739" s="385" t="n">
        <f aca="false">COUNTIF($K$44:$K739,M$3)</f>
        <v>0</v>
      </c>
      <c r="N739" s="385" t="n">
        <f aca="false">COUNTIF($K$44:$K739,N$3)</f>
        <v>0</v>
      </c>
      <c r="O739" s="385" t="n">
        <f aca="false">COUNTIF($K$44:$K739,O$3)</f>
        <v>0</v>
      </c>
      <c r="P739" s="385" t="n">
        <f aca="false">COUNTIF($K$44:$K739,P$3)</f>
        <v>0</v>
      </c>
      <c r="Q739" s="385" t="n">
        <f aca="false">COUNTIF($K$44:$K739,Q$3)</f>
        <v>0</v>
      </c>
      <c r="R739" s="385" t="n">
        <f aca="false">COUNTIF($K$44:$K739,R$3)</f>
        <v>0</v>
      </c>
      <c r="S739" s="385" t="n">
        <f aca="false">COUNTIF($K$44:$K739,S$3)</f>
        <v>0</v>
      </c>
      <c r="T739" s="385" t="n">
        <f aca="false">COUNTIF($K$44:$K739,T$3)</f>
        <v>0</v>
      </c>
      <c r="U739" s="385" t="n">
        <f aca="false">COUNTIF($K$44:$K739,U$3)</f>
        <v>0</v>
      </c>
      <c r="V739" s="385" t="n">
        <f aca="false">COUNTIF($K$44:$K739,V$3)</f>
        <v>0</v>
      </c>
      <c r="W739" s="385" t="n">
        <f aca="false">COUNTIF($K$44:$K739,W$3)</f>
        <v>0</v>
      </c>
      <c r="X739" s="385" t="n">
        <f aca="false">COUNTIF($K$44:$K739,X$3)</f>
        <v>0</v>
      </c>
      <c r="Y739" s="385" t="n">
        <f aca="false">COUNTIF($J$44:$J739,Y$3)</f>
        <v>0</v>
      </c>
      <c r="Z739" s="385" t="n">
        <f aca="false">COUNTIF($J$44:$J739,Z$3)</f>
        <v>0</v>
      </c>
      <c r="AA739" s="385" t="n">
        <f aca="false">COUNTIF($J$44:$J739,AA$3)</f>
        <v>0</v>
      </c>
      <c r="AB739" s="385" t="n">
        <f aca="false">COUNTIF($J$44:$J739,AB$3)</f>
        <v>0</v>
      </c>
      <c r="AC739" s="385" t="n">
        <f aca="false">COUNTIF($J$44:$J739,AC$3)</f>
        <v>0</v>
      </c>
      <c r="AD739" s="385" t="n">
        <f aca="false">COUNTIF($J$44:$J739,AD$3)</f>
        <v>0</v>
      </c>
      <c r="AE739" s="385" t="n">
        <f aca="false">COUNTIF($J$44:$J739,AE$3)</f>
        <v>0</v>
      </c>
      <c r="AF739" s="385" t="n">
        <f aca="false">COUNTIF($J$44:$J739,AF$3)</f>
        <v>0</v>
      </c>
      <c r="AG739" s="385" t="n">
        <f aca="false">COUNTIF($K$44:$K739,AG$3)</f>
        <v>0</v>
      </c>
      <c r="AH739" s="385" t="n">
        <f aca="false">COUNTIF($K$44:$K739,AH$3)</f>
        <v>0</v>
      </c>
      <c r="AI739" s="385" t="n">
        <f aca="false">COUNTIF($K$44:$K739,AI$3)</f>
        <v>0</v>
      </c>
      <c r="AJ739" s="385" t="n">
        <f aca="false">COUNTIF($K$44:$K739,AJ$3)</f>
        <v>0</v>
      </c>
      <c r="AK739" s="385" t="n">
        <f aca="false">COUNTIF($K$44:$K739,AK$3)</f>
        <v>0</v>
      </c>
      <c r="AL739" s="385" t="n">
        <f aca="false">COUNTIF($K$44:$K739,AL$3)</f>
        <v>0</v>
      </c>
      <c r="AM739" s="385" t="n">
        <f aca="false">COUNTIF($K$44:$K739,AM$3)</f>
        <v>0</v>
      </c>
      <c r="AN739" s="385" t="n">
        <f aca="false">COUNTIF($K$44:$K739,AN$3)</f>
        <v>0</v>
      </c>
      <c r="AO739" s="385" t="n">
        <f aca="false">COUNTIF($K$44:$K739,AO$3)</f>
        <v>0</v>
      </c>
      <c r="AP739" s="385" t="n">
        <f aca="false">COUNTIF($K$44:$K739,AP$3)</f>
        <v>0</v>
      </c>
      <c r="AQ739" s="385" t="n">
        <f aca="false">COUNTIF($K$44:$K739,AQ$3)</f>
        <v>0</v>
      </c>
      <c r="AR739" s="385" t="n">
        <f aca="false">COUNTIF($K$44:$K739,AR$3)</f>
        <v>0</v>
      </c>
      <c r="AS739" s="385" t="n">
        <f aca="false">COUNTIF($K$44:$K739,AS$3)</f>
        <v>0</v>
      </c>
      <c r="AT739" s="385" t="n">
        <f aca="false">COUNTIF($K$44:$K739,AT$3)</f>
        <v>0</v>
      </c>
      <c r="AU739" s="385" t="n">
        <f aca="false">COUNTIF($K$44:$K739,AU$3)</f>
        <v>0</v>
      </c>
      <c r="AV739" s="385" t="n">
        <f aca="false">COUNTIF($K$44:$K739,AV$3)</f>
        <v>0</v>
      </c>
      <c r="AW739" s="385" t="n">
        <f aca="false">COUNTIF($K$44:$K739,AW$3)</f>
        <v>0</v>
      </c>
      <c r="AX739" s="385" t="n">
        <f aca="false">COUNTIF($K$44:$K739,AX$3)</f>
        <v>0</v>
      </c>
      <c r="AY739" s="385" t="n">
        <f aca="false">COUNTIF($K$44:$K739,AY$3)</f>
        <v>0</v>
      </c>
      <c r="AZ739" s="385" t="n">
        <f aca="false">COUNTIF($K$44:$K739,AZ$3)</f>
        <v>0</v>
      </c>
      <c r="BM739" s="355" t="s">
        <v>230</v>
      </c>
    </row>
    <row r="740" customFormat="false" ht="15.75" hidden="false" customHeight="true" outlineLevel="0" collapsed="false">
      <c r="A740" s="406" t="n">
        <v>697</v>
      </c>
      <c r="B740" s="407" t="n">
        <v>59</v>
      </c>
      <c r="C740" s="374" t="n">
        <v>59</v>
      </c>
      <c r="D740" s="376" t="n">
        <v>1</v>
      </c>
      <c r="E740" s="377"/>
      <c r="F740" s="378" t="n">
        <v>1</v>
      </c>
      <c r="G740" s="439"/>
      <c r="H740" s="380"/>
      <c r="I740" s="426" t="str">
        <f aca="false">CONCATENATE(G740,H740)</f>
        <v/>
      </c>
      <c r="J740" s="382" t="e">
        <f aca="false">VLOOKUP($I740,MASTER,9,0)</f>
        <v>#N/A</v>
      </c>
      <c r="K740" s="383" t="e">
        <f aca="false">VLOOKUP($I740,MASTER,10,0)</f>
        <v>#N/A</v>
      </c>
      <c r="L740" s="427" t="e">
        <f aca="false">VLOOKUP($I740,MASTER,10,0)</f>
        <v>#N/A</v>
      </c>
      <c r="M740" s="385" t="n">
        <f aca="false">COUNTIF($K$44:$K740,M$3)</f>
        <v>0</v>
      </c>
      <c r="N740" s="385" t="n">
        <f aca="false">COUNTIF($K$44:$K740,N$3)</f>
        <v>0</v>
      </c>
      <c r="O740" s="385" t="n">
        <f aca="false">COUNTIF($K$44:$K740,O$3)</f>
        <v>0</v>
      </c>
      <c r="P740" s="385" t="n">
        <f aca="false">COUNTIF($K$44:$K740,P$3)</f>
        <v>0</v>
      </c>
      <c r="Q740" s="385" t="n">
        <f aca="false">COUNTIF($K$44:$K740,Q$3)</f>
        <v>0</v>
      </c>
      <c r="R740" s="385" t="n">
        <f aca="false">COUNTIF($K$44:$K740,R$3)</f>
        <v>0</v>
      </c>
      <c r="S740" s="385" t="n">
        <f aca="false">COUNTIF($K$44:$K740,S$3)</f>
        <v>0</v>
      </c>
      <c r="T740" s="385" t="n">
        <f aca="false">COUNTIF($K$44:$K740,T$3)</f>
        <v>0</v>
      </c>
      <c r="U740" s="385" t="n">
        <f aca="false">COUNTIF($K$44:$K740,U$3)</f>
        <v>0</v>
      </c>
      <c r="V740" s="385" t="n">
        <f aca="false">COUNTIF($K$44:$K740,V$3)</f>
        <v>0</v>
      </c>
      <c r="W740" s="385" t="n">
        <f aca="false">COUNTIF($K$44:$K740,W$3)</f>
        <v>0</v>
      </c>
      <c r="X740" s="385" t="n">
        <f aca="false">COUNTIF($K$44:$K740,X$3)</f>
        <v>0</v>
      </c>
      <c r="Y740" s="385" t="n">
        <f aca="false">COUNTIF($J$44:$J740,Y$3)</f>
        <v>0</v>
      </c>
      <c r="Z740" s="385" t="n">
        <f aca="false">COUNTIF($J$44:$J740,Z$3)</f>
        <v>0</v>
      </c>
      <c r="AA740" s="385" t="n">
        <f aca="false">COUNTIF($J$44:$J740,AA$3)</f>
        <v>0</v>
      </c>
      <c r="AB740" s="385" t="n">
        <f aca="false">COUNTIF($J$44:$J740,AB$3)</f>
        <v>0</v>
      </c>
      <c r="AC740" s="385" t="n">
        <f aca="false">COUNTIF($J$44:$J740,AC$3)</f>
        <v>0</v>
      </c>
      <c r="AD740" s="385" t="n">
        <f aca="false">COUNTIF($J$44:$J740,AD$3)</f>
        <v>0</v>
      </c>
      <c r="AE740" s="385" t="n">
        <f aca="false">COUNTIF($J$44:$J740,AE$3)</f>
        <v>0</v>
      </c>
      <c r="AF740" s="385" t="n">
        <f aca="false">COUNTIF($J$44:$J740,AF$3)</f>
        <v>0</v>
      </c>
      <c r="AG740" s="385" t="n">
        <f aca="false">COUNTIF($K$44:$K740,AG$3)</f>
        <v>0</v>
      </c>
      <c r="AH740" s="385" t="n">
        <f aca="false">COUNTIF($K$44:$K740,AH$3)</f>
        <v>0</v>
      </c>
      <c r="AI740" s="385" t="n">
        <f aca="false">COUNTIF($K$44:$K740,AI$3)</f>
        <v>0</v>
      </c>
      <c r="AJ740" s="385" t="n">
        <f aca="false">COUNTIF($K$44:$K740,AJ$3)</f>
        <v>0</v>
      </c>
      <c r="AK740" s="385" t="n">
        <f aca="false">COUNTIF($K$44:$K740,AK$3)</f>
        <v>0</v>
      </c>
      <c r="AL740" s="385" t="n">
        <f aca="false">COUNTIF($K$44:$K740,AL$3)</f>
        <v>0</v>
      </c>
      <c r="AM740" s="385" t="n">
        <f aca="false">COUNTIF($K$44:$K740,AM$3)</f>
        <v>0</v>
      </c>
      <c r="AN740" s="385" t="n">
        <f aca="false">COUNTIF($K$44:$K740,AN$3)</f>
        <v>0</v>
      </c>
      <c r="AO740" s="385" t="n">
        <f aca="false">COUNTIF($K$44:$K740,AO$3)</f>
        <v>0</v>
      </c>
      <c r="AP740" s="385" t="n">
        <f aca="false">COUNTIF($K$44:$K740,AP$3)</f>
        <v>0</v>
      </c>
      <c r="AQ740" s="385" t="n">
        <f aca="false">COUNTIF($K$44:$K740,AQ$3)</f>
        <v>0</v>
      </c>
      <c r="AR740" s="385" t="n">
        <f aca="false">COUNTIF($K$44:$K740,AR$3)</f>
        <v>0</v>
      </c>
      <c r="AS740" s="385" t="n">
        <f aca="false">COUNTIF($K$44:$K740,AS$3)</f>
        <v>0</v>
      </c>
      <c r="AT740" s="385" t="n">
        <f aca="false">COUNTIF($K$44:$K740,AT$3)</f>
        <v>0</v>
      </c>
      <c r="AU740" s="385" t="n">
        <f aca="false">COUNTIF($K$44:$K740,AU$3)</f>
        <v>0</v>
      </c>
      <c r="AV740" s="385" t="n">
        <f aca="false">COUNTIF($K$44:$K740,AV$3)</f>
        <v>0</v>
      </c>
      <c r="AW740" s="385" t="n">
        <f aca="false">COUNTIF($K$44:$K740,AW$3)</f>
        <v>0</v>
      </c>
      <c r="AX740" s="385" t="n">
        <f aca="false">COUNTIF($K$44:$K740,AX$3)</f>
        <v>0</v>
      </c>
      <c r="AY740" s="385" t="n">
        <f aca="false">COUNTIF($K$44:$K740,AY$3)</f>
        <v>0</v>
      </c>
      <c r="AZ740" s="385" t="n">
        <f aca="false">COUNTIF($K$44:$K740,AZ$3)</f>
        <v>0</v>
      </c>
      <c r="BM740" s="355" t="s">
        <v>350</v>
      </c>
    </row>
    <row r="741" customFormat="false" ht="15.75" hidden="false" customHeight="true" outlineLevel="0" collapsed="false">
      <c r="A741" s="386" t="n">
        <v>698</v>
      </c>
      <c r="B741" s="387" t="n">
        <f aca="false">B740</f>
        <v>59</v>
      </c>
      <c r="C741" s="388"/>
      <c r="D741" s="387" t="n">
        <f aca="false">D740</f>
        <v>1</v>
      </c>
      <c r="E741" s="389"/>
      <c r="F741" s="390" t="n">
        <f aca="false">F740</f>
        <v>1</v>
      </c>
      <c r="G741" s="439"/>
      <c r="H741" s="392"/>
      <c r="I741" s="428" t="str">
        <f aca="false">CONCATENATE(G741,H741)</f>
        <v/>
      </c>
      <c r="J741" s="394" t="e">
        <f aca="false">VLOOKUP($I741,MASTER,9,0)</f>
        <v>#N/A</v>
      </c>
      <c r="K741" s="395" t="e">
        <f aca="false">VLOOKUP($I741,MASTER,10,0)</f>
        <v>#N/A</v>
      </c>
      <c r="L741" s="429" t="e">
        <f aca="false">VLOOKUP($I741,MASTER,10,0)</f>
        <v>#N/A</v>
      </c>
      <c r="M741" s="385" t="n">
        <f aca="false">COUNTIF($K$44:$K741,M$3)</f>
        <v>0</v>
      </c>
      <c r="N741" s="385" t="n">
        <f aca="false">COUNTIF($K$44:$K741,N$3)</f>
        <v>0</v>
      </c>
      <c r="O741" s="385" t="n">
        <f aca="false">COUNTIF($K$44:$K741,O$3)</f>
        <v>0</v>
      </c>
      <c r="P741" s="385" t="n">
        <f aca="false">COUNTIF($K$44:$K741,P$3)</f>
        <v>0</v>
      </c>
      <c r="Q741" s="385" t="n">
        <f aca="false">COUNTIF($K$44:$K741,Q$3)</f>
        <v>0</v>
      </c>
      <c r="R741" s="385" t="n">
        <f aca="false">COUNTIF($K$44:$K741,R$3)</f>
        <v>0</v>
      </c>
      <c r="S741" s="385" t="n">
        <f aca="false">COUNTIF($K$44:$K741,S$3)</f>
        <v>0</v>
      </c>
      <c r="T741" s="385" t="n">
        <f aca="false">COUNTIF($K$44:$K741,T$3)</f>
        <v>0</v>
      </c>
      <c r="U741" s="385" t="n">
        <f aca="false">COUNTIF($K$44:$K741,U$3)</f>
        <v>0</v>
      </c>
      <c r="V741" s="385" t="n">
        <f aca="false">COUNTIF($K$44:$K741,V$3)</f>
        <v>0</v>
      </c>
      <c r="W741" s="385" t="n">
        <f aca="false">COUNTIF($K$44:$K741,W$3)</f>
        <v>0</v>
      </c>
      <c r="X741" s="385" t="n">
        <f aca="false">COUNTIF($K$44:$K741,X$3)</f>
        <v>0</v>
      </c>
      <c r="Y741" s="385" t="n">
        <f aca="false">COUNTIF($J$44:$J741,Y$3)</f>
        <v>0</v>
      </c>
      <c r="Z741" s="385" t="n">
        <f aca="false">COUNTIF($J$44:$J741,Z$3)</f>
        <v>0</v>
      </c>
      <c r="AA741" s="385" t="n">
        <f aca="false">COUNTIF($J$44:$J741,AA$3)</f>
        <v>0</v>
      </c>
      <c r="AB741" s="385" t="n">
        <f aca="false">COUNTIF($J$44:$J741,AB$3)</f>
        <v>0</v>
      </c>
      <c r="AC741" s="385" t="n">
        <f aca="false">COUNTIF($J$44:$J741,AC$3)</f>
        <v>0</v>
      </c>
      <c r="AD741" s="385" t="n">
        <f aca="false">COUNTIF($J$44:$J741,AD$3)</f>
        <v>0</v>
      </c>
      <c r="AE741" s="385" t="n">
        <f aca="false">COUNTIF($J$44:$J741,AE$3)</f>
        <v>0</v>
      </c>
      <c r="AF741" s="385" t="n">
        <f aca="false">COUNTIF($J$44:$J741,AF$3)</f>
        <v>0</v>
      </c>
      <c r="AG741" s="385" t="n">
        <f aca="false">COUNTIF($K$44:$K741,AG$3)</f>
        <v>0</v>
      </c>
      <c r="AH741" s="385" t="n">
        <f aca="false">COUNTIF($K$44:$K741,AH$3)</f>
        <v>0</v>
      </c>
      <c r="AI741" s="385" t="n">
        <f aca="false">COUNTIF($K$44:$K741,AI$3)</f>
        <v>0</v>
      </c>
      <c r="AJ741" s="385" t="n">
        <f aca="false">COUNTIF($K$44:$K741,AJ$3)</f>
        <v>0</v>
      </c>
      <c r="AK741" s="385" t="n">
        <f aca="false">COUNTIF($K$44:$K741,AK$3)</f>
        <v>0</v>
      </c>
      <c r="AL741" s="385" t="n">
        <f aca="false">COUNTIF($K$44:$K741,AL$3)</f>
        <v>0</v>
      </c>
      <c r="AM741" s="385" t="n">
        <f aca="false">COUNTIF($K$44:$K741,AM$3)</f>
        <v>0</v>
      </c>
      <c r="AN741" s="385" t="n">
        <f aca="false">COUNTIF($K$44:$K741,AN$3)</f>
        <v>0</v>
      </c>
      <c r="AO741" s="385" t="n">
        <f aca="false">COUNTIF($K$44:$K741,AO$3)</f>
        <v>0</v>
      </c>
      <c r="AP741" s="385" t="n">
        <f aca="false">COUNTIF($K$44:$K741,AP$3)</f>
        <v>0</v>
      </c>
      <c r="AQ741" s="385" t="n">
        <f aca="false">COUNTIF($K$44:$K741,AQ$3)</f>
        <v>0</v>
      </c>
      <c r="AR741" s="385" t="n">
        <f aca="false">COUNTIF($K$44:$K741,AR$3)</f>
        <v>0</v>
      </c>
      <c r="AS741" s="385" t="n">
        <f aca="false">COUNTIF($K$44:$K741,AS$3)</f>
        <v>0</v>
      </c>
      <c r="AT741" s="385" t="n">
        <f aca="false">COUNTIF($K$44:$K741,AT$3)</f>
        <v>0</v>
      </c>
      <c r="AU741" s="385" t="n">
        <f aca="false">COUNTIF($K$44:$K741,AU$3)</f>
        <v>0</v>
      </c>
      <c r="AV741" s="385" t="n">
        <f aca="false">COUNTIF($K$44:$K741,AV$3)</f>
        <v>0</v>
      </c>
      <c r="AW741" s="385" t="n">
        <f aca="false">COUNTIF($K$44:$K741,AW$3)</f>
        <v>0</v>
      </c>
      <c r="AX741" s="385" t="n">
        <f aca="false">COUNTIF($K$44:$K741,AX$3)</f>
        <v>0</v>
      </c>
      <c r="AY741" s="385" t="n">
        <f aca="false">COUNTIF($K$44:$K741,AY$3)</f>
        <v>0</v>
      </c>
      <c r="AZ741" s="385" t="n">
        <f aca="false">COUNTIF($K$44:$K741,AZ$3)</f>
        <v>0</v>
      </c>
      <c r="BM741" s="355" t="s">
        <v>244</v>
      </c>
    </row>
    <row r="742" customFormat="false" ht="15.75" hidden="false" customHeight="true" outlineLevel="0" collapsed="false">
      <c r="A742" s="386" t="n">
        <v>699</v>
      </c>
      <c r="B742" s="387" t="n">
        <f aca="false">B741</f>
        <v>59</v>
      </c>
      <c r="C742" s="397"/>
      <c r="D742" s="387" t="n">
        <f aca="false">D741</f>
        <v>1</v>
      </c>
      <c r="E742" s="389"/>
      <c r="F742" s="390" t="n">
        <f aca="false">F740</f>
        <v>1</v>
      </c>
      <c r="G742" s="439"/>
      <c r="H742" s="392"/>
      <c r="I742" s="428" t="str">
        <f aca="false">CONCATENATE(G742,H742)</f>
        <v/>
      </c>
      <c r="J742" s="394" t="e">
        <f aca="false">VLOOKUP($I742,MASTER,9,0)</f>
        <v>#N/A</v>
      </c>
      <c r="K742" s="395" t="e">
        <f aca="false">VLOOKUP($I742,MASTER,10,0)</f>
        <v>#N/A</v>
      </c>
      <c r="L742" s="429" t="e">
        <f aca="false">VLOOKUP($I742,MASTER,10,0)</f>
        <v>#N/A</v>
      </c>
      <c r="M742" s="385" t="n">
        <f aca="false">COUNTIF($K$44:$K742,M$3)</f>
        <v>0</v>
      </c>
      <c r="N742" s="385" t="n">
        <f aca="false">COUNTIF($K$44:$K742,N$3)</f>
        <v>0</v>
      </c>
      <c r="O742" s="385" t="n">
        <f aca="false">COUNTIF($K$44:$K742,O$3)</f>
        <v>0</v>
      </c>
      <c r="P742" s="385" t="n">
        <f aca="false">COUNTIF($K$44:$K742,P$3)</f>
        <v>0</v>
      </c>
      <c r="Q742" s="385" t="n">
        <f aca="false">COUNTIF($K$44:$K742,Q$3)</f>
        <v>0</v>
      </c>
      <c r="R742" s="385" t="n">
        <f aca="false">COUNTIF($K$44:$K742,R$3)</f>
        <v>0</v>
      </c>
      <c r="S742" s="385" t="n">
        <f aca="false">COUNTIF($K$44:$K742,S$3)</f>
        <v>0</v>
      </c>
      <c r="T742" s="385" t="n">
        <f aca="false">COUNTIF($K$44:$K742,T$3)</f>
        <v>0</v>
      </c>
      <c r="U742" s="385" t="n">
        <f aca="false">COUNTIF($K$44:$K742,U$3)</f>
        <v>0</v>
      </c>
      <c r="V742" s="385" t="n">
        <f aca="false">COUNTIF($K$44:$K742,V$3)</f>
        <v>0</v>
      </c>
      <c r="W742" s="385" t="n">
        <f aca="false">COUNTIF($K$44:$K742,W$3)</f>
        <v>0</v>
      </c>
      <c r="X742" s="385" t="n">
        <f aca="false">COUNTIF($K$44:$K742,X$3)</f>
        <v>0</v>
      </c>
      <c r="Y742" s="385" t="n">
        <f aca="false">COUNTIF($J$44:$J742,Y$3)</f>
        <v>0</v>
      </c>
      <c r="Z742" s="385" t="n">
        <f aca="false">COUNTIF($J$44:$J742,Z$3)</f>
        <v>0</v>
      </c>
      <c r="AA742" s="385" t="n">
        <f aca="false">COUNTIF($J$44:$J742,AA$3)</f>
        <v>0</v>
      </c>
      <c r="AB742" s="385" t="n">
        <f aca="false">COUNTIF($J$44:$J742,AB$3)</f>
        <v>0</v>
      </c>
      <c r="AC742" s="385" t="n">
        <f aca="false">COUNTIF($J$44:$J742,AC$3)</f>
        <v>0</v>
      </c>
      <c r="AD742" s="385" t="n">
        <f aca="false">COUNTIF($J$44:$J742,AD$3)</f>
        <v>0</v>
      </c>
      <c r="AE742" s="385" t="n">
        <f aca="false">COUNTIF($J$44:$J742,AE$3)</f>
        <v>0</v>
      </c>
      <c r="AF742" s="385" t="n">
        <f aca="false">COUNTIF($J$44:$J742,AF$3)</f>
        <v>0</v>
      </c>
      <c r="AG742" s="385" t="n">
        <f aca="false">COUNTIF($K$44:$K742,AG$3)</f>
        <v>0</v>
      </c>
      <c r="AH742" s="385" t="n">
        <f aca="false">COUNTIF($K$44:$K742,AH$3)</f>
        <v>0</v>
      </c>
      <c r="AI742" s="385" t="n">
        <f aca="false">COUNTIF($K$44:$K742,AI$3)</f>
        <v>0</v>
      </c>
      <c r="AJ742" s="385" t="n">
        <f aca="false">COUNTIF($K$44:$K742,AJ$3)</f>
        <v>0</v>
      </c>
      <c r="AK742" s="385" t="n">
        <f aca="false">COUNTIF($K$44:$K742,AK$3)</f>
        <v>0</v>
      </c>
      <c r="AL742" s="385" t="n">
        <f aca="false">COUNTIF($K$44:$K742,AL$3)</f>
        <v>0</v>
      </c>
      <c r="AM742" s="385" t="n">
        <f aca="false">COUNTIF($K$44:$K742,AM$3)</f>
        <v>0</v>
      </c>
      <c r="AN742" s="385" t="n">
        <f aca="false">COUNTIF($K$44:$K742,AN$3)</f>
        <v>0</v>
      </c>
      <c r="AO742" s="385" t="n">
        <f aca="false">COUNTIF($K$44:$K742,AO$3)</f>
        <v>0</v>
      </c>
      <c r="AP742" s="385" t="n">
        <f aca="false">COUNTIF($K$44:$K742,AP$3)</f>
        <v>0</v>
      </c>
      <c r="AQ742" s="385" t="n">
        <f aca="false">COUNTIF($K$44:$K742,AQ$3)</f>
        <v>0</v>
      </c>
      <c r="AR742" s="385" t="n">
        <f aca="false">COUNTIF($K$44:$K742,AR$3)</f>
        <v>0</v>
      </c>
      <c r="AS742" s="385" t="n">
        <f aca="false">COUNTIF($K$44:$K742,AS$3)</f>
        <v>0</v>
      </c>
      <c r="AT742" s="385" t="n">
        <f aca="false">COUNTIF($K$44:$K742,AT$3)</f>
        <v>0</v>
      </c>
      <c r="AU742" s="385" t="n">
        <f aca="false">COUNTIF($K$44:$K742,AU$3)</f>
        <v>0</v>
      </c>
      <c r="AV742" s="385" t="n">
        <f aca="false">COUNTIF($K$44:$K742,AV$3)</f>
        <v>0</v>
      </c>
      <c r="AW742" s="385" t="n">
        <f aca="false">COUNTIF($K$44:$K742,AW$3)</f>
        <v>0</v>
      </c>
      <c r="AX742" s="385" t="n">
        <f aca="false">COUNTIF($K$44:$K742,AX$3)</f>
        <v>0</v>
      </c>
      <c r="AY742" s="385" t="n">
        <f aca="false">COUNTIF($K$44:$K742,AY$3)</f>
        <v>0</v>
      </c>
      <c r="AZ742" s="385" t="n">
        <f aca="false">COUNTIF($K$44:$K742,AZ$3)</f>
        <v>0</v>
      </c>
      <c r="BM742" s="355" t="s">
        <v>230</v>
      </c>
    </row>
    <row r="743" customFormat="false" ht="15.75" hidden="false" customHeight="true" outlineLevel="0" collapsed="false">
      <c r="A743" s="386" t="n">
        <v>700</v>
      </c>
      <c r="B743" s="387" t="n">
        <f aca="false">B742</f>
        <v>59</v>
      </c>
      <c r="C743" s="397"/>
      <c r="D743" s="387" t="n">
        <f aca="false">D742</f>
        <v>1</v>
      </c>
      <c r="E743" s="389"/>
      <c r="F743" s="390" t="n">
        <f aca="false">F740</f>
        <v>1</v>
      </c>
      <c r="G743" s="439"/>
      <c r="H743" s="392"/>
      <c r="I743" s="428" t="str">
        <f aca="false">CONCATENATE(G743,H743)</f>
        <v/>
      </c>
      <c r="J743" s="394" t="e">
        <f aca="false">VLOOKUP($I743,MASTER,9,0)</f>
        <v>#N/A</v>
      </c>
      <c r="K743" s="395" t="e">
        <f aca="false">VLOOKUP($I743,MASTER,10,0)</f>
        <v>#N/A</v>
      </c>
      <c r="L743" s="429" t="e">
        <f aca="false">VLOOKUP($I743,MASTER,10,0)</f>
        <v>#N/A</v>
      </c>
      <c r="M743" s="385" t="n">
        <f aca="false">COUNTIF($K$44:$K743,M$3)</f>
        <v>0</v>
      </c>
      <c r="N743" s="385" t="n">
        <f aca="false">COUNTIF($K$44:$K743,N$3)</f>
        <v>0</v>
      </c>
      <c r="O743" s="385" t="n">
        <f aca="false">COUNTIF($K$44:$K743,O$3)</f>
        <v>0</v>
      </c>
      <c r="P743" s="385" t="n">
        <f aca="false">COUNTIF($K$44:$K743,P$3)</f>
        <v>0</v>
      </c>
      <c r="Q743" s="385" t="n">
        <f aca="false">COUNTIF($K$44:$K743,Q$3)</f>
        <v>0</v>
      </c>
      <c r="R743" s="385" t="n">
        <f aca="false">COUNTIF($K$44:$K743,R$3)</f>
        <v>0</v>
      </c>
      <c r="S743" s="385" t="n">
        <f aca="false">COUNTIF($K$44:$K743,S$3)</f>
        <v>0</v>
      </c>
      <c r="T743" s="385" t="n">
        <f aca="false">COUNTIF($K$44:$K743,T$3)</f>
        <v>0</v>
      </c>
      <c r="U743" s="385" t="n">
        <f aca="false">COUNTIF($K$44:$K743,U$3)</f>
        <v>0</v>
      </c>
      <c r="V743" s="385" t="n">
        <f aca="false">COUNTIF($K$44:$K743,V$3)</f>
        <v>0</v>
      </c>
      <c r="W743" s="385" t="n">
        <f aca="false">COUNTIF($K$44:$K743,W$3)</f>
        <v>0</v>
      </c>
      <c r="X743" s="385" t="n">
        <f aca="false">COUNTIF($K$44:$K743,X$3)</f>
        <v>0</v>
      </c>
      <c r="Y743" s="385" t="n">
        <f aca="false">COUNTIF($J$44:$J743,Y$3)</f>
        <v>0</v>
      </c>
      <c r="Z743" s="385" t="n">
        <f aca="false">COUNTIF($J$44:$J743,Z$3)</f>
        <v>0</v>
      </c>
      <c r="AA743" s="385" t="n">
        <f aca="false">COUNTIF($J$44:$J743,AA$3)</f>
        <v>0</v>
      </c>
      <c r="AB743" s="385" t="n">
        <f aca="false">COUNTIF($J$44:$J743,AB$3)</f>
        <v>0</v>
      </c>
      <c r="AC743" s="385" t="n">
        <f aca="false">COUNTIF($J$44:$J743,AC$3)</f>
        <v>0</v>
      </c>
      <c r="AD743" s="385" t="n">
        <f aca="false">COUNTIF($J$44:$J743,AD$3)</f>
        <v>0</v>
      </c>
      <c r="AE743" s="385" t="n">
        <f aca="false">COUNTIF($J$44:$J743,AE$3)</f>
        <v>0</v>
      </c>
      <c r="AF743" s="385" t="n">
        <f aca="false">COUNTIF($J$44:$J743,AF$3)</f>
        <v>0</v>
      </c>
      <c r="AG743" s="385" t="n">
        <f aca="false">COUNTIF($K$44:$K743,AG$3)</f>
        <v>0</v>
      </c>
      <c r="AH743" s="385" t="n">
        <f aca="false">COUNTIF($K$44:$K743,AH$3)</f>
        <v>0</v>
      </c>
      <c r="AI743" s="385" t="n">
        <f aca="false">COUNTIF($K$44:$K743,AI$3)</f>
        <v>0</v>
      </c>
      <c r="AJ743" s="385" t="n">
        <f aca="false">COUNTIF($K$44:$K743,AJ$3)</f>
        <v>0</v>
      </c>
      <c r="AK743" s="385" t="n">
        <f aca="false">COUNTIF($K$44:$K743,AK$3)</f>
        <v>0</v>
      </c>
      <c r="AL743" s="385" t="n">
        <f aca="false">COUNTIF($K$44:$K743,AL$3)</f>
        <v>0</v>
      </c>
      <c r="AM743" s="385" t="n">
        <f aca="false">COUNTIF($K$44:$K743,AM$3)</f>
        <v>0</v>
      </c>
      <c r="AN743" s="385" t="n">
        <f aca="false">COUNTIF($K$44:$K743,AN$3)</f>
        <v>0</v>
      </c>
      <c r="AO743" s="385" t="n">
        <f aca="false">COUNTIF($K$44:$K743,AO$3)</f>
        <v>0</v>
      </c>
      <c r="AP743" s="385" t="n">
        <f aca="false">COUNTIF($K$44:$K743,AP$3)</f>
        <v>0</v>
      </c>
      <c r="AQ743" s="385" t="n">
        <f aca="false">COUNTIF($K$44:$K743,AQ$3)</f>
        <v>0</v>
      </c>
      <c r="AR743" s="385" t="n">
        <f aca="false">COUNTIF($K$44:$K743,AR$3)</f>
        <v>0</v>
      </c>
      <c r="AS743" s="385" t="n">
        <f aca="false">COUNTIF($K$44:$K743,AS$3)</f>
        <v>0</v>
      </c>
      <c r="AT743" s="385" t="n">
        <f aca="false">COUNTIF($K$44:$K743,AT$3)</f>
        <v>0</v>
      </c>
      <c r="AU743" s="385" t="n">
        <f aca="false">COUNTIF($K$44:$K743,AU$3)</f>
        <v>0</v>
      </c>
      <c r="AV743" s="385" t="n">
        <f aca="false">COUNTIF($K$44:$K743,AV$3)</f>
        <v>0</v>
      </c>
      <c r="AW743" s="385" t="n">
        <f aca="false">COUNTIF($K$44:$K743,AW$3)</f>
        <v>0</v>
      </c>
      <c r="AX743" s="385" t="n">
        <f aca="false">COUNTIF($K$44:$K743,AX$3)</f>
        <v>0</v>
      </c>
      <c r="AY743" s="385" t="n">
        <f aca="false">COUNTIF($K$44:$K743,AY$3)</f>
        <v>0</v>
      </c>
      <c r="AZ743" s="385" t="n">
        <f aca="false">COUNTIF($K$44:$K743,AZ$3)</f>
        <v>0</v>
      </c>
      <c r="BM743" s="355" t="s">
        <v>244</v>
      </c>
    </row>
    <row r="744" customFormat="false" ht="15.75" hidden="false" customHeight="true" outlineLevel="0" collapsed="false">
      <c r="A744" s="386" t="n">
        <v>701</v>
      </c>
      <c r="B744" s="387" t="n">
        <f aca="false">B743</f>
        <v>59</v>
      </c>
      <c r="C744" s="397"/>
      <c r="D744" s="387" t="n">
        <f aca="false">D743</f>
        <v>1</v>
      </c>
      <c r="E744" s="389"/>
      <c r="F744" s="390" t="n">
        <f aca="false">F740</f>
        <v>1</v>
      </c>
      <c r="G744" s="439"/>
      <c r="H744" s="392"/>
      <c r="I744" s="428" t="str">
        <f aca="false">CONCATENATE(G744,H744)</f>
        <v/>
      </c>
      <c r="J744" s="394" t="e">
        <f aca="false">VLOOKUP($I744,MASTER,9,0)</f>
        <v>#N/A</v>
      </c>
      <c r="K744" s="395" t="e">
        <f aca="false">VLOOKUP($I744,MASTER,10,0)</f>
        <v>#N/A</v>
      </c>
      <c r="L744" s="429" t="e">
        <f aca="false">VLOOKUP($I744,MASTER,10,0)</f>
        <v>#N/A</v>
      </c>
      <c r="M744" s="385" t="n">
        <f aca="false">COUNTIF($K$44:$K744,M$3)</f>
        <v>0</v>
      </c>
      <c r="N744" s="385" t="n">
        <f aca="false">COUNTIF($K$44:$K744,N$3)</f>
        <v>0</v>
      </c>
      <c r="O744" s="385" t="n">
        <f aca="false">COUNTIF($K$44:$K744,O$3)</f>
        <v>0</v>
      </c>
      <c r="P744" s="385" t="n">
        <f aca="false">COUNTIF($K$44:$K744,P$3)</f>
        <v>0</v>
      </c>
      <c r="Q744" s="385" t="n">
        <f aca="false">COUNTIF($K$44:$K744,Q$3)</f>
        <v>0</v>
      </c>
      <c r="R744" s="385" t="n">
        <f aca="false">COUNTIF($K$44:$K744,R$3)</f>
        <v>0</v>
      </c>
      <c r="S744" s="385" t="n">
        <f aca="false">COUNTIF($K$44:$K744,S$3)</f>
        <v>0</v>
      </c>
      <c r="T744" s="385" t="n">
        <f aca="false">COUNTIF($K$44:$K744,T$3)</f>
        <v>0</v>
      </c>
      <c r="U744" s="385" t="n">
        <f aca="false">COUNTIF($K$44:$K744,U$3)</f>
        <v>0</v>
      </c>
      <c r="V744" s="385" t="n">
        <f aca="false">COUNTIF($K$44:$K744,V$3)</f>
        <v>0</v>
      </c>
      <c r="W744" s="385" t="n">
        <f aca="false">COUNTIF($K$44:$K744,W$3)</f>
        <v>0</v>
      </c>
      <c r="X744" s="385" t="n">
        <f aca="false">COUNTIF($K$44:$K744,X$3)</f>
        <v>0</v>
      </c>
      <c r="Y744" s="385" t="n">
        <f aca="false">COUNTIF($J$44:$J744,Y$3)</f>
        <v>0</v>
      </c>
      <c r="Z744" s="385" t="n">
        <f aca="false">COUNTIF($J$44:$J744,Z$3)</f>
        <v>0</v>
      </c>
      <c r="AA744" s="385" t="n">
        <f aca="false">COUNTIF($J$44:$J744,AA$3)</f>
        <v>0</v>
      </c>
      <c r="AB744" s="385" t="n">
        <f aca="false">COUNTIF($J$44:$J744,AB$3)</f>
        <v>0</v>
      </c>
      <c r="AC744" s="385" t="n">
        <f aca="false">COUNTIF($J$44:$J744,AC$3)</f>
        <v>0</v>
      </c>
      <c r="AD744" s="385" t="n">
        <f aca="false">COUNTIF($J$44:$J744,AD$3)</f>
        <v>0</v>
      </c>
      <c r="AE744" s="385" t="n">
        <f aca="false">COUNTIF($J$44:$J744,AE$3)</f>
        <v>0</v>
      </c>
      <c r="AF744" s="385" t="n">
        <f aca="false">COUNTIF($J$44:$J744,AF$3)</f>
        <v>0</v>
      </c>
      <c r="AG744" s="385" t="n">
        <f aca="false">COUNTIF($K$44:$K744,AG$3)</f>
        <v>0</v>
      </c>
      <c r="AH744" s="385" t="n">
        <f aca="false">COUNTIF($K$44:$K744,AH$3)</f>
        <v>0</v>
      </c>
      <c r="AI744" s="385" t="n">
        <f aca="false">COUNTIF($K$44:$K744,AI$3)</f>
        <v>0</v>
      </c>
      <c r="AJ744" s="385" t="n">
        <f aca="false">COUNTIF($K$44:$K744,AJ$3)</f>
        <v>0</v>
      </c>
      <c r="AK744" s="385" t="n">
        <f aca="false">COUNTIF($K$44:$K744,AK$3)</f>
        <v>0</v>
      </c>
      <c r="AL744" s="385" t="n">
        <f aca="false">COUNTIF($K$44:$K744,AL$3)</f>
        <v>0</v>
      </c>
      <c r="AM744" s="385" t="n">
        <f aca="false">COUNTIF($K$44:$K744,AM$3)</f>
        <v>0</v>
      </c>
      <c r="AN744" s="385" t="n">
        <f aca="false">COUNTIF($K$44:$K744,AN$3)</f>
        <v>0</v>
      </c>
      <c r="AO744" s="385" t="n">
        <f aca="false">COUNTIF($K$44:$K744,AO$3)</f>
        <v>0</v>
      </c>
      <c r="AP744" s="385" t="n">
        <f aca="false">COUNTIF($K$44:$K744,AP$3)</f>
        <v>0</v>
      </c>
      <c r="AQ744" s="385" t="n">
        <f aca="false">COUNTIF($K$44:$K744,AQ$3)</f>
        <v>0</v>
      </c>
      <c r="AR744" s="385" t="n">
        <f aca="false">COUNTIF($K$44:$K744,AR$3)</f>
        <v>0</v>
      </c>
      <c r="AS744" s="385" t="n">
        <f aca="false">COUNTIF($K$44:$K744,AS$3)</f>
        <v>0</v>
      </c>
      <c r="AT744" s="385" t="n">
        <f aca="false">COUNTIF($K$44:$K744,AT$3)</f>
        <v>0</v>
      </c>
      <c r="AU744" s="385" t="n">
        <f aca="false">COUNTIF($K$44:$K744,AU$3)</f>
        <v>0</v>
      </c>
      <c r="AV744" s="385" t="n">
        <f aca="false">COUNTIF($K$44:$K744,AV$3)</f>
        <v>0</v>
      </c>
      <c r="AW744" s="385" t="n">
        <f aca="false">COUNTIF($K$44:$K744,AW$3)</f>
        <v>0</v>
      </c>
      <c r="AX744" s="385" t="n">
        <f aca="false">COUNTIF($K$44:$K744,AX$3)</f>
        <v>0</v>
      </c>
      <c r="AY744" s="385" t="n">
        <f aca="false">COUNTIF($K$44:$K744,AY$3)</f>
        <v>0</v>
      </c>
      <c r="AZ744" s="385" t="n">
        <f aca="false">COUNTIF($K$44:$K744,AZ$3)</f>
        <v>0</v>
      </c>
      <c r="BM744" s="355" t="s">
        <v>345</v>
      </c>
    </row>
    <row r="745" customFormat="false" ht="15.75" hidden="false" customHeight="true" outlineLevel="0" collapsed="false">
      <c r="A745" s="416" t="n">
        <v>702</v>
      </c>
      <c r="B745" s="417" t="n">
        <f aca="false">B744</f>
        <v>59</v>
      </c>
      <c r="C745" s="401"/>
      <c r="D745" s="402" t="n">
        <f aca="false">D744</f>
        <v>1</v>
      </c>
      <c r="E745" s="403"/>
      <c r="F745" s="390" t="n">
        <f aca="false">F740</f>
        <v>1</v>
      </c>
      <c r="G745" s="439"/>
      <c r="H745" s="392"/>
      <c r="I745" s="428" t="str">
        <f aca="false">CONCATENATE(G745,H745)</f>
        <v/>
      </c>
      <c r="J745" s="394" t="e">
        <f aca="false">VLOOKUP($I745,MASTER,9,0)</f>
        <v>#N/A</v>
      </c>
      <c r="K745" s="395" t="e">
        <f aca="false">VLOOKUP($I745,MASTER,10,0)</f>
        <v>#N/A</v>
      </c>
      <c r="L745" s="431" t="e">
        <f aca="false">VLOOKUP($I745,MASTER,10,0)</f>
        <v>#N/A</v>
      </c>
      <c r="M745" s="385" t="n">
        <f aca="false">COUNTIF($K$44:$K745,M$3)</f>
        <v>0</v>
      </c>
      <c r="N745" s="385" t="n">
        <f aca="false">COUNTIF($K$44:$K745,N$3)</f>
        <v>0</v>
      </c>
      <c r="O745" s="385" t="n">
        <f aca="false">COUNTIF($K$44:$K745,O$3)</f>
        <v>0</v>
      </c>
      <c r="P745" s="385" t="n">
        <f aca="false">COUNTIF($K$44:$K745,P$3)</f>
        <v>0</v>
      </c>
      <c r="Q745" s="385" t="n">
        <f aca="false">COUNTIF($K$44:$K745,Q$3)</f>
        <v>0</v>
      </c>
      <c r="R745" s="385" t="n">
        <f aca="false">COUNTIF($K$44:$K745,R$3)</f>
        <v>0</v>
      </c>
      <c r="S745" s="385" t="n">
        <f aca="false">COUNTIF($K$44:$K745,S$3)</f>
        <v>0</v>
      </c>
      <c r="T745" s="385" t="n">
        <f aca="false">COUNTIF($K$44:$K745,T$3)</f>
        <v>0</v>
      </c>
      <c r="U745" s="385" t="n">
        <f aca="false">COUNTIF($K$44:$K745,U$3)</f>
        <v>0</v>
      </c>
      <c r="V745" s="385" t="n">
        <f aca="false">COUNTIF($K$44:$K745,V$3)</f>
        <v>0</v>
      </c>
      <c r="W745" s="385" t="n">
        <f aca="false">COUNTIF($K$44:$K745,W$3)</f>
        <v>0</v>
      </c>
      <c r="X745" s="385" t="n">
        <f aca="false">COUNTIF($K$44:$K745,X$3)</f>
        <v>0</v>
      </c>
      <c r="Y745" s="385" t="n">
        <f aca="false">COUNTIF($J$44:$J745,Y$3)</f>
        <v>0</v>
      </c>
      <c r="Z745" s="385" t="n">
        <f aca="false">COUNTIF($J$44:$J745,Z$3)</f>
        <v>0</v>
      </c>
      <c r="AA745" s="385" t="n">
        <f aca="false">COUNTIF($J$44:$J745,AA$3)</f>
        <v>0</v>
      </c>
      <c r="AB745" s="385" t="n">
        <f aca="false">COUNTIF($J$44:$J745,AB$3)</f>
        <v>0</v>
      </c>
      <c r="AC745" s="385" t="n">
        <f aca="false">COUNTIF($J$44:$J745,AC$3)</f>
        <v>0</v>
      </c>
      <c r="AD745" s="385" t="n">
        <f aca="false">COUNTIF($J$44:$J745,AD$3)</f>
        <v>0</v>
      </c>
      <c r="AE745" s="385" t="n">
        <f aca="false">COUNTIF($J$44:$J745,AE$3)</f>
        <v>0</v>
      </c>
      <c r="AF745" s="385" t="n">
        <f aca="false">COUNTIF($J$44:$J745,AF$3)</f>
        <v>0</v>
      </c>
      <c r="AG745" s="385" t="n">
        <f aca="false">COUNTIF($K$44:$K745,AG$3)</f>
        <v>0</v>
      </c>
      <c r="AH745" s="385" t="n">
        <f aca="false">COUNTIF($K$44:$K745,AH$3)</f>
        <v>0</v>
      </c>
      <c r="AI745" s="385" t="n">
        <f aca="false">COUNTIF($K$44:$K745,AI$3)</f>
        <v>0</v>
      </c>
      <c r="AJ745" s="385" t="n">
        <f aca="false">COUNTIF($K$44:$K745,AJ$3)</f>
        <v>0</v>
      </c>
      <c r="AK745" s="385" t="n">
        <f aca="false">COUNTIF($K$44:$K745,AK$3)</f>
        <v>0</v>
      </c>
      <c r="AL745" s="385" t="n">
        <f aca="false">COUNTIF($K$44:$K745,AL$3)</f>
        <v>0</v>
      </c>
      <c r="AM745" s="385" t="n">
        <f aca="false">COUNTIF($K$44:$K745,AM$3)</f>
        <v>0</v>
      </c>
      <c r="AN745" s="385" t="n">
        <f aca="false">COUNTIF($K$44:$K745,AN$3)</f>
        <v>0</v>
      </c>
      <c r="AO745" s="385" t="n">
        <f aca="false">COUNTIF($K$44:$K745,AO$3)</f>
        <v>0</v>
      </c>
      <c r="AP745" s="385" t="n">
        <f aca="false">COUNTIF($K$44:$K745,AP$3)</f>
        <v>0</v>
      </c>
      <c r="AQ745" s="385" t="n">
        <f aca="false">COUNTIF($K$44:$K745,AQ$3)</f>
        <v>0</v>
      </c>
      <c r="AR745" s="385" t="n">
        <f aca="false">COUNTIF($K$44:$K745,AR$3)</f>
        <v>0</v>
      </c>
      <c r="AS745" s="385" t="n">
        <f aca="false">COUNTIF($K$44:$K745,AS$3)</f>
        <v>0</v>
      </c>
      <c r="AT745" s="385" t="n">
        <f aca="false">COUNTIF($K$44:$K745,AT$3)</f>
        <v>0</v>
      </c>
      <c r="AU745" s="385" t="n">
        <f aca="false">COUNTIF($K$44:$K745,AU$3)</f>
        <v>0</v>
      </c>
      <c r="AV745" s="385" t="n">
        <f aca="false">COUNTIF($K$44:$K745,AV$3)</f>
        <v>0</v>
      </c>
      <c r="AW745" s="385" t="n">
        <f aca="false">COUNTIF($K$44:$K745,AW$3)</f>
        <v>0</v>
      </c>
      <c r="AX745" s="385" t="n">
        <f aca="false">COUNTIF($K$44:$K745,AX$3)</f>
        <v>0</v>
      </c>
      <c r="AY745" s="385" t="n">
        <f aca="false">COUNTIF($K$44:$K745,AY$3)</f>
        <v>0</v>
      </c>
      <c r="AZ745" s="385" t="n">
        <f aca="false">COUNTIF($K$44:$K745,AZ$3)</f>
        <v>0</v>
      </c>
      <c r="BM745" s="355" t="s">
        <v>230</v>
      </c>
    </row>
    <row r="746" customFormat="false" ht="15.75" hidden="false" customHeight="true" outlineLevel="0" collapsed="false">
      <c r="A746" s="406" t="n">
        <v>703</v>
      </c>
      <c r="B746" s="407" t="n">
        <f aca="false">B745</f>
        <v>59</v>
      </c>
      <c r="C746" s="408" t="n">
        <f aca="false">C740+1</f>
        <v>60</v>
      </c>
      <c r="D746" s="409" t="n">
        <f aca="false">D745</f>
        <v>1</v>
      </c>
      <c r="E746" s="410"/>
      <c r="F746" s="390" t="n">
        <f aca="false">F740</f>
        <v>1</v>
      </c>
      <c r="G746" s="440"/>
      <c r="H746" s="412"/>
      <c r="I746" s="433" t="str">
        <f aca="false">CONCATENATE(G746,H746)</f>
        <v/>
      </c>
      <c r="J746" s="394" t="e">
        <f aca="false">VLOOKUP($I746,MASTER,9,0)</f>
        <v>#N/A</v>
      </c>
      <c r="K746" s="395" t="e">
        <f aca="false">VLOOKUP($I746,MASTER,10,0)</f>
        <v>#N/A</v>
      </c>
      <c r="L746" s="427" t="e">
        <f aca="false">VLOOKUP($I746,MASTER,10,0)</f>
        <v>#N/A</v>
      </c>
      <c r="M746" s="385" t="n">
        <f aca="false">COUNTIF($K$44:$K746,M$3)</f>
        <v>0</v>
      </c>
      <c r="N746" s="385" t="n">
        <f aca="false">COUNTIF($K$44:$K746,N$3)</f>
        <v>0</v>
      </c>
      <c r="O746" s="385" t="n">
        <f aca="false">COUNTIF($K$44:$K746,O$3)</f>
        <v>0</v>
      </c>
      <c r="P746" s="385" t="n">
        <f aca="false">COUNTIF($K$44:$K746,P$3)</f>
        <v>0</v>
      </c>
      <c r="Q746" s="385" t="n">
        <f aca="false">COUNTIF($K$44:$K746,Q$3)</f>
        <v>0</v>
      </c>
      <c r="R746" s="385" t="n">
        <f aca="false">COUNTIF($K$44:$K746,R$3)</f>
        <v>0</v>
      </c>
      <c r="S746" s="385" t="n">
        <f aca="false">COUNTIF($K$44:$K746,S$3)</f>
        <v>0</v>
      </c>
      <c r="T746" s="385" t="n">
        <f aca="false">COUNTIF($K$44:$K746,T$3)</f>
        <v>0</v>
      </c>
      <c r="U746" s="385" t="n">
        <f aca="false">COUNTIF($K$44:$K746,U$3)</f>
        <v>0</v>
      </c>
      <c r="V746" s="385" t="n">
        <f aca="false">COUNTIF($K$44:$K746,V$3)</f>
        <v>0</v>
      </c>
      <c r="W746" s="385" t="n">
        <f aca="false">COUNTIF($K$44:$K746,W$3)</f>
        <v>0</v>
      </c>
      <c r="X746" s="385" t="n">
        <f aca="false">COUNTIF($K$44:$K746,X$3)</f>
        <v>0</v>
      </c>
      <c r="Y746" s="385" t="n">
        <f aca="false">COUNTIF($J$44:$J746,Y$3)</f>
        <v>0</v>
      </c>
      <c r="Z746" s="385" t="n">
        <f aca="false">COUNTIF($J$44:$J746,Z$3)</f>
        <v>0</v>
      </c>
      <c r="AA746" s="385" t="n">
        <f aca="false">COUNTIF($J$44:$J746,AA$3)</f>
        <v>0</v>
      </c>
      <c r="AB746" s="385" t="n">
        <f aca="false">COUNTIF($J$44:$J746,AB$3)</f>
        <v>0</v>
      </c>
      <c r="AC746" s="385" t="n">
        <f aca="false">COUNTIF($J$44:$J746,AC$3)</f>
        <v>0</v>
      </c>
      <c r="AD746" s="385" t="n">
        <f aca="false">COUNTIF($J$44:$J746,AD$3)</f>
        <v>0</v>
      </c>
      <c r="AE746" s="385" t="n">
        <f aca="false">COUNTIF($J$44:$J746,AE$3)</f>
        <v>0</v>
      </c>
      <c r="AF746" s="385" t="n">
        <f aca="false">COUNTIF($J$44:$J746,AF$3)</f>
        <v>0</v>
      </c>
      <c r="AG746" s="385" t="n">
        <f aca="false">COUNTIF($K$44:$K746,AG$3)</f>
        <v>0</v>
      </c>
      <c r="AH746" s="385" t="n">
        <f aca="false">COUNTIF($K$44:$K746,AH$3)</f>
        <v>0</v>
      </c>
      <c r="AI746" s="385" t="n">
        <f aca="false">COUNTIF($K$44:$K746,AI$3)</f>
        <v>0</v>
      </c>
      <c r="AJ746" s="385" t="n">
        <f aca="false">COUNTIF($K$44:$K746,AJ$3)</f>
        <v>0</v>
      </c>
      <c r="AK746" s="385" t="n">
        <f aca="false">COUNTIF($K$44:$K746,AK$3)</f>
        <v>0</v>
      </c>
      <c r="AL746" s="385" t="n">
        <f aca="false">COUNTIF($K$44:$K746,AL$3)</f>
        <v>0</v>
      </c>
      <c r="AM746" s="385" t="n">
        <f aca="false">COUNTIF($K$44:$K746,AM$3)</f>
        <v>0</v>
      </c>
      <c r="AN746" s="385" t="n">
        <f aca="false">COUNTIF($K$44:$K746,AN$3)</f>
        <v>0</v>
      </c>
      <c r="AO746" s="385" t="n">
        <f aca="false">COUNTIF($K$44:$K746,AO$3)</f>
        <v>0</v>
      </c>
      <c r="AP746" s="385" t="n">
        <f aca="false">COUNTIF($K$44:$K746,AP$3)</f>
        <v>0</v>
      </c>
      <c r="AQ746" s="385" t="n">
        <f aca="false">COUNTIF($K$44:$K746,AQ$3)</f>
        <v>0</v>
      </c>
      <c r="AR746" s="385" t="n">
        <f aca="false">COUNTIF($K$44:$K746,AR$3)</f>
        <v>0</v>
      </c>
      <c r="AS746" s="385" t="n">
        <f aca="false">COUNTIF($K$44:$K746,AS$3)</f>
        <v>0</v>
      </c>
      <c r="AT746" s="385" t="n">
        <f aca="false">COUNTIF($K$44:$K746,AT$3)</f>
        <v>0</v>
      </c>
      <c r="AU746" s="385" t="n">
        <f aca="false">COUNTIF($K$44:$K746,AU$3)</f>
        <v>0</v>
      </c>
      <c r="AV746" s="385" t="n">
        <f aca="false">COUNTIF($K$44:$K746,AV$3)</f>
        <v>0</v>
      </c>
      <c r="AW746" s="385" t="n">
        <f aca="false">COUNTIF($K$44:$K746,AW$3)</f>
        <v>0</v>
      </c>
      <c r="AX746" s="385" t="n">
        <f aca="false">COUNTIF($K$44:$K746,AX$3)</f>
        <v>0</v>
      </c>
      <c r="AY746" s="385" t="n">
        <f aca="false">COUNTIF($K$44:$K746,AY$3)</f>
        <v>0</v>
      </c>
      <c r="AZ746" s="385" t="n">
        <f aca="false">COUNTIF($K$44:$K746,AZ$3)</f>
        <v>0</v>
      </c>
      <c r="BM746" s="355" t="s">
        <v>374</v>
      </c>
    </row>
    <row r="747" customFormat="false" ht="15.75" hidden="false" customHeight="true" outlineLevel="0" collapsed="false">
      <c r="A747" s="386" t="n">
        <v>704</v>
      </c>
      <c r="B747" s="387" t="n">
        <f aca="false">B746</f>
        <v>59</v>
      </c>
      <c r="C747" s="388"/>
      <c r="D747" s="387" t="n">
        <f aca="false">D746</f>
        <v>1</v>
      </c>
      <c r="E747" s="389"/>
      <c r="F747" s="390" t="n">
        <f aca="false">F740</f>
        <v>1</v>
      </c>
      <c r="G747" s="439"/>
      <c r="H747" s="414"/>
      <c r="I747" s="428" t="str">
        <f aca="false">CONCATENATE(G747,H747)</f>
        <v/>
      </c>
      <c r="J747" s="394" t="e">
        <f aca="false">VLOOKUP($I747,MASTER,9,0)</f>
        <v>#N/A</v>
      </c>
      <c r="K747" s="395" t="e">
        <f aca="false">VLOOKUP($I747,MASTER,10,0)</f>
        <v>#N/A</v>
      </c>
      <c r="L747" s="429" t="e">
        <f aca="false">VLOOKUP($I747,MASTER,10,0)</f>
        <v>#N/A</v>
      </c>
      <c r="M747" s="385" t="n">
        <f aca="false">COUNTIF($K$44:$K747,M$3)</f>
        <v>0</v>
      </c>
      <c r="N747" s="385" t="n">
        <f aca="false">COUNTIF($K$44:$K747,N$3)</f>
        <v>0</v>
      </c>
      <c r="O747" s="385" t="n">
        <f aca="false">COUNTIF($K$44:$K747,O$3)</f>
        <v>0</v>
      </c>
      <c r="P747" s="385" t="n">
        <f aca="false">COUNTIF($K$44:$K747,P$3)</f>
        <v>0</v>
      </c>
      <c r="Q747" s="385" t="n">
        <f aca="false">COUNTIF($K$44:$K747,Q$3)</f>
        <v>0</v>
      </c>
      <c r="R747" s="385" t="n">
        <f aca="false">COUNTIF($K$44:$K747,R$3)</f>
        <v>0</v>
      </c>
      <c r="S747" s="385" t="n">
        <f aca="false">COUNTIF($K$44:$K747,S$3)</f>
        <v>0</v>
      </c>
      <c r="T747" s="385" t="n">
        <f aca="false">COUNTIF($K$44:$K747,T$3)</f>
        <v>0</v>
      </c>
      <c r="U747" s="385" t="n">
        <f aca="false">COUNTIF($K$44:$K747,U$3)</f>
        <v>0</v>
      </c>
      <c r="V747" s="385" t="n">
        <f aca="false">COUNTIF($K$44:$K747,V$3)</f>
        <v>0</v>
      </c>
      <c r="W747" s="385" t="n">
        <f aca="false">COUNTIF($K$44:$K747,W$3)</f>
        <v>0</v>
      </c>
      <c r="X747" s="385" t="n">
        <f aca="false">COUNTIF($K$44:$K747,X$3)</f>
        <v>0</v>
      </c>
      <c r="Y747" s="385" t="n">
        <f aca="false">COUNTIF($J$44:$J747,Y$3)</f>
        <v>0</v>
      </c>
      <c r="Z747" s="385" t="n">
        <f aca="false">COUNTIF($J$44:$J747,Z$3)</f>
        <v>0</v>
      </c>
      <c r="AA747" s="385" t="n">
        <f aca="false">COUNTIF($J$44:$J747,AA$3)</f>
        <v>0</v>
      </c>
      <c r="AB747" s="385" t="n">
        <f aca="false">COUNTIF($J$44:$J747,AB$3)</f>
        <v>0</v>
      </c>
      <c r="AC747" s="385" t="n">
        <f aca="false">COUNTIF($J$44:$J747,AC$3)</f>
        <v>0</v>
      </c>
      <c r="AD747" s="385" t="n">
        <f aca="false">COUNTIF($J$44:$J747,AD$3)</f>
        <v>0</v>
      </c>
      <c r="AE747" s="385" t="n">
        <f aca="false">COUNTIF($J$44:$J747,AE$3)</f>
        <v>0</v>
      </c>
      <c r="AF747" s="385" t="n">
        <f aca="false">COUNTIF($J$44:$J747,AF$3)</f>
        <v>0</v>
      </c>
      <c r="AG747" s="385" t="n">
        <f aca="false">COUNTIF($K$44:$K747,AG$3)</f>
        <v>0</v>
      </c>
      <c r="AH747" s="385" t="n">
        <f aca="false">COUNTIF($K$44:$K747,AH$3)</f>
        <v>0</v>
      </c>
      <c r="AI747" s="385" t="n">
        <f aca="false">COUNTIF($K$44:$K747,AI$3)</f>
        <v>0</v>
      </c>
      <c r="AJ747" s="385" t="n">
        <f aca="false">COUNTIF($K$44:$K747,AJ$3)</f>
        <v>0</v>
      </c>
      <c r="AK747" s="385" t="n">
        <f aca="false">COUNTIF($K$44:$K747,AK$3)</f>
        <v>0</v>
      </c>
      <c r="AL747" s="385" t="n">
        <f aca="false">COUNTIF($K$44:$K747,AL$3)</f>
        <v>0</v>
      </c>
      <c r="AM747" s="385" t="n">
        <f aca="false">COUNTIF($K$44:$K747,AM$3)</f>
        <v>0</v>
      </c>
      <c r="AN747" s="385" t="n">
        <f aca="false">COUNTIF($K$44:$K747,AN$3)</f>
        <v>0</v>
      </c>
      <c r="AO747" s="385" t="n">
        <f aca="false">COUNTIF($K$44:$K747,AO$3)</f>
        <v>0</v>
      </c>
      <c r="AP747" s="385" t="n">
        <f aca="false">COUNTIF($K$44:$K747,AP$3)</f>
        <v>0</v>
      </c>
      <c r="AQ747" s="385" t="n">
        <f aca="false">COUNTIF($K$44:$K747,AQ$3)</f>
        <v>0</v>
      </c>
      <c r="AR747" s="385" t="n">
        <f aca="false">COUNTIF($K$44:$K747,AR$3)</f>
        <v>0</v>
      </c>
      <c r="AS747" s="385" t="n">
        <f aca="false">COUNTIF($K$44:$K747,AS$3)</f>
        <v>0</v>
      </c>
      <c r="AT747" s="385" t="n">
        <f aca="false">COUNTIF($K$44:$K747,AT$3)</f>
        <v>0</v>
      </c>
      <c r="AU747" s="385" t="n">
        <f aca="false">COUNTIF($K$44:$K747,AU$3)</f>
        <v>0</v>
      </c>
      <c r="AV747" s="385" t="n">
        <f aca="false">COUNTIF($K$44:$K747,AV$3)</f>
        <v>0</v>
      </c>
      <c r="AW747" s="385" t="n">
        <f aca="false">COUNTIF($K$44:$K747,AW$3)</f>
        <v>0</v>
      </c>
      <c r="AX747" s="385" t="n">
        <f aca="false">COUNTIF($K$44:$K747,AX$3)</f>
        <v>0</v>
      </c>
      <c r="AY747" s="385" t="n">
        <f aca="false">COUNTIF($K$44:$K747,AY$3)</f>
        <v>0</v>
      </c>
      <c r="AZ747" s="385" t="n">
        <f aca="false">COUNTIF($K$44:$K747,AZ$3)</f>
        <v>0</v>
      </c>
      <c r="BM747" s="355" t="s">
        <v>230</v>
      </c>
    </row>
    <row r="748" customFormat="false" ht="15.75" hidden="false" customHeight="true" outlineLevel="0" collapsed="false">
      <c r="A748" s="386" t="n">
        <v>705</v>
      </c>
      <c r="B748" s="387" t="n">
        <f aca="false">B747</f>
        <v>59</v>
      </c>
      <c r="C748" s="397"/>
      <c r="D748" s="387" t="n">
        <f aca="false">D747</f>
        <v>1</v>
      </c>
      <c r="E748" s="389"/>
      <c r="F748" s="390" t="n">
        <f aca="false">F740</f>
        <v>1</v>
      </c>
      <c r="G748" s="439"/>
      <c r="H748" s="414"/>
      <c r="I748" s="428" t="str">
        <f aca="false">CONCATENATE(G748,H748)</f>
        <v/>
      </c>
      <c r="J748" s="394" t="e">
        <f aca="false">VLOOKUP($I748,MASTER,9,0)</f>
        <v>#N/A</v>
      </c>
      <c r="K748" s="395" t="e">
        <f aca="false">VLOOKUP($I748,MASTER,10,0)</f>
        <v>#N/A</v>
      </c>
      <c r="L748" s="429" t="e">
        <f aca="false">VLOOKUP($I748,MASTER,10,0)</f>
        <v>#N/A</v>
      </c>
      <c r="M748" s="385" t="n">
        <f aca="false">COUNTIF($K$44:$K748,M$3)</f>
        <v>0</v>
      </c>
      <c r="N748" s="385" t="n">
        <f aca="false">COUNTIF($K$44:$K748,N$3)</f>
        <v>0</v>
      </c>
      <c r="O748" s="385" t="n">
        <f aca="false">COUNTIF($K$44:$K748,O$3)</f>
        <v>0</v>
      </c>
      <c r="P748" s="385" t="n">
        <f aca="false">COUNTIF($K$44:$K748,P$3)</f>
        <v>0</v>
      </c>
      <c r="Q748" s="385" t="n">
        <f aca="false">COUNTIF($K$44:$K748,Q$3)</f>
        <v>0</v>
      </c>
      <c r="R748" s="385" t="n">
        <f aca="false">COUNTIF($K$44:$K748,R$3)</f>
        <v>0</v>
      </c>
      <c r="S748" s="385" t="n">
        <f aca="false">COUNTIF($K$44:$K748,S$3)</f>
        <v>0</v>
      </c>
      <c r="T748" s="385" t="n">
        <f aca="false">COUNTIF($K$44:$K748,T$3)</f>
        <v>0</v>
      </c>
      <c r="U748" s="385" t="n">
        <f aca="false">COUNTIF($K$44:$K748,U$3)</f>
        <v>0</v>
      </c>
      <c r="V748" s="385" t="n">
        <f aca="false">COUNTIF($K$44:$K748,V$3)</f>
        <v>0</v>
      </c>
      <c r="W748" s="385" t="n">
        <f aca="false">COUNTIF($K$44:$K748,W$3)</f>
        <v>0</v>
      </c>
      <c r="X748" s="385" t="n">
        <f aca="false">COUNTIF($K$44:$K748,X$3)</f>
        <v>0</v>
      </c>
      <c r="Y748" s="385" t="n">
        <f aca="false">COUNTIF($J$44:$J748,Y$3)</f>
        <v>0</v>
      </c>
      <c r="Z748" s="385" t="n">
        <f aca="false">COUNTIF($J$44:$J748,Z$3)</f>
        <v>0</v>
      </c>
      <c r="AA748" s="385" t="n">
        <f aca="false">COUNTIF($J$44:$J748,AA$3)</f>
        <v>0</v>
      </c>
      <c r="AB748" s="385" t="n">
        <f aca="false">COUNTIF($J$44:$J748,AB$3)</f>
        <v>0</v>
      </c>
      <c r="AC748" s="385" t="n">
        <f aca="false">COUNTIF($J$44:$J748,AC$3)</f>
        <v>0</v>
      </c>
      <c r="AD748" s="385" t="n">
        <f aca="false">COUNTIF($J$44:$J748,AD$3)</f>
        <v>0</v>
      </c>
      <c r="AE748" s="385" t="n">
        <f aca="false">COUNTIF($J$44:$J748,AE$3)</f>
        <v>0</v>
      </c>
      <c r="AF748" s="385" t="n">
        <f aca="false">COUNTIF($J$44:$J748,AF$3)</f>
        <v>0</v>
      </c>
      <c r="AG748" s="385" t="n">
        <f aca="false">COUNTIF($K$44:$K748,AG$3)</f>
        <v>0</v>
      </c>
      <c r="AH748" s="385" t="n">
        <f aca="false">COUNTIF($K$44:$K748,AH$3)</f>
        <v>0</v>
      </c>
      <c r="AI748" s="385" t="n">
        <f aca="false">COUNTIF($K$44:$K748,AI$3)</f>
        <v>0</v>
      </c>
      <c r="AJ748" s="385" t="n">
        <f aca="false">COUNTIF($K$44:$K748,AJ$3)</f>
        <v>0</v>
      </c>
      <c r="AK748" s="385" t="n">
        <f aca="false">COUNTIF($K$44:$K748,AK$3)</f>
        <v>0</v>
      </c>
      <c r="AL748" s="385" t="n">
        <f aca="false">COUNTIF($K$44:$K748,AL$3)</f>
        <v>0</v>
      </c>
      <c r="AM748" s="385" t="n">
        <f aca="false">COUNTIF($K$44:$K748,AM$3)</f>
        <v>0</v>
      </c>
      <c r="AN748" s="385" t="n">
        <f aca="false">COUNTIF($K$44:$K748,AN$3)</f>
        <v>0</v>
      </c>
      <c r="AO748" s="385" t="n">
        <f aca="false">COUNTIF($K$44:$K748,AO$3)</f>
        <v>0</v>
      </c>
      <c r="AP748" s="385" t="n">
        <f aca="false">COUNTIF($K$44:$K748,AP$3)</f>
        <v>0</v>
      </c>
      <c r="AQ748" s="385" t="n">
        <f aca="false">COUNTIF($K$44:$K748,AQ$3)</f>
        <v>0</v>
      </c>
      <c r="AR748" s="385" t="n">
        <f aca="false">COUNTIF($K$44:$K748,AR$3)</f>
        <v>0</v>
      </c>
      <c r="AS748" s="385" t="n">
        <f aca="false">COUNTIF($K$44:$K748,AS$3)</f>
        <v>0</v>
      </c>
      <c r="AT748" s="385" t="n">
        <f aca="false">COUNTIF($K$44:$K748,AT$3)</f>
        <v>0</v>
      </c>
      <c r="AU748" s="385" t="n">
        <f aca="false">COUNTIF($K$44:$K748,AU$3)</f>
        <v>0</v>
      </c>
      <c r="AV748" s="385" t="n">
        <f aca="false">COUNTIF($K$44:$K748,AV$3)</f>
        <v>0</v>
      </c>
      <c r="AW748" s="385" t="n">
        <f aca="false">COUNTIF($K$44:$K748,AW$3)</f>
        <v>0</v>
      </c>
      <c r="AX748" s="385" t="n">
        <f aca="false">COUNTIF($K$44:$K748,AX$3)</f>
        <v>0</v>
      </c>
      <c r="AY748" s="385" t="n">
        <f aca="false">COUNTIF($K$44:$K748,AY$3)</f>
        <v>0</v>
      </c>
      <c r="AZ748" s="385" t="n">
        <f aca="false">COUNTIF($K$44:$K748,AZ$3)</f>
        <v>0</v>
      </c>
      <c r="BM748" s="355" t="s">
        <v>432</v>
      </c>
    </row>
    <row r="749" customFormat="false" ht="15.75" hidden="false" customHeight="true" outlineLevel="0" collapsed="false">
      <c r="A749" s="386" t="n">
        <v>706</v>
      </c>
      <c r="B749" s="387" t="n">
        <f aca="false">B748</f>
        <v>59</v>
      </c>
      <c r="C749" s="397"/>
      <c r="D749" s="387" t="n">
        <f aca="false">D748</f>
        <v>1</v>
      </c>
      <c r="E749" s="389"/>
      <c r="F749" s="390" t="n">
        <f aca="false">F740</f>
        <v>1</v>
      </c>
      <c r="G749" s="439"/>
      <c r="H749" s="414"/>
      <c r="I749" s="428" t="str">
        <f aca="false">CONCATENATE(G749,H749)</f>
        <v/>
      </c>
      <c r="J749" s="394" t="e">
        <f aca="false">VLOOKUP($I749,MASTER,9,0)</f>
        <v>#N/A</v>
      </c>
      <c r="K749" s="395" t="e">
        <f aca="false">VLOOKUP($I749,MASTER,10,0)</f>
        <v>#N/A</v>
      </c>
      <c r="L749" s="429" t="e">
        <f aca="false">VLOOKUP($I749,MASTER,10,0)</f>
        <v>#N/A</v>
      </c>
      <c r="M749" s="385" t="n">
        <f aca="false">COUNTIF($K$44:$K749,M$3)</f>
        <v>0</v>
      </c>
      <c r="N749" s="385" t="n">
        <f aca="false">COUNTIF($K$44:$K749,N$3)</f>
        <v>0</v>
      </c>
      <c r="O749" s="385" t="n">
        <f aca="false">COUNTIF($K$44:$K749,O$3)</f>
        <v>0</v>
      </c>
      <c r="P749" s="385" t="n">
        <f aca="false">COUNTIF($K$44:$K749,P$3)</f>
        <v>0</v>
      </c>
      <c r="Q749" s="385" t="n">
        <f aca="false">COUNTIF($K$44:$K749,Q$3)</f>
        <v>0</v>
      </c>
      <c r="R749" s="385" t="n">
        <f aca="false">COUNTIF($K$44:$K749,R$3)</f>
        <v>0</v>
      </c>
      <c r="S749" s="385" t="n">
        <f aca="false">COUNTIF($K$44:$K749,S$3)</f>
        <v>0</v>
      </c>
      <c r="T749" s="385" t="n">
        <f aca="false">COUNTIF($K$44:$K749,T$3)</f>
        <v>0</v>
      </c>
      <c r="U749" s="385" t="n">
        <f aca="false">COUNTIF($K$44:$K749,U$3)</f>
        <v>0</v>
      </c>
      <c r="V749" s="385" t="n">
        <f aca="false">COUNTIF($K$44:$K749,V$3)</f>
        <v>0</v>
      </c>
      <c r="W749" s="385" t="n">
        <f aca="false">COUNTIF($K$44:$K749,W$3)</f>
        <v>0</v>
      </c>
      <c r="X749" s="385" t="n">
        <f aca="false">COUNTIF($K$44:$K749,X$3)</f>
        <v>0</v>
      </c>
      <c r="Y749" s="385" t="n">
        <f aca="false">COUNTIF($J$44:$J749,Y$3)</f>
        <v>0</v>
      </c>
      <c r="Z749" s="385" t="n">
        <f aca="false">COUNTIF($J$44:$J749,Z$3)</f>
        <v>0</v>
      </c>
      <c r="AA749" s="385" t="n">
        <f aca="false">COUNTIF($J$44:$J749,AA$3)</f>
        <v>0</v>
      </c>
      <c r="AB749" s="385" t="n">
        <f aca="false">COUNTIF($J$44:$J749,AB$3)</f>
        <v>0</v>
      </c>
      <c r="AC749" s="385" t="n">
        <f aca="false">COUNTIF($J$44:$J749,AC$3)</f>
        <v>0</v>
      </c>
      <c r="AD749" s="385" t="n">
        <f aca="false">COUNTIF($J$44:$J749,AD$3)</f>
        <v>0</v>
      </c>
      <c r="AE749" s="385" t="n">
        <f aca="false">COUNTIF($J$44:$J749,AE$3)</f>
        <v>0</v>
      </c>
      <c r="AF749" s="385" t="n">
        <f aca="false">COUNTIF($J$44:$J749,AF$3)</f>
        <v>0</v>
      </c>
      <c r="AG749" s="385" t="n">
        <f aca="false">COUNTIF($K$44:$K749,AG$3)</f>
        <v>0</v>
      </c>
      <c r="AH749" s="385" t="n">
        <f aca="false">COUNTIF($K$44:$K749,AH$3)</f>
        <v>0</v>
      </c>
      <c r="AI749" s="385" t="n">
        <f aca="false">COUNTIF($K$44:$K749,AI$3)</f>
        <v>0</v>
      </c>
      <c r="AJ749" s="385" t="n">
        <f aca="false">COUNTIF($K$44:$K749,AJ$3)</f>
        <v>0</v>
      </c>
      <c r="AK749" s="385" t="n">
        <f aca="false">COUNTIF($K$44:$K749,AK$3)</f>
        <v>0</v>
      </c>
      <c r="AL749" s="385" t="n">
        <f aca="false">COUNTIF($K$44:$K749,AL$3)</f>
        <v>0</v>
      </c>
      <c r="AM749" s="385" t="n">
        <f aca="false">COUNTIF($K$44:$K749,AM$3)</f>
        <v>0</v>
      </c>
      <c r="AN749" s="385" t="n">
        <f aca="false">COUNTIF($K$44:$K749,AN$3)</f>
        <v>0</v>
      </c>
      <c r="AO749" s="385" t="n">
        <f aca="false">COUNTIF($K$44:$K749,AO$3)</f>
        <v>0</v>
      </c>
      <c r="AP749" s="385" t="n">
        <f aca="false">COUNTIF($K$44:$K749,AP$3)</f>
        <v>0</v>
      </c>
      <c r="AQ749" s="385" t="n">
        <f aca="false">COUNTIF($K$44:$K749,AQ$3)</f>
        <v>0</v>
      </c>
      <c r="AR749" s="385" t="n">
        <f aca="false">COUNTIF($K$44:$K749,AR$3)</f>
        <v>0</v>
      </c>
      <c r="AS749" s="385" t="n">
        <f aca="false">COUNTIF($K$44:$K749,AS$3)</f>
        <v>0</v>
      </c>
      <c r="AT749" s="385" t="n">
        <f aca="false">COUNTIF($K$44:$K749,AT$3)</f>
        <v>0</v>
      </c>
      <c r="AU749" s="385" t="n">
        <f aca="false">COUNTIF($K$44:$K749,AU$3)</f>
        <v>0</v>
      </c>
      <c r="AV749" s="385" t="n">
        <f aca="false">COUNTIF($K$44:$K749,AV$3)</f>
        <v>0</v>
      </c>
      <c r="AW749" s="385" t="n">
        <f aca="false">COUNTIF($K$44:$K749,AW$3)</f>
        <v>0</v>
      </c>
      <c r="AX749" s="385" t="n">
        <f aca="false">COUNTIF($K$44:$K749,AX$3)</f>
        <v>0</v>
      </c>
      <c r="AY749" s="385" t="n">
        <f aca="false">COUNTIF($K$44:$K749,AY$3)</f>
        <v>0</v>
      </c>
      <c r="AZ749" s="385" t="n">
        <f aca="false">COUNTIF($K$44:$K749,AZ$3)</f>
        <v>0</v>
      </c>
      <c r="BM749" s="355" t="s">
        <v>326</v>
      </c>
    </row>
    <row r="750" customFormat="false" ht="15.75" hidden="false" customHeight="true" outlineLevel="0" collapsed="false">
      <c r="A750" s="386" t="n">
        <v>707</v>
      </c>
      <c r="B750" s="387" t="n">
        <f aca="false">B749</f>
        <v>59</v>
      </c>
      <c r="C750" s="397"/>
      <c r="D750" s="387" t="n">
        <f aca="false">D749</f>
        <v>1</v>
      </c>
      <c r="E750" s="389"/>
      <c r="F750" s="390" t="n">
        <f aca="false">F740</f>
        <v>1</v>
      </c>
      <c r="G750" s="439"/>
      <c r="H750" s="414"/>
      <c r="I750" s="428" t="str">
        <f aca="false">CONCATENATE(G750,H750)</f>
        <v/>
      </c>
      <c r="J750" s="394" t="e">
        <f aca="false">VLOOKUP($I750,MASTER,9,0)</f>
        <v>#N/A</v>
      </c>
      <c r="K750" s="395" t="e">
        <f aca="false">VLOOKUP($I750,MASTER,10,0)</f>
        <v>#N/A</v>
      </c>
      <c r="L750" s="429" t="e">
        <f aca="false">VLOOKUP($I750,MASTER,10,0)</f>
        <v>#N/A</v>
      </c>
      <c r="M750" s="385" t="n">
        <f aca="false">COUNTIF($K$44:$K750,M$3)</f>
        <v>0</v>
      </c>
      <c r="N750" s="385" t="n">
        <f aca="false">COUNTIF($K$44:$K750,N$3)</f>
        <v>0</v>
      </c>
      <c r="O750" s="385" t="n">
        <f aca="false">COUNTIF($K$44:$K750,O$3)</f>
        <v>0</v>
      </c>
      <c r="P750" s="385" t="n">
        <f aca="false">COUNTIF($K$44:$K750,P$3)</f>
        <v>0</v>
      </c>
      <c r="Q750" s="385" t="n">
        <f aca="false">COUNTIF($K$44:$K750,Q$3)</f>
        <v>0</v>
      </c>
      <c r="R750" s="385" t="n">
        <f aca="false">COUNTIF($K$44:$K750,R$3)</f>
        <v>0</v>
      </c>
      <c r="S750" s="385" t="n">
        <f aca="false">COUNTIF($K$44:$K750,S$3)</f>
        <v>0</v>
      </c>
      <c r="T750" s="385" t="n">
        <f aca="false">COUNTIF($K$44:$K750,T$3)</f>
        <v>0</v>
      </c>
      <c r="U750" s="385" t="n">
        <f aca="false">COUNTIF($K$44:$K750,U$3)</f>
        <v>0</v>
      </c>
      <c r="V750" s="385" t="n">
        <f aca="false">COUNTIF($K$44:$K750,V$3)</f>
        <v>0</v>
      </c>
      <c r="W750" s="385" t="n">
        <f aca="false">COUNTIF($K$44:$K750,W$3)</f>
        <v>0</v>
      </c>
      <c r="X750" s="385" t="n">
        <f aca="false">COUNTIF($K$44:$K750,X$3)</f>
        <v>0</v>
      </c>
      <c r="Y750" s="385" t="n">
        <f aca="false">COUNTIF($J$44:$J750,Y$3)</f>
        <v>0</v>
      </c>
      <c r="Z750" s="385" t="n">
        <f aca="false">COUNTIF($J$44:$J750,Z$3)</f>
        <v>0</v>
      </c>
      <c r="AA750" s="385" t="n">
        <f aca="false">COUNTIF($J$44:$J750,AA$3)</f>
        <v>0</v>
      </c>
      <c r="AB750" s="385" t="n">
        <f aca="false">COUNTIF($J$44:$J750,AB$3)</f>
        <v>0</v>
      </c>
      <c r="AC750" s="385" t="n">
        <f aca="false">COUNTIF($J$44:$J750,AC$3)</f>
        <v>0</v>
      </c>
      <c r="AD750" s="385" t="n">
        <f aca="false">COUNTIF($J$44:$J750,AD$3)</f>
        <v>0</v>
      </c>
      <c r="AE750" s="385" t="n">
        <f aca="false">COUNTIF($J$44:$J750,AE$3)</f>
        <v>0</v>
      </c>
      <c r="AF750" s="385" t="n">
        <f aca="false">COUNTIF($J$44:$J750,AF$3)</f>
        <v>0</v>
      </c>
      <c r="AG750" s="385" t="n">
        <f aca="false">COUNTIF($K$44:$K750,AG$3)</f>
        <v>0</v>
      </c>
      <c r="AH750" s="385" t="n">
        <f aca="false">COUNTIF($K$44:$K750,AH$3)</f>
        <v>0</v>
      </c>
      <c r="AI750" s="385" t="n">
        <f aca="false">COUNTIF($K$44:$K750,AI$3)</f>
        <v>0</v>
      </c>
      <c r="AJ750" s="385" t="n">
        <f aca="false">COUNTIF($K$44:$K750,AJ$3)</f>
        <v>0</v>
      </c>
      <c r="AK750" s="385" t="n">
        <f aca="false">COUNTIF($K$44:$K750,AK$3)</f>
        <v>0</v>
      </c>
      <c r="AL750" s="385" t="n">
        <f aca="false">COUNTIF($K$44:$K750,AL$3)</f>
        <v>0</v>
      </c>
      <c r="AM750" s="385" t="n">
        <f aca="false">COUNTIF($K$44:$K750,AM$3)</f>
        <v>0</v>
      </c>
      <c r="AN750" s="385" t="n">
        <f aca="false">COUNTIF($K$44:$K750,AN$3)</f>
        <v>0</v>
      </c>
      <c r="AO750" s="385" t="n">
        <f aca="false">COUNTIF($K$44:$K750,AO$3)</f>
        <v>0</v>
      </c>
      <c r="AP750" s="385" t="n">
        <f aca="false">COUNTIF($K$44:$K750,AP$3)</f>
        <v>0</v>
      </c>
      <c r="AQ750" s="385" t="n">
        <f aca="false">COUNTIF($K$44:$K750,AQ$3)</f>
        <v>0</v>
      </c>
      <c r="AR750" s="385" t="n">
        <f aca="false">COUNTIF($K$44:$K750,AR$3)</f>
        <v>0</v>
      </c>
      <c r="AS750" s="385" t="n">
        <f aca="false">COUNTIF($K$44:$K750,AS$3)</f>
        <v>0</v>
      </c>
      <c r="AT750" s="385" t="n">
        <f aca="false">COUNTIF($K$44:$K750,AT$3)</f>
        <v>0</v>
      </c>
      <c r="AU750" s="385" t="n">
        <f aca="false">COUNTIF($K$44:$K750,AU$3)</f>
        <v>0</v>
      </c>
      <c r="AV750" s="385" t="n">
        <f aca="false">COUNTIF($K$44:$K750,AV$3)</f>
        <v>0</v>
      </c>
      <c r="AW750" s="385" t="n">
        <f aca="false">COUNTIF($K$44:$K750,AW$3)</f>
        <v>0</v>
      </c>
      <c r="AX750" s="385" t="n">
        <f aca="false">COUNTIF($K$44:$K750,AX$3)</f>
        <v>0</v>
      </c>
      <c r="AY750" s="385" t="n">
        <f aca="false">COUNTIF($K$44:$K750,AY$3)</f>
        <v>0</v>
      </c>
      <c r="AZ750" s="385" t="n">
        <f aca="false">COUNTIF($K$44:$K750,AZ$3)</f>
        <v>0</v>
      </c>
      <c r="BM750" s="355" t="s">
        <v>260</v>
      </c>
    </row>
    <row r="751" customFormat="false" ht="15.75" hidden="false" customHeight="true" outlineLevel="0" collapsed="false">
      <c r="A751" s="416" t="n">
        <v>708</v>
      </c>
      <c r="B751" s="417" t="n">
        <f aca="false">B750</f>
        <v>59</v>
      </c>
      <c r="C751" s="401"/>
      <c r="D751" s="418" t="n">
        <f aca="false">D750</f>
        <v>1</v>
      </c>
      <c r="E751" s="419"/>
      <c r="F751" s="420" t="n">
        <f aca="false">F740</f>
        <v>1</v>
      </c>
      <c r="G751" s="441"/>
      <c r="H751" s="421"/>
      <c r="I751" s="436" t="str">
        <f aca="false">CONCATENATE(G751,H751)</f>
        <v/>
      </c>
      <c r="J751" s="423" t="e">
        <f aca="false">VLOOKUP($I751,MASTER,9,0)</f>
        <v>#N/A</v>
      </c>
      <c r="K751" s="424" t="e">
        <f aca="false">VLOOKUP($I751,MASTER,10,0)</f>
        <v>#N/A</v>
      </c>
      <c r="L751" s="431" t="e">
        <f aca="false">VLOOKUP($I751,MASTER,10,0)</f>
        <v>#N/A</v>
      </c>
      <c r="M751" s="385" t="n">
        <f aca="false">COUNTIF($K$44:$K751,M$3)</f>
        <v>0</v>
      </c>
      <c r="N751" s="385" t="n">
        <f aca="false">COUNTIF($K$44:$K751,N$3)</f>
        <v>0</v>
      </c>
      <c r="O751" s="385" t="n">
        <f aca="false">COUNTIF($K$44:$K751,O$3)</f>
        <v>0</v>
      </c>
      <c r="P751" s="385" t="n">
        <f aca="false">COUNTIF($K$44:$K751,P$3)</f>
        <v>0</v>
      </c>
      <c r="Q751" s="385" t="n">
        <f aca="false">COUNTIF($K$44:$K751,Q$3)</f>
        <v>0</v>
      </c>
      <c r="R751" s="385" t="n">
        <f aca="false">COUNTIF($K$44:$K751,R$3)</f>
        <v>0</v>
      </c>
      <c r="S751" s="385" t="n">
        <f aca="false">COUNTIF($K$44:$K751,S$3)</f>
        <v>0</v>
      </c>
      <c r="T751" s="385" t="n">
        <f aca="false">COUNTIF($K$44:$K751,T$3)</f>
        <v>0</v>
      </c>
      <c r="U751" s="385" t="n">
        <f aca="false">COUNTIF($K$44:$K751,U$3)</f>
        <v>0</v>
      </c>
      <c r="V751" s="385" t="n">
        <f aca="false">COUNTIF($K$44:$K751,V$3)</f>
        <v>0</v>
      </c>
      <c r="W751" s="385" t="n">
        <f aca="false">COUNTIF($K$44:$K751,W$3)</f>
        <v>0</v>
      </c>
      <c r="X751" s="385" t="n">
        <f aca="false">COUNTIF($K$44:$K751,X$3)</f>
        <v>0</v>
      </c>
      <c r="Y751" s="385" t="n">
        <f aca="false">COUNTIF($J$44:$J751,Y$3)</f>
        <v>0</v>
      </c>
      <c r="Z751" s="385" t="n">
        <f aca="false">COUNTIF($J$44:$J751,Z$3)</f>
        <v>0</v>
      </c>
      <c r="AA751" s="385" t="n">
        <f aca="false">COUNTIF($J$44:$J751,AA$3)</f>
        <v>0</v>
      </c>
      <c r="AB751" s="385" t="n">
        <f aca="false">COUNTIF($J$44:$J751,AB$3)</f>
        <v>0</v>
      </c>
      <c r="AC751" s="385" t="n">
        <f aca="false">COUNTIF($J$44:$J751,AC$3)</f>
        <v>0</v>
      </c>
      <c r="AD751" s="385" t="n">
        <f aca="false">COUNTIF($J$44:$J751,AD$3)</f>
        <v>0</v>
      </c>
      <c r="AE751" s="385" t="n">
        <f aca="false">COUNTIF($J$44:$J751,AE$3)</f>
        <v>0</v>
      </c>
      <c r="AF751" s="385" t="n">
        <f aca="false">COUNTIF($J$44:$J751,AF$3)</f>
        <v>0</v>
      </c>
      <c r="AG751" s="385" t="n">
        <f aca="false">COUNTIF($K$44:$K751,AG$3)</f>
        <v>0</v>
      </c>
      <c r="AH751" s="385" t="n">
        <f aca="false">COUNTIF($K$44:$K751,AH$3)</f>
        <v>0</v>
      </c>
      <c r="AI751" s="385" t="n">
        <f aca="false">COUNTIF($K$44:$K751,AI$3)</f>
        <v>0</v>
      </c>
      <c r="AJ751" s="385" t="n">
        <f aca="false">COUNTIF($K$44:$K751,AJ$3)</f>
        <v>0</v>
      </c>
      <c r="AK751" s="385" t="n">
        <f aca="false">COUNTIF($K$44:$K751,AK$3)</f>
        <v>0</v>
      </c>
      <c r="AL751" s="385" t="n">
        <f aca="false">COUNTIF($K$44:$K751,AL$3)</f>
        <v>0</v>
      </c>
      <c r="AM751" s="385" t="n">
        <f aca="false">COUNTIF($K$44:$K751,AM$3)</f>
        <v>0</v>
      </c>
      <c r="AN751" s="385" t="n">
        <f aca="false">COUNTIF($K$44:$K751,AN$3)</f>
        <v>0</v>
      </c>
      <c r="AO751" s="385" t="n">
        <f aca="false">COUNTIF($K$44:$K751,AO$3)</f>
        <v>0</v>
      </c>
      <c r="AP751" s="385" t="n">
        <f aca="false">COUNTIF($K$44:$K751,AP$3)</f>
        <v>0</v>
      </c>
      <c r="AQ751" s="385" t="n">
        <f aca="false">COUNTIF($K$44:$K751,AQ$3)</f>
        <v>0</v>
      </c>
      <c r="AR751" s="385" t="n">
        <f aca="false">COUNTIF($K$44:$K751,AR$3)</f>
        <v>0</v>
      </c>
      <c r="AS751" s="385" t="n">
        <f aca="false">COUNTIF($K$44:$K751,AS$3)</f>
        <v>0</v>
      </c>
      <c r="AT751" s="385" t="n">
        <f aca="false">COUNTIF($K$44:$K751,AT$3)</f>
        <v>0</v>
      </c>
      <c r="AU751" s="385" t="n">
        <f aca="false">COUNTIF($K$44:$K751,AU$3)</f>
        <v>0</v>
      </c>
      <c r="AV751" s="385" t="n">
        <f aca="false">COUNTIF($K$44:$K751,AV$3)</f>
        <v>0</v>
      </c>
      <c r="AW751" s="385" t="n">
        <f aca="false">COUNTIF($K$44:$K751,AW$3)</f>
        <v>0</v>
      </c>
      <c r="AX751" s="385" t="n">
        <f aca="false">COUNTIF($K$44:$K751,AX$3)</f>
        <v>0</v>
      </c>
      <c r="AY751" s="385" t="n">
        <f aca="false">COUNTIF($K$44:$K751,AY$3)</f>
        <v>0</v>
      </c>
      <c r="AZ751" s="385" t="n">
        <f aca="false">COUNTIF($K$44:$K751,AZ$3)</f>
        <v>0</v>
      </c>
      <c r="BM751" s="355" t="s">
        <v>322</v>
      </c>
    </row>
    <row r="752" customFormat="false" ht="15.75" hidden="false" customHeight="true" outlineLevel="0" collapsed="false">
      <c r="A752" s="406" t="n">
        <v>709</v>
      </c>
      <c r="B752" s="407" t="n">
        <v>60</v>
      </c>
      <c r="C752" s="374" t="n">
        <v>59</v>
      </c>
      <c r="D752" s="376" t="n">
        <v>2</v>
      </c>
      <c r="E752" s="377"/>
      <c r="F752" s="378" t="n">
        <v>1</v>
      </c>
      <c r="G752" s="439"/>
      <c r="H752" s="380"/>
      <c r="I752" s="426" t="str">
        <f aca="false">CONCATENATE(G752,H752)</f>
        <v/>
      </c>
      <c r="J752" s="382" t="e">
        <f aca="false">VLOOKUP($I752,MASTER,9,0)</f>
        <v>#N/A</v>
      </c>
      <c r="K752" s="383" t="e">
        <f aca="false">VLOOKUP($I752,MASTER,10,0)</f>
        <v>#N/A</v>
      </c>
      <c r="L752" s="427" t="e">
        <f aca="false">VLOOKUP($I752,MASTER,10,0)</f>
        <v>#N/A</v>
      </c>
      <c r="M752" s="385" t="n">
        <f aca="false">COUNTIF($K$44:$K752,M$3)</f>
        <v>0</v>
      </c>
      <c r="N752" s="385" t="n">
        <f aca="false">COUNTIF($K$44:$K752,N$3)</f>
        <v>0</v>
      </c>
      <c r="O752" s="385" t="n">
        <f aca="false">COUNTIF($K$44:$K752,O$3)</f>
        <v>0</v>
      </c>
      <c r="P752" s="385" t="n">
        <f aca="false">COUNTIF($K$44:$K752,P$3)</f>
        <v>0</v>
      </c>
      <c r="Q752" s="385" t="n">
        <f aca="false">COUNTIF($K$44:$K752,Q$3)</f>
        <v>0</v>
      </c>
      <c r="R752" s="385" t="n">
        <f aca="false">COUNTIF($K$44:$K752,R$3)</f>
        <v>0</v>
      </c>
      <c r="S752" s="385" t="n">
        <f aca="false">COUNTIF($K$44:$K752,S$3)</f>
        <v>0</v>
      </c>
      <c r="T752" s="385" t="n">
        <f aca="false">COUNTIF($K$44:$K752,T$3)</f>
        <v>0</v>
      </c>
      <c r="U752" s="385" t="n">
        <f aca="false">COUNTIF($K$44:$K752,U$3)</f>
        <v>0</v>
      </c>
      <c r="V752" s="385" t="n">
        <f aca="false">COUNTIF($K$44:$K752,V$3)</f>
        <v>0</v>
      </c>
      <c r="W752" s="385" t="n">
        <f aca="false">COUNTIF($K$44:$K752,W$3)</f>
        <v>0</v>
      </c>
      <c r="X752" s="385" t="n">
        <f aca="false">COUNTIF($K$44:$K752,X$3)</f>
        <v>0</v>
      </c>
      <c r="Y752" s="385" t="n">
        <f aca="false">COUNTIF($J$44:$J752,Y$3)</f>
        <v>0</v>
      </c>
      <c r="Z752" s="385" t="n">
        <f aca="false">COUNTIF($J$44:$J752,Z$3)</f>
        <v>0</v>
      </c>
      <c r="AA752" s="385" t="n">
        <f aca="false">COUNTIF($J$44:$J752,AA$3)</f>
        <v>0</v>
      </c>
      <c r="AB752" s="385" t="n">
        <f aca="false">COUNTIF($J$44:$J752,AB$3)</f>
        <v>0</v>
      </c>
      <c r="AC752" s="385" t="n">
        <f aca="false">COUNTIF($J$44:$J752,AC$3)</f>
        <v>0</v>
      </c>
      <c r="AD752" s="385" t="n">
        <f aca="false">COUNTIF($J$44:$J752,AD$3)</f>
        <v>0</v>
      </c>
      <c r="AE752" s="385" t="n">
        <f aca="false">COUNTIF($J$44:$J752,AE$3)</f>
        <v>0</v>
      </c>
      <c r="AF752" s="385" t="n">
        <f aca="false">COUNTIF($J$44:$J752,AF$3)</f>
        <v>0</v>
      </c>
      <c r="AG752" s="385" t="n">
        <f aca="false">COUNTIF($K$44:$K752,AG$3)</f>
        <v>0</v>
      </c>
      <c r="AH752" s="385" t="n">
        <f aca="false">COUNTIF($K$44:$K752,AH$3)</f>
        <v>0</v>
      </c>
      <c r="AI752" s="385" t="n">
        <f aca="false">COUNTIF($K$44:$K752,AI$3)</f>
        <v>0</v>
      </c>
      <c r="AJ752" s="385" t="n">
        <f aca="false">COUNTIF($K$44:$K752,AJ$3)</f>
        <v>0</v>
      </c>
      <c r="AK752" s="385" t="n">
        <f aca="false">COUNTIF($K$44:$K752,AK$3)</f>
        <v>0</v>
      </c>
      <c r="AL752" s="385" t="n">
        <f aca="false">COUNTIF($K$44:$K752,AL$3)</f>
        <v>0</v>
      </c>
      <c r="AM752" s="385" t="n">
        <f aca="false">COUNTIF($K$44:$K752,AM$3)</f>
        <v>0</v>
      </c>
      <c r="AN752" s="385" t="n">
        <f aca="false">COUNTIF($K$44:$K752,AN$3)</f>
        <v>0</v>
      </c>
      <c r="AO752" s="385" t="n">
        <f aca="false">COUNTIF($K$44:$K752,AO$3)</f>
        <v>0</v>
      </c>
      <c r="AP752" s="385" t="n">
        <f aca="false">COUNTIF($K$44:$K752,AP$3)</f>
        <v>0</v>
      </c>
      <c r="AQ752" s="385" t="n">
        <f aca="false">COUNTIF($K$44:$K752,AQ$3)</f>
        <v>0</v>
      </c>
      <c r="AR752" s="385" t="n">
        <f aca="false">COUNTIF($K$44:$K752,AR$3)</f>
        <v>0</v>
      </c>
      <c r="AS752" s="385" t="n">
        <f aca="false">COUNTIF($K$44:$K752,AS$3)</f>
        <v>0</v>
      </c>
      <c r="AT752" s="385" t="n">
        <f aca="false">COUNTIF($K$44:$K752,AT$3)</f>
        <v>0</v>
      </c>
      <c r="AU752" s="385" t="n">
        <f aca="false">COUNTIF($K$44:$K752,AU$3)</f>
        <v>0</v>
      </c>
      <c r="AV752" s="385" t="n">
        <f aca="false">COUNTIF($K$44:$K752,AV$3)</f>
        <v>0</v>
      </c>
      <c r="AW752" s="385" t="n">
        <f aca="false">COUNTIF($K$44:$K752,AW$3)</f>
        <v>0</v>
      </c>
      <c r="AX752" s="385" t="n">
        <f aca="false">COUNTIF($K$44:$K752,AX$3)</f>
        <v>0</v>
      </c>
      <c r="AY752" s="385" t="n">
        <f aca="false">COUNTIF($K$44:$K752,AY$3)</f>
        <v>0</v>
      </c>
      <c r="AZ752" s="385" t="n">
        <f aca="false">COUNTIF($K$44:$K752,AZ$3)</f>
        <v>0</v>
      </c>
      <c r="BM752" s="355" t="s">
        <v>389</v>
      </c>
    </row>
    <row r="753" customFormat="false" ht="15.75" hidden="false" customHeight="true" outlineLevel="0" collapsed="false">
      <c r="A753" s="386" t="n">
        <v>710</v>
      </c>
      <c r="B753" s="387" t="n">
        <f aca="false">B752</f>
        <v>60</v>
      </c>
      <c r="C753" s="388"/>
      <c r="D753" s="387" t="n">
        <f aca="false">D752</f>
        <v>2</v>
      </c>
      <c r="E753" s="389"/>
      <c r="F753" s="390" t="n">
        <f aca="false">F752</f>
        <v>1</v>
      </c>
      <c r="G753" s="439"/>
      <c r="H753" s="392"/>
      <c r="I753" s="428" t="str">
        <f aca="false">CONCATENATE(G753,H753)</f>
        <v/>
      </c>
      <c r="J753" s="394" t="e">
        <f aca="false">VLOOKUP($I753,MASTER,9,0)</f>
        <v>#N/A</v>
      </c>
      <c r="K753" s="395" t="e">
        <f aca="false">VLOOKUP($I753,MASTER,10,0)</f>
        <v>#N/A</v>
      </c>
      <c r="L753" s="429" t="e">
        <f aca="false">VLOOKUP($I753,MASTER,10,0)</f>
        <v>#N/A</v>
      </c>
      <c r="M753" s="385" t="n">
        <f aca="false">COUNTIF($K$44:$K753,M$3)</f>
        <v>0</v>
      </c>
      <c r="N753" s="385" t="n">
        <f aca="false">COUNTIF($K$44:$K753,N$3)</f>
        <v>0</v>
      </c>
      <c r="O753" s="385" t="n">
        <f aca="false">COUNTIF($K$44:$K753,O$3)</f>
        <v>0</v>
      </c>
      <c r="P753" s="385" t="n">
        <f aca="false">COUNTIF($K$44:$K753,P$3)</f>
        <v>0</v>
      </c>
      <c r="Q753" s="385" t="n">
        <f aca="false">COUNTIF($K$44:$K753,Q$3)</f>
        <v>0</v>
      </c>
      <c r="R753" s="385" t="n">
        <f aca="false">COUNTIF($K$44:$K753,R$3)</f>
        <v>0</v>
      </c>
      <c r="S753" s="385" t="n">
        <f aca="false">COUNTIF($K$44:$K753,S$3)</f>
        <v>0</v>
      </c>
      <c r="T753" s="385" t="n">
        <f aca="false">COUNTIF($K$44:$K753,T$3)</f>
        <v>0</v>
      </c>
      <c r="U753" s="385" t="n">
        <f aca="false">COUNTIF($K$44:$K753,U$3)</f>
        <v>0</v>
      </c>
      <c r="V753" s="385" t="n">
        <f aca="false">COUNTIF($K$44:$K753,V$3)</f>
        <v>0</v>
      </c>
      <c r="W753" s="385" t="n">
        <f aca="false">COUNTIF($K$44:$K753,W$3)</f>
        <v>0</v>
      </c>
      <c r="X753" s="385" t="n">
        <f aca="false">COUNTIF($K$44:$K753,X$3)</f>
        <v>0</v>
      </c>
      <c r="Y753" s="385" t="n">
        <f aca="false">COUNTIF($J$44:$J753,Y$3)</f>
        <v>0</v>
      </c>
      <c r="Z753" s="385" t="n">
        <f aca="false">COUNTIF($J$44:$J753,Z$3)</f>
        <v>0</v>
      </c>
      <c r="AA753" s="385" t="n">
        <f aca="false">COUNTIF($J$44:$J753,AA$3)</f>
        <v>0</v>
      </c>
      <c r="AB753" s="385" t="n">
        <f aca="false">COUNTIF($J$44:$J753,AB$3)</f>
        <v>0</v>
      </c>
      <c r="AC753" s="385" t="n">
        <f aca="false">COUNTIF($J$44:$J753,AC$3)</f>
        <v>0</v>
      </c>
      <c r="AD753" s="385" t="n">
        <f aca="false">COUNTIF($J$44:$J753,AD$3)</f>
        <v>0</v>
      </c>
      <c r="AE753" s="385" t="n">
        <f aca="false">COUNTIF($J$44:$J753,AE$3)</f>
        <v>0</v>
      </c>
      <c r="AF753" s="385" t="n">
        <f aca="false">COUNTIF($J$44:$J753,AF$3)</f>
        <v>0</v>
      </c>
      <c r="AG753" s="385" t="n">
        <f aca="false">COUNTIF($K$44:$K753,AG$3)</f>
        <v>0</v>
      </c>
      <c r="AH753" s="385" t="n">
        <f aca="false">COUNTIF($K$44:$K753,AH$3)</f>
        <v>0</v>
      </c>
      <c r="AI753" s="385" t="n">
        <f aca="false">COUNTIF($K$44:$K753,AI$3)</f>
        <v>0</v>
      </c>
      <c r="AJ753" s="385" t="n">
        <f aca="false">COUNTIF($K$44:$K753,AJ$3)</f>
        <v>0</v>
      </c>
      <c r="AK753" s="385" t="n">
        <f aca="false">COUNTIF($K$44:$K753,AK$3)</f>
        <v>0</v>
      </c>
      <c r="AL753" s="385" t="n">
        <f aca="false">COUNTIF($K$44:$K753,AL$3)</f>
        <v>0</v>
      </c>
      <c r="AM753" s="385" t="n">
        <f aca="false">COUNTIF($K$44:$K753,AM$3)</f>
        <v>0</v>
      </c>
      <c r="AN753" s="385" t="n">
        <f aca="false">COUNTIF($K$44:$K753,AN$3)</f>
        <v>0</v>
      </c>
      <c r="AO753" s="385" t="n">
        <f aca="false">COUNTIF($K$44:$K753,AO$3)</f>
        <v>0</v>
      </c>
      <c r="AP753" s="385" t="n">
        <f aca="false">COUNTIF($K$44:$K753,AP$3)</f>
        <v>0</v>
      </c>
      <c r="AQ753" s="385" t="n">
        <f aca="false">COUNTIF($K$44:$K753,AQ$3)</f>
        <v>0</v>
      </c>
      <c r="AR753" s="385" t="n">
        <f aca="false">COUNTIF($K$44:$K753,AR$3)</f>
        <v>0</v>
      </c>
      <c r="AS753" s="385" t="n">
        <f aca="false">COUNTIF($K$44:$K753,AS$3)</f>
        <v>0</v>
      </c>
      <c r="AT753" s="385" t="n">
        <f aca="false">COUNTIF($K$44:$K753,AT$3)</f>
        <v>0</v>
      </c>
      <c r="AU753" s="385" t="n">
        <f aca="false">COUNTIF($K$44:$K753,AU$3)</f>
        <v>0</v>
      </c>
      <c r="AV753" s="385" t="n">
        <f aca="false">COUNTIF($K$44:$K753,AV$3)</f>
        <v>0</v>
      </c>
      <c r="AW753" s="385" t="n">
        <f aca="false">COUNTIF($K$44:$K753,AW$3)</f>
        <v>0</v>
      </c>
      <c r="AX753" s="385" t="n">
        <f aca="false">COUNTIF($K$44:$K753,AX$3)</f>
        <v>0</v>
      </c>
      <c r="AY753" s="385" t="n">
        <f aca="false">COUNTIF($K$44:$K753,AY$3)</f>
        <v>0</v>
      </c>
      <c r="AZ753" s="385" t="n">
        <f aca="false">COUNTIF($K$44:$K753,AZ$3)</f>
        <v>0</v>
      </c>
      <c r="BM753" s="355" t="s">
        <v>326</v>
      </c>
    </row>
    <row r="754" customFormat="false" ht="15.75" hidden="false" customHeight="true" outlineLevel="0" collapsed="false">
      <c r="A754" s="386" t="n">
        <v>711</v>
      </c>
      <c r="B754" s="387" t="n">
        <f aca="false">B753</f>
        <v>60</v>
      </c>
      <c r="C754" s="397"/>
      <c r="D754" s="387" t="n">
        <f aca="false">D753</f>
        <v>2</v>
      </c>
      <c r="E754" s="389"/>
      <c r="F754" s="390" t="n">
        <f aca="false">F752</f>
        <v>1</v>
      </c>
      <c r="G754" s="439"/>
      <c r="H754" s="392"/>
      <c r="I754" s="428" t="str">
        <f aca="false">CONCATENATE(G754,H754)</f>
        <v/>
      </c>
      <c r="J754" s="394" t="e">
        <f aca="false">VLOOKUP($I754,MASTER,9,0)</f>
        <v>#N/A</v>
      </c>
      <c r="K754" s="395" t="e">
        <f aca="false">VLOOKUP($I754,MASTER,10,0)</f>
        <v>#N/A</v>
      </c>
      <c r="L754" s="429" t="e">
        <f aca="false">VLOOKUP($I754,MASTER,10,0)</f>
        <v>#N/A</v>
      </c>
      <c r="M754" s="385" t="n">
        <f aca="false">COUNTIF($K$44:$K754,M$3)</f>
        <v>0</v>
      </c>
      <c r="N754" s="385" t="n">
        <f aca="false">COUNTIF($K$44:$K754,N$3)</f>
        <v>0</v>
      </c>
      <c r="O754" s="385" t="n">
        <f aca="false">COUNTIF($K$44:$K754,O$3)</f>
        <v>0</v>
      </c>
      <c r="P754" s="385" t="n">
        <f aca="false">COUNTIF($K$44:$K754,P$3)</f>
        <v>0</v>
      </c>
      <c r="Q754" s="385" t="n">
        <f aca="false">COUNTIF($K$44:$K754,Q$3)</f>
        <v>0</v>
      </c>
      <c r="R754" s="385" t="n">
        <f aca="false">COUNTIF($K$44:$K754,R$3)</f>
        <v>0</v>
      </c>
      <c r="S754" s="385" t="n">
        <f aca="false">COUNTIF($K$44:$K754,S$3)</f>
        <v>0</v>
      </c>
      <c r="T754" s="385" t="n">
        <f aca="false">COUNTIF($K$44:$K754,T$3)</f>
        <v>0</v>
      </c>
      <c r="U754" s="385" t="n">
        <f aca="false">COUNTIF($K$44:$K754,U$3)</f>
        <v>0</v>
      </c>
      <c r="V754" s="385" t="n">
        <f aca="false">COUNTIF($K$44:$K754,V$3)</f>
        <v>0</v>
      </c>
      <c r="W754" s="385" t="n">
        <f aca="false">COUNTIF($K$44:$K754,W$3)</f>
        <v>0</v>
      </c>
      <c r="X754" s="385" t="n">
        <f aca="false">COUNTIF($K$44:$K754,X$3)</f>
        <v>0</v>
      </c>
      <c r="Y754" s="385" t="n">
        <f aca="false">COUNTIF($J$44:$J754,Y$3)</f>
        <v>0</v>
      </c>
      <c r="Z754" s="385" t="n">
        <f aca="false">COUNTIF($J$44:$J754,Z$3)</f>
        <v>0</v>
      </c>
      <c r="AA754" s="385" t="n">
        <f aca="false">COUNTIF($J$44:$J754,AA$3)</f>
        <v>0</v>
      </c>
      <c r="AB754" s="385" t="n">
        <f aca="false">COUNTIF($J$44:$J754,AB$3)</f>
        <v>0</v>
      </c>
      <c r="AC754" s="385" t="n">
        <f aca="false">COUNTIF($J$44:$J754,AC$3)</f>
        <v>0</v>
      </c>
      <c r="AD754" s="385" t="n">
        <f aca="false">COUNTIF($J$44:$J754,AD$3)</f>
        <v>0</v>
      </c>
      <c r="AE754" s="385" t="n">
        <f aca="false">COUNTIF($J$44:$J754,AE$3)</f>
        <v>0</v>
      </c>
      <c r="AF754" s="385" t="n">
        <f aca="false">COUNTIF($J$44:$J754,AF$3)</f>
        <v>0</v>
      </c>
      <c r="AG754" s="385" t="n">
        <f aca="false">COUNTIF($K$44:$K754,AG$3)</f>
        <v>0</v>
      </c>
      <c r="AH754" s="385" t="n">
        <f aca="false">COUNTIF($K$44:$K754,AH$3)</f>
        <v>0</v>
      </c>
      <c r="AI754" s="385" t="n">
        <f aca="false">COUNTIF($K$44:$K754,AI$3)</f>
        <v>0</v>
      </c>
      <c r="AJ754" s="385" t="n">
        <f aca="false">COUNTIF($K$44:$K754,AJ$3)</f>
        <v>0</v>
      </c>
      <c r="AK754" s="385" t="n">
        <f aca="false">COUNTIF($K$44:$K754,AK$3)</f>
        <v>0</v>
      </c>
      <c r="AL754" s="385" t="n">
        <f aca="false">COUNTIF($K$44:$K754,AL$3)</f>
        <v>0</v>
      </c>
      <c r="AM754" s="385" t="n">
        <f aca="false">COUNTIF($K$44:$K754,AM$3)</f>
        <v>0</v>
      </c>
      <c r="AN754" s="385" t="n">
        <f aca="false">COUNTIF($K$44:$K754,AN$3)</f>
        <v>0</v>
      </c>
      <c r="AO754" s="385" t="n">
        <f aca="false">COUNTIF($K$44:$K754,AO$3)</f>
        <v>0</v>
      </c>
      <c r="AP754" s="385" t="n">
        <f aca="false">COUNTIF($K$44:$K754,AP$3)</f>
        <v>0</v>
      </c>
      <c r="AQ754" s="385" t="n">
        <f aca="false">COUNTIF($K$44:$K754,AQ$3)</f>
        <v>0</v>
      </c>
      <c r="AR754" s="385" t="n">
        <f aca="false">COUNTIF($K$44:$K754,AR$3)</f>
        <v>0</v>
      </c>
      <c r="AS754" s="385" t="n">
        <f aca="false">COUNTIF($K$44:$K754,AS$3)</f>
        <v>0</v>
      </c>
      <c r="AT754" s="385" t="n">
        <f aca="false">COUNTIF($K$44:$K754,AT$3)</f>
        <v>0</v>
      </c>
      <c r="AU754" s="385" t="n">
        <f aca="false">COUNTIF($K$44:$K754,AU$3)</f>
        <v>0</v>
      </c>
      <c r="AV754" s="385" t="n">
        <f aca="false">COUNTIF($K$44:$K754,AV$3)</f>
        <v>0</v>
      </c>
      <c r="AW754" s="385" t="n">
        <f aca="false">COUNTIF($K$44:$K754,AW$3)</f>
        <v>0</v>
      </c>
      <c r="AX754" s="385" t="n">
        <f aca="false">COUNTIF($K$44:$K754,AX$3)</f>
        <v>0</v>
      </c>
      <c r="AY754" s="385" t="n">
        <f aca="false">COUNTIF($K$44:$K754,AY$3)</f>
        <v>0</v>
      </c>
      <c r="AZ754" s="385" t="n">
        <f aca="false">COUNTIF($K$44:$K754,AZ$3)</f>
        <v>0</v>
      </c>
      <c r="BM754" s="355" t="s">
        <v>419</v>
      </c>
    </row>
    <row r="755" customFormat="false" ht="15.75" hidden="false" customHeight="true" outlineLevel="0" collapsed="false">
      <c r="A755" s="386" t="n">
        <v>712</v>
      </c>
      <c r="B755" s="387" t="n">
        <f aca="false">B754</f>
        <v>60</v>
      </c>
      <c r="C755" s="397"/>
      <c r="D755" s="387" t="n">
        <f aca="false">D754</f>
        <v>2</v>
      </c>
      <c r="E755" s="389"/>
      <c r="F755" s="390" t="n">
        <f aca="false">F752</f>
        <v>1</v>
      </c>
      <c r="G755" s="439"/>
      <c r="H755" s="392"/>
      <c r="I755" s="428" t="str">
        <f aca="false">CONCATENATE(G755,H755)</f>
        <v/>
      </c>
      <c r="J755" s="394" t="e">
        <f aca="false">VLOOKUP($I755,MASTER,9,0)</f>
        <v>#N/A</v>
      </c>
      <c r="K755" s="395" t="e">
        <f aca="false">VLOOKUP($I755,MASTER,10,0)</f>
        <v>#N/A</v>
      </c>
      <c r="L755" s="429" t="e">
        <f aca="false">VLOOKUP($I755,MASTER,10,0)</f>
        <v>#N/A</v>
      </c>
      <c r="M755" s="385" t="n">
        <f aca="false">COUNTIF($K$44:$K755,M$3)</f>
        <v>0</v>
      </c>
      <c r="N755" s="385" t="n">
        <f aca="false">COUNTIF($K$44:$K755,N$3)</f>
        <v>0</v>
      </c>
      <c r="O755" s="385" t="n">
        <f aca="false">COUNTIF($K$44:$K755,O$3)</f>
        <v>0</v>
      </c>
      <c r="P755" s="385" t="n">
        <f aca="false">COUNTIF($K$44:$K755,P$3)</f>
        <v>0</v>
      </c>
      <c r="Q755" s="385" t="n">
        <f aca="false">COUNTIF($K$44:$K755,Q$3)</f>
        <v>0</v>
      </c>
      <c r="R755" s="385" t="n">
        <f aca="false">COUNTIF($K$44:$K755,R$3)</f>
        <v>0</v>
      </c>
      <c r="S755" s="385" t="n">
        <f aca="false">COUNTIF($K$44:$K755,S$3)</f>
        <v>0</v>
      </c>
      <c r="T755" s="385" t="n">
        <f aca="false">COUNTIF($K$44:$K755,T$3)</f>
        <v>0</v>
      </c>
      <c r="U755" s="385" t="n">
        <f aca="false">COUNTIF($K$44:$K755,U$3)</f>
        <v>0</v>
      </c>
      <c r="V755" s="385" t="n">
        <f aca="false">COUNTIF($K$44:$K755,V$3)</f>
        <v>0</v>
      </c>
      <c r="W755" s="385" t="n">
        <f aca="false">COUNTIF($K$44:$K755,W$3)</f>
        <v>0</v>
      </c>
      <c r="X755" s="385" t="n">
        <f aca="false">COUNTIF($K$44:$K755,X$3)</f>
        <v>0</v>
      </c>
      <c r="Y755" s="385" t="n">
        <f aca="false">COUNTIF($J$44:$J755,Y$3)</f>
        <v>0</v>
      </c>
      <c r="Z755" s="385" t="n">
        <f aca="false">COUNTIF($J$44:$J755,Z$3)</f>
        <v>0</v>
      </c>
      <c r="AA755" s="385" t="n">
        <f aca="false">COUNTIF($J$44:$J755,AA$3)</f>
        <v>0</v>
      </c>
      <c r="AB755" s="385" t="n">
        <f aca="false">COUNTIF($J$44:$J755,AB$3)</f>
        <v>0</v>
      </c>
      <c r="AC755" s="385" t="n">
        <f aca="false">COUNTIF($J$44:$J755,AC$3)</f>
        <v>0</v>
      </c>
      <c r="AD755" s="385" t="n">
        <f aca="false">COUNTIF($J$44:$J755,AD$3)</f>
        <v>0</v>
      </c>
      <c r="AE755" s="385" t="n">
        <f aca="false">COUNTIF($J$44:$J755,AE$3)</f>
        <v>0</v>
      </c>
      <c r="AF755" s="385" t="n">
        <f aca="false">COUNTIF($J$44:$J755,AF$3)</f>
        <v>0</v>
      </c>
      <c r="AG755" s="385" t="n">
        <f aca="false">COUNTIF($K$44:$K755,AG$3)</f>
        <v>0</v>
      </c>
      <c r="AH755" s="385" t="n">
        <f aca="false">COUNTIF($K$44:$K755,AH$3)</f>
        <v>0</v>
      </c>
      <c r="AI755" s="385" t="n">
        <f aca="false">COUNTIF($K$44:$K755,AI$3)</f>
        <v>0</v>
      </c>
      <c r="AJ755" s="385" t="n">
        <f aca="false">COUNTIF($K$44:$K755,AJ$3)</f>
        <v>0</v>
      </c>
      <c r="AK755" s="385" t="n">
        <f aca="false">COUNTIF($K$44:$K755,AK$3)</f>
        <v>0</v>
      </c>
      <c r="AL755" s="385" t="n">
        <f aca="false">COUNTIF($K$44:$K755,AL$3)</f>
        <v>0</v>
      </c>
      <c r="AM755" s="385" t="n">
        <f aca="false">COUNTIF($K$44:$K755,AM$3)</f>
        <v>0</v>
      </c>
      <c r="AN755" s="385" t="n">
        <f aca="false">COUNTIF($K$44:$K755,AN$3)</f>
        <v>0</v>
      </c>
      <c r="AO755" s="385" t="n">
        <f aca="false">COUNTIF($K$44:$K755,AO$3)</f>
        <v>0</v>
      </c>
      <c r="AP755" s="385" t="n">
        <f aca="false">COUNTIF($K$44:$K755,AP$3)</f>
        <v>0</v>
      </c>
      <c r="AQ755" s="385" t="n">
        <f aca="false">COUNTIF($K$44:$K755,AQ$3)</f>
        <v>0</v>
      </c>
      <c r="AR755" s="385" t="n">
        <f aca="false">COUNTIF($K$44:$K755,AR$3)</f>
        <v>0</v>
      </c>
      <c r="AS755" s="385" t="n">
        <f aca="false">COUNTIF($K$44:$K755,AS$3)</f>
        <v>0</v>
      </c>
      <c r="AT755" s="385" t="n">
        <f aca="false">COUNTIF($K$44:$K755,AT$3)</f>
        <v>0</v>
      </c>
      <c r="AU755" s="385" t="n">
        <f aca="false">COUNTIF($K$44:$K755,AU$3)</f>
        <v>0</v>
      </c>
      <c r="AV755" s="385" t="n">
        <f aca="false">COUNTIF($K$44:$K755,AV$3)</f>
        <v>0</v>
      </c>
      <c r="AW755" s="385" t="n">
        <f aca="false">COUNTIF($K$44:$K755,AW$3)</f>
        <v>0</v>
      </c>
      <c r="AX755" s="385" t="n">
        <f aca="false">COUNTIF($K$44:$K755,AX$3)</f>
        <v>0</v>
      </c>
      <c r="AY755" s="385" t="n">
        <f aca="false">COUNTIF($K$44:$K755,AY$3)</f>
        <v>0</v>
      </c>
      <c r="AZ755" s="385" t="n">
        <f aca="false">COUNTIF($K$44:$K755,AZ$3)</f>
        <v>0</v>
      </c>
      <c r="BM755" s="355" t="s">
        <v>323</v>
      </c>
    </row>
    <row r="756" customFormat="false" ht="15.75" hidden="false" customHeight="true" outlineLevel="0" collapsed="false">
      <c r="A756" s="386" t="n">
        <v>713</v>
      </c>
      <c r="B756" s="387" t="n">
        <f aca="false">B755</f>
        <v>60</v>
      </c>
      <c r="C756" s="397"/>
      <c r="D756" s="387" t="n">
        <f aca="false">D755</f>
        <v>2</v>
      </c>
      <c r="E756" s="389"/>
      <c r="F756" s="390" t="n">
        <f aca="false">F752</f>
        <v>1</v>
      </c>
      <c r="G756" s="439"/>
      <c r="H756" s="392"/>
      <c r="I756" s="428" t="str">
        <f aca="false">CONCATENATE(G756,H756)</f>
        <v/>
      </c>
      <c r="J756" s="394" t="e">
        <f aca="false">VLOOKUP($I756,MASTER,9,0)</f>
        <v>#N/A</v>
      </c>
      <c r="K756" s="395" t="e">
        <f aca="false">VLOOKUP($I756,MASTER,10,0)</f>
        <v>#N/A</v>
      </c>
      <c r="L756" s="429" t="e">
        <f aca="false">VLOOKUP($I756,MASTER,10,0)</f>
        <v>#N/A</v>
      </c>
      <c r="M756" s="385" t="n">
        <f aca="false">COUNTIF($K$44:$K756,M$3)</f>
        <v>0</v>
      </c>
      <c r="N756" s="385" t="n">
        <f aca="false">COUNTIF($K$44:$K756,N$3)</f>
        <v>0</v>
      </c>
      <c r="O756" s="385" t="n">
        <f aca="false">COUNTIF($K$44:$K756,O$3)</f>
        <v>0</v>
      </c>
      <c r="P756" s="385" t="n">
        <f aca="false">COUNTIF($K$44:$K756,P$3)</f>
        <v>0</v>
      </c>
      <c r="Q756" s="385" t="n">
        <f aca="false">COUNTIF($K$44:$K756,Q$3)</f>
        <v>0</v>
      </c>
      <c r="R756" s="385" t="n">
        <f aca="false">COUNTIF($K$44:$K756,R$3)</f>
        <v>0</v>
      </c>
      <c r="S756" s="385" t="n">
        <f aca="false">COUNTIF($K$44:$K756,S$3)</f>
        <v>0</v>
      </c>
      <c r="T756" s="385" t="n">
        <f aca="false">COUNTIF($K$44:$K756,T$3)</f>
        <v>0</v>
      </c>
      <c r="U756" s="385" t="n">
        <f aca="false">COUNTIF($K$44:$K756,U$3)</f>
        <v>0</v>
      </c>
      <c r="V756" s="385" t="n">
        <f aca="false">COUNTIF($K$44:$K756,V$3)</f>
        <v>0</v>
      </c>
      <c r="W756" s="385" t="n">
        <f aca="false">COUNTIF($K$44:$K756,W$3)</f>
        <v>0</v>
      </c>
      <c r="X756" s="385" t="n">
        <f aca="false">COUNTIF($K$44:$K756,X$3)</f>
        <v>0</v>
      </c>
      <c r="Y756" s="385" t="n">
        <f aca="false">COUNTIF($J$44:$J756,Y$3)</f>
        <v>0</v>
      </c>
      <c r="Z756" s="385" t="n">
        <f aca="false">COUNTIF($J$44:$J756,Z$3)</f>
        <v>0</v>
      </c>
      <c r="AA756" s="385" t="n">
        <f aca="false">COUNTIF($J$44:$J756,AA$3)</f>
        <v>0</v>
      </c>
      <c r="AB756" s="385" t="n">
        <f aca="false">COUNTIF($J$44:$J756,AB$3)</f>
        <v>0</v>
      </c>
      <c r="AC756" s="385" t="n">
        <f aca="false">COUNTIF($J$44:$J756,AC$3)</f>
        <v>0</v>
      </c>
      <c r="AD756" s="385" t="n">
        <f aca="false">COUNTIF($J$44:$J756,AD$3)</f>
        <v>0</v>
      </c>
      <c r="AE756" s="385" t="n">
        <f aca="false">COUNTIF($J$44:$J756,AE$3)</f>
        <v>0</v>
      </c>
      <c r="AF756" s="385" t="n">
        <f aca="false">COUNTIF($J$44:$J756,AF$3)</f>
        <v>0</v>
      </c>
      <c r="AG756" s="385" t="n">
        <f aca="false">COUNTIF($K$44:$K756,AG$3)</f>
        <v>0</v>
      </c>
      <c r="AH756" s="385" t="n">
        <f aca="false">COUNTIF($K$44:$K756,AH$3)</f>
        <v>0</v>
      </c>
      <c r="AI756" s="385" t="n">
        <f aca="false">COUNTIF($K$44:$K756,AI$3)</f>
        <v>0</v>
      </c>
      <c r="AJ756" s="385" t="n">
        <f aca="false">COUNTIF($K$44:$K756,AJ$3)</f>
        <v>0</v>
      </c>
      <c r="AK756" s="385" t="n">
        <f aca="false">COUNTIF($K$44:$K756,AK$3)</f>
        <v>0</v>
      </c>
      <c r="AL756" s="385" t="n">
        <f aca="false">COUNTIF($K$44:$K756,AL$3)</f>
        <v>0</v>
      </c>
      <c r="AM756" s="385" t="n">
        <f aca="false">COUNTIF($K$44:$K756,AM$3)</f>
        <v>0</v>
      </c>
      <c r="AN756" s="385" t="n">
        <f aca="false">COUNTIF($K$44:$K756,AN$3)</f>
        <v>0</v>
      </c>
      <c r="AO756" s="385" t="n">
        <f aca="false">COUNTIF($K$44:$K756,AO$3)</f>
        <v>0</v>
      </c>
      <c r="AP756" s="385" t="n">
        <f aca="false">COUNTIF($K$44:$K756,AP$3)</f>
        <v>0</v>
      </c>
      <c r="AQ756" s="385" t="n">
        <f aca="false">COUNTIF($K$44:$K756,AQ$3)</f>
        <v>0</v>
      </c>
      <c r="AR756" s="385" t="n">
        <f aca="false">COUNTIF($K$44:$K756,AR$3)</f>
        <v>0</v>
      </c>
      <c r="AS756" s="385" t="n">
        <f aca="false">COUNTIF($K$44:$K756,AS$3)</f>
        <v>0</v>
      </c>
      <c r="AT756" s="385" t="n">
        <f aca="false">COUNTIF($K$44:$K756,AT$3)</f>
        <v>0</v>
      </c>
      <c r="AU756" s="385" t="n">
        <f aca="false">COUNTIF($K$44:$K756,AU$3)</f>
        <v>0</v>
      </c>
      <c r="AV756" s="385" t="n">
        <f aca="false">COUNTIF($K$44:$K756,AV$3)</f>
        <v>0</v>
      </c>
      <c r="AW756" s="385" t="n">
        <f aca="false">COUNTIF($K$44:$K756,AW$3)</f>
        <v>0</v>
      </c>
      <c r="AX756" s="385" t="n">
        <f aca="false">COUNTIF($K$44:$K756,AX$3)</f>
        <v>0</v>
      </c>
      <c r="AY756" s="385" t="n">
        <f aca="false">COUNTIF($K$44:$K756,AY$3)</f>
        <v>0</v>
      </c>
      <c r="AZ756" s="385" t="n">
        <f aca="false">COUNTIF($K$44:$K756,AZ$3)</f>
        <v>0</v>
      </c>
      <c r="BM756" s="355" t="s">
        <v>247</v>
      </c>
    </row>
    <row r="757" customFormat="false" ht="15.75" hidden="false" customHeight="true" outlineLevel="0" collapsed="false">
      <c r="A757" s="416" t="n">
        <v>714</v>
      </c>
      <c r="B757" s="417" t="n">
        <f aca="false">B756</f>
        <v>60</v>
      </c>
      <c r="C757" s="401"/>
      <c r="D757" s="402" t="n">
        <f aca="false">D756</f>
        <v>2</v>
      </c>
      <c r="E757" s="403"/>
      <c r="F757" s="390" t="n">
        <f aca="false">F752</f>
        <v>1</v>
      </c>
      <c r="G757" s="439"/>
      <c r="H757" s="392"/>
      <c r="I757" s="428" t="str">
        <f aca="false">CONCATENATE(G757,H757)</f>
        <v/>
      </c>
      <c r="J757" s="394" t="e">
        <f aca="false">VLOOKUP($I757,MASTER,9,0)</f>
        <v>#N/A</v>
      </c>
      <c r="K757" s="395" t="e">
        <f aca="false">VLOOKUP($I757,MASTER,10,0)</f>
        <v>#N/A</v>
      </c>
      <c r="L757" s="431" t="e">
        <f aca="false">VLOOKUP($I757,MASTER,10,0)</f>
        <v>#N/A</v>
      </c>
      <c r="M757" s="385" t="n">
        <f aca="false">COUNTIF($K$44:$K757,M$3)</f>
        <v>0</v>
      </c>
      <c r="N757" s="385" t="n">
        <f aca="false">COUNTIF($K$44:$K757,N$3)</f>
        <v>0</v>
      </c>
      <c r="O757" s="385" t="n">
        <f aca="false">COUNTIF($K$44:$K757,O$3)</f>
        <v>0</v>
      </c>
      <c r="P757" s="385" t="n">
        <f aca="false">COUNTIF($K$44:$K757,P$3)</f>
        <v>0</v>
      </c>
      <c r="Q757" s="385" t="n">
        <f aca="false">COUNTIF($K$44:$K757,Q$3)</f>
        <v>0</v>
      </c>
      <c r="R757" s="385" t="n">
        <f aca="false">COUNTIF($K$44:$K757,R$3)</f>
        <v>0</v>
      </c>
      <c r="S757" s="385" t="n">
        <f aca="false">COUNTIF($K$44:$K757,S$3)</f>
        <v>0</v>
      </c>
      <c r="T757" s="385" t="n">
        <f aca="false">COUNTIF($K$44:$K757,T$3)</f>
        <v>0</v>
      </c>
      <c r="U757" s="385" t="n">
        <f aca="false">COUNTIF($K$44:$K757,U$3)</f>
        <v>0</v>
      </c>
      <c r="V757" s="385" t="n">
        <f aca="false">COUNTIF($K$44:$K757,V$3)</f>
        <v>0</v>
      </c>
      <c r="W757" s="385" t="n">
        <f aca="false">COUNTIF($K$44:$K757,W$3)</f>
        <v>0</v>
      </c>
      <c r="X757" s="385" t="n">
        <f aca="false">COUNTIF($K$44:$K757,X$3)</f>
        <v>0</v>
      </c>
      <c r="Y757" s="385" t="n">
        <f aca="false">COUNTIF($J$44:$J757,Y$3)</f>
        <v>0</v>
      </c>
      <c r="Z757" s="385" t="n">
        <f aca="false">COUNTIF($J$44:$J757,Z$3)</f>
        <v>0</v>
      </c>
      <c r="AA757" s="385" t="n">
        <f aca="false">COUNTIF($J$44:$J757,AA$3)</f>
        <v>0</v>
      </c>
      <c r="AB757" s="385" t="n">
        <f aca="false">COUNTIF($J$44:$J757,AB$3)</f>
        <v>0</v>
      </c>
      <c r="AC757" s="385" t="n">
        <f aca="false">COUNTIF($J$44:$J757,AC$3)</f>
        <v>0</v>
      </c>
      <c r="AD757" s="385" t="n">
        <f aca="false">COUNTIF($J$44:$J757,AD$3)</f>
        <v>0</v>
      </c>
      <c r="AE757" s="385" t="n">
        <f aca="false">COUNTIF($J$44:$J757,AE$3)</f>
        <v>0</v>
      </c>
      <c r="AF757" s="385" t="n">
        <f aca="false">COUNTIF($J$44:$J757,AF$3)</f>
        <v>0</v>
      </c>
      <c r="AG757" s="385" t="n">
        <f aca="false">COUNTIF($K$44:$K757,AG$3)</f>
        <v>0</v>
      </c>
      <c r="AH757" s="385" t="n">
        <f aca="false">COUNTIF($K$44:$K757,AH$3)</f>
        <v>0</v>
      </c>
      <c r="AI757" s="385" t="n">
        <f aca="false">COUNTIF($K$44:$K757,AI$3)</f>
        <v>0</v>
      </c>
      <c r="AJ757" s="385" t="n">
        <f aca="false">COUNTIF($K$44:$K757,AJ$3)</f>
        <v>0</v>
      </c>
      <c r="AK757" s="385" t="n">
        <f aca="false">COUNTIF($K$44:$K757,AK$3)</f>
        <v>0</v>
      </c>
      <c r="AL757" s="385" t="n">
        <f aca="false">COUNTIF($K$44:$K757,AL$3)</f>
        <v>0</v>
      </c>
      <c r="AM757" s="385" t="n">
        <f aca="false">COUNTIF($K$44:$K757,AM$3)</f>
        <v>0</v>
      </c>
      <c r="AN757" s="385" t="n">
        <f aca="false">COUNTIF($K$44:$K757,AN$3)</f>
        <v>0</v>
      </c>
      <c r="AO757" s="385" t="n">
        <f aca="false">COUNTIF($K$44:$K757,AO$3)</f>
        <v>0</v>
      </c>
      <c r="AP757" s="385" t="n">
        <f aca="false">COUNTIF($K$44:$K757,AP$3)</f>
        <v>0</v>
      </c>
      <c r="AQ757" s="385" t="n">
        <f aca="false">COUNTIF($K$44:$K757,AQ$3)</f>
        <v>0</v>
      </c>
      <c r="AR757" s="385" t="n">
        <f aca="false">COUNTIF($K$44:$K757,AR$3)</f>
        <v>0</v>
      </c>
      <c r="AS757" s="385" t="n">
        <f aca="false">COUNTIF($K$44:$K757,AS$3)</f>
        <v>0</v>
      </c>
      <c r="AT757" s="385" t="n">
        <f aca="false">COUNTIF($K$44:$K757,AT$3)</f>
        <v>0</v>
      </c>
      <c r="AU757" s="385" t="n">
        <f aca="false">COUNTIF($K$44:$K757,AU$3)</f>
        <v>0</v>
      </c>
      <c r="AV757" s="385" t="n">
        <f aca="false">COUNTIF($K$44:$K757,AV$3)</f>
        <v>0</v>
      </c>
      <c r="AW757" s="385" t="n">
        <f aca="false">COUNTIF($K$44:$K757,AW$3)</f>
        <v>0</v>
      </c>
      <c r="AX757" s="385" t="n">
        <f aca="false">COUNTIF($K$44:$K757,AX$3)</f>
        <v>0</v>
      </c>
      <c r="AY757" s="385" t="n">
        <f aca="false">COUNTIF($K$44:$K757,AY$3)</f>
        <v>0</v>
      </c>
      <c r="AZ757" s="385" t="n">
        <f aca="false">COUNTIF($K$44:$K757,AZ$3)</f>
        <v>0</v>
      </c>
      <c r="BM757" s="355" t="s">
        <v>330</v>
      </c>
    </row>
    <row r="758" customFormat="false" ht="15.75" hidden="false" customHeight="true" outlineLevel="0" collapsed="false">
      <c r="A758" s="406" t="n">
        <v>715</v>
      </c>
      <c r="B758" s="407" t="n">
        <f aca="false">B757</f>
        <v>60</v>
      </c>
      <c r="C758" s="408" t="n">
        <f aca="false">C752+1</f>
        <v>60</v>
      </c>
      <c r="D758" s="409" t="n">
        <f aca="false">D757</f>
        <v>2</v>
      </c>
      <c r="E758" s="410"/>
      <c r="F758" s="390" t="n">
        <f aca="false">F752</f>
        <v>1</v>
      </c>
      <c r="G758" s="440"/>
      <c r="H758" s="412"/>
      <c r="I758" s="433" t="str">
        <f aca="false">CONCATENATE(G758,H758)</f>
        <v/>
      </c>
      <c r="J758" s="394" t="e">
        <f aca="false">VLOOKUP($I758,MASTER,9,0)</f>
        <v>#N/A</v>
      </c>
      <c r="K758" s="395" t="e">
        <f aca="false">VLOOKUP($I758,MASTER,10,0)</f>
        <v>#N/A</v>
      </c>
      <c r="L758" s="427" t="e">
        <f aca="false">VLOOKUP($I758,MASTER,10,0)</f>
        <v>#N/A</v>
      </c>
      <c r="M758" s="385" t="n">
        <f aca="false">COUNTIF($K$44:$K758,M$3)</f>
        <v>0</v>
      </c>
      <c r="N758" s="385" t="n">
        <f aca="false">COUNTIF($K$44:$K758,N$3)</f>
        <v>0</v>
      </c>
      <c r="O758" s="385" t="n">
        <f aca="false">COUNTIF($K$44:$K758,O$3)</f>
        <v>0</v>
      </c>
      <c r="P758" s="385" t="n">
        <f aca="false">COUNTIF($K$44:$K758,P$3)</f>
        <v>0</v>
      </c>
      <c r="Q758" s="385" t="n">
        <f aca="false">COUNTIF($K$44:$K758,Q$3)</f>
        <v>0</v>
      </c>
      <c r="R758" s="385" t="n">
        <f aca="false">COUNTIF($K$44:$K758,R$3)</f>
        <v>0</v>
      </c>
      <c r="S758" s="385" t="n">
        <f aca="false">COUNTIF($K$44:$K758,S$3)</f>
        <v>0</v>
      </c>
      <c r="T758" s="385" t="n">
        <f aca="false">COUNTIF($K$44:$K758,T$3)</f>
        <v>0</v>
      </c>
      <c r="U758" s="385" t="n">
        <f aca="false">COUNTIF($K$44:$K758,U$3)</f>
        <v>0</v>
      </c>
      <c r="V758" s="385" t="n">
        <f aca="false">COUNTIF($K$44:$K758,V$3)</f>
        <v>0</v>
      </c>
      <c r="W758" s="385" t="n">
        <f aca="false">COUNTIF($K$44:$K758,W$3)</f>
        <v>0</v>
      </c>
      <c r="X758" s="385" t="n">
        <f aca="false">COUNTIF($K$44:$K758,X$3)</f>
        <v>0</v>
      </c>
      <c r="Y758" s="385" t="n">
        <f aca="false">COUNTIF($J$44:$J758,Y$3)</f>
        <v>0</v>
      </c>
      <c r="Z758" s="385" t="n">
        <f aca="false">COUNTIF($J$44:$J758,Z$3)</f>
        <v>0</v>
      </c>
      <c r="AA758" s="385" t="n">
        <f aca="false">COUNTIF($J$44:$J758,AA$3)</f>
        <v>0</v>
      </c>
      <c r="AB758" s="385" t="n">
        <f aca="false">COUNTIF($J$44:$J758,AB$3)</f>
        <v>0</v>
      </c>
      <c r="AC758" s="385" t="n">
        <f aca="false">COUNTIF($J$44:$J758,AC$3)</f>
        <v>0</v>
      </c>
      <c r="AD758" s="385" t="n">
        <f aca="false">COUNTIF($J$44:$J758,AD$3)</f>
        <v>0</v>
      </c>
      <c r="AE758" s="385" t="n">
        <f aca="false">COUNTIF($J$44:$J758,AE$3)</f>
        <v>0</v>
      </c>
      <c r="AF758" s="385" t="n">
        <f aca="false">COUNTIF($J$44:$J758,AF$3)</f>
        <v>0</v>
      </c>
      <c r="AG758" s="385" t="n">
        <f aca="false">COUNTIF($K$44:$K758,AG$3)</f>
        <v>0</v>
      </c>
      <c r="AH758" s="385" t="n">
        <f aca="false">COUNTIF($K$44:$K758,AH$3)</f>
        <v>0</v>
      </c>
      <c r="AI758" s="385" t="n">
        <f aca="false">COUNTIF($K$44:$K758,AI$3)</f>
        <v>0</v>
      </c>
      <c r="AJ758" s="385" t="n">
        <f aca="false">COUNTIF($K$44:$K758,AJ$3)</f>
        <v>0</v>
      </c>
      <c r="AK758" s="385" t="n">
        <f aca="false">COUNTIF($K$44:$K758,AK$3)</f>
        <v>0</v>
      </c>
      <c r="AL758" s="385" t="n">
        <f aca="false">COUNTIF($K$44:$K758,AL$3)</f>
        <v>0</v>
      </c>
      <c r="AM758" s="385" t="n">
        <f aca="false">COUNTIF($K$44:$K758,AM$3)</f>
        <v>0</v>
      </c>
      <c r="AN758" s="385" t="n">
        <f aca="false">COUNTIF($K$44:$K758,AN$3)</f>
        <v>0</v>
      </c>
      <c r="AO758" s="385" t="n">
        <f aca="false">COUNTIF($K$44:$K758,AO$3)</f>
        <v>0</v>
      </c>
      <c r="AP758" s="385" t="n">
        <f aca="false">COUNTIF($K$44:$K758,AP$3)</f>
        <v>0</v>
      </c>
      <c r="AQ758" s="385" t="n">
        <f aca="false">COUNTIF($K$44:$K758,AQ$3)</f>
        <v>0</v>
      </c>
      <c r="AR758" s="385" t="n">
        <f aca="false">COUNTIF($K$44:$K758,AR$3)</f>
        <v>0</v>
      </c>
      <c r="AS758" s="385" t="n">
        <f aca="false">COUNTIF($K$44:$K758,AS$3)</f>
        <v>0</v>
      </c>
      <c r="AT758" s="385" t="n">
        <f aca="false">COUNTIF($K$44:$K758,AT$3)</f>
        <v>0</v>
      </c>
      <c r="AU758" s="385" t="n">
        <f aca="false">COUNTIF($K$44:$K758,AU$3)</f>
        <v>0</v>
      </c>
      <c r="AV758" s="385" t="n">
        <f aca="false">COUNTIF($K$44:$K758,AV$3)</f>
        <v>0</v>
      </c>
      <c r="AW758" s="385" t="n">
        <f aca="false">COUNTIF($K$44:$K758,AW$3)</f>
        <v>0</v>
      </c>
      <c r="AX758" s="385" t="n">
        <f aca="false">COUNTIF($K$44:$K758,AX$3)</f>
        <v>0</v>
      </c>
      <c r="AY758" s="385" t="n">
        <f aca="false">COUNTIF($K$44:$K758,AY$3)</f>
        <v>0</v>
      </c>
      <c r="AZ758" s="385" t="n">
        <f aca="false">COUNTIF($K$44:$K758,AZ$3)</f>
        <v>0</v>
      </c>
      <c r="BM758" s="355" t="s">
        <v>260</v>
      </c>
    </row>
    <row r="759" customFormat="false" ht="15.75" hidden="false" customHeight="true" outlineLevel="0" collapsed="false">
      <c r="A759" s="386" t="n">
        <v>716</v>
      </c>
      <c r="B759" s="387" t="n">
        <f aca="false">B758</f>
        <v>60</v>
      </c>
      <c r="C759" s="388"/>
      <c r="D759" s="387" t="n">
        <f aca="false">D758</f>
        <v>2</v>
      </c>
      <c r="E759" s="389"/>
      <c r="F759" s="390" t="n">
        <f aca="false">F752</f>
        <v>1</v>
      </c>
      <c r="G759" s="439"/>
      <c r="H759" s="414"/>
      <c r="I759" s="428" t="str">
        <f aca="false">CONCATENATE(G759,H759)</f>
        <v/>
      </c>
      <c r="J759" s="394" t="e">
        <f aca="false">VLOOKUP($I759,MASTER,9,0)</f>
        <v>#N/A</v>
      </c>
      <c r="K759" s="395" t="e">
        <f aca="false">VLOOKUP($I759,MASTER,10,0)</f>
        <v>#N/A</v>
      </c>
      <c r="L759" s="429" t="e">
        <f aca="false">VLOOKUP($I759,MASTER,10,0)</f>
        <v>#N/A</v>
      </c>
      <c r="M759" s="385" t="n">
        <f aca="false">COUNTIF($K$44:$K759,M$3)</f>
        <v>0</v>
      </c>
      <c r="N759" s="385" t="n">
        <f aca="false">COUNTIF($K$44:$K759,N$3)</f>
        <v>0</v>
      </c>
      <c r="O759" s="385" t="n">
        <f aca="false">COUNTIF($K$44:$K759,O$3)</f>
        <v>0</v>
      </c>
      <c r="P759" s="385" t="n">
        <f aca="false">COUNTIF($K$44:$K759,P$3)</f>
        <v>0</v>
      </c>
      <c r="Q759" s="385" t="n">
        <f aca="false">COUNTIF($K$44:$K759,Q$3)</f>
        <v>0</v>
      </c>
      <c r="R759" s="385" t="n">
        <f aca="false">COUNTIF($K$44:$K759,R$3)</f>
        <v>0</v>
      </c>
      <c r="S759" s="385" t="n">
        <f aca="false">COUNTIF($K$44:$K759,S$3)</f>
        <v>0</v>
      </c>
      <c r="T759" s="385" t="n">
        <f aca="false">COUNTIF($K$44:$K759,T$3)</f>
        <v>0</v>
      </c>
      <c r="U759" s="385" t="n">
        <f aca="false">COUNTIF($K$44:$K759,U$3)</f>
        <v>0</v>
      </c>
      <c r="V759" s="385" t="n">
        <f aca="false">COUNTIF($K$44:$K759,V$3)</f>
        <v>0</v>
      </c>
      <c r="W759" s="385" t="n">
        <f aca="false">COUNTIF($K$44:$K759,W$3)</f>
        <v>0</v>
      </c>
      <c r="X759" s="385" t="n">
        <f aca="false">COUNTIF($K$44:$K759,X$3)</f>
        <v>0</v>
      </c>
      <c r="Y759" s="385" t="n">
        <f aca="false">COUNTIF($J$44:$J759,Y$3)</f>
        <v>0</v>
      </c>
      <c r="Z759" s="385" t="n">
        <f aca="false">COUNTIF($J$44:$J759,Z$3)</f>
        <v>0</v>
      </c>
      <c r="AA759" s="385" t="n">
        <f aca="false">COUNTIF($J$44:$J759,AA$3)</f>
        <v>0</v>
      </c>
      <c r="AB759" s="385" t="n">
        <f aca="false">COUNTIF($J$44:$J759,AB$3)</f>
        <v>0</v>
      </c>
      <c r="AC759" s="385" t="n">
        <f aca="false">COUNTIF($J$44:$J759,AC$3)</f>
        <v>0</v>
      </c>
      <c r="AD759" s="385" t="n">
        <f aca="false">COUNTIF($J$44:$J759,AD$3)</f>
        <v>0</v>
      </c>
      <c r="AE759" s="385" t="n">
        <f aca="false">COUNTIF($J$44:$J759,AE$3)</f>
        <v>0</v>
      </c>
      <c r="AF759" s="385" t="n">
        <f aca="false">COUNTIF($J$44:$J759,AF$3)</f>
        <v>0</v>
      </c>
      <c r="AG759" s="385" t="n">
        <f aca="false">COUNTIF($K$44:$K759,AG$3)</f>
        <v>0</v>
      </c>
      <c r="AH759" s="385" t="n">
        <f aca="false">COUNTIF($K$44:$K759,AH$3)</f>
        <v>0</v>
      </c>
      <c r="AI759" s="385" t="n">
        <f aca="false">COUNTIF($K$44:$K759,AI$3)</f>
        <v>0</v>
      </c>
      <c r="AJ759" s="385" t="n">
        <f aca="false">COUNTIF($K$44:$K759,AJ$3)</f>
        <v>0</v>
      </c>
      <c r="AK759" s="385" t="n">
        <f aca="false">COUNTIF($K$44:$K759,AK$3)</f>
        <v>0</v>
      </c>
      <c r="AL759" s="385" t="n">
        <f aca="false">COUNTIF($K$44:$K759,AL$3)</f>
        <v>0</v>
      </c>
      <c r="AM759" s="385" t="n">
        <f aca="false">COUNTIF($K$44:$K759,AM$3)</f>
        <v>0</v>
      </c>
      <c r="AN759" s="385" t="n">
        <f aca="false">COUNTIF($K$44:$K759,AN$3)</f>
        <v>0</v>
      </c>
      <c r="AO759" s="385" t="n">
        <f aca="false">COUNTIF($K$44:$K759,AO$3)</f>
        <v>0</v>
      </c>
      <c r="AP759" s="385" t="n">
        <f aca="false">COUNTIF($K$44:$K759,AP$3)</f>
        <v>0</v>
      </c>
      <c r="AQ759" s="385" t="n">
        <f aca="false">COUNTIF($K$44:$K759,AQ$3)</f>
        <v>0</v>
      </c>
      <c r="AR759" s="385" t="n">
        <f aca="false">COUNTIF($K$44:$K759,AR$3)</f>
        <v>0</v>
      </c>
      <c r="AS759" s="385" t="n">
        <f aca="false">COUNTIF($K$44:$K759,AS$3)</f>
        <v>0</v>
      </c>
      <c r="AT759" s="385" t="n">
        <f aca="false">COUNTIF($K$44:$K759,AT$3)</f>
        <v>0</v>
      </c>
      <c r="AU759" s="385" t="n">
        <f aca="false">COUNTIF($K$44:$K759,AU$3)</f>
        <v>0</v>
      </c>
      <c r="AV759" s="385" t="n">
        <f aca="false">COUNTIF($K$44:$K759,AV$3)</f>
        <v>0</v>
      </c>
      <c r="AW759" s="385" t="n">
        <f aca="false">COUNTIF($K$44:$K759,AW$3)</f>
        <v>0</v>
      </c>
      <c r="AX759" s="385" t="n">
        <f aca="false">COUNTIF($K$44:$K759,AX$3)</f>
        <v>0</v>
      </c>
      <c r="AY759" s="385" t="n">
        <f aca="false">COUNTIF($K$44:$K759,AY$3)</f>
        <v>0</v>
      </c>
      <c r="AZ759" s="385" t="n">
        <f aca="false">COUNTIF($K$44:$K759,AZ$3)</f>
        <v>0</v>
      </c>
      <c r="BM759" s="355" t="s">
        <v>410</v>
      </c>
    </row>
    <row r="760" customFormat="false" ht="15.75" hidden="false" customHeight="true" outlineLevel="0" collapsed="false">
      <c r="A760" s="386" t="n">
        <v>717</v>
      </c>
      <c r="B760" s="387" t="n">
        <f aca="false">B759</f>
        <v>60</v>
      </c>
      <c r="C760" s="397"/>
      <c r="D760" s="387" t="n">
        <f aca="false">D759</f>
        <v>2</v>
      </c>
      <c r="E760" s="389"/>
      <c r="F760" s="390" t="n">
        <f aca="false">F752</f>
        <v>1</v>
      </c>
      <c r="G760" s="439"/>
      <c r="H760" s="414"/>
      <c r="I760" s="428" t="str">
        <f aca="false">CONCATENATE(G760,H760)</f>
        <v/>
      </c>
      <c r="J760" s="394" t="e">
        <f aca="false">VLOOKUP($I760,MASTER,9,0)</f>
        <v>#N/A</v>
      </c>
      <c r="K760" s="395" t="e">
        <f aca="false">VLOOKUP($I760,MASTER,10,0)</f>
        <v>#N/A</v>
      </c>
      <c r="L760" s="429" t="e">
        <f aca="false">VLOOKUP($I760,MASTER,10,0)</f>
        <v>#N/A</v>
      </c>
      <c r="M760" s="385" t="n">
        <f aca="false">COUNTIF($K$44:$K760,M$3)</f>
        <v>0</v>
      </c>
      <c r="N760" s="385" t="n">
        <f aca="false">COUNTIF($K$44:$K760,N$3)</f>
        <v>0</v>
      </c>
      <c r="O760" s="385" t="n">
        <f aca="false">COUNTIF($K$44:$K760,O$3)</f>
        <v>0</v>
      </c>
      <c r="P760" s="385" t="n">
        <f aca="false">COUNTIF($K$44:$K760,P$3)</f>
        <v>0</v>
      </c>
      <c r="Q760" s="385" t="n">
        <f aca="false">COUNTIF($K$44:$K760,Q$3)</f>
        <v>0</v>
      </c>
      <c r="R760" s="385" t="n">
        <f aca="false">COUNTIF($K$44:$K760,R$3)</f>
        <v>0</v>
      </c>
      <c r="S760" s="385" t="n">
        <f aca="false">COUNTIF($K$44:$K760,S$3)</f>
        <v>0</v>
      </c>
      <c r="T760" s="385" t="n">
        <f aca="false">COUNTIF($K$44:$K760,T$3)</f>
        <v>0</v>
      </c>
      <c r="U760" s="385" t="n">
        <f aca="false">COUNTIF($K$44:$K760,U$3)</f>
        <v>0</v>
      </c>
      <c r="V760" s="385" t="n">
        <f aca="false">COUNTIF($K$44:$K760,V$3)</f>
        <v>0</v>
      </c>
      <c r="W760" s="385" t="n">
        <f aca="false">COUNTIF($K$44:$K760,W$3)</f>
        <v>0</v>
      </c>
      <c r="X760" s="385" t="n">
        <f aca="false">COUNTIF($K$44:$K760,X$3)</f>
        <v>0</v>
      </c>
      <c r="Y760" s="385" t="n">
        <f aca="false">COUNTIF($J$44:$J760,Y$3)</f>
        <v>0</v>
      </c>
      <c r="Z760" s="385" t="n">
        <f aca="false">COUNTIF($J$44:$J760,Z$3)</f>
        <v>0</v>
      </c>
      <c r="AA760" s="385" t="n">
        <f aca="false">COUNTIF($J$44:$J760,AA$3)</f>
        <v>0</v>
      </c>
      <c r="AB760" s="385" t="n">
        <f aca="false">COUNTIF($J$44:$J760,AB$3)</f>
        <v>0</v>
      </c>
      <c r="AC760" s="385" t="n">
        <f aca="false">COUNTIF($J$44:$J760,AC$3)</f>
        <v>0</v>
      </c>
      <c r="AD760" s="385" t="n">
        <f aca="false">COUNTIF($J$44:$J760,AD$3)</f>
        <v>0</v>
      </c>
      <c r="AE760" s="385" t="n">
        <f aca="false">COUNTIF($J$44:$J760,AE$3)</f>
        <v>0</v>
      </c>
      <c r="AF760" s="385" t="n">
        <f aca="false">COUNTIF($J$44:$J760,AF$3)</f>
        <v>0</v>
      </c>
      <c r="AG760" s="385" t="n">
        <f aca="false">COUNTIF($K$44:$K760,AG$3)</f>
        <v>0</v>
      </c>
      <c r="AH760" s="385" t="n">
        <f aca="false">COUNTIF($K$44:$K760,AH$3)</f>
        <v>0</v>
      </c>
      <c r="AI760" s="385" t="n">
        <f aca="false">COUNTIF($K$44:$K760,AI$3)</f>
        <v>0</v>
      </c>
      <c r="AJ760" s="385" t="n">
        <f aca="false">COUNTIF($K$44:$K760,AJ$3)</f>
        <v>0</v>
      </c>
      <c r="AK760" s="385" t="n">
        <f aca="false">COUNTIF($K$44:$K760,AK$3)</f>
        <v>0</v>
      </c>
      <c r="AL760" s="385" t="n">
        <f aca="false">COUNTIF($K$44:$K760,AL$3)</f>
        <v>0</v>
      </c>
      <c r="AM760" s="385" t="n">
        <f aca="false">COUNTIF($K$44:$K760,AM$3)</f>
        <v>0</v>
      </c>
      <c r="AN760" s="385" t="n">
        <f aca="false">COUNTIF($K$44:$K760,AN$3)</f>
        <v>0</v>
      </c>
      <c r="AO760" s="385" t="n">
        <f aca="false">COUNTIF($K$44:$K760,AO$3)</f>
        <v>0</v>
      </c>
      <c r="AP760" s="385" t="n">
        <f aca="false">COUNTIF($K$44:$K760,AP$3)</f>
        <v>0</v>
      </c>
      <c r="AQ760" s="385" t="n">
        <f aca="false">COUNTIF($K$44:$K760,AQ$3)</f>
        <v>0</v>
      </c>
      <c r="AR760" s="385" t="n">
        <f aca="false">COUNTIF($K$44:$K760,AR$3)</f>
        <v>0</v>
      </c>
      <c r="AS760" s="385" t="n">
        <f aca="false">COUNTIF($K$44:$K760,AS$3)</f>
        <v>0</v>
      </c>
      <c r="AT760" s="385" t="n">
        <f aca="false">COUNTIF($K$44:$K760,AT$3)</f>
        <v>0</v>
      </c>
      <c r="AU760" s="385" t="n">
        <f aca="false">COUNTIF($K$44:$K760,AU$3)</f>
        <v>0</v>
      </c>
      <c r="AV760" s="385" t="n">
        <f aca="false">COUNTIF($K$44:$K760,AV$3)</f>
        <v>0</v>
      </c>
      <c r="AW760" s="385" t="n">
        <f aca="false">COUNTIF($K$44:$K760,AW$3)</f>
        <v>0</v>
      </c>
      <c r="AX760" s="385" t="n">
        <f aca="false">COUNTIF($K$44:$K760,AX$3)</f>
        <v>0</v>
      </c>
      <c r="AY760" s="385" t="n">
        <f aca="false">COUNTIF($K$44:$K760,AY$3)</f>
        <v>0</v>
      </c>
      <c r="AZ760" s="385" t="n">
        <f aca="false">COUNTIF($K$44:$K760,AZ$3)</f>
        <v>0</v>
      </c>
      <c r="BM760" s="355" t="s">
        <v>244</v>
      </c>
    </row>
    <row r="761" customFormat="false" ht="15.75" hidden="false" customHeight="true" outlineLevel="0" collapsed="false">
      <c r="A761" s="386" t="n">
        <v>718</v>
      </c>
      <c r="B761" s="387" t="n">
        <f aca="false">B760</f>
        <v>60</v>
      </c>
      <c r="C761" s="397"/>
      <c r="D761" s="387" t="n">
        <f aca="false">D760</f>
        <v>2</v>
      </c>
      <c r="E761" s="389"/>
      <c r="F761" s="390" t="n">
        <f aca="false">F752</f>
        <v>1</v>
      </c>
      <c r="G761" s="439"/>
      <c r="H761" s="414"/>
      <c r="I761" s="428" t="str">
        <f aca="false">CONCATENATE(G761,H761)</f>
        <v/>
      </c>
      <c r="J761" s="394" t="e">
        <f aca="false">VLOOKUP($I761,MASTER,9,0)</f>
        <v>#N/A</v>
      </c>
      <c r="K761" s="395" t="e">
        <f aca="false">VLOOKUP($I761,MASTER,10,0)</f>
        <v>#N/A</v>
      </c>
      <c r="L761" s="429" t="e">
        <f aca="false">VLOOKUP($I761,MASTER,10,0)</f>
        <v>#N/A</v>
      </c>
      <c r="M761" s="385" t="n">
        <f aca="false">COUNTIF($K$44:$K761,M$3)</f>
        <v>0</v>
      </c>
      <c r="N761" s="385" t="n">
        <f aca="false">COUNTIF($K$44:$K761,N$3)</f>
        <v>0</v>
      </c>
      <c r="O761" s="385" t="n">
        <f aca="false">COUNTIF($K$44:$K761,O$3)</f>
        <v>0</v>
      </c>
      <c r="P761" s="385" t="n">
        <f aca="false">COUNTIF($K$44:$K761,P$3)</f>
        <v>0</v>
      </c>
      <c r="Q761" s="385" t="n">
        <f aca="false">COUNTIF($K$44:$K761,Q$3)</f>
        <v>0</v>
      </c>
      <c r="R761" s="385" t="n">
        <f aca="false">COUNTIF($K$44:$K761,R$3)</f>
        <v>0</v>
      </c>
      <c r="S761" s="385" t="n">
        <f aca="false">COUNTIF($K$44:$K761,S$3)</f>
        <v>0</v>
      </c>
      <c r="T761" s="385" t="n">
        <f aca="false">COUNTIF($K$44:$K761,T$3)</f>
        <v>0</v>
      </c>
      <c r="U761" s="385" t="n">
        <f aca="false">COUNTIF($K$44:$K761,U$3)</f>
        <v>0</v>
      </c>
      <c r="V761" s="385" t="n">
        <f aca="false">COUNTIF($K$44:$K761,V$3)</f>
        <v>0</v>
      </c>
      <c r="W761" s="385" t="n">
        <f aca="false">COUNTIF($K$44:$K761,W$3)</f>
        <v>0</v>
      </c>
      <c r="X761" s="385" t="n">
        <f aca="false">COUNTIF($K$44:$K761,X$3)</f>
        <v>0</v>
      </c>
      <c r="Y761" s="385" t="n">
        <f aca="false">COUNTIF($J$44:$J761,Y$3)</f>
        <v>0</v>
      </c>
      <c r="Z761" s="385" t="n">
        <f aca="false">COUNTIF($J$44:$J761,Z$3)</f>
        <v>0</v>
      </c>
      <c r="AA761" s="385" t="n">
        <f aca="false">COUNTIF($J$44:$J761,AA$3)</f>
        <v>0</v>
      </c>
      <c r="AB761" s="385" t="n">
        <f aca="false">COUNTIF($J$44:$J761,AB$3)</f>
        <v>0</v>
      </c>
      <c r="AC761" s="385" t="n">
        <f aca="false">COUNTIF($J$44:$J761,AC$3)</f>
        <v>0</v>
      </c>
      <c r="AD761" s="385" t="n">
        <f aca="false">COUNTIF($J$44:$J761,AD$3)</f>
        <v>0</v>
      </c>
      <c r="AE761" s="385" t="n">
        <f aca="false">COUNTIF($J$44:$J761,AE$3)</f>
        <v>0</v>
      </c>
      <c r="AF761" s="385" t="n">
        <f aca="false">COUNTIF($J$44:$J761,AF$3)</f>
        <v>0</v>
      </c>
      <c r="AG761" s="385" t="n">
        <f aca="false">COUNTIF($K$44:$K761,AG$3)</f>
        <v>0</v>
      </c>
      <c r="AH761" s="385" t="n">
        <f aca="false">COUNTIF($K$44:$K761,AH$3)</f>
        <v>0</v>
      </c>
      <c r="AI761" s="385" t="n">
        <f aca="false">COUNTIF($K$44:$K761,AI$3)</f>
        <v>0</v>
      </c>
      <c r="AJ761" s="385" t="n">
        <f aca="false">COUNTIF($K$44:$K761,AJ$3)</f>
        <v>0</v>
      </c>
      <c r="AK761" s="385" t="n">
        <f aca="false">COUNTIF($K$44:$K761,AK$3)</f>
        <v>0</v>
      </c>
      <c r="AL761" s="385" t="n">
        <f aca="false">COUNTIF($K$44:$K761,AL$3)</f>
        <v>0</v>
      </c>
      <c r="AM761" s="385" t="n">
        <f aca="false">COUNTIF($K$44:$K761,AM$3)</f>
        <v>0</v>
      </c>
      <c r="AN761" s="385" t="n">
        <f aca="false">COUNTIF($K$44:$K761,AN$3)</f>
        <v>0</v>
      </c>
      <c r="AO761" s="385" t="n">
        <f aca="false">COUNTIF($K$44:$K761,AO$3)</f>
        <v>0</v>
      </c>
      <c r="AP761" s="385" t="n">
        <f aca="false">COUNTIF($K$44:$K761,AP$3)</f>
        <v>0</v>
      </c>
      <c r="AQ761" s="385" t="n">
        <f aca="false">COUNTIF($K$44:$K761,AQ$3)</f>
        <v>0</v>
      </c>
      <c r="AR761" s="385" t="n">
        <f aca="false">COUNTIF($K$44:$K761,AR$3)</f>
        <v>0</v>
      </c>
      <c r="AS761" s="385" t="n">
        <f aca="false">COUNTIF($K$44:$K761,AS$3)</f>
        <v>0</v>
      </c>
      <c r="AT761" s="385" t="n">
        <f aca="false">COUNTIF($K$44:$K761,AT$3)</f>
        <v>0</v>
      </c>
      <c r="AU761" s="385" t="n">
        <f aca="false">COUNTIF($K$44:$K761,AU$3)</f>
        <v>0</v>
      </c>
      <c r="AV761" s="385" t="n">
        <f aca="false">COUNTIF($K$44:$K761,AV$3)</f>
        <v>0</v>
      </c>
      <c r="AW761" s="385" t="n">
        <f aca="false">COUNTIF($K$44:$K761,AW$3)</f>
        <v>0</v>
      </c>
      <c r="AX761" s="385" t="n">
        <f aca="false">COUNTIF($K$44:$K761,AX$3)</f>
        <v>0</v>
      </c>
      <c r="AY761" s="385" t="n">
        <f aca="false">COUNTIF($K$44:$K761,AY$3)</f>
        <v>0</v>
      </c>
      <c r="AZ761" s="385" t="n">
        <f aca="false">COUNTIF($K$44:$K761,AZ$3)</f>
        <v>0</v>
      </c>
      <c r="BM761" s="355" t="s">
        <v>342</v>
      </c>
    </row>
    <row r="762" customFormat="false" ht="15.75" hidden="false" customHeight="true" outlineLevel="0" collapsed="false">
      <c r="A762" s="386" t="n">
        <v>719</v>
      </c>
      <c r="B762" s="387" t="n">
        <f aca="false">B761</f>
        <v>60</v>
      </c>
      <c r="C762" s="397"/>
      <c r="D762" s="387" t="n">
        <f aca="false">D761</f>
        <v>2</v>
      </c>
      <c r="E762" s="389"/>
      <c r="F762" s="390" t="n">
        <f aca="false">F752</f>
        <v>1</v>
      </c>
      <c r="G762" s="439"/>
      <c r="H762" s="414"/>
      <c r="I762" s="428" t="str">
        <f aca="false">CONCATENATE(G762,H762)</f>
        <v/>
      </c>
      <c r="J762" s="394" t="e">
        <f aca="false">VLOOKUP($I762,MASTER,9,0)</f>
        <v>#N/A</v>
      </c>
      <c r="K762" s="395" t="e">
        <f aca="false">VLOOKUP($I762,MASTER,10,0)</f>
        <v>#N/A</v>
      </c>
      <c r="L762" s="429" t="e">
        <f aca="false">VLOOKUP($I762,MASTER,10,0)</f>
        <v>#N/A</v>
      </c>
      <c r="M762" s="385" t="n">
        <f aca="false">COUNTIF($K$44:$K762,M$3)</f>
        <v>0</v>
      </c>
      <c r="N762" s="385" t="n">
        <f aca="false">COUNTIF($K$44:$K762,N$3)</f>
        <v>0</v>
      </c>
      <c r="O762" s="385" t="n">
        <f aca="false">COUNTIF($K$44:$K762,O$3)</f>
        <v>0</v>
      </c>
      <c r="P762" s="385" t="n">
        <f aca="false">COUNTIF($K$44:$K762,P$3)</f>
        <v>0</v>
      </c>
      <c r="Q762" s="385" t="n">
        <f aca="false">COUNTIF($K$44:$K762,Q$3)</f>
        <v>0</v>
      </c>
      <c r="R762" s="385" t="n">
        <f aca="false">COUNTIF($K$44:$K762,R$3)</f>
        <v>0</v>
      </c>
      <c r="S762" s="385" t="n">
        <f aca="false">COUNTIF($K$44:$K762,S$3)</f>
        <v>0</v>
      </c>
      <c r="T762" s="385" t="n">
        <f aca="false">COUNTIF($K$44:$K762,T$3)</f>
        <v>0</v>
      </c>
      <c r="U762" s="385" t="n">
        <f aca="false">COUNTIF($K$44:$K762,U$3)</f>
        <v>0</v>
      </c>
      <c r="V762" s="385" t="n">
        <f aca="false">COUNTIF($K$44:$K762,V$3)</f>
        <v>0</v>
      </c>
      <c r="W762" s="385" t="n">
        <f aca="false">COUNTIF($K$44:$K762,W$3)</f>
        <v>0</v>
      </c>
      <c r="X762" s="385" t="n">
        <f aca="false">COUNTIF($K$44:$K762,X$3)</f>
        <v>0</v>
      </c>
      <c r="Y762" s="385" t="n">
        <f aca="false">COUNTIF($J$44:$J762,Y$3)</f>
        <v>0</v>
      </c>
      <c r="Z762" s="385" t="n">
        <f aca="false">COUNTIF($J$44:$J762,Z$3)</f>
        <v>0</v>
      </c>
      <c r="AA762" s="385" t="n">
        <f aca="false">COUNTIF($J$44:$J762,AA$3)</f>
        <v>0</v>
      </c>
      <c r="AB762" s="385" t="n">
        <f aca="false">COUNTIF($J$44:$J762,AB$3)</f>
        <v>0</v>
      </c>
      <c r="AC762" s="385" t="n">
        <f aca="false">COUNTIF($J$44:$J762,AC$3)</f>
        <v>0</v>
      </c>
      <c r="AD762" s="385" t="n">
        <f aca="false">COUNTIF($J$44:$J762,AD$3)</f>
        <v>0</v>
      </c>
      <c r="AE762" s="385" t="n">
        <f aca="false">COUNTIF($J$44:$J762,AE$3)</f>
        <v>0</v>
      </c>
      <c r="AF762" s="385" t="n">
        <f aca="false">COUNTIF($J$44:$J762,AF$3)</f>
        <v>0</v>
      </c>
      <c r="AG762" s="385" t="n">
        <f aca="false">COUNTIF($K$44:$K762,AG$3)</f>
        <v>0</v>
      </c>
      <c r="AH762" s="385" t="n">
        <f aca="false">COUNTIF($K$44:$K762,AH$3)</f>
        <v>0</v>
      </c>
      <c r="AI762" s="385" t="n">
        <f aca="false">COUNTIF($K$44:$K762,AI$3)</f>
        <v>0</v>
      </c>
      <c r="AJ762" s="385" t="n">
        <f aca="false">COUNTIF($K$44:$K762,AJ$3)</f>
        <v>0</v>
      </c>
      <c r="AK762" s="385" t="n">
        <f aca="false">COUNTIF($K$44:$K762,AK$3)</f>
        <v>0</v>
      </c>
      <c r="AL762" s="385" t="n">
        <f aca="false">COUNTIF($K$44:$K762,AL$3)</f>
        <v>0</v>
      </c>
      <c r="AM762" s="385" t="n">
        <f aca="false">COUNTIF($K$44:$K762,AM$3)</f>
        <v>0</v>
      </c>
      <c r="AN762" s="385" t="n">
        <f aca="false">COUNTIF($K$44:$K762,AN$3)</f>
        <v>0</v>
      </c>
      <c r="AO762" s="385" t="n">
        <f aca="false">COUNTIF($K$44:$K762,AO$3)</f>
        <v>0</v>
      </c>
      <c r="AP762" s="385" t="n">
        <f aca="false">COUNTIF($K$44:$K762,AP$3)</f>
        <v>0</v>
      </c>
      <c r="AQ762" s="385" t="n">
        <f aca="false">COUNTIF($K$44:$K762,AQ$3)</f>
        <v>0</v>
      </c>
      <c r="AR762" s="385" t="n">
        <f aca="false">COUNTIF($K$44:$K762,AR$3)</f>
        <v>0</v>
      </c>
      <c r="AS762" s="385" t="n">
        <f aca="false">COUNTIF($K$44:$K762,AS$3)</f>
        <v>0</v>
      </c>
      <c r="AT762" s="385" t="n">
        <f aca="false">COUNTIF($K$44:$K762,AT$3)</f>
        <v>0</v>
      </c>
      <c r="AU762" s="385" t="n">
        <f aca="false">COUNTIF($K$44:$K762,AU$3)</f>
        <v>0</v>
      </c>
      <c r="AV762" s="385" t="n">
        <f aca="false">COUNTIF($K$44:$K762,AV$3)</f>
        <v>0</v>
      </c>
      <c r="AW762" s="385" t="n">
        <f aca="false">COUNTIF($K$44:$K762,AW$3)</f>
        <v>0</v>
      </c>
      <c r="AX762" s="385" t="n">
        <f aca="false">COUNTIF($K$44:$K762,AX$3)</f>
        <v>0</v>
      </c>
      <c r="AY762" s="385" t="n">
        <f aca="false">COUNTIF($K$44:$K762,AY$3)</f>
        <v>0</v>
      </c>
      <c r="AZ762" s="385" t="n">
        <f aca="false">COUNTIF($K$44:$K762,AZ$3)</f>
        <v>0</v>
      </c>
      <c r="BM762" s="355" t="s">
        <v>230</v>
      </c>
    </row>
    <row r="763" customFormat="false" ht="15.75" hidden="false" customHeight="true" outlineLevel="0" collapsed="false">
      <c r="A763" s="416" t="n">
        <v>720</v>
      </c>
      <c r="B763" s="417" t="n">
        <f aca="false">B762</f>
        <v>60</v>
      </c>
      <c r="C763" s="401"/>
      <c r="D763" s="418" t="n">
        <f aca="false">D762</f>
        <v>2</v>
      </c>
      <c r="E763" s="419"/>
      <c r="F763" s="420" t="n">
        <f aca="false">F752</f>
        <v>1</v>
      </c>
      <c r="G763" s="441"/>
      <c r="H763" s="421"/>
      <c r="I763" s="436" t="str">
        <f aca="false">CONCATENATE(G763,H763)</f>
        <v/>
      </c>
      <c r="J763" s="423" t="e">
        <f aca="false">VLOOKUP($I763,MASTER,9,0)</f>
        <v>#N/A</v>
      </c>
      <c r="K763" s="424" t="e">
        <f aca="false">VLOOKUP($I763,MASTER,10,0)</f>
        <v>#N/A</v>
      </c>
      <c r="L763" s="431" t="e">
        <f aca="false">VLOOKUP($I763,MASTER,10,0)</f>
        <v>#N/A</v>
      </c>
      <c r="M763" s="385" t="n">
        <f aca="false">COUNTIF($K$44:$K763,M$3)</f>
        <v>0</v>
      </c>
      <c r="N763" s="385" t="n">
        <f aca="false">COUNTIF($K$44:$K763,N$3)</f>
        <v>0</v>
      </c>
      <c r="O763" s="385" t="n">
        <f aca="false">COUNTIF($K$44:$K763,O$3)</f>
        <v>0</v>
      </c>
      <c r="P763" s="385" t="n">
        <f aca="false">COUNTIF($K$44:$K763,P$3)</f>
        <v>0</v>
      </c>
      <c r="Q763" s="385" t="n">
        <f aca="false">COUNTIF($K$44:$K763,Q$3)</f>
        <v>0</v>
      </c>
      <c r="R763" s="385" t="n">
        <f aca="false">COUNTIF($K$44:$K763,R$3)</f>
        <v>0</v>
      </c>
      <c r="S763" s="385" t="n">
        <f aca="false">COUNTIF($K$44:$K763,S$3)</f>
        <v>0</v>
      </c>
      <c r="T763" s="385" t="n">
        <f aca="false">COUNTIF($K$44:$K763,T$3)</f>
        <v>0</v>
      </c>
      <c r="U763" s="385" t="n">
        <f aca="false">COUNTIF($K$44:$K763,U$3)</f>
        <v>0</v>
      </c>
      <c r="V763" s="385" t="n">
        <f aca="false">COUNTIF($K$44:$K763,V$3)</f>
        <v>0</v>
      </c>
      <c r="W763" s="385" t="n">
        <f aca="false">COUNTIF($K$44:$K763,W$3)</f>
        <v>0</v>
      </c>
      <c r="X763" s="385" t="n">
        <f aca="false">COUNTIF($K$44:$K763,X$3)</f>
        <v>0</v>
      </c>
      <c r="Y763" s="385" t="n">
        <f aca="false">COUNTIF($J$44:$J763,Y$3)</f>
        <v>0</v>
      </c>
      <c r="Z763" s="385" t="n">
        <f aca="false">COUNTIF($J$44:$J763,Z$3)</f>
        <v>0</v>
      </c>
      <c r="AA763" s="385" t="n">
        <f aca="false">COUNTIF($J$44:$J763,AA$3)</f>
        <v>0</v>
      </c>
      <c r="AB763" s="385" t="n">
        <f aca="false">COUNTIF($J$44:$J763,AB$3)</f>
        <v>0</v>
      </c>
      <c r="AC763" s="385" t="n">
        <f aca="false">COUNTIF($J$44:$J763,AC$3)</f>
        <v>0</v>
      </c>
      <c r="AD763" s="385" t="n">
        <f aca="false">COUNTIF($J$44:$J763,AD$3)</f>
        <v>0</v>
      </c>
      <c r="AE763" s="385" t="n">
        <f aca="false">COUNTIF($J$44:$J763,AE$3)</f>
        <v>0</v>
      </c>
      <c r="AF763" s="385" t="n">
        <f aca="false">COUNTIF($J$44:$J763,AF$3)</f>
        <v>0</v>
      </c>
      <c r="AG763" s="385" t="n">
        <f aca="false">COUNTIF($K$44:$K763,AG$3)</f>
        <v>0</v>
      </c>
      <c r="AH763" s="385" t="n">
        <f aca="false">COUNTIF($K$44:$K763,AH$3)</f>
        <v>0</v>
      </c>
      <c r="AI763" s="385" t="n">
        <f aca="false">COUNTIF($K$44:$K763,AI$3)</f>
        <v>0</v>
      </c>
      <c r="AJ763" s="385" t="n">
        <f aca="false">COUNTIF($K$44:$K763,AJ$3)</f>
        <v>0</v>
      </c>
      <c r="AK763" s="385" t="n">
        <f aca="false">COUNTIF($K$44:$K763,AK$3)</f>
        <v>0</v>
      </c>
      <c r="AL763" s="385" t="n">
        <f aca="false">COUNTIF($K$44:$K763,AL$3)</f>
        <v>0</v>
      </c>
      <c r="AM763" s="385" t="n">
        <f aca="false">COUNTIF($K$44:$K763,AM$3)</f>
        <v>0</v>
      </c>
      <c r="AN763" s="385" t="n">
        <f aca="false">COUNTIF($K$44:$K763,AN$3)</f>
        <v>0</v>
      </c>
      <c r="AO763" s="385" t="n">
        <f aca="false">COUNTIF($K$44:$K763,AO$3)</f>
        <v>0</v>
      </c>
      <c r="AP763" s="385" t="n">
        <f aca="false">COUNTIF($K$44:$K763,AP$3)</f>
        <v>0</v>
      </c>
      <c r="AQ763" s="385" t="n">
        <f aca="false">COUNTIF($K$44:$K763,AQ$3)</f>
        <v>0</v>
      </c>
      <c r="AR763" s="385" t="n">
        <f aca="false">COUNTIF($K$44:$K763,AR$3)</f>
        <v>0</v>
      </c>
      <c r="AS763" s="385" t="n">
        <f aca="false">COUNTIF($K$44:$K763,AS$3)</f>
        <v>0</v>
      </c>
      <c r="AT763" s="385" t="n">
        <f aca="false">COUNTIF($K$44:$K763,AT$3)</f>
        <v>0</v>
      </c>
      <c r="AU763" s="385" t="n">
        <f aca="false">COUNTIF($K$44:$K763,AU$3)</f>
        <v>0</v>
      </c>
      <c r="AV763" s="385" t="n">
        <f aca="false">COUNTIF($K$44:$K763,AV$3)</f>
        <v>0</v>
      </c>
      <c r="AW763" s="385" t="n">
        <f aca="false">COUNTIF($K$44:$K763,AW$3)</f>
        <v>0</v>
      </c>
      <c r="AX763" s="385" t="n">
        <f aca="false">COUNTIF($K$44:$K763,AX$3)</f>
        <v>0</v>
      </c>
      <c r="AY763" s="385" t="n">
        <f aca="false">COUNTIF($K$44:$K763,AY$3)</f>
        <v>0</v>
      </c>
      <c r="AZ763" s="385" t="n">
        <f aca="false">COUNTIF($K$44:$K763,AZ$3)</f>
        <v>0</v>
      </c>
      <c r="BM763" s="355" t="s">
        <v>363</v>
      </c>
    </row>
    <row r="764" customFormat="false" ht="15.75" hidden="false" customHeight="true" outlineLevel="0" collapsed="false">
      <c r="A764" s="406" t="n">
        <v>721</v>
      </c>
      <c r="B764" s="407" t="n">
        <v>61</v>
      </c>
      <c r="C764" s="374" t="n">
        <v>61</v>
      </c>
      <c r="D764" s="376" t="n">
        <v>1</v>
      </c>
      <c r="E764" s="377"/>
      <c r="F764" s="378" t="n">
        <v>0</v>
      </c>
      <c r="G764" s="439"/>
      <c r="H764" s="380"/>
      <c r="I764" s="426" t="str">
        <f aca="false">CONCATENATE(G764,H764)</f>
        <v/>
      </c>
      <c r="J764" s="382" t="e">
        <f aca="false">VLOOKUP($I764,MASTER,9,0)</f>
        <v>#N/A</v>
      </c>
      <c r="K764" s="383" t="e">
        <f aca="false">VLOOKUP($I764,MASTER,10,0)</f>
        <v>#N/A</v>
      </c>
      <c r="L764" s="427" t="e">
        <f aca="false">VLOOKUP($I764,MASTER,10,0)</f>
        <v>#N/A</v>
      </c>
      <c r="M764" s="385" t="n">
        <f aca="false">COUNTIF($K$44:$K764,M$3)</f>
        <v>0</v>
      </c>
      <c r="N764" s="385" t="n">
        <f aca="false">COUNTIF($K$44:$K764,N$3)</f>
        <v>0</v>
      </c>
      <c r="O764" s="385" t="n">
        <f aca="false">COUNTIF($K$44:$K764,O$3)</f>
        <v>0</v>
      </c>
      <c r="P764" s="385" t="n">
        <f aca="false">COUNTIF($K$44:$K764,P$3)</f>
        <v>0</v>
      </c>
      <c r="Q764" s="385" t="n">
        <f aca="false">COUNTIF($K$44:$K764,Q$3)</f>
        <v>0</v>
      </c>
      <c r="R764" s="385" t="n">
        <f aca="false">COUNTIF($K$44:$K764,R$3)</f>
        <v>0</v>
      </c>
      <c r="S764" s="385" t="n">
        <f aca="false">COUNTIF($K$44:$K764,S$3)</f>
        <v>0</v>
      </c>
      <c r="T764" s="385" t="n">
        <f aca="false">COUNTIF($K$44:$K764,T$3)</f>
        <v>0</v>
      </c>
      <c r="U764" s="385" t="n">
        <f aca="false">COUNTIF($K$44:$K764,U$3)</f>
        <v>0</v>
      </c>
      <c r="V764" s="385" t="n">
        <f aca="false">COUNTIF($K$44:$K764,V$3)</f>
        <v>0</v>
      </c>
      <c r="W764" s="385" t="n">
        <f aca="false">COUNTIF($K$44:$K764,W$3)</f>
        <v>0</v>
      </c>
      <c r="X764" s="385" t="n">
        <f aca="false">COUNTIF($K$44:$K764,X$3)</f>
        <v>0</v>
      </c>
      <c r="Y764" s="385" t="n">
        <f aca="false">COUNTIF($J$44:$J764,Y$3)</f>
        <v>0</v>
      </c>
      <c r="Z764" s="385" t="n">
        <f aca="false">COUNTIF($J$44:$J764,Z$3)</f>
        <v>0</v>
      </c>
      <c r="AA764" s="385" t="n">
        <f aca="false">COUNTIF($J$44:$J764,AA$3)</f>
        <v>0</v>
      </c>
      <c r="AB764" s="385" t="n">
        <f aca="false">COUNTIF($J$44:$J764,AB$3)</f>
        <v>0</v>
      </c>
      <c r="AC764" s="385" t="n">
        <f aca="false">COUNTIF($J$44:$J764,AC$3)</f>
        <v>0</v>
      </c>
      <c r="AD764" s="385" t="n">
        <f aca="false">COUNTIF($J$44:$J764,AD$3)</f>
        <v>0</v>
      </c>
      <c r="AE764" s="385" t="n">
        <f aca="false">COUNTIF($J$44:$J764,AE$3)</f>
        <v>0</v>
      </c>
      <c r="AF764" s="385" t="n">
        <f aca="false">COUNTIF($J$44:$J764,AF$3)</f>
        <v>0</v>
      </c>
      <c r="AG764" s="385" t="n">
        <f aca="false">COUNTIF($K$44:$K764,AG$3)</f>
        <v>0</v>
      </c>
      <c r="AH764" s="385" t="n">
        <f aca="false">COUNTIF($K$44:$K764,AH$3)</f>
        <v>0</v>
      </c>
      <c r="AI764" s="385" t="n">
        <f aca="false">COUNTIF($K$44:$K764,AI$3)</f>
        <v>0</v>
      </c>
      <c r="AJ764" s="385" t="n">
        <f aca="false">COUNTIF($K$44:$K764,AJ$3)</f>
        <v>0</v>
      </c>
      <c r="AK764" s="385" t="n">
        <f aca="false">COUNTIF($K$44:$K764,AK$3)</f>
        <v>0</v>
      </c>
      <c r="AL764" s="385" t="n">
        <f aca="false">COUNTIF($K$44:$K764,AL$3)</f>
        <v>0</v>
      </c>
      <c r="AM764" s="385" t="n">
        <f aca="false">COUNTIF($K$44:$K764,AM$3)</f>
        <v>0</v>
      </c>
      <c r="AN764" s="385" t="n">
        <f aca="false">COUNTIF($K$44:$K764,AN$3)</f>
        <v>0</v>
      </c>
      <c r="AO764" s="385" t="n">
        <f aca="false">COUNTIF($K$44:$K764,AO$3)</f>
        <v>0</v>
      </c>
      <c r="AP764" s="385" t="n">
        <f aca="false">COUNTIF($K$44:$K764,AP$3)</f>
        <v>0</v>
      </c>
      <c r="AQ764" s="385" t="n">
        <f aca="false">COUNTIF($K$44:$K764,AQ$3)</f>
        <v>0</v>
      </c>
      <c r="AR764" s="385" t="n">
        <f aca="false">COUNTIF($K$44:$K764,AR$3)</f>
        <v>0</v>
      </c>
      <c r="AS764" s="385" t="n">
        <f aca="false">COUNTIF($K$44:$K764,AS$3)</f>
        <v>0</v>
      </c>
      <c r="AT764" s="385" t="n">
        <f aca="false">COUNTIF($K$44:$K764,AT$3)</f>
        <v>0</v>
      </c>
      <c r="AU764" s="385" t="n">
        <f aca="false">COUNTIF($K$44:$K764,AU$3)</f>
        <v>0</v>
      </c>
      <c r="AV764" s="385" t="n">
        <f aca="false">COUNTIF($K$44:$K764,AV$3)</f>
        <v>0</v>
      </c>
      <c r="AW764" s="385" t="n">
        <f aca="false">COUNTIF($K$44:$K764,AW$3)</f>
        <v>0</v>
      </c>
      <c r="AX764" s="385" t="n">
        <f aca="false">COUNTIF($K$44:$K764,AX$3)</f>
        <v>0</v>
      </c>
      <c r="AY764" s="385" t="n">
        <f aca="false">COUNTIF($K$44:$K764,AY$3)</f>
        <v>0</v>
      </c>
      <c r="AZ764" s="385" t="n">
        <f aca="false">COUNTIF($K$44:$K764,AZ$3)</f>
        <v>0</v>
      </c>
      <c r="BM764" s="355" t="s">
        <v>266</v>
      </c>
    </row>
    <row r="765" customFormat="false" ht="15.75" hidden="false" customHeight="true" outlineLevel="0" collapsed="false">
      <c r="A765" s="386" t="n">
        <v>722</v>
      </c>
      <c r="B765" s="387" t="n">
        <f aca="false">B764</f>
        <v>61</v>
      </c>
      <c r="C765" s="388"/>
      <c r="D765" s="387" t="n">
        <f aca="false">D764</f>
        <v>1</v>
      </c>
      <c r="E765" s="389"/>
      <c r="F765" s="390" t="n">
        <f aca="false">F764</f>
        <v>0</v>
      </c>
      <c r="G765" s="439"/>
      <c r="H765" s="392"/>
      <c r="I765" s="428" t="str">
        <f aca="false">CONCATENATE(G765,H765)</f>
        <v/>
      </c>
      <c r="J765" s="394" t="e">
        <f aca="false">VLOOKUP($I765,MASTER,9,0)</f>
        <v>#N/A</v>
      </c>
      <c r="K765" s="395" t="e">
        <f aca="false">VLOOKUP($I765,MASTER,10,0)</f>
        <v>#N/A</v>
      </c>
      <c r="L765" s="429" t="e">
        <f aca="false">VLOOKUP($I765,MASTER,10,0)</f>
        <v>#N/A</v>
      </c>
      <c r="M765" s="385" t="n">
        <f aca="false">COUNTIF($K$44:$K765,M$3)</f>
        <v>0</v>
      </c>
      <c r="N765" s="385" t="n">
        <f aca="false">COUNTIF($K$44:$K765,N$3)</f>
        <v>0</v>
      </c>
      <c r="O765" s="385" t="n">
        <f aca="false">COUNTIF($K$44:$K765,O$3)</f>
        <v>0</v>
      </c>
      <c r="P765" s="385" t="n">
        <f aca="false">COUNTIF($K$44:$K765,P$3)</f>
        <v>0</v>
      </c>
      <c r="Q765" s="385" t="n">
        <f aca="false">COUNTIF($K$44:$K765,Q$3)</f>
        <v>0</v>
      </c>
      <c r="R765" s="385" t="n">
        <f aca="false">COUNTIF($K$44:$K765,R$3)</f>
        <v>0</v>
      </c>
      <c r="S765" s="385" t="n">
        <f aca="false">COUNTIF($K$44:$K765,S$3)</f>
        <v>0</v>
      </c>
      <c r="T765" s="385" t="n">
        <f aca="false">COUNTIF($K$44:$K765,T$3)</f>
        <v>0</v>
      </c>
      <c r="U765" s="385" t="n">
        <f aca="false">COUNTIF($K$44:$K765,U$3)</f>
        <v>0</v>
      </c>
      <c r="V765" s="385" t="n">
        <f aca="false">COUNTIF($K$44:$K765,V$3)</f>
        <v>0</v>
      </c>
      <c r="W765" s="385" t="n">
        <f aca="false">COUNTIF($K$44:$K765,W$3)</f>
        <v>0</v>
      </c>
      <c r="X765" s="385" t="n">
        <f aca="false">COUNTIF($K$44:$K765,X$3)</f>
        <v>0</v>
      </c>
      <c r="Y765" s="385" t="n">
        <f aca="false">COUNTIF($J$44:$J765,Y$3)</f>
        <v>0</v>
      </c>
      <c r="Z765" s="385" t="n">
        <f aca="false">COUNTIF($J$44:$J765,Z$3)</f>
        <v>0</v>
      </c>
      <c r="AA765" s="385" t="n">
        <f aca="false">COUNTIF($J$44:$J765,AA$3)</f>
        <v>0</v>
      </c>
      <c r="AB765" s="385" t="n">
        <f aca="false">COUNTIF($J$44:$J765,AB$3)</f>
        <v>0</v>
      </c>
      <c r="AC765" s="385" t="n">
        <f aca="false">COUNTIF($J$44:$J765,AC$3)</f>
        <v>0</v>
      </c>
      <c r="AD765" s="385" t="n">
        <f aca="false">COUNTIF($J$44:$J765,AD$3)</f>
        <v>0</v>
      </c>
      <c r="AE765" s="385" t="n">
        <f aca="false">COUNTIF($J$44:$J765,AE$3)</f>
        <v>0</v>
      </c>
      <c r="AF765" s="385" t="n">
        <f aca="false">COUNTIF($J$44:$J765,AF$3)</f>
        <v>0</v>
      </c>
      <c r="AG765" s="385" t="n">
        <f aca="false">COUNTIF($K$44:$K765,AG$3)</f>
        <v>0</v>
      </c>
      <c r="AH765" s="385" t="n">
        <f aca="false">COUNTIF($K$44:$K765,AH$3)</f>
        <v>0</v>
      </c>
      <c r="AI765" s="385" t="n">
        <f aca="false">COUNTIF($K$44:$K765,AI$3)</f>
        <v>0</v>
      </c>
      <c r="AJ765" s="385" t="n">
        <f aca="false">COUNTIF($K$44:$K765,AJ$3)</f>
        <v>0</v>
      </c>
      <c r="AK765" s="385" t="n">
        <f aca="false">COUNTIF($K$44:$K765,AK$3)</f>
        <v>0</v>
      </c>
      <c r="AL765" s="385" t="n">
        <f aca="false">COUNTIF($K$44:$K765,AL$3)</f>
        <v>0</v>
      </c>
      <c r="AM765" s="385" t="n">
        <f aca="false">COUNTIF($K$44:$K765,AM$3)</f>
        <v>0</v>
      </c>
      <c r="AN765" s="385" t="n">
        <f aca="false">COUNTIF($K$44:$K765,AN$3)</f>
        <v>0</v>
      </c>
      <c r="AO765" s="385" t="n">
        <f aca="false">COUNTIF($K$44:$K765,AO$3)</f>
        <v>0</v>
      </c>
      <c r="AP765" s="385" t="n">
        <f aca="false">COUNTIF($K$44:$K765,AP$3)</f>
        <v>0</v>
      </c>
      <c r="AQ765" s="385" t="n">
        <f aca="false">COUNTIF($K$44:$K765,AQ$3)</f>
        <v>0</v>
      </c>
      <c r="AR765" s="385" t="n">
        <f aca="false">COUNTIF($K$44:$K765,AR$3)</f>
        <v>0</v>
      </c>
      <c r="AS765" s="385" t="n">
        <f aca="false">COUNTIF($K$44:$K765,AS$3)</f>
        <v>0</v>
      </c>
      <c r="AT765" s="385" t="n">
        <f aca="false">COUNTIF($K$44:$K765,AT$3)</f>
        <v>0</v>
      </c>
      <c r="AU765" s="385" t="n">
        <f aca="false">COUNTIF($K$44:$K765,AU$3)</f>
        <v>0</v>
      </c>
      <c r="AV765" s="385" t="n">
        <f aca="false">COUNTIF($K$44:$K765,AV$3)</f>
        <v>0</v>
      </c>
      <c r="AW765" s="385" t="n">
        <f aca="false">COUNTIF($K$44:$K765,AW$3)</f>
        <v>0</v>
      </c>
      <c r="AX765" s="385" t="n">
        <f aca="false">COUNTIF($K$44:$K765,AX$3)</f>
        <v>0</v>
      </c>
      <c r="AY765" s="385" t="n">
        <f aca="false">COUNTIF($K$44:$K765,AY$3)</f>
        <v>0</v>
      </c>
      <c r="AZ765" s="385" t="n">
        <f aca="false">COUNTIF($K$44:$K765,AZ$3)</f>
        <v>0</v>
      </c>
      <c r="BM765" s="355" t="s">
        <v>433</v>
      </c>
    </row>
    <row r="766" customFormat="false" ht="15.75" hidden="false" customHeight="true" outlineLevel="0" collapsed="false">
      <c r="A766" s="386" t="n">
        <v>723</v>
      </c>
      <c r="B766" s="387" t="n">
        <f aca="false">B765</f>
        <v>61</v>
      </c>
      <c r="C766" s="397"/>
      <c r="D766" s="387" t="n">
        <f aca="false">D765</f>
        <v>1</v>
      </c>
      <c r="E766" s="389"/>
      <c r="F766" s="390" t="n">
        <f aca="false">F764</f>
        <v>0</v>
      </c>
      <c r="G766" s="439"/>
      <c r="H766" s="392"/>
      <c r="I766" s="428" t="str">
        <f aca="false">CONCATENATE(G766,H766)</f>
        <v/>
      </c>
      <c r="J766" s="394" t="e">
        <f aca="false">VLOOKUP($I766,MASTER,9,0)</f>
        <v>#N/A</v>
      </c>
      <c r="K766" s="395" t="e">
        <f aca="false">VLOOKUP($I766,MASTER,10,0)</f>
        <v>#N/A</v>
      </c>
      <c r="L766" s="429" t="e">
        <f aca="false">VLOOKUP($I766,MASTER,10,0)</f>
        <v>#N/A</v>
      </c>
      <c r="M766" s="385" t="n">
        <f aca="false">COUNTIF($K$44:$K766,M$3)</f>
        <v>0</v>
      </c>
      <c r="N766" s="385" t="n">
        <f aca="false">COUNTIF($K$44:$K766,N$3)</f>
        <v>0</v>
      </c>
      <c r="O766" s="385" t="n">
        <f aca="false">COUNTIF($K$44:$K766,O$3)</f>
        <v>0</v>
      </c>
      <c r="P766" s="385" t="n">
        <f aca="false">COUNTIF($K$44:$K766,P$3)</f>
        <v>0</v>
      </c>
      <c r="Q766" s="385" t="n">
        <f aca="false">COUNTIF($K$44:$K766,Q$3)</f>
        <v>0</v>
      </c>
      <c r="R766" s="385" t="n">
        <f aca="false">COUNTIF($K$44:$K766,R$3)</f>
        <v>0</v>
      </c>
      <c r="S766" s="385" t="n">
        <f aca="false">COUNTIF($K$44:$K766,S$3)</f>
        <v>0</v>
      </c>
      <c r="T766" s="385" t="n">
        <f aca="false">COUNTIF($K$44:$K766,T$3)</f>
        <v>0</v>
      </c>
      <c r="U766" s="385" t="n">
        <f aca="false">COUNTIF($K$44:$K766,U$3)</f>
        <v>0</v>
      </c>
      <c r="V766" s="385" t="n">
        <f aca="false">COUNTIF($K$44:$K766,V$3)</f>
        <v>0</v>
      </c>
      <c r="W766" s="385" t="n">
        <f aca="false">COUNTIF($K$44:$K766,W$3)</f>
        <v>0</v>
      </c>
      <c r="X766" s="385" t="n">
        <f aca="false">COUNTIF($K$44:$K766,X$3)</f>
        <v>0</v>
      </c>
      <c r="Y766" s="385" t="n">
        <f aca="false">COUNTIF($J$44:$J766,Y$3)</f>
        <v>0</v>
      </c>
      <c r="Z766" s="385" t="n">
        <f aca="false">COUNTIF($J$44:$J766,Z$3)</f>
        <v>0</v>
      </c>
      <c r="AA766" s="385" t="n">
        <f aca="false">COUNTIF($J$44:$J766,AA$3)</f>
        <v>0</v>
      </c>
      <c r="AB766" s="385" t="n">
        <f aca="false">COUNTIF($J$44:$J766,AB$3)</f>
        <v>0</v>
      </c>
      <c r="AC766" s="385" t="n">
        <f aca="false">COUNTIF($J$44:$J766,AC$3)</f>
        <v>0</v>
      </c>
      <c r="AD766" s="385" t="n">
        <f aca="false">COUNTIF($J$44:$J766,AD$3)</f>
        <v>0</v>
      </c>
      <c r="AE766" s="385" t="n">
        <f aca="false">COUNTIF($J$44:$J766,AE$3)</f>
        <v>0</v>
      </c>
      <c r="AF766" s="385" t="n">
        <f aca="false">COUNTIF($J$44:$J766,AF$3)</f>
        <v>0</v>
      </c>
      <c r="AG766" s="385" t="n">
        <f aca="false">COUNTIF($K$44:$K766,AG$3)</f>
        <v>0</v>
      </c>
      <c r="AH766" s="385" t="n">
        <f aca="false">COUNTIF($K$44:$K766,AH$3)</f>
        <v>0</v>
      </c>
      <c r="AI766" s="385" t="n">
        <f aca="false">COUNTIF($K$44:$K766,AI$3)</f>
        <v>0</v>
      </c>
      <c r="AJ766" s="385" t="n">
        <f aca="false">COUNTIF($K$44:$K766,AJ$3)</f>
        <v>0</v>
      </c>
      <c r="AK766" s="385" t="n">
        <f aca="false">COUNTIF($K$44:$K766,AK$3)</f>
        <v>0</v>
      </c>
      <c r="AL766" s="385" t="n">
        <f aca="false">COUNTIF($K$44:$K766,AL$3)</f>
        <v>0</v>
      </c>
      <c r="AM766" s="385" t="n">
        <f aca="false">COUNTIF($K$44:$K766,AM$3)</f>
        <v>0</v>
      </c>
      <c r="AN766" s="385" t="n">
        <f aca="false">COUNTIF($K$44:$K766,AN$3)</f>
        <v>0</v>
      </c>
      <c r="AO766" s="385" t="n">
        <f aca="false">COUNTIF($K$44:$K766,AO$3)</f>
        <v>0</v>
      </c>
      <c r="AP766" s="385" t="n">
        <f aca="false">COUNTIF($K$44:$K766,AP$3)</f>
        <v>0</v>
      </c>
      <c r="AQ766" s="385" t="n">
        <f aca="false">COUNTIF($K$44:$K766,AQ$3)</f>
        <v>0</v>
      </c>
      <c r="AR766" s="385" t="n">
        <f aca="false">COUNTIF($K$44:$K766,AR$3)</f>
        <v>0</v>
      </c>
      <c r="AS766" s="385" t="n">
        <f aca="false">COUNTIF($K$44:$K766,AS$3)</f>
        <v>0</v>
      </c>
      <c r="AT766" s="385" t="n">
        <f aca="false">COUNTIF($K$44:$K766,AT$3)</f>
        <v>0</v>
      </c>
      <c r="AU766" s="385" t="n">
        <f aca="false">COUNTIF($K$44:$K766,AU$3)</f>
        <v>0</v>
      </c>
      <c r="AV766" s="385" t="n">
        <f aca="false">COUNTIF($K$44:$K766,AV$3)</f>
        <v>0</v>
      </c>
      <c r="AW766" s="385" t="n">
        <f aca="false">COUNTIF($K$44:$K766,AW$3)</f>
        <v>0</v>
      </c>
      <c r="AX766" s="385" t="n">
        <f aca="false">COUNTIF($K$44:$K766,AX$3)</f>
        <v>0</v>
      </c>
      <c r="AY766" s="385" t="n">
        <f aca="false">COUNTIF($K$44:$K766,AY$3)</f>
        <v>0</v>
      </c>
      <c r="AZ766" s="385" t="n">
        <f aca="false">COUNTIF($K$44:$K766,AZ$3)</f>
        <v>0</v>
      </c>
      <c r="BM766" s="355" t="s">
        <v>260</v>
      </c>
    </row>
    <row r="767" customFormat="false" ht="15.75" hidden="false" customHeight="true" outlineLevel="0" collapsed="false">
      <c r="A767" s="386" t="n">
        <v>724</v>
      </c>
      <c r="B767" s="387" t="n">
        <f aca="false">B766</f>
        <v>61</v>
      </c>
      <c r="C767" s="397"/>
      <c r="D767" s="387" t="n">
        <f aca="false">D766</f>
        <v>1</v>
      </c>
      <c r="E767" s="389"/>
      <c r="F767" s="390" t="n">
        <f aca="false">F764</f>
        <v>0</v>
      </c>
      <c r="G767" s="439"/>
      <c r="H767" s="392"/>
      <c r="I767" s="428" t="str">
        <f aca="false">CONCATENATE(G767,H767)</f>
        <v/>
      </c>
      <c r="J767" s="394" t="e">
        <f aca="false">VLOOKUP($I767,MASTER,9,0)</f>
        <v>#N/A</v>
      </c>
      <c r="K767" s="395" t="e">
        <f aca="false">VLOOKUP($I767,MASTER,10,0)</f>
        <v>#N/A</v>
      </c>
      <c r="L767" s="429" t="e">
        <f aca="false">VLOOKUP($I767,MASTER,10,0)</f>
        <v>#N/A</v>
      </c>
      <c r="M767" s="385" t="n">
        <f aca="false">COUNTIF($K$44:$K767,M$3)</f>
        <v>0</v>
      </c>
      <c r="N767" s="385" t="n">
        <f aca="false">COUNTIF($K$44:$K767,N$3)</f>
        <v>0</v>
      </c>
      <c r="O767" s="385" t="n">
        <f aca="false">COUNTIF($K$44:$K767,O$3)</f>
        <v>0</v>
      </c>
      <c r="P767" s="385" t="n">
        <f aca="false">COUNTIF($K$44:$K767,P$3)</f>
        <v>0</v>
      </c>
      <c r="Q767" s="385" t="n">
        <f aca="false">COUNTIF($K$44:$K767,Q$3)</f>
        <v>0</v>
      </c>
      <c r="R767" s="385" t="n">
        <f aca="false">COUNTIF($K$44:$K767,R$3)</f>
        <v>0</v>
      </c>
      <c r="S767" s="385" t="n">
        <f aca="false">COUNTIF($K$44:$K767,S$3)</f>
        <v>0</v>
      </c>
      <c r="T767" s="385" t="n">
        <f aca="false">COUNTIF($K$44:$K767,T$3)</f>
        <v>0</v>
      </c>
      <c r="U767" s="385" t="n">
        <f aca="false">COUNTIF($K$44:$K767,U$3)</f>
        <v>0</v>
      </c>
      <c r="V767" s="385" t="n">
        <f aca="false">COUNTIF($K$44:$K767,V$3)</f>
        <v>0</v>
      </c>
      <c r="W767" s="385" t="n">
        <f aca="false">COUNTIF($K$44:$K767,W$3)</f>
        <v>0</v>
      </c>
      <c r="X767" s="385" t="n">
        <f aca="false">COUNTIF($K$44:$K767,X$3)</f>
        <v>0</v>
      </c>
      <c r="Y767" s="385" t="n">
        <f aca="false">COUNTIF($J$44:$J767,Y$3)</f>
        <v>0</v>
      </c>
      <c r="Z767" s="385" t="n">
        <f aca="false">COUNTIF($J$44:$J767,Z$3)</f>
        <v>0</v>
      </c>
      <c r="AA767" s="385" t="n">
        <f aca="false">COUNTIF($J$44:$J767,AA$3)</f>
        <v>0</v>
      </c>
      <c r="AB767" s="385" t="n">
        <f aca="false">COUNTIF($J$44:$J767,AB$3)</f>
        <v>0</v>
      </c>
      <c r="AC767" s="385" t="n">
        <f aca="false">COUNTIF($J$44:$J767,AC$3)</f>
        <v>0</v>
      </c>
      <c r="AD767" s="385" t="n">
        <f aca="false">COUNTIF($J$44:$J767,AD$3)</f>
        <v>0</v>
      </c>
      <c r="AE767" s="385" t="n">
        <f aca="false">COUNTIF($J$44:$J767,AE$3)</f>
        <v>0</v>
      </c>
      <c r="AF767" s="385" t="n">
        <f aca="false">COUNTIF($J$44:$J767,AF$3)</f>
        <v>0</v>
      </c>
      <c r="AG767" s="385" t="n">
        <f aca="false">COUNTIF($K$44:$K767,AG$3)</f>
        <v>0</v>
      </c>
      <c r="AH767" s="385" t="n">
        <f aca="false">COUNTIF($K$44:$K767,AH$3)</f>
        <v>0</v>
      </c>
      <c r="AI767" s="385" t="n">
        <f aca="false">COUNTIF($K$44:$K767,AI$3)</f>
        <v>0</v>
      </c>
      <c r="AJ767" s="385" t="n">
        <f aca="false">COUNTIF($K$44:$K767,AJ$3)</f>
        <v>0</v>
      </c>
      <c r="AK767" s="385" t="n">
        <f aca="false">COUNTIF($K$44:$K767,AK$3)</f>
        <v>0</v>
      </c>
      <c r="AL767" s="385" t="n">
        <f aca="false">COUNTIF($K$44:$K767,AL$3)</f>
        <v>0</v>
      </c>
      <c r="AM767" s="385" t="n">
        <f aca="false">COUNTIF($K$44:$K767,AM$3)</f>
        <v>0</v>
      </c>
      <c r="AN767" s="385" t="n">
        <f aca="false">COUNTIF($K$44:$K767,AN$3)</f>
        <v>0</v>
      </c>
      <c r="AO767" s="385" t="n">
        <f aca="false">COUNTIF($K$44:$K767,AO$3)</f>
        <v>0</v>
      </c>
      <c r="AP767" s="385" t="n">
        <f aca="false">COUNTIF($K$44:$K767,AP$3)</f>
        <v>0</v>
      </c>
      <c r="AQ767" s="385" t="n">
        <f aca="false">COUNTIF($K$44:$K767,AQ$3)</f>
        <v>0</v>
      </c>
      <c r="AR767" s="385" t="n">
        <f aca="false">COUNTIF($K$44:$K767,AR$3)</f>
        <v>0</v>
      </c>
      <c r="AS767" s="385" t="n">
        <f aca="false">COUNTIF($K$44:$K767,AS$3)</f>
        <v>0</v>
      </c>
      <c r="AT767" s="385" t="n">
        <f aca="false">COUNTIF($K$44:$K767,AT$3)</f>
        <v>0</v>
      </c>
      <c r="AU767" s="385" t="n">
        <f aca="false">COUNTIF($K$44:$K767,AU$3)</f>
        <v>0</v>
      </c>
      <c r="AV767" s="385" t="n">
        <f aca="false">COUNTIF($K$44:$K767,AV$3)</f>
        <v>0</v>
      </c>
      <c r="AW767" s="385" t="n">
        <f aca="false">COUNTIF($K$44:$K767,AW$3)</f>
        <v>0</v>
      </c>
      <c r="AX767" s="385" t="n">
        <f aca="false">COUNTIF($K$44:$K767,AX$3)</f>
        <v>0</v>
      </c>
      <c r="AY767" s="385" t="n">
        <f aca="false">COUNTIF($K$44:$K767,AY$3)</f>
        <v>0</v>
      </c>
      <c r="AZ767" s="385" t="n">
        <f aca="false">COUNTIF($K$44:$K767,AZ$3)</f>
        <v>0</v>
      </c>
      <c r="BM767" s="355" t="s">
        <v>338</v>
      </c>
    </row>
    <row r="768" customFormat="false" ht="15.75" hidden="false" customHeight="true" outlineLevel="0" collapsed="false">
      <c r="A768" s="386" t="n">
        <v>725</v>
      </c>
      <c r="B768" s="387" t="n">
        <f aca="false">B767</f>
        <v>61</v>
      </c>
      <c r="C768" s="397"/>
      <c r="D768" s="387" t="n">
        <f aca="false">D767</f>
        <v>1</v>
      </c>
      <c r="E768" s="389"/>
      <c r="F768" s="390" t="n">
        <f aca="false">F764</f>
        <v>0</v>
      </c>
      <c r="G768" s="439"/>
      <c r="H768" s="392"/>
      <c r="I768" s="428" t="str">
        <f aca="false">CONCATENATE(G768,H768)</f>
        <v/>
      </c>
      <c r="J768" s="394" t="e">
        <f aca="false">VLOOKUP($I768,MASTER,9,0)</f>
        <v>#N/A</v>
      </c>
      <c r="K768" s="395" t="e">
        <f aca="false">VLOOKUP($I768,MASTER,10,0)</f>
        <v>#N/A</v>
      </c>
      <c r="L768" s="429" t="e">
        <f aca="false">VLOOKUP($I768,MASTER,10,0)</f>
        <v>#N/A</v>
      </c>
      <c r="M768" s="385" t="n">
        <f aca="false">COUNTIF($K$44:$K768,M$3)</f>
        <v>0</v>
      </c>
      <c r="N768" s="385" t="n">
        <f aca="false">COUNTIF($K$44:$K768,N$3)</f>
        <v>0</v>
      </c>
      <c r="O768" s="385" t="n">
        <f aca="false">COUNTIF($K$44:$K768,O$3)</f>
        <v>0</v>
      </c>
      <c r="P768" s="385" t="n">
        <f aca="false">COUNTIF($K$44:$K768,P$3)</f>
        <v>0</v>
      </c>
      <c r="Q768" s="385" t="n">
        <f aca="false">COUNTIF($K$44:$K768,Q$3)</f>
        <v>0</v>
      </c>
      <c r="R768" s="385" t="n">
        <f aca="false">COUNTIF($K$44:$K768,R$3)</f>
        <v>0</v>
      </c>
      <c r="S768" s="385" t="n">
        <f aca="false">COUNTIF($K$44:$K768,S$3)</f>
        <v>0</v>
      </c>
      <c r="T768" s="385" t="n">
        <f aca="false">COUNTIF($K$44:$K768,T$3)</f>
        <v>0</v>
      </c>
      <c r="U768" s="385" t="n">
        <f aca="false">COUNTIF($K$44:$K768,U$3)</f>
        <v>0</v>
      </c>
      <c r="V768" s="385" t="n">
        <f aca="false">COUNTIF($K$44:$K768,V$3)</f>
        <v>0</v>
      </c>
      <c r="W768" s="385" t="n">
        <f aca="false">COUNTIF($K$44:$K768,W$3)</f>
        <v>0</v>
      </c>
      <c r="X768" s="385" t="n">
        <f aca="false">COUNTIF($K$44:$K768,X$3)</f>
        <v>0</v>
      </c>
      <c r="Y768" s="385" t="n">
        <f aca="false">COUNTIF($J$44:$J768,Y$3)</f>
        <v>0</v>
      </c>
      <c r="Z768" s="385" t="n">
        <f aca="false">COUNTIF($J$44:$J768,Z$3)</f>
        <v>0</v>
      </c>
      <c r="AA768" s="385" t="n">
        <f aca="false">COUNTIF($J$44:$J768,AA$3)</f>
        <v>0</v>
      </c>
      <c r="AB768" s="385" t="n">
        <f aca="false">COUNTIF($J$44:$J768,AB$3)</f>
        <v>0</v>
      </c>
      <c r="AC768" s="385" t="n">
        <f aca="false">COUNTIF($J$44:$J768,AC$3)</f>
        <v>0</v>
      </c>
      <c r="AD768" s="385" t="n">
        <f aca="false">COUNTIF($J$44:$J768,AD$3)</f>
        <v>0</v>
      </c>
      <c r="AE768" s="385" t="n">
        <f aca="false">COUNTIF($J$44:$J768,AE$3)</f>
        <v>0</v>
      </c>
      <c r="AF768" s="385" t="n">
        <f aca="false">COUNTIF($J$44:$J768,AF$3)</f>
        <v>0</v>
      </c>
      <c r="AG768" s="385" t="n">
        <f aca="false">COUNTIF($K$44:$K768,AG$3)</f>
        <v>0</v>
      </c>
      <c r="AH768" s="385" t="n">
        <f aca="false">COUNTIF($K$44:$K768,AH$3)</f>
        <v>0</v>
      </c>
      <c r="AI768" s="385" t="n">
        <f aca="false">COUNTIF($K$44:$K768,AI$3)</f>
        <v>0</v>
      </c>
      <c r="AJ768" s="385" t="n">
        <f aca="false">COUNTIF($K$44:$K768,AJ$3)</f>
        <v>0</v>
      </c>
      <c r="AK768" s="385" t="n">
        <f aca="false">COUNTIF($K$44:$K768,AK$3)</f>
        <v>0</v>
      </c>
      <c r="AL768" s="385" t="n">
        <f aca="false">COUNTIF($K$44:$K768,AL$3)</f>
        <v>0</v>
      </c>
      <c r="AM768" s="385" t="n">
        <f aca="false">COUNTIF($K$44:$K768,AM$3)</f>
        <v>0</v>
      </c>
      <c r="AN768" s="385" t="n">
        <f aca="false">COUNTIF($K$44:$K768,AN$3)</f>
        <v>0</v>
      </c>
      <c r="AO768" s="385" t="n">
        <f aca="false">COUNTIF($K$44:$K768,AO$3)</f>
        <v>0</v>
      </c>
      <c r="AP768" s="385" t="n">
        <f aca="false">COUNTIF($K$44:$K768,AP$3)</f>
        <v>0</v>
      </c>
      <c r="AQ768" s="385" t="n">
        <f aca="false">COUNTIF($K$44:$K768,AQ$3)</f>
        <v>0</v>
      </c>
      <c r="AR768" s="385" t="n">
        <f aca="false">COUNTIF($K$44:$K768,AR$3)</f>
        <v>0</v>
      </c>
      <c r="AS768" s="385" t="n">
        <f aca="false">COUNTIF($K$44:$K768,AS$3)</f>
        <v>0</v>
      </c>
      <c r="AT768" s="385" t="n">
        <f aca="false">COUNTIF($K$44:$K768,AT$3)</f>
        <v>0</v>
      </c>
      <c r="AU768" s="385" t="n">
        <f aca="false">COUNTIF($K$44:$K768,AU$3)</f>
        <v>0</v>
      </c>
      <c r="AV768" s="385" t="n">
        <f aca="false">COUNTIF($K$44:$K768,AV$3)</f>
        <v>0</v>
      </c>
      <c r="AW768" s="385" t="n">
        <f aca="false">COUNTIF($K$44:$K768,AW$3)</f>
        <v>0</v>
      </c>
      <c r="AX768" s="385" t="n">
        <f aca="false">COUNTIF($K$44:$K768,AX$3)</f>
        <v>0</v>
      </c>
      <c r="AY768" s="385" t="n">
        <f aca="false">COUNTIF($K$44:$K768,AY$3)</f>
        <v>0</v>
      </c>
      <c r="AZ768" s="385" t="n">
        <f aca="false">COUNTIF($K$44:$K768,AZ$3)</f>
        <v>0</v>
      </c>
      <c r="BM768" s="355" t="s">
        <v>339</v>
      </c>
    </row>
    <row r="769" customFormat="false" ht="15.75" hidden="false" customHeight="true" outlineLevel="0" collapsed="false">
      <c r="A769" s="416" t="n">
        <v>726</v>
      </c>
      <c r="B769" s="417" t="n">
        <f aca="false">B768</f>
        <v>61</v>
      </c>
      <c r="C769" s="401"/>
      <c r="D769" s="402" t="n">
        <f aca="false">D768</f>
        <v>1</v>
      </c>
      <c r="E769" s="403"/>
      <c r="F769" s="390" t="n">
        <f aca="false">F764</f>
        <v>0</v>
      </c>
      <c r="G769" s="439"/>
      <c r="H769" s="392"/>
      <c r="I769" s="428" t="str">
        <f aca="false">CONCATENATE(G769,H769)</f>
        <v/>
      </c>
      <c r="J769" s="394" t="e">
        <f aca="false">VLOOKUP($I769,MASTER,9,0)</f>
        <v>#N/A</v>
      </c>
      <c r="K769" s="395" t="e">
        <f aca="false">VLOOKUP($I769,MASTER,10,0)</f>
        <v>#N/A</v>
      </c>
      <c r="L769" s="431" t="e">
        <f aca="false">VLOOKUP($I769,MASTER,10,0)</f>
        <v>#N/A</v>
      </c>
      <c r="M769" s="385" t="n">
        <f aca="false">COUNTIF($K$44:$K769,M$3)</f>
        <v>0</v>
      </c>
      <c r="N769" s="385" t="n">
        <f aca="false">COUNTIF($K$44:$K769,N$3)</f>
        <v>0</v>
      </c>
      <c r="O769" s="385" t="n">
        <f aca="false">COUNTIF($K$44:$K769,O$3)</f>
        <v>0</v>
      </c>
      <c r="P769" s="385" t="n">
        <f aca="false">COUNTIF($K$44:$K769,P$3)</f>
        <v>0</v>
      </c>
      <c r="Q769" s="385" t="n">
        <f aca="false">COUNTIF($K$44:$K769,Q$3)</f>
        <v>0</v>
      </c>
      <c r="R769" s="385" t="n">
        <f aca="false">COUNTIF($K$44:$K769,R$3)</f>
        <v>0</v>
      </c>
      <c r="S769" s="385" t="n">
        <f aca="false">COUNTIF($K$44:$K769,S$3)</f>
        <v>0</v>
      </c>
      <c r="T769" s="385" t="n">
        <f aca="false">COUNTIF($K$44:$K769,T$3)</f>
        <v>0</v>
      </c>
      <c r="U769" s="385" t="n">
        <f aca="false">COUNTIF($K$44:$K769,U$3)</f>
        <v>0</v>
      </c>
      <c r="V769" s="385" t="n">
        <f aca="false">COUNTIF($K$44:$K769,V$3)</f>
        <v>0</v>
      </c>
      <c r="W769" s="385" t="n">
        <f aca="false">COUNTIF($K$44:$K769,W$3)</f>
        <v>0</v>
      </c>
      <c r="X769" s="385" t="n">
        <f aca="false">COUNTIF($K$44:$K769,X$3)</f>
        <v>0</v>
      </c>
      <c r="Y769" s="385" t="n">
        <f aca="false">COUNTIF($J$44:$J769,Y$3)</f>
        <v>0</v>
      </c>
      <c r="Z769" s="385" t="n">
        <f aca="false">COUNTIF($J$44:$J769,Z$3)</f>
        <v>0</v>
      </c>
      <c r="AA769" s="385" t="n">
        <f aca="false">COUNTIF($J$44:$J769,AA$3)</f>
        <v>0</v>
      </c>
      <c r="AB769" s="385" t="n">
        <f aca="false">COUNTIF($J$44:$J769,AB$3)</f>
        <v>0</v>
      </c>
      <c r="AC769" s="385" t="n">
        <f aca="false">COUNTIF($J$44:$J769,AC$3)</f>
        <v>0</v>
      </c>
      <c r="AD769" s="385" t="n">
        <f aca="false">COUNTIF($J$44:$J769,AD$3)</f>
        <v>0</v>
      </c>
      <c r="AE769" s="385" t="n">
        <f aca="false">COUNTIF($J$44:$J769,AE$3)</f>
        <v>0</v>
      </c>
      <c r="AF769" s="385" t="n">
        <f aca="false">COUNTIF($J$44:$J769,AF$3)</f>
        <v>0</v>
      </c>
      <c r="AG769" s="385" t="n">
        <f aca="false">COUNTIF($K$44:$K769,AG$3)</f>
        <v>0</v>
      </c>
      <c r="AH769" s="385" t="n">
        <f aca="false">COUNTIF($K$44:$K769,AH$3)</f>
        <v>0</v>
      </c>
      <c r="AI769" s="385" t="n">
        <f aca="false">COUNTIF($K$44:$K769,AI$3)</f>
        <v>0</v>
      </c>
      <c r="AJ769" s="385" t="n">
        <f aca="false">COUNTIF($K$44:$K769,AJ$3)</f>
        <v>0</v>
      </c>
      <c r="AK769" s="385" t="n">
        <f aca="false">COUNTIF($K$44:$K769,AK$3)</f>
        <v>0</v>
      </c>
      <c r="AL769" s="385" t="n">
        <f aca="false">COUNTIF($K$44:$K769,AL$3)</f>
        <v>0</v>
      </c>
      <c r="AM769" s="385" t="n">
        <f aca="false">COUNTIF($K$44:$K769,AM$3)</f>
        <v>0</v>
      </c>
      <c r="AN769" s="385" t="n">
        <f aca="false">COUNTIF($K$44:$K769,AN$3)</f>
        <v>0</v>
      </c>
      <c r="AO769" s="385" t="n">
        <f aca="false">COUNTIF($K$44:$K769,AO$3)</f>
        <v>0</v>
      </c>
      <c r="AP769" s="385" t="n">
        <f aca="false">COUNTIF($K$44:$K769,AP$3)</f>
        <v>0</v>
      </c>
      <c r="AQ769" s="385" t="n">
        <f aca="false">COUNTIF($K$44:$K769,AQ$3)</f>
        <v>0</v>
      </c>
      <c r="AR769" s="385" t="n">
        <f aca="false">COUNTIF($K$44:$K769,AR$3)</f>
        <v>0</v>
      </c>
      <c r="AS769" s="385" t="n">
        <f aca="false">COUNTIF($K$44:$K769,AS$3)</f>
        <v>0</v>
      </c>
      <c r="AT769" s="385" t="n">
        <f aca="false">COUNTIF($K$44:$K769,AT$3)</f>
        <v>0</v>
      </c>
      <c r="AU769" s="385" t="n">
        <f aca="false">COUNTIF($K$44:$K769,AU$3)</f>
        <v>0</v>
      </c>
      <c r="AV769" s="385" t="n">
        <f aca="false">COUNTIF($K$44:$K769,AV$3)</f>
        <v>0</v>
      </c>
      <c r="AW769" s="385" t="n">
        <f aca="false">COUNTIF($K$44:$K769,AW$3)</f>
        <v>0</v>
      </c>
      <c r="AX769" s="385" t="n">
        <f aca="false">COUNTIF($K$44:$K769,AX$3)</f>
        <v>0</v>
      </c>
      <c r="AY769" s="385" t="n">
        <f aca="false">COUNTIF($K$44:$K769,AY$3)</f>
        <v>0</v>
      </c>
      <c r="AZ769" s="385" t="n">
        <f aca="false">COUNTIF($K$44:$K769,AZ$3)</f>
        <v>0</v>
      </c>
      <c r="BM769" s="355" t="s">
        <v>364</v>
      </c>
    </row>
    <row r="770" customFormat="false" ht="15.75" hidden="false" customHeight="true" outlineLevel="0" collapsed="false">
      <c r="A770" s="406" t="n">
        <v>727</v>
      </c>
      <c r="B770" s="407" t="n">
        <f aca="false">B769</f>
        <v>61</v>
      </c>
      <c r="C770" s="408" t="n">
        <f aca="false">C764+1</f>
        <v>62</v>
      </c>
      <c r="D770" s="409" t="n">
        <f aca="false">D769</f>
        <v>1</v>
      </c>
      <c r="E770" s="410"/>
      <c r="F770" s="390" t="n">
        <f aca="false">F764</f>
        <v>0</v>
      </c>
      <c r="G770" s="440"/>
      <c r="H770" s="412"/>
      <c r="I770" s="433" t="str">
        <f aca="false">CONCATENATE(G770,H770)</f>
        <v/>
      </c>
      <c r="J770" s="394" t="e">
        <f aca="false">VLOOKUP($I770,MASTER,9,0)</f>
        <v>#N/A</v>
      </c>
      <c r="K770" s="395" t="e">
        <f aca="false">VLOOKUP($I770,MASTER,10,0)</f>
        <v>#N/A</v>
      </c>
      <c r="L770" s="427" t="e">
        <f aca="false">VLOOKUP($I770,MASTER,10,0)</f>
        <v>#N/A</v>
      </c>
      <c r="M770" s="385" t="n">
        <f aca="false">COUNTIF($K$44:$K770,M$3)</f>
        <v>0</v>
      </c>
      <c r="N770" s="385" t="n">
        <f aca="false">COUNTIF($K$44:$K770,N$3)</f>
        <v>0</v>
      </c>
      <c r="O770" s="385" t="n">
        <f aca="false">COUNTIF($K$44:$K770,O$3)</f>
        <v>0</v>
      </c>
      <c r="P770" s="385" t="n">
        <f aca="false">COUNTIF($K$44:$K770,P$3)</f>
        <v>0</v>
      </c>
      <c r="Q770" s="385" t="n">
        <f aca="false">COUNTIF($K$44:$K770,Q$3)</f>
        <v>0</v>
      </c>
      <c r="R770" s="385" t="n">
        <f aca="false">COUNTIF($K$44:$K770,R$3)</f>
        <v>0</v>
      </c>
      <c r="S770" s="385" t="n">
        <f aca="false">COUNTIF($K$44:$K770,S$3)</f>
        <v>0</v>
      </c>
      <c r="T770" s="385" t="n">
        <f aca="false">COUNTIF($K$44:$K770,T$3)</f>
        <v>0</v>
      </c>
      <c r="U770" s="385" t="n">
        <f aca="false">COUNTIF($K$44:$K770,U$3)</f>
        <v>0</v>
      </c>
      <c r="V770" s="385" t="n">
        <f aca="false">COUNTIF($K$44:$K770,V$3)</f>
        <v>0</v>
      </c>
      <c r="W770" s="385" t="n">
        <f aca="false">COUNTIF($K$44:$K770,W$3)</f>
        <v>0</v>
      </c>
      <c r="X770" s="385" t="n">
        <f aca="false">COUNTIF($K$44:$K770,X$3)</f>
        <v>0</v>
      </c>
      <c r="Y770" s="385" t="n">
        <f aca="false">COUNTIF($J$44:$J770,Y$3)</f>
        <v>0</v>
      </c>
      <c r="Z770" s="385" t="n">
        <f aca="false">COUNTIF($J$44:$J770,Z$3)</f>
        <v>0</v>
      </c>
      <c r="AA770" s="385" t="n">
        <f aca="false">COUNTIF($J$44:$J770,AA$3)</f>
        <v>0</v>
      </c>
      <c r="AB770" s="385" t="n">
        <f aca="false">COUNTIF($J$44:$J770,AB$3)</f>
        <v>0</v>
      </c>
      <c r="AC770" s="385" t="n">
        <f aca="false">COUNTIF($J$44:$J770,AC$3)</f>
        <v>0</v>
      </c>
      <c r="AD770" s="385" t="n">
        <f aca="false">COUNTIF($J$44:$J770,AD$3)</f>
        <v>0</v>
      </c>
      <c r="AE770" s="385" t="n">
        <f aca="false">COUNTIF($J$44:$J770,AE$3)</f>
        <v>0</v>
      </c>
      <c r="AF770" s="385" t="n">
        <f aca="false">COUNTIF($J$44:$J770,AF$3)</f>
        <v>0</v>
      </c>
      <c r="AG770" s="385" t="n">
        <f aca="false">COUNTIF($K$44:$K770,AG$3)</f>
        <v>0</v>
      </c>
      <c r="AH770" s="385" t="n">
        <f aca="false">COUNTIF($K$44:$K770,AH$3)</f>
        <v>0</v>
      </c>
      <c r="AI770" s="385" t="n">
        <f aca="false">COUNTIF($K$44:$K770,AI$3)</f>
        <v>0</v>
      </c>
      <c r="AJ770" s="385" t="n">
        <f aca="false">COUNTIF($K$44:$K770,AJ$3)</f>
        <v>0</v>
      </c>
      <c r="AK770" s="385" t="n">
        <f aca="false">COUNTIF($K$44:$K770,AK$3)</f>
        <v>0</v>
      </c>
      <c r="AL770" s="385" t="n">
        <f aca="false">COUNTIF($K$44:$K770,AL$3)</f>
        <v>0</v>
      </c>
      <c r="AM770" s="385" t="n">
        <f aca="false">COUNTIF($K$44:$K770,AM$3)</f>
        <v>0</v>
      </c>
      <c r="AN770" s="385" t="n">
        <f aca="false">COUNTIF($K$44:$K770,AN$3)</f>
        <v>0</v>
      </c>
      <c r="AO770" s="385" t="n">
        <f aca="false">COUNTIF($K$44:$K770,AO$3)</f>
        <v>0</v>
      </c>
      <c r="AP770" s="385" t="n">
        <f aca="false">COUNTIF($K$44:$K770,AP$3)</f>
        <v>0</v>
      </c>
      <c r="AQ770" s="385" t="n">
        <f aca="false">COUNTIF($K$44:$K770,AQ$3)</f>
        <v>0</v>
      </c>
      <c r="AR770" s="385" t="n">
        <f aca="false">COUNTIF($K$44:$K770,AR$3)</f>
        <v>0</v>
      </c>
      <c r="AS770" s="385" t="n">
        <f aca="false">COUNTIF($K$44:$K770,AS$3)</f>
        <v>0</v>
      </c>
      <c r="AT770" s="385" t="n">
        <f aca="false">COUNTIF($K$44:$K770,AT$3)</f>
        <v>0</v>
      </c>
      <c r="AU770" s="385" t="n">
        <f aca="false">COUNTIF($K$44:$K770,AU$3)</f>
        <v>0</v>
      </c>
      <c r="AV770" s="385" t="n">
        <f aca="false">COUNTIF($K$44:$K770,AV$3)</f>
        <v>0</v>
      </c>
      <c r="AW770" s="385" t="n">
        <f aca="false">COUNTIF($K$44:$K770,AW$3)</f>
        <v>0</v>
      </c>
      <c r="AX770" s="385" t="n">
        <f aca="false">COUNTIF($K$44:$K770,AX$3)</f>
        <v>0</v>
      </c>
      <c r="AY770" s="385" t="n">
        <f aca="false">COUNTIF($K$44:$K770,AY$3)</f>
        <v>0</v>
      </c>
      <c r="AZ770" s="385" t="n">
        <f aca="false">COUNTIF($K$44:$K770,AZ$3)</f>
        <v>0</v>
      </c>
      <c r="BM770" s="355" t="s">
        <v>342</v>
      </c>
    </row>
    <row r="771" customFormat="false" ht="15.75" hidden="false" customHeight="true" outlineLevel="0" collapsed="false">
      <c r="A771" s="386" t="n">
        <v>728</v>
      </c>
      <c r="B771" s="387" t="n">
        <f aca="false">B770</f>
        <v>61</v>
      </c>
      <c r="C771" s="388"/>
      <c r="D771" s="387" t="n">
        <f aca="false">D770</f>
        <v>1</v>
      </c>
      <c r="E771" s="389"/>
      <c r="F771" s="390" t="n">
        <f aca="false">F764</f>
        <v>0</v>
      </c>
      <c r="G771" s="439"/>
      <c r="H771" s="414"/>
      <c r="I771" s="428" t="str">
        <f aca="false">CONCATENATE(G771,H771)</f>
        <v/>
      </c>
      <c r="J771" s="394" t="e">
        <f aca="false">VLOOKUP($I771,MASTER,9,0)</f>
        <v>#N/A</v>
      </c>
      <c r="K771" s="395" t="e">
        <f aca="false">VLOOKUP($I771,MASTER,10,0)</f>
        <v>#N/A</v>
      </c>
      <c r="L771" s="429" t="e">
        <f aca="false">VLOOKUP($I771,MASTER,10,0)</f>
        <v>#N/A</v>
      </c>
      <c r="M771" s="385" t="n">
        <f aca="false">COUNTIF($K$44:$K771,M$3)</f>
        <v>0</v>
      </c>
      <c r="N771" s="385" t="n">
        <f aca="false">COUNTIF($K$44:$K771,N$3)</f>
        <v>0</v>
      </c>
      <c r="O771" s="385" t="n">
        <f aca="false">COUNTIF($K$44:$K771,O$3)</f>
        <v>0</v>
      </c>
      <c r="P771" s="385" t="n">
        <f aca="false">COUNTIF($K$44:$K771,P$3)</f>
        <v>0</v>
      </c>
      <c r="Q771" s="385" t="n">
        <f aca="false">COUNTIF($K$44:$K771,Q$3)</f>
        <v>0</v>
      </c>
      <c r="R771" s="385" t="n">
        <f aca="false">COUNTIF($K$44:$K771,R$3)</f>
        <v>0</v>
      </c>
      <c r="S771" s="385" t="n">
        <f aca="false">COUNTIF($K$44:$K771,S$3)</f>
        <v>0</v>
      </c>
      <c r="T771" s="385" t="n">
        <f aca="false">COUNTIF($K$44:$K771,T$3)</f>
        <v>0</v>
      </c>
      <c r="U771" s="385" t="n">
        <f aca="false">COUNTIF($K$44:$K771,U$3)</f>
        <v>0</v>
      </c>
      <c r="V771" s="385" t="n">
        <f aca="false">COUNTIF($K$44:$K771,V$3)</f>
        <v>0</v>
      </c>
      <c r="W771" s="385" t="n">
        <f aca="false">COUNTIF($K$44:$K771,W$3)</f>
        <v>0</v>
      </c>
      <c r="X771" s="385" t="n">
        <f aca="false">COUNTIF($K$44:$K771,X$3)</f>
        <v>0</v>
      </c>
      <c r="Y771" s="385" t="n">
        <f aca="false">COUNTIF($J$44:$J771,Y$3)</f>
        <v>0</v>
      </c>
      <c r="Z771" s="385" t="n">
        <f aca="false">COUNTIF($J$44:$J771,Z$3)</f>
        <v>0</v>
      </c>
      <c r="AA771" s="385" t="n">
        <f aca="false">COUNTIF($J$44:$J771,AA$3)</f>
        <v>0</v>
      </c>
      <c r="AB771" s="385" t="n">
        <f aca="false">COUNTIF($J$44:$J771,AB$3)</f>
        <v>0</v>
      </c>
      <c r="AC771" s="385" t="n">
        <f aca="false">COUNTIF($J$44:$J771,AC$3)</f>
        <v>0</v>
      </c>
      <c r="AD771" s="385" t="n">
        <f aca="false">COUNTIF($J$44:$J771,AD$3)</f>
        <v>0</v>
      </c>
      <c r="AE771" s="385" t="n">
        <f aca="false">COUNTIF($J$44:$J771,AE$3)</f>
        <v>0</v>
      </c>
      <c r="AF771" s="385" t="n">
        <f aca="false">COUNTIF($J$44:$J771,AF$3)</f>
        <v>0</v>
      </c>
      <c r="AG771" s="385" t="n">
        <f aca="false">COUNTIF($K$44:$K771,AG$3)</f>
        <v>0</v>
      </c>
      <c r="AH771" s="385" t="n">
        <f aca="false">COUNTIF($K$44:$K771,AH$3)</f>
        <v>0</v>
      </c>
      <c r="AI771" s="385" t="n">
        <f aca="false">COUNTIF($K$44:$K771,AI$3)</f>
        <v>0</v>
      </c>
      <c r="AJ771" s="385" t="n">
        <f aca="false">COUNTIF($K$44:$K771,AJ$3)</f>
        <v>0</v>
      </c>
      <c r="AK771" s="385" t="n">
        <f aca="false">COUNTIF($K$44:$K771,AK$3)</f>
        <v>0</v>
      </c>
      <c r="AL771" s="385" t="n">
        <f aca="false">COUNTIF($K$44:$K771,AL$3)</f>
        <v>0</v>
      </c>
      <c r="AM771" s="385" t="n">
        <f aca="false">COUNTIF($K$44:$K771,AM$3)</f>
        <v>0</v>
      </c>
      <c r="AN771" s="385" t="n">
        <f aca="false">COUNTIF($K$44:$K771,AN$3)</f>
        <v>0</v>
      </c>
      <c r="AO771" s="385" t="n">
        <f aca="false">COUNTIF($K$44:$K771,AO$3)</f>
        <v>0</v>
      </c>
      <c r="AP771" s="385" t="n">
        <f aca="false">COUNTIF($K$44:$K771,AP$3)</f>
        <v>0</v>
      </c>
      <c r="AQ771" s="385" t="n">
        <f aca="false">COUNTIF($K$44:$K771,AQ$3)</f>
        <v>0</v>
      </c>
      <c r="AR771" s="385" t="n">
        <f aca="false">COUNTIF($K$44:$K771,AR$3)</f>
        <v>0</v>
      </c>
      <c r="AS771" s="385" t="n">
        <f aca="false">COUNTIF($K$44:$K771,AS$3)</f>
        <v>0</v>
      </c>
      <c r="AT771" s="385" t="n">
        <f aca="false">COUNTIF($K$44:$K771,AT$3)</f>
        <v>0</v>
      </c>
      <c r="AU771" s="385" t="n">
        <f aca="false">COUNTIF($K$44:$K771,AU$3)</f>
        <v>0</v>
      </c>
      <c r="AV771" s="385" t="n">
        <f aca="false">COUNTIF($K$44:$K771,AV$3)</f>
        <v>0</v>
      </c>
      <c r="AW771" s="385" t="n">
        <f aca="false">COUNTIF($K$44:$K771,AW$3)</f>
        <v>0</v>
      </c>
      <c r="AX771" s="385" t="n">
        <f aca="false">COUNTIF($K$44:$K771,AX$3)</f>
        <v>0</v>
      </c>
      <c r="AY771" s="385" t="n">
        <f aca="false">COUNTIF($K$44:$K771,AY$3)</f>
        <v>0</v>
      </c>
      <c r="AZ771" s="385" t="n">
        <f aca="false">COUNTIF($K$44:$K771,AZ$3)</f>
        <v>0</v>
      </c>
      <c r="BM771" s="355" t="s">
        <v>336</v>
      </c>
    </row>
    <row r="772" customFormat="false" ht="15.75" hidden="false" customHeight="true" outlineLevel="0" collapsed="false">
      <c r="A772" s="386" t="n">
        <v>729</v>
      </c>
      <c r="B772" s="387" t="n">
        <f aca="false">B771</f>
        <v>61</v>
      </c>
      <c r="C772" s="397"/>
      <c r="D772" s="387" t="n">
        <f aca="false">D771</f>
        <v>1</v>
      </c>
      <c r="E772" s="389"/>
      <c r="F772" s="390" t="n">
        <f aca="false">F764</f>
        <v>0</v>
      </c>
      <c r="G772" s="439"/>
      <c r="H772" s="414"/>
      <c r="I772" s="428" t="str">
        <f aca="false">CONCATENATE(G772,H772)</f>
        <v/>
      </c>
      <c r="J772" s="394" t="e">
        <f aca="false">VLOOKUP($I772,MASTER,9,0)</f>
        <v>#N/A</v>
      </c>
      <c r="K772" s="395" t="e">
        <f aca="false">VLOOKUP($I772,MASTER,10,0)</f>
        <v>#N/A</v>
      </c>
      <c r="L772" s="429" t="e">
        <f aca="false">VLOOKUP($I772,MASTER,10,0)</f>
        <v>#N/A</v>
      </c>
      <c r="M772" s="385" t="n">
        <f aca="false">COUNTIF($K$44:$K772,M$3)</f>
        <v>0</v>
      </c>
      <c r="N772" s="385" t="n">
        <f aca="false">COUNTIF($K$44:$K772,N$3)</f>
        <v>0</v>
      </c>
      <c r="O772" s="385" t="n">
        <f aca="false">COUNTIF($K$44:$K772,O$3)</f>
        <v>0</v>
      </c>
      <c r="P772" s="385" t="n">
        <f aca="false">COUNTIF($K$44:$K772,P$3)</f>
        <v>0</v>
      </c>
      <c r="Q772" s="385" t="n">
        <f aca="false">COUNTIF($K$44:$K772,Q$3)</f>
        <v>0</v>
      </c>
      <c r="R772" s="385" t="n">
        <f aca="false">COUNTIF($K$44:$K772,R$3)</f>
        <v>0</v>
      </c>
      <c r="S772" s="385" t="n">
        <f aca="false">COUNTIF($K$44:$K772,S$3)</f>
        <v>0</v>
      </c>
      <c r="T772" s="385" t="n">
        <f aca="false">COUNTIF($K$44:$K772,T$3)</f>
        <v>0</v>
      </c>
      <c r="U772" s="385" t="n">
        <f aca="false">COUNTIF($K$44:$K772,U$3)</f>
        <v>0</v>
      </c>
      <c r="V772" s="385" t="n">
        <f aca="false">COUNTIF($K$44:$K772,V$3)</f>
        <v>0</v>
      </c>
      <c r="W772" s="385" t="n">
        <f aca="false">COUNTIF($K$44:$K772,W$3)</f>
        <v>0</v>
      </c>
      <c r="X772" s="385" t="n">
        <f aca="false">COUNTIF($K$44:$K772,X$3)</f>
        <v>0</v>
      </c>
      <c r="Y772" s="385" t="n">
        <f aca="false">COUNTIF($J$44:$J772,Y$3)</f>
        <v>0</v>
      </c>
      <c r="Z772" s="385" t="n">
        <f aca="false">COUNTIF($J$44:$J772,Z$3)</f>
        <v>0</v>
      </c>
      <c r="AA772" s="385" t="n">
        <f aca="false">COUNTIF($J$44:$J772,AA$3)</f>
        <v>0</v>
      </c>
      <c r="AB772" s="385" t="n">
        <f aca="false">COUNTIF($J$44:$J772,AB$3)</f>
        <v>0</v>
      </c>
      <c r="AC772" s="385" t="n">
        <f aca="false">COUNTIF($J$44:$J772,AC$3)</f>
        <v>0</v>
      </c>
      <c r="AD772" s="385" t="n">
        <f aca="false">COUNTIF($J$44:$J772,AD$3)</f>
        <v>0</v>
      </c>
      <c r="AE772" s="385" t="n">
        <f aca="false">COUNTIF($J$44:$J772,AE$3)</f>
        <v>0</v>
      </c>
      <c r="AF772" s="385" t="n">
        <f aca="false">COUNTIF($J$44:$J772,AF$3)</f>
        <v>0</v>
      </c>
      <c r="AG772" s="385" t="n">
        <f aca="false">COUNTIF($K$44:$K772,AG$3)</f>
        <v>0</v>
      </c>
      <c r="AH772" s="385" t="n">
        <f aca="false">COUNTIF($K$44:$K772,AH$3)</f>
        <v>0</v>
      </c>
      <c r="AI772" s="385" t="n">
        <f aca="false">COUNTIF($K$44:$K772,AI$3)</f>
        <v>0</v>
      </c>
      <c r="AJ772" s="385" t="n">
        <f aca="false">COUNTIF($K$44:$K772,AJ$3)</f>
        <v>0</v>
      </c>
      <c r="AK772" s="385" t="n">
        <f aca="false">COUNTIF($K$44:$K772,AK$3)</f>
        <v>0</v>
      </c>
      <c r="AL772" s="385" t="n">
        <f aca="false">COUNTIF($K$44:$K772,AL$3)</f>
        <v>0</v>
      </c>
      <c r="AM772" s="385" t="n">
        <f aca="false">COUNTIF($K$44:$K772,AM$3)</f>
        <v>0</v>
      </c>
      <c r="AN772" s="385" t="n">
        <f aca="false">COUNTIF($K$44:$K772,AN$3)</f>
        <v>0</v>
      </c>
      <c r="AO772" s="385" t="n">
        <f aca="false">COUNTIF($K$44:$K772,AO$3)</f>
        <v>0</v>
      </c>
      <c r="AP772" s="385" t="n">
        <f aca="false">COUNTIF($K$44:$K772,AP$3)</f>
        <v>0</v>
      </c>
      <c r="AQ772" s="385" t="n">
        <f aca="false">COUNTIF($K$44:$K772,AQ$3)</f>
        <v>0</v>
      </c>
      <c r="AR772" s="385" t="n">
        <f aca="false">COUNTIF($K$44:$K772,AR$3)</f>
        <v>0</v>
      </c>
      <c r="AS772" s="385" t="n">
        <f aca="false">COUNTIF($K$44:$K772,AS$3)</f>
        <v>0</v>
      </c>
      <c r="AT772" s="385" t="n">
        <f aca="false">COUNTIF($K$44:$K772,AT$3)</f>
        <v>0</v>
      </c>
      <c r="AU772" s="385" t="n">
        <f aca="false">COUNTIF($K$44:$K772,AU$3)</f>
        <v>0</v>
      </c>
      <c r="AV772" s="385" t="n">
        <f aca="false">COUNTIF($K$44:$K772,AV$3)</f>
        <v>0</v>
      </c>
      <c r="AW772" s="385" t="n">
        <f aca="false">COUNTIF($K$44:$K772,AW$3)</f>
        <v>0</v>
      </c>
      <c r="AX772" s="385" t="n">
        <f aca="false">COUNTIF($K$44:$K772,AX$3)</f>
        <v>0</v>
      </c>
      <c r="AY772" s="385" t="n">
        <f aca="false">COUNTIF($K$44:$K772,AY$3)</f>
        <v>0</v>
      </c>
      <c r="AZ772" s="385" t="n">
        <f aca="false">COUNTIF($K$44:$K772,AZ$3)</f>
        <v>0</v>
      </c>
      <c r="BM772" s="355" t="s">
        <v>260</v>
      </c>
    </row>
    <row r="773" customFormat="false" ht="15.75" hidden="false" customHeight="true" outlineLevel="0" collapsed="false">
      <c r="A773" s="386" t="n">
        <v>730</v>
      </c>
      <c r="B773" s="387" t="n">
        <f aca="false">B772</f>
        <v>61</v>
      </c>
      <c r="C773" s="397"/>
      <c r="D773" s="387" t="n">
        <f aca="false">D772</f>
        <v>1</v>
      </c>
      <c r="E773" s="389"/>
      <c r="F773" s="390" t="n">
        <f aca="false">F764</f>
        <v>0</v>
      </c>
      <c r="G773" s="439"/>
      <c r="H773" s="414"/>
      <c r="I773" s="428" t="str">
        <f aca="false">CONCATENATE(G773,H773)</f>
        <v/>
      </c>
      <c r="J773" s="394" t="e">
        <f aca="false">VLOOKUP($I773,MASTER,9,0)</f>
        <v>#N/A</v>
      </c>
      <c r="K773" s="395" t="e">
        <f aca="false">VLOOKUP($I773,MASTER,10,0)</f>
        <v>#N/A</v>
      </c>
      <c r="L773" s="429" t="e">
        <f aca="false">VLOOKUP($I773,MASTER,10,0)</f>
        <v>#N/A</v>
      </c>
      <c r="M773" s="385" t="n">
        <f aca="false">COUNTIF($K$44:$K773,M$3)</f>
        <v>0</v>
      </c>
      <c r="N773" s="385" t="n">
        <f aca="false">COUNTIF($K$44:$K773,N$3)</f>
        <v>0</v>
      </c>
      <c r="O773" s="385" t="n">
        <f aca="false">COUNTIF($K$44:$K773,O$3)</f>
        <v>0</v>
      </c>
      <c r="P773" s="385" t="n">
        <f aca="false">COUNTIF($K$44:$K773,P$3)</f>
        <v>0</v>
      </c>
      <c r="Q773" s="385" t="n">
        <f aca="false">COUNTIF($K$44:$K773,Q$3)</f>
        <v>0</v>
      </c>
      <c r="R773" s="385" t="n">
        <f aca="false">COUNTIF($K$44:$K773,R$3)</f>
        <v>0</v>
      </c>
      <c r="S773" s="385" t="n">
        <f aca="false">COUNTIF($K$44:$K773,S$3)</f>
        <v>0</v>
      </c>
      <c r="T773" s="385" t="n">
        <f aca="false">COUNTIF($K$44:$K773,T$3)</f>
        <v>0</v>
      </c>
      <c r="U773" s="385" t="n">
        <f aca="false">COUNTIF($K$44:$K773,U$3)</f>
        <v>0</v>
      </c>
      <c r="V773" s="385" t="n">
        <f aca="false">COUNTIF($K$44:$K773,V$3)</f>
        <v>0</v>
      </c>
      <c r="W773" s="385" t="n">
        <f aca="false">COUNTIF($K$44:$K773,W$3)</f>
        <v>0</v>
      </c>
      <c r="X773" s="385" t="n">
        <f aca="false">COUNTIF($K$44:$K773,X$3)</f>
        <v>0</v>
      </c>
      <c r="Y773" s="385" t="n">
        <f aca="false">COUNTIF($J$44:$J773,Y$3)</f>
        <v>0</v>
      </c>
      <c r="Z773" s="385" t="n">
        <f aca="false">COUNTIF($J$44:$J773,Z$3)</f>
        <v>0</v>
      </c>
      <c r="AA773" s="385" t="n">
        <f aca="false">COUNTIF($J$44:$J773,AA$3)</f>
        <v>0</v>
      </c>
      <c r="AB773" s="385" t="n">
        <f aca="false">COUNTIF($J$44:$J773,AB$3)</f>
        <v>0</v>
      </c>
      <c r="AC773" s="385" t="n">
        <f aca="false">COUNTIF($J$44:$J773,AC$3)</f>
        <v>0</v>
      </c>
      <c r="AD773" s="385" t="n">
        <f aca="false">COUNTIF($J$44:$J773,AD$3)</f>
        <v>0</v>
      </c>
      <c r="AE773" s="385" t="n">
        <f aca="false">COUNTIF($J$44:$J773,AE$3)</f>
        <v>0</v>
      </c>
      <c r="AF773" s="385" t="n">
        <f aca="false">COUNTIF($J$44:$J773,AF$3)</f>
        <v>0</v>
      </c>
      <c r="AG773" s="385" t="n">
        <f aca="false">COUNTIF($K$44:$K773,AG$3)</f>
        <v>0</v>
      </c>
      <c r="AH773" s="385" t="n">
        <f aca="false">COUNTIF($K$44:$K773,AH$3)</f>
        <v>0</v>
      </c>
      <c r="AI773" s="385" t="n">
        <f aca="false">COUNTIF($K$44:$K773,AI$3)</f>
        <v>0</v>
      </c>
      <c r="AJ773" s="385" t="n">
        <f aca="false">COUNTIF($K$44:$K773,AJ$3)</f>
        <v>0</v>
      </c>
      <c r="AK773" s="385" t="n">
        <f aca="false">COUNTIF($K$44:$K773,AK$3)</f>
        <v>0</v>
      </c>
      <c r="AL773" s="385" t="n">
        <f aca="false">COUNTIF($K$44:$K773,AL$3)</f>
        <v>0</v>
      </c>
      <c r="AM773" s="385" t="n">
        <f aca="false">COUNTIF($K$44:$K773,AM$3)</f>
        <v>0</v>
      </c>
      <c r="AN773" s="385" t="n">
        <f aca="false">COUNTIF($K$44:$K773,AN$3)</f>
        <v>0</v>
      </c>
      <c r="AO773" s="385" t="n">
        <f aca="false">COUNTIF($K$44:$K773,AO$3)</f>
        <v>0</v>
      </c>
      <c r="AP773" s="385" t="n">
        <f aca="false">COUNTIF($K$44:$K773,AP$3)</f>
        <v>0</v>
      </c>
      <c r="AQ773" s="385" t="n">
        <f aca="false">COUNTIF($K$44:$K773,AQ$3)</f>
        <v>0</v>
      </c>
      <c r="AR773" s="385" t="n">
        <f aca="false">COUNTIF($K$44:$K773,AR$3)</f>
        <v>0</v>
      </c>
      <c r="AS773" s="385" t="n">
        <f aca="false">COUNTIF($K$44:$K773,AS$3)</f>
        <v>0</v>
      </c>
      <c r="AT773" s="385" t="n">
        <f aca="false">COUNTIF($K$44:$K773,AT$3)</f>
        <v>0</v>
      </c>
      <c r="AU773" s="385" t="n">
        <f aca="false">COUNTIF($K$44:$K773,AU$3)</f>
        <v>0</v>
      </c>
      <c r="AV773" s="385" t="n">
        <f aca="false">COUNTIF($K$44:$K773,AV$3)</f>
        <v>0</v>
      </c>
      <c r="AW773" s="385" t="n">
        <f aca="false">COUNTIF($K$44:$K773,AW$3)</f>
        <v>0</v>
      </c>
      <c r="AX773" s="385" t="n">
        <f aca="false">COUNTIF($K$44:$K773,AX$3)</f>
        <v>0</v>
      </c>
      <c r="AY773" s="385" t="n">
        <f aca="false">COUNTIF($K$44:$K773,AY$3)</f>
        <v>0</v>
      </c>
      <c r="AZ773" s="385" t="n">
        <f aca="false">COUNTIF($K$44:$K773,AZ$3)</f>
        <v>0</v>
      </c>
      <c r="BM773" s="355" t="s">
        <v>326</v>
      </c>
    </row>
    <row r="774" customFormat="false" ht="15.75" hidden="false" customHeight="true" outlineLevel="0" collapsed="false">
      <c r="A774" s="386" t="n">
        <v>731</v>
      </c>
      <c r="B774" s="387" t="n">
        <f aca="false">B773</f>
        <v>61</v>
      </c>
      <c r="C774" s="397"/>
      <c r="D774" s="387" t="n">
        <f aca="false">D773</f>
        <v>1</v>
      </c>
      <c r="E774" s="389"/>
      <c r="F774" s="390" t="n">
        <f aca="false">F764</f>
        <v>0</v>
      </c>
      <c r="G774" s="439"/>
      <c r="H774" s="414"/>
      <c r="I774" s="428" t="str">
        <f aca="false">CONCATENATE(G774,H774)</f>
        <v/>
      </c>
      <c r="J774" s="394" t="e">
        <f aca="false">VLOOKUP($I774,MASTER,9,0)</f>
        <v>#N/A</v>
      </c>
      <c r="K774" s="395" t="e">
        <f aca="false">VLOOKUP($I774,MASTER,10,0)</f>
        <v>#N/A</v>
      </c>
      <c r="L774" s="429" t="e">
        <f aca="false">VLOOKUP($I774,MASTER,10,0)</f>
        <v>#N/A</v>
      </c>
      <c r="M774" s="385" t="n">
        <f aca="false">COUNTIF($K$44:$K774,M$3)</f>
        <v>0</v>
      </c>
      <c r="N774" s="385" t="n">
        <f aca="false">COUNTIF($K$44:$K774,N$3)</f>
        <v>0</v>
      </c>
      <c r="O774" s="385" t="n">
        <f aca="false">COUNTIF($K$44:$K774,O$3)</f>
        <v>0</v>
      </c>
      <c r="P774" s="385" t="n">
        <f aca="false">COUNTIF($K$44:$K774,P$3)</f>
        <v>0</v>
      </c>
      <c r="Q774" s="385" t="n">
        <f aca="false">COUNTIF($K$44:$K774,Q$3)</f>
        <v>0</v>
      </c>
      <c r="R774" s="385" t="n">
        <f aca="false">COUNTIF($K$44:$K774,R$3)</f>
        <v>0</v>
      </c>
      <c r="S774" s="385" t="n">
        <f aca="false">COUNTIF($K$44:$K774,S$3)</f>
        <v>0</v>
      </c>
      <c r="T774" s="385" t="n">
        <f aca="false">COUNTIF($K$44:$K774,T$3)</f>
        <v>0</v>
      </c>
      <c r="U774" s="385" t="n">
        <f aca="false">COUNTIF($K$44:$K774,U$3)</f>
        <v>0</v>
      </c>
      <c r="V774" s="385" t="n">
        <f aca="false">COUNTIF($K$44:$K774,V$3)</f>
        <v>0</v>
      </c>
      <c r="W774" s="385" t="n">
        <f aca="false">COUNTIF($K$44:$K774,W$3)</f>
        <v>0</v>
      </c>
      <c r="X774" s="385" t="n">
        <f aca="false">COUNTIF($K$44:$K774,X$3)</f>
        <v>0</v>
      </c>
      <c r="Y774" s="385" t="n">
        <f aca="false">COUNTIF($J$44:$J774,Y$3)</f>
        <v>0</v>
      </c>
      <c r="Z774" s="385" t="n">
        <f aca="false">COUNTIF($J$44:$J774,Z$3)</f>
        <v>0</v>
      </c>
      <c r="AA774" s="385" t="n">
        <f aca="false">COUNTIF($J$44:$J774,AA$3)</f>
        <v>0</v>
      </c>
      <c r="AB774" s="385" t="n">
        <f aca="false">COUNTIF($J$44:$J774,AB$3)</f>
        <v>0</v>
      </c>
      <c r="AC774" s="385" t="n">
        <f aca="false">COUNTIF($J$44:$J774,AC$3)</f>
        <v>0</v>
      </c>
      <c r="AD774" s="385" t="n">
        <f aca="false">COUNTIF($J$44:$J774,AD$3)</f>
        <v>0</v>
      </c>
      <c r="AE774" s="385" t="n">
        <f aca="false">COUNTIF($J$44:$J774,AE$3)</f>
        <v>0</v>
      </c>
      <c r="AF774" s="385" t="n">
        <f aca="false">COUNTIF($J$44:$J774,AF$3)</f>
        <v>0</v>
      </c>
      <c r="AG774" s="385" t="n">
        <f aca="false">COUNTIF($K$44:$K774,AG$3)</f>
        <v>0</v>
      </c>
      <c r="AH774" s="385" t="n">
        <f aca="false">COUNTIF($K$44:$K774,AH$3)</f>
        <v>0</v>
      </c>
      <c r="AI774" s="385" t="n">
        <f aca="false">COUNTIF($K$44:$K774,AI$3)</f>
        <v>0</v>
      </c>
      <c r="AJ774" s="385" t="n">
        <f aca="false">COUNTIF($K$44:$K774,AJ$3)</f>
        <v>0</v>
      </c>
      <c r="AK774" s="385" t="n">
        <f aca="false">COUNTIF($K$44:$K774,AK$3)</f>
        <v>0</v>
      </c>
      <c r="AL774" s="385" t="n">
        <f aca="false">COUNTIF($K$44:$K774,AL$3)</f>
        <v>0</v>
      </c>
      <c r="AM774" s="385" t="n">
        <f aca="false">COUNTIF($K$44:$K774,AM$3)</f>
        <v>0</v>
      </c>
      <c r="AN774" s="385" t="n">
        <f aca="false">COUNTIF($K$44:$K774,AN$3)</f>
        <v>0</v>
      </c>
      <c r="AO774" s="385" t="n">
        <f aca="false">COUNTIF($K$44:$K774,AO$3)</f>
        <v>0</v>
      </c>
      <c r="AP774" s="385" t="n">
        <f aca="false">COUNTIF($K$44:$K774,AP$3)</f>
        <v>0</v>
      </c>
      <c r="AQ774" s="385" t="n">
        <f aca="false">COUNTIF($K$44:$K774,AQ$3)</f>
        <v>0</v>
      </c>
      <c r="AR774" s="385" t="n">
        <f aca="false">COUNTIF($K$44:$K774,AR$3)</f>
        <v>0</v>
      </c>
      <c r="AS774" s="385" t="n">
        <f aca="false">COUNTIF($K$44:$K774,AS$3)</f>
        <v>0</v>
      </c>
      <c r="AT774" s="385" t="n">
        <f aca="false">COUNTIF($K$44:$K774,AT$3)</f>
        <v>0</v>
      </c>
      <c r="AU774" s="385" t="n">
        <f aca="false">COUNTIF($K$44:$K774,AU$3)</f>
        <v>0</v>
      </c>
      <c r="AV774" s="385" t="n">
        <f aca="false">COUNTIF($K$44:$K774,AV$3)</f>
        <v>0</v>
      </c>
      <c r="AW774" s="385" t="n">
        <f aca="false">COUNTIF($K$44:$K774,AW$3)</f>
        <v>0</v>
      </c>
      <c r="AX774" s="385" t="n">
        <f aca="false">COUNTIF($K$44:$K774,AX$3)</f>
        <v>0</v>
      </c>
      <c r="AY774" s="385" t="n">
        <f aca="false">COUNTIF($K$44:$K774,AY$3)</f>
        <v>0</v>
      </c>
      <c r="AZ774" s="385" t="n">
        <f aca="false">COUNTIF($K$44:$K774,AZ$3)</f>
        <v>0</v>
      </c>
      <c r="BM774" s="355" t="s">
        <v>260</v>
      </c>
    </row>
    <row r="775" customFormat="false" ht="15.75" hidden="false" customHeight="true" outlineLevel="0" collapsed="false">
      <c r="A775" s="416" t="n">
        <v>732</v>
      </c>
      <c r="B775" s="417" t="n">
        <f aca="false">B774</f>
        <v>61</v>
      </c>
      <c r="C775" s="401"/>
      <c r="D775" s="418" t="n">
        <f aca="false">D774</f>
        <v>1</v>
      </c>
      <c r="E775" s="419"/>
      <c r="F775" s="420" t="n">
        <f aca="false">F764</f>
        <v>0</v>
      </c>
      <c r="G775" s="441"/>
      <c r="H775" s="421"/>
      <c r="I775" s="436" t="str">
        <f aca="false">CONCATENATE(G775,H775)</f>
        <v/>
      </c>
      <c r="J775" s="423" t="e">
        <f aca="false">VLOOKUP($I775,MASTER,9,0)</f>
        <v>#N/A</v>
      </c>
      <c r="K775" s="424" t="e">
        <f aca="false">VLOOKUP($I775,MASTER,10,0)</f>
        <v>#N/A</v>
      </c>
      <c r="L775" s="431" t="e">
        <f aca="false">VLOOKUP($I775,MASTER,10,0)</f>
        <v>#N/A</v>
      </c>
      <c r="M775" s="385" t="n">
        <f aca="false">COUNTIF($K$44:$K775,M$3)</f>
        <v>0</v>
      </c>
      <c r="N775" s="385" t="n">
        <f aca="false">COUNTIF($K$44:$K775,N$3)</f>
        <v>0</v>
      </c>
      <c r="O775" s="385" t="n">
        <f aca="false">COUNTIF($K$44:$K775,O$3)</f>
        <v>0</v>
      </c>
      <c r="P775" s="385" t="n">
        <f aca="false">COUNTIF($K$44:$K775,P$3)</f>
        <v>0</v>
      </c>
      <c r="Q775" s="385" t="n">
        <f aca="false">COUNTIF($K$44:$K775,Q$3)</f>
        <v>0</v>
      </c>
      <c r="R775" s="385" t="n">
        <f aca="false">COUNTIF($K$44:$K775,R$3)</f>
        <v>0</v>
      </c>
      <c r="S775" s="385" t="n">
        <f aca="false">COUNTIF($K$44:$K775,S$3)</f>
        <v>0</v>
      </c>
      <c r="T775" s="385" t="n">
        <f aca="false">COUNTIF($K$44:$K775,T$3)</f>
        <v>0</v>
      </c>
      <c r="U775" s="385" t="n">
        <f aca="false">COUNTIF($K$44:$K775,U$3)</f>
        <v>0</v>
      </c>
      <c r="V775" s="385" t="n">
        <f aca="false">COUNTIF($K$44:$K775,V$3)</f>
        <v>0</v>
      </c>
      <c r="W775" s="385" t="n">
        <f aca="false">COUNTIF($K$44:$K775,W$3)</f>
        <v>0</v>
      </c>
      <c r="X775" s="385" t="n">
        <f aca="false">COUNTIF($K$44:$K775,X$3)</f>
        <v>0</v>
      </c>
      <c r="Y775" s="385" t="n">
        <f aca="false">COUNTIF($J$44:$J775,Y$3)</f>
        <v>0</v>
      </c>
      <c r="Z775" s="385" t="n">
        <f aca="false">COUNTIF($J$44:$J775,Z$3)</f>
        <v>0</v>
      </c>
      <c r="AA775" s="385" t="n">
        <f aca="false">COUNTIF($J$44:$J775,AA$3)</f>
        <v>0</v>
      </c>
      <c r="AB775" s="385" t="n">
        <f aca="false">COUNTIF($J$44:$J775,AB$3)</f>
        <v>0</v>
      </c>
      <c r="AC775" s="385" t="n">
        <f aca="false">COUNTIF($J$44:$J775,AC$3)</f>
        <v>0</v>
      </c>
      <c r="AD775" s="385" t="n">
        <f aca="false">COUNTIF($J$44:$J775,AD$3)</f>
        <v>0</v>
      </c>
      <c r="AE775" s="385" t="n">
        <f aca="false">COUNTIF($J$44:$J775,AE$3)</f>
        <v>0</v>
      </c>
      <c r="AF775" s="385" t="n">
        <f aca="false">COUNTIF($J$44:$J775,AF$3)</f>
        <v>0</v>
      </c>
      <c r="AG775" s="385" t="n">
        <f aca="false">COUNTIF($K$44:$K775,AG$3)</f>
        <v>0</v>
      </c>
      <c r="AH775" s="385" t="n">
        <f aca="false">COUNTIF($K$44:$K775,AH$3)</f>
        <v>0</v>
      </c>
      <c r="AI775" s="385" t="n">
        <f aca="false">COUNTIF($K$44:$K775,AI$3)</f>
        <v>0</v>
      </c>
      <c r="AJ775" s="385" t="n">
        <f aca="false">COUNTIF($K$44:$K775,AJ$3)</f>
        <v>0</v>
      </c>
      <c r="AK775" s="385" t="n">
        <f aca="false">COUNTIF($K$44:$K775,AK$3)</f>
        <v>0</v>
      </c>
      <c r="AL775" s="385" t="n">
        <f aca="false">COUNTIF($K$44:$K775,AL$3)</f>
        <v>0</v>
      </c>
      <c r="AM775" s="385" t="n">
        <f aca="false">COUNTIF($K$44:$K775,AM$3)</f>
        <v>0</v>
      </c>
      <c r="AN775" s="385" t="n">
        <f aca="false">COUNTIF($K$44:$K775,AN$3)</f>
        <v>0</v>
      </c>
      <c r="AO775" s="385" t="n">
        <f aca="false">COUNTIF($K$44:$K775,AO$3)</f>
        <v>0</v>
      </c>
      <c r="AP775" s="385" t="n">
        <f aca="false">COUNTIF($K$44:$K775,AP$3)</f>
        <v>0</v>
      </c>
      <c r="AQ775" s="385" t="n">
        <f aca="false">COUNTIF($K$44:$K775,AQ$3)</f>
        <v>0</v>
      </c>
      <c r="AR775" s="385" t="n">
        <f aca="false">COUNTIF($K$44:$K775,AR$3)</f>
        <v>0</v>
      </c>
      <c r="AS775" s="385" t="n">
        <f aca="false">COUNTIF($K$44:$K775,AS$3)</f>
        <v>0</v>
      </c>
      <c r="AT775" s="385" t="n">
        <f aca="false">COUNTIF($K$44:$K775,AT$3)</f>
        <v>0</v>
      </c>
      <c r="AU775" s="385" t="n">
        <f aca="false">COUNTIF($K$44:$K775,AU$3)</f>
        <v>0</v>
      </c>
      <c r="AV775" s="385" t="n">
        <f aca="false">COUNTIF($K$44:$K775,AV$3)</f>
        <v>0</v>
      </c>
      <c r="AW775" s="385" t="n">
        <f aca="false">COUNTIF($K$44:$K775,AW$3)</f>
        <v>0</v>
      </c>
      <c r="AX775" s="385" t="n">
        <f aca="false">COUNTIF($K$44:$K775,AX$3)</f>
        <v>0</v>
      </c>
      <c r="AY775" s="385" t="n">
        <f aca="false">COUNTIF($K$44:$K775,AY$3)</f>
        <v>0</v>
      </c>
      <c r="AZ775" s="385" t="n">
        <f aca="false">COUNTIF($K$44:$K775,AZ$3)</f>
        <v>0</v>
      </c>
      <c r="BM775" s="355" t="s">
        <v>336</v>
      </c>
    </row>
    <row r="776" customFormat="false" ht="15.75" hidden="false" customHeight="true" outlineLevel="0" collapsed="false">
      <c r="A776" s="406" t="n">
        <v>733</v>
      </c>
      <c r="B776" s="407" t="n">
        <v>62</v>
      </c>
      <c r="C776" s="374" t="n">
        <v>61</v>
      </c>
      <c r="D776" s="376" t="n">
        <v>2</v>
      </c>
      <c r="E776" s="377"/>
      <c r="F776" s="378" t="n">
        <v>0</v>
      </c>
      <c r="G776" s="439"/>
      <c r="H776" s="380"/>
      <c r="I776" s="426" t="str">
        <f aca="false">CONCATENATE(G776,H776)</f>
        <v/>
      </c>
      <c r="J776" s="382" t="e">
        <f aca="false">VLOOKUP($I776,MASTER,9,0)</f>
        <v>#N/A</v>
      </c>
      <c r="K776" s="383" t="e">
        <f aca="false">VLOOKUP($I776,MASTER,10,0)</f>
        <v>#N/A</v>
      </c>
      <c r="L776" s="427" t="e">
        <f aca="false">VLOOKUP($I776,MASTER,10,0)</f>
        <v>#N/A</v>
      </c>
      <c r="M776" s="385" t="n">
        <f aca="false">COUNTIF($K$44:$K776,M$3)</f>
        <v>0</v>
      </c>
      <c r="N776" s="385" t="n">
        <f aca="false">COUNTIF($K$44:$K776,N$3)</f>
        <v>0</v>
      </c>
      <c r="O776" s="385" t="n">
        <f aca="false">COUNTIF($K$44:$K776,O$3)</f>
        <v>0</v>
      </c>
      <c r="P776" s="385" t="n">
        <f aca="false">COUNTIF($K$44:$K776,P$3)</f>
        <v>0</v>
      </c>
      <c r="Q776" s="385" t="n">
        <f aca="false">COUNTIF($K$44:$K776,Q$3)</f>
        <v>0</v>
      </c>
      <c r="R776" s="385" t="n">
        <f aca="false">COUNTIF($K$44:$K776,R$3)</f>
        <v>0</v>
      </c>
      <c r="S776" s="385" t="n">
        <f aca="false">COUNTIF($K$44:$K776,S$3)</f>
        <v>0</v>
      </c>
      <c r="T776" s="385" t="n">
        <f aca="false">COUNTIF($K$44:$K776,T$3)</f>
        <v>0</v>
      </c>
      <c r="U776" s="385" t="n">
        <f aca="false">COUNTIF($K$44:$K776,U$3)</f>
        <v>0</v>
      </c>
      <c r="V776" s="385" t="n">
        <f aca="false">COUNTIF($K$44:$K776,V$3)</f>
        <v>0</v>
      </c>
      <c r="W776" s="385" t="n">
        <f aca="false">COUNTIF($K$44:$K776,W$3)</f>
        <v>0</v>
      </c>
      <c r="X776" s="385" t="n">
        <f aca="false">COUNTIF($K$44:$K776,X$3)</f>
        <v>0</v>
      </c>
      <c r="Y776" s="385" t="n">
        <f aca="false">COUNTIF($J$44:$J776,Y$3)</f>
        <v>0</v>
      </c>
      <c r="Z776" s="385" t="n">
        <f aca="false">COUNTIF($J$44:$J776,Z$3)</f>
        <v>0</v>
      </c>
      <c r="AA776" s="385" t="n">
        <f aca="false">COUNTIF($J$44:$J776,AA$3)</f>
        <v>0</v>
      </c>
      <c r="AB776" s="385" t="n">
        <f aca="false">COUNTIF($J$44:$J776,AB$3)</f>
        <v>0</v>
      </c>
      <c r="AC776" s="385" t="n">
        <f aca="false">COUNTIF($J$44:$J776,AC$3)</f>
        <v>0</v>
      </c>
      <c r="AD776" s="385" t="n">
        <f aca="false">COUNTIF($J$44:$J776,AD$3)</f>
        <v>0</v>
      </c>
      <c r="AE776" s="385" t="n">
        <f aca="false">COUNTIF($J$44:$J776,AE$3)</f>
        <v>0</v>
      </c>
      <c r="AF776" s="385" t="n">
        <f aca="false">COUNTIF($J$44:$J776,AF$3)</f>
        <v>0</v>
      </c>
      <c r="AG776" s="385" t="n">
        <f aca="false">COUNTIF($K$44:$K776,AG$3)</f>
        <v>0</v>
      </c>
      <c r="AH776" s="385" t="n">
        <f aca="false">COUNTIF($K$44:$K776,AH$3)</f>
        <v>0</v>
      </c>
      <c r="AI776" s="385" t="n">
        <f aca="false">COUNTIF($K$44:$K776,AI$3)</f>
        <v>0</v>
      </c>
      <c r="AJ776" s="385" t="n">
        <f aca="false">COUNTIF($K$44:$K776,AJ$3)</f>
        <v>0</v>
      </c>
      <c r="AK776" s="385" t="n">
        <f aca="false">COUNTIF($K$44:$K776,AK$3)</f>
        <v>0</v>
      </c>
      <c r="AL776" s="385" t="n">
        <f aca="false">COUNTIF($K$44:$K776,AL$3)</f>
        <v>0</v>
      </c>
      <c r="AM776" s="385" t="n">
        <f aca="false">COUNTIF($K$44:$K776,AM$3)</f>
        <v>0</v>
      </c>
      <c r="AN776" s="385" t="n">
        <f aca="false">COUNTIF($K$44:$K776,AN$3)</f>
        <v>0</v>
      </c>
      <c r="AO776" s="385" t="n">
        <f aca="false">COUNTIF($K$44:$K776,AO$3)</f>
        <v>0</v>
      </c>
      <c r="AP776" s="385" t="n">
        <f aca="false">COUNTIF($K$44:$K776,AP$3)</f>
        <v>0</v>
      </c>
      <c r="AQ776" s="385" t="n">
        <f aca="false">COUNTIF($K$44:$K776,AQ$3)</f>
        <v>0</v>
      </c>
      <c r="AR776" s="385" t="n">
        <f aca="false">COUNTIF($K$44:$K776,AR$3)</f>
        <v>0</v>
      </c>
      <c r="AS776" s="385" t="n">
        <f aca="false">COUNTIF($K$44:$K776,AS$3)</f>
        <v>0</v>
      </c>
      <c r="AT776" s="385" t="n">
        <f aca="false">COUNTIF($K$44:$K776,AT$3)</f>
        <v>0</v>
      </c>
      <c r="AU776" s="385" t="n">
        <f aca="false">COUNTIF($K$44:$K776,AU$3)</f>
        <v>0</v>
      </c>
      <c r="AV776" s="385" t="n">
        <f aca="false">COUNTIF($K$44:$K776,AV$3)</f>
        <v>0</v>
      </c>
      <c r="AW776" s="385" t="n">
        <f aca="false">COUNTIF($K$44:$K776,AW$3)</f>
        <v>0</v>
      </c>
      <c r="AX776" s="385" t="n">
        <f aca="false">COUNTIF($K$44:$K776,AX$3)</f>
        <v>0</v>
      </c>
      <c r="AY776" s="385" t="n">
        <f aca="false">COUNTIF($K$44:$K776,AY$3)</f>
        <v>0</v>
      </c>
      <c r="AZ776" s="385" t="n">
        <f aca="false">COUNTIF($K$44:$K776,AZ$3)</f>
        <v>0</v>
      </c>
      <c r="BM776" s="355" t="s">
        <v>250</v>
      </c>
    </row>
    <row r="777" customFormat="false" ht="15.75" hidden="false" customHeight="true" outlineLevel="0" collapsed="false">
      <c r="A777" s="386" t="n">
        <v>734</v>
      </c>
      <c r="B777" s="387" t="n">
        <f aca="false">B776</f>
        <v>62</v>
      </c>
      <c r="C777" s="388"/>
      <c r="D777" s="387" t="n">
        <f aca="false">D776</f>
        <v>2</v>
      </c>
      <c r="E777" s="389"/>
      <c r="F777" s="390" t="n">
        <f aca="false">F776</f>
        <v>0</v>
      </c>
      <c r="G777" s="439"/>
      <c r="H777" s="392"/>
      <c r="I777" s="428" t="str">
        <f aca="false">CONCATENATE(G777,H777)</f>
        <v/>
      </c>
      <c r="J777" s="394" t="e">
        <f aca="false">VLOOKUP($I777,MASTER,9,0)</f>
        <v>#N/A</v>
      </c>
      <c r="K777" s="395" t="e">
        <f aca="false">VLOOKUP($I777,MASTER,10,0)</f>
        <v>#N/A</v>
      </c>
      <c r="L777" s="429" t="e">
        <f aca="false">VLOOKUP($I777,MASTER,10,0)</f>
        <v>#N/A</v>
      </c>
      <c r="M777" s="385" t="n">
        <f aca="false">COUNTIF($K$44:$K777,M$3)</f>
        <v>0</v>
      </c>
      <c r="N777" s="385" t="n">
        <f aca="false">COUNTIF($K$44:$K777,N$3)</f>
        <v>0</v>
      </c>
      <c r="O777" s="385" t="n">
        <f aca="false">COUNTIF($K$44:$K777,O$3)</f>
        <v>0</v>
      </c>
      <c r="P777" s="385" t="n">
        <f aca="false">COUNTIF($K$44:$K777,P$3)</f>
        <v>0</v>
      </c>
      <c r="Q777" s="385" t="n">
        <f aca="false">COUNTIF($K$44:$K777,Q$3)</f>
        <v>0</v>
      </c>
      <c r="R777" s="385" t="n">
        <f aca="false">COUNTIF($K$44:$K777,R$3)</f>
        <v>0</v>
      </c>
      <c r="S777" s="385" t="n">
        <f aca="false">COUNTIF($K$44:$K777,S$3)</f>
        <v>0</v>
      </c>
      <c r="T777" s="385" t="n">
        <f aca="false">COUNTIF($K$44:$K777,T$3)</f>
        <v>0</v>
      </c>
      <c r="U777" s="385" t="n">
        <f aca="false">COUNTIF($K$44:$K777,U$3)</f>
        <v>0</v>
      </c>
      <c r="V777" s="385" t="n">
        <f aca="false">COUNTIF($K$44:$K777,V$3)</f>
        <v>0</v>
      </c>
      <c r="W777" s="385" t="n">
        <f aca="false">COUNTIF($K$44:$K777,W$3)</f>
        <v>0</v>
      </c>
      <c r="X777" s="385" t="n">
        <f aca="false">COUNTIF($K$44:$K777,X$3)</f>
        <v>0</v>
      </c>
      <c r="Y777" s="385" t="n">
        <f aca="false">COUNTIF($J$44:$J777,Y$3)</f>
        <v>0</v>
      </c>
      <c r="Z777" s="385" t="n">
        <f aca="false">COUNTIF($J$44:$J777,Z$3)</f>
        <v>0</v>
      </c>
      <c r="AA777" s="385" t="n">
        <f aca="false">COUNTIF($J$44:$J777,AA$3)</f>
        <v>0</v>
      </c>
      <c r="AB777" s="385" t="n">
        <f aca="false">COUNTIF($J$44:$J777,AB$3)</f>
        <v>0</v>
      </c>
      <c r="AC777" s="385" t="n">
        <f aca="false">COUNTIF($J$44:$J777,AC$3)</f>
        <v>0</v>
      </c>
      <c r="AD777" s="385" t="n">
        <f aca="false">COUNTIF($J$44:$J777,AD$3)</f>
        <v>0</v>
      </c>
      <c r="AE777" s="385" t="n">
        <f aca="false">COUNTIF($J$44:$J777,AE$3)</f>
        <v>0</v>
      </c>
      <c r="AF777" s="385" t="n">
        <f aca="false">COUNTIF($J$44:$J777,AF$3)</f>
        <v>0</v>
      </c>
      <c r="AG777" s="385" t="n">
        <f aca="false">COUNTIF($K$44:$K777,AG$3)</f>
        <v>0</v>
      </c>
      <c r="AH777" s="385" t="n">
        <f aca="false">COUNTIF($K$44:$K777,AH$3)</f>
        <v>0</v>
      </c>
      <c r="AI777" s="385" t="n">
        <f aca="false">COUNTIF($K$44:$K777,AI$3)</f>
        <v>0</v>
      </c>
      <c r="AJ777" s="385" t="n">
        <f aca="false">COUNTIF($K$44:$K777,AJ$3)</f>
        <v>0</v>
      </c>
      <c r="AK777" s="385" t="n">
        <f aca="false">COUNTIF($K$44:$K777,AK$3)</f>
        <v>0</v>
      </c>
      <c r="AL777" s="385" t="n">
        <f aca="false">COUNTIF($K$44:$K777,AL$3)</f>
        <v>0</v>
      </c>
      <c r="AM777" s="385" t="n">
        <f aca="false">COUNTIF($K$44:$K777,AM$3)</f>
        <v>0</v>
      </c>
      <c r="AN777" s="385" t="n">
        <f aca="false">COUNTIF($K$44:$K777,AN$3)</f>
        <v>0</v>
      </c>
      <c r="AO777" s="385" t="n">
        <f aca="false">COUNTIF($K$44:$K777,AO$3)</f>
        <v>0</v>
      </c>
      <c r="AP777" s="385" t="n">
        <f aca="false">COUNTIF($K$44:$K777,AP$3)</f>
        <v>0</v>
      </c>
      <c r="AQ777" s="385" t="n">
        <f aca="false">COUNTIF($K$44:$K777,AQ$3)</f>
        <v>0</v>
      </c>
      <c r="AR777" s="385" t="n">
        <f aca="false">COUNTIF($K$44:$K777,AR$3)</f>
        <v>0</v>
      </c>
      <c r="AS777" s="385" t="n">
        <f aca="false">COUNTIF($K$44:$K777,AS$3)</f>
        <v>0</v>
      </c>
      <c r="AT777" s="385" t="n">
        <f aca="false">COUNTIF($K$44:$K777,AT$3)</f>
        <v>0</v>
      </c>
      <c r="AU777" s="385" t="n">
        <f aca="false">COUNTIF($K$44:$K777,AU$3)</f>
        <v>0</v>
      </c>
      <c r="AV777" s="385" t="n">
        <f aca="false">COUNTIF($K$44:$K777,AV$3)</f>
        <v>0</v>
      </c>
      <c r="AW777" s="385" t="n">
        <f aca="false">COUNTIF($K$44:$K777,AW$3)</f>
        <v>0</v>
      </c>
      <c r="AX777" s="385" t="n">
        <f aca="false">COUNTIF($K$44:$K777,AX$3)</f>
        <v>0</v>
      </c>
      <c r="AY777" s="385" t="n">
        <f aca="false">COUNTIF($K$44:$K777,AY$3)</f>
        <v>0</v>
      </c>
      <c r="AZ777" s="385" t="n">
        <f aca="false">COUNTIF($K$44:$K777,AZ$3)</f>
        <v>0</v>
      </c>
      <c r="BM777" s="355" t="s">
        <v>367</v>
      </c>
    </row>
    <row r="778" customFormat="false" ht="15.75" hidden="false" customHeight="true" outlineLevel="0" collapsed="false">
      <c r="A778" s="386" t="n">
        <v>735</v>
      </c>
      <c r="B778" s="387" t="n">
        <f aca="false">B777</f>
        <v>62</v>
      </c>
      <c r="C778" s="397"/>
      <c r="D778" s="387" t="n">
        <f aca="false">D777</f>
        <v>2</v>
      </c>
      <c r="E778" s="389"/>
      <c r="F778" s="390" t="n">
        <f aca="false">F776</f>
        <v>0</v>
      </c>
      <c r="G778" s="439"/>
      <c r="H778" s="392"/>
      <c r="I778" s="428" t="str">
        <f aca="false">CONCATENATE(G778,H778)</f>
        <v/>
      </c>
      <c r="J778" s="394" t="e">
        <f aca="false">VLOOKUP($I778,MASTER,9,0)</f>
        <v>#N/A</v>
      </c>
      <c r="K778" s="395" t="e">
        <f aca="false">VLOOKUP($I778,MASTER,10,0)</f>
        <v>#N/A</v>
      </c>
      <c r="L778" s="429" t="e">
        <f aca="false">VLOOKUP($I778,MASTER,10,0)</f>
        <v>#N/A</v>
      </c>
      <c r="M778" s="385" t="n">
        <f aca="false">COUNTIF($K$44:$K778,M$3)</f>
        <v>0</v>
      </c>
      <c r="N778" s="385" t="n">
        <f aca="false">COUNTIF($K$44:$K778,N$3)</f>
        <v>0</v>
      </c>
      <c r="O778" s="385" t="n">
        <f aca="false">COUNTIF($K$44:$K778,O$3)</f>
        <v>0</v>
      </c>
      <c r="P778" s="385" t="n">
        <f aca="false">COUNTIF($K$44:$K778,P$3)</f>
        <v>0</v>
      </c>
      <c r="Q778" s="385" t="n">
        <f aca="false">COUNTIF($K$44:$K778,Q$3)</f>
        <v>0</v>
      </c>
      <c r="R778" s="385" t="n">
        <f aca="false">COUNTIF($K$44:$K778,R$3)</f>
        <v>0</v>
      </c>
      <c r="S778" s="385" t="n">
        <f aca="false">COUNTIF($K$44:$K778,S$3)</f>
        <v>0</v>
      </c>
      <c r="T778" s="385" t="n">
        <f aca="false">COUNTIF($K$44:$K778,T$3)</f>
        <v>0</v>
      </c>
      <c r="U778" s="385" t="n">
        <f aca="false">COUNTIF($K$44:$K778,U$3)</f>
        <v>0</v>
      </c>
      <c r="V778" s="385" t="n">
        <f aca="false">COUNTIF($K$44:$K778,V$3)</f>
        <v>0</v>
      </c>
      <c r="W778" s="385" t="n">
        <f aca="false">COUNTIF($K$44:$K778,W$3)</f>
        <v>0</v>
      </c>
      <c r="X778" s="385" t="n">
        <f aca="false">COUNTIF($K$44:$K778,X$3)</f>
        <v>0</v>
      </c>
      <c r="Y778" s="385" t="n">
        <f aca="false">COUNTIF($J$44:$J778,Y$3)</f>
        <v>0</v>
      </c>
      <c r="Z778" s="385" t="n">
        <f aca="false">COUNTIF($J$44:$J778,Z$3)</f>
        <v>0</v>
      </c>
      <c r="AA778" s="385" t="n">
        <f aca="false">COUNTIF($J$44:$J778,AA$3)</f>
        <v>0</v>
      </c>
      <c r="AB778" s="385" t="n">
        <f aca="false">COUNTIF($J$44:$J778,AB$3)</f>
        <v>0</v>
      </c>
      <c r="AC778" s="385" t="n">
        <f aca="false">COUNTIF($J$44:$J778,AC$3)</f>
        <v>0</v>
      </c>
      <c r="AD778" s="385" t="n">
        <f aca="false">COUNTIF($J$44:$J778,AD$3)</f>
        <v>0</v>
      </c>
      <c r="AE778" s="385" t="n">
        <f aca="false">COUNTIF($J$44:$J778,AE$3)</f>
        <v>0</v>
      </c>
      <c r="AF778" s="385" t="n">
        <f aca="false">COUNTIF($J$44:$J778,AF$3)</f>
        <v>0</v>
      </c>
      <c r="AG778" s="385" t="n">
        <f aca="false">COUNTIF($K$44:$K778,AG$3)</f>
        <v>0</v>
      </c>
      <c r="AH778" s="385" t="n">
        <f aca="false">COUNTIF($K$44:$K778,AH$3)</f>
        <v>0</v>
      </c>
      <c r="AI778" s="385" t="n">
        <f aca="false">COUNTIF($K$44:$K778,AI$3)</f>
        <v>0</v>
      </c>
      <c r="AJ778" s="385" t="n">
        <f aca="false">COUNTIF($K$44:$K778,AJ$3)</f>
        <v>0</v>
      </c>
      <c r="AK778" s="385" t="n">
        <f aca="false">COUNTIF($K$44:$K778,AK$3)</f>
        <v>0</v>
      </c>
      <c r="AL778" s="385" t="n">
        <f aca="false">COUNTIF($K$44:$K778,AL$3)</f>
        <v>0</v>
      </c>
      <c r="AM778" s="385" t="n">
        <f aca="false">COUNTIF($K$44:$K778,AM$3)</f>
        <v>0</v>
      </c>
      <c r="AN778" s="385" t="n">
        <f aca="false">COUNTIF($K$44:$K778,AN$3)</f>
        <v>0</v>
      </c>
      <c r="AO778" s="385" t="n">
        <f aca="false">COUNTIF($K$44:$K778,AO$3)</f>
        <v>0</v>
      </c>
      <c r="AP778" s="385" t="n">
        <f aca="false">COUNTIF($K$44:$K778,AP$3)</f>
        <v>0</v>
      </c>
      <c r="AQ778" s="385" t="n">
        <f aca="false">COUNTIF($K$44:$K778,AQ$3)</f>
        <v>0</v>
      </c>
      <c r="AR778" s="385" t="n">
        <f aca="false">COUNTIF($K$44:$K778,AR$3)</f>
        <v>0</v>
      </c>
      <c r="AS778" s="385" t="n">
        <f aca="false">COUNTIF($K$44:$K778,AS$3)</f>
        <v>0</v>
      </c>
      <c r="AT778" s="385" t="n">
        <f aca="false">COUNTIF($K$44:$K778,AT$3)</f>
        <v>0</v>
      </c>
      <c r="AU778" s="385" t="n">
        <f aca="false">COUNTIF($K$44:$K778,AU$3)</f>
        <v>0</v>
      </c>
      <c r="AV778" s="385" t="n">
        <f aca="false">COUNTIF($K$44:$K778,AV$3)</f>
        <v>0</v>
      </c>
      <c r="AW778" s="385" t="n">
        <f aca="false">COUNTIF($K$44:$K778,AW$3)</f>
        <v>0</v>
      </c>
      <c r="AX778" s="385" t="n">
        <f aca="false">COUNTIF($K$44:$K778,AX$3)</f>
        <v>0</v>
      </c>
      <c r="AY778" s="385" t="n">
        <f aca="false">COUNTIF($K$44:$K778,AY$3)</f>
        <v>0</v>
      </c>
      <c r="AZ778" s="385" t="n">
        <f aca="false">COUNTIF($K$44:$K778,AZ$3)</f>
        <v>0</v>
      </c>
      <c r="BM778" s="355" t="s">
        <v>260</v>
      </c>
    </row>
    <row r="779" customFormat="false" ht="15.75" hidden="false" customHeight="true" outlineLevel="0" collapsed="false">
      <c r="A779" s="386" t="n">
        <v>736</v>
      </c>
      <c r="B779" s="387" t="n">
        <f aca="false">B778</f>
        <v>62</v>
      </c>
      <c r="C779" s="397"/>
      <c r="D779" s="387" t="n">
        <f aca="false">D778</f>
        <v>2</v>
      </c>
      <c r="E779" s="389"/>
      <c r="F779" s="390" t="n">
        <f aca="false">F776</f>
        <v>0</v>
      </c>
      <c r="G779" s="439"/>
      <c r="H779" s="392"/>
      <c r="I779" s="428" t="str">
        <f aca="false">CONCATENATE(G779,H779)</f>
        <v/>
      </c>
      <c r="J779" s="394" t="e">
        <f aca="false">VLOOKUP($I779,MASTER,9,0)</f>
        <v>#N/A</v>
      </c>
      <c r="K779" s="395" t="e">
        <f aca="false">VLOOKUP($I779,MASTER,10,0)</f>
        <v>#N/A</v>
      </c>
      <c r="L779" s="429" t="e">
        <f aca="false">VLOOKUP($I779,MASTER,10,0)</f>
        <v>#N/A</v>
      </c>
      <c r="M779" s="385" t="n">
        <f aca="false">COUNTIF($K$44:$K779,M$3)</f>
        <v>0</v>
      </c>
      <c r="N779" s="385" t="n">
        <f aca="false">COUNTIF($K$44:$K779,N$3)</f>
        <v>0</v>
      </c>
      <c r="O779" s="385" t="n">
        <f aca="false">COUNTIF($K$44:$K779,O$3)</f>
        <v>0</v>
      </c>
      <c r="P779" s="385" t="n">
        <f aca="false">COUNTIF($K$44:$K779,P$3)</f>
        <v>0</v>
      </c>
      <c r="Q779" s="385" t="n">
        <f aca="false">COUNTIF($K$44:$K779,Q$3)</f>
        <v>0</v>
      </c>
      <c r="R779" s="385" t="n">
        <f aca="false">COUNTIF($K$44:$K779,R$3)</f>
        <v>0</v>
      </c>
      <c r="S779" s="385" t="n">
        <f aca="false">COUNTIF($K$44:$K779,S$3)</f>
        <v>0</v>
      </c>
      <c r="T779" s="385" t="n">
        <f aca="false">COUNTIF($K$44:$K779,T$3)</f>
        <v>0</v>
      </c>
      <c r="U779" s="385" t="n">
        <f aca="false">COUNTIF($K$44:$K779,U$3)</f>
        <v>0</v>
      </c>
      <c r="V779" s="385" t="n">
        <f aca="false">COUNTIF($K$44:$K779,V$3)</f>
        <v>0</v>
      </c>
      <c r="W779" s="385" t="n">
        <f aca="false">COUNTIF($K$44:$K779,W$3)</f>
        <v>0</v>
      </c>
      <c r="X779" s="385" t="n">
        <f aca="false">COUNTIF($K$44:$K779,X$3)</f>
        <v>0</v>
      </c>
      <c r="Y779" s="385" t="n">
        <f aca="false">COUNTIF($J$44:$J779,Y$3)</f>
        <v>0</v>
      </c>
      <c r="Z779" s="385" t="n">
        <f aca="false">COUNTIF($J$44:$J779,Z$3)</f>
        <v>0</v>
      </c>
      <c r="AA779" s="385" t="n">
        <f aca="false">COUNTIF($J$44:$J779,AA$3)</f>
        <v>0</v>
      </c>
      <c r="AB779" s="385" t="n">
        <f aca="false">COUNTIF($J$44:$J779,AB$3)</f>
        <v>0</v>
      </c>
      <c r="AC779" s="385" t="n">
        <f aca="false">COUNTIF($J$44:$J779,AC$3)</f>
        <v>0</v>
      </c>
      <c r="AD779" s="385" t="n">
        <f aca="false">COUNTIF($J$44:$J779,AD$3)</f>
        <v>0</v>
      </c>
      <c r="AE779" s="385" t="n">
        <f aca="false">COUNTIF($J$44:$J779,AE$3)</f>
        <v>0</v>
      </c>
      <c r="AF779" s="385" t="n">
        <f aca="false">COUNTIF($J$44:$J779,AF$3)</f>
        <v>0</v>
      </c>
      <c r="AG779" s="385" t="n">
        <f aca="false">COUNTIF($K$44:$K779,AG$3)</f>
        <v>0</v>
      </c>
      <c r="AH779" s="385" t="n">
        <f aca="false">COUNTIF($K$44:$K779,AH$3)</f>
        <v>0</v>
      </c>
      <c r="AI779" s="385" t="n">
        <f aca="false">COUNTIF($K$44:$K779,AI$3)</f>
        <v>0</v>
      </c>
      <c r="AJ779" s="385" t="n">
        <f aca="false">COUNTIF($K$44:$K779,AJ$3)</f>
        <v>0</v>
      </c>
      <c r="AK779" s="385" t="n">
        <f aca="false">COUNTIF($K$44:$K779,AK$3)</f>
        <v>0</v>
      </c>
      <c r="AL779" s="385" t="n">
        <f aca="false">COUNTIF($K$44:$K779,AL$3)</f>
        <v>0</v>
      </c>
      <c r="AM779" s="385" t="n">
        <f aca="false">COUNTIF($K$44:$K779,AM$3)</f>
        <v>0</v>
      </c>
      <c r="AN779" s="385" t="n">
        <f aca="false">COUNTIF($K$44:$K779,AN$3)</f>
        <v>0</v>
      </c>
      <c r="AO779" s="385" t="n">
        <f aca="false">COUNTIF($K$44:$K779,AO$3)</f>
        <v>0</v>
      </c>
      <c r="AP779" s="385" t="n">
        <f aca="false">COUNTIF($K$44:$K779,AP$3)</f>
        <v>0</v>
      </c>
      <c r="AQ779" s="385" t="n">
        <f aca="false">COUNTIF($K$44:$K779,AQ$3)</f>
        <v>0</v>
      </c>
      <c r="AR779" s="385" t="n">
        <f aca="false">COUNTIF($K$44:$K779,AR$3)</f>
        <v>0</v>
      </c>
      <c r="AS779" s="385" t="n">
        <f aca="false">COUNTIF($K$44:$K779,AS$3)</f>
        <v>0</v>
      </c>
      <c r="AT779" s="385" t="n">
        <f aca="false">COUNTIF($K$44:$K779,AT$3)</f>
        <v>0</v>
      </c>
      <c r="AU779" s="385" t="n">
        <f aca="false">COUNTIF($K$44:$K779,AU$3)</f>
        <v>0</v>
      </c>
      <c r="AV779" s="385" t="n">
        <f aca="false">COUNTIF($K$44:$K779,AV$3)</f>
        <v>0</v>
      </c>
      <c r="AW779" s="385" t="n">
        <f aca="false">COUNTIF($K$44:$K779,AW$3)</f>
        <v>0</v>
      </c>
      <c r="AX779" s="385" t="n">
        <f aca="false">COUNTIF($K$44:$K779,AX$3)</f>
        <v>0</v>
      </c>
      <c r="AY779" s="385" t="n">
        <f aca="false">COUNTIF($K$44:$K779,AY$3)</f>
        <v>0</v>
      </c>
      <c r="AZ779" s="385" t="n">
        <f aca="false">COUNTIF($K$44:$K779,AZ$3)</f>
        <v>0</v>
      </c>
      <c r="BM779" s="355" t="s">
        <v>336</v>
      </c>
    </row>
    <row r="780" customFormat="false" ht="15.75" hidden="false" customHeight="true" outlineLevel="0" collapsed="false">
      <c r="A780" s="386" t="n">
        <v>737</v>
      </c>
      <c r="B780" s="387" t="n">
        <f aca="false">B779</f>
        <v>62</v>
      </c>
      <c r="C780" s="397"/>
      <c r="D780" s="387" t="n">
        <f aca="false">D779</f>
        <v>2</v>
      </c>
      <c r="E780" s="389"/>
      <c r="F780" s="390" t="n">
        <f aca="false">F776</f>
        <v>0</v>
      </c>
      <c r="G780" s="439"/>
      <c r="H780" s="392"/>
      <c r="I780" s="428" t="str">
        <f aca="false">CONCATENATE(G780,H780)</f>
        <v/>
      </c>
      <c r="J780" s="394" t="e">
        <f aca="false">VLOOKUP($I780,MASTER,9,0)</f>
        <v>#N/A</v>
      </c>
      <c r="K780" s="395" t="e">
        <f aca="false">VLOOKUP($I780,MASTER,10,0)</f>
        <v>#N/A</v>
      </c>
      <c r="L780" s="429" t="e">
        <f aca="false">VLOOKUP($I780,MASTER,10,0)</f>
        <v>#N/A</v>
      </c>
      <c r="M780" s="385" t="n">
        <f aca="false">COUNTIF($K$44:$K780,M$3)</f>
        <v>0</v>
      </c>
      <c r="N780" s="385" t="n">
        <f aca="false">COUNTIF($K$44:$K780,N$3)</f>
        <v>0</v>
      </c>
      <c r="O780" s="385" t="n">
        <f aca="false">COUNTIF($K$44:$K780,O$3)</f>
        <v>0</v>
      </c>
      <c r="P780" s="385" t="n">
        <f aca="false">COUNTIF($K$44:$K780,P$3)</f>
        <v>0</v>
      </c>
      <c r="Q780" s="385" t="n">
        <f aca="false">COUNTIF($K$44:$K780,Q$3)</f>
        <v>0</v>
      </c>
      <c r="R780" s="385" t="n">
        <f aca="false">COUNTIF($K$44:$K780,R$3)</f>
        <v>0</v>
      </c>
      <c r="S780" s="385" t="n">
        <f aca="false">COUNTIF($K$44:$K780,S$3)</f>
        <v>0</v>
      </c>
      <c r="T780" s="385" t="n">
        <f aca="false">COUNTIF($K$44:$K780,T$3)</f>
        <v>0</v>
      </c>
      <c r="U780" s="385" t="n">
        <f aca="false">COUNTIF($K$44:$K780,U$3)</f>
        <v>0</v>
      </c>
      <c r="V780" s="385" t="n">
        <f aca="false">COUNTIF($K$44:$K780,V$3)</f>
        <v>0</v>
      </c>
      <c r="W780" s="385" t="n">
        <f aca="false">COUNTIF($K$44:$K780,W$3)</f>
        <v>0</v>
      </c>
      <c r="X780" s="385" t="n">
        <f aca="false">COUNTIF($K$44:$K780,X$3)</f>
        <v>0</v>
      </c>
      <c r="Y780" s="385" t="n">
        <f aca="false">COUNTIF($J$44:$J780,Y$3)</f>
        <v>0</v>
      </c>
      <c r="Z780" s="385" t="n">
        <f aca="false">COUNTIF($J$44:$J780,Z$3)</f>
        <v>0</v>
      </c>
      <c r="AA780" s="385" t="n">
        <f aca="false">COUNTIF($J$44:$J780,AA$3)</f>
        <v>0</v>
      </c>
      <c r="AB780" s="385" t="n">
        <f aca="false">COUNTIF($J$44:$J780,AB$3)</f>
        <v>0</v>
      </c>
      <c r="AC780" s="385" t="n">
        <f aca="false">COUNTIF($J$44:$J780,AC$3)</f>
        <v>0</v>
      </c>
      <c r="AD780" s="385" t="n">
        <f aca="false">COUNTIF($J$44:$J780,AD$3)</f>
        <v>0</v>
      </c>
      <c r="AE780" s="385" t="n">
        <f aca="false">COUNTIF($J$44:$J780,AE$3)</f>
        <v>0</v>
      </c>
      <c r="AF780" s="385" t="n">
        <f aca="false">COUNTIF($J$44:$J780,AF$3)</f>
        <v>0</v>
      </c>
      <c r="AG780" s="385" t="n">
        <f aca="false">COUNTIF($K$44:$K780,AG$3)</f>
        <v>0</v>
      </c>
      <c r="AH780" s="385" t="n">
        <f aca="false">COUNTIF($K$44:$K780,AH$3)</f>
        <v>0</v>
      </c>
      <c r="AI780" s="385" t="n">
        <f aca="false">COUNTIF($K$44:$K780,AI$3)</f>
        <v>0</v>
      </c>
      <c r="AJ780" s="385" t="n">
        <f aca="false">COUNTIF($K$44:$K780,AJ$3)</f>
        <v>0</v>
      </c>
      <c r="AK780" s="385" t="n">
        <f aca="false">COUNTIF($K$44:$K780,AK$3)</f>
        <v>0</v>
      </c>
      <c r="AL780" s="385" t="n">
        <f aca="false">COUNTIF($K$44:$K780,AL$3)</f>
        <v>0</v>
      </c>
      <c r="AM780" s="385" t="n">
        <f aca="false">COUNTIF($K$44:$K780,AM$3)</f>
        <v>0</v>
      </c>
      <c r="AN780" s="385" t="n">
        <f aca="false">COUNTIF($K$44:$K780,AN$3)</f>
        <v>0</v>
      </c>
      <c r="AO780" s="385" t="n">
        <f aca="false">COUNTIF($K$44:$K780,AO$3)</f>
        <v>0</v>
      </c>
      <c r="AP780" s="385" t="n">
        <f aca="false">COUNTIF($K$44:$K780,AP$3)</f>
        <v>0</v>
      </c>
      <c r="AQ780" s="385" t="n">
        <f aca="false">COUNTIF($K$44:$K780,AQ$3)</f>
        <v>0</v>
      </c>
      <c r="AR780" s="385" t="n">
        <f aca="false">COUNTIF($K$44:$K780,AR$3)</f>
        <v>0</v>
      </c>
      <c r="AS780" s="385" t="n">
        <f aca="false">COUNTIF($K$44:$K780,AS$3)</f>
        <v>0</v>
      </c>
      <c r="AT780" s="385" t="n">
        <f aca="false">COUNTIF($K$44:$K780,AT$3)</f>
        <v>0</v>
      </c>
      <c r="AU780" s="385" t="n">
        <f aca="false">COUNTIF($K$44:$K780,AU$3)</f>
        <v>0</v>
      </c>
      <c r="AV780" s="385" t="n">
        <f aca="false">COUNTIF($K$44:$K780,AV$3)</f>
        <v>0</v>
      </c>
      <c r="AW780" s="385" t="n">
        <f aca="false">COUNTIF($K$44:$K780,AW$3)</f>
        <v>0</v>
      </c>
      <c r="AX780" s="385" t="n">
        <f aca="false">COUNTIF($K$44:$K780,AX$3)</f>
        <v>0</v>
      </c>
      <c r="AY780" s="385" t="n">
        <f aca="false">COUNTIF($K$44:$K780,AY$3)</f>
        <v>0</v>
      </c>
      <c r="AZ780" s="385" t="n">
        <f aca="false">COUNTIF($K$44:$K780,AZ$3)</f>
        <v>0</v>
      </c>
      <c r="BM780" s="355" t="s">
        <v>434</v>
      </c>
    </row>
    <row r="781" customFormat="false" ht="15.75" hidden="false" customHeight="true" outlineLevel="0" collapsed="false">
      <c r="A781" s="416" t="n">
        <v>738</v>
      </c>
      <c r="B781" s="417" t="n">
        <f aca="false">B780</f>
        <v>62</v>
      </c>
      <c r="C781" s="401"/>
      <c r="D781" s="402" t="n">
        <f aca="false">D780</f>
        <v>2</v>
      </c>
      <c r="E781" s="403"/>
      <c r="F781" s="390" t="n">
        <f aca="false">F776</f>
        <v>0</v>
      </c>
      <c r="G781" s="439"/>
      <c r="H781" s="392"/>
      <c r="I781" s="428" t="str">
        <f aca="false">CONCATENATE(G781,H781)</f>
        <v/>
      </c>
      <c r="J781" s="394" t="e">
        <f aca="false">VLOOKUP($I781,MASTER,9,0)</f>
        <v>#N/A</v>
      </c>
      <c r="K781" s="395" t="e">
        <f aca="false">VLOOKUP($I781,MASTER,10,0)</f>
        <v>#N/A</v>
      </c>
      <c r="L781" s="431" t="e">
        <f aca="false">VLOOKUP($I781,MASTER,10,0)</f>
        <v>#N/A</v>
      </c>
      <c r="M781" s="385" t="n">
        <f aca="false">COUNTIF($K$44:$K781,M$3)</f>
        <v>0</v>
      </c>
      <c r="N781" s="385" t="n">
        <f aca="false">COUNTIF($K$44:$K781,N$3)</f>
        <v>0</v>
      </c>
      <c r="O781" s="385" t="n">
        <f aca="false">COUNTIF($K$44:$K781,O$3)</f>
        <v>0</v>
      </c>
      <c r="P781" s="385" t="n">
        <f aca="false">COUNTIF($K$44:$K781,P$3)</f>
        <v>0</v>
      </c>
      <c r="Q781" s="385" t="n">
        <f aca="false">COUNTIF($K$44:$K781,Q$3)</f>
        <v>0</v>
      </c>
      <c r="R781" s="385" t="n">
        <f aca="false">COUNTIF($K$44:$K781,R$3)</f>
        <v>0</v>
      </c>
      <c r="S781" s="385" t="n">
        <f aca="false">COUNTIF($K$44:$K781,S$3)</f>
        <v>0</v>
      </c>
      <c r="T781" s="385" t="n">
        <f aca="false">COUNTIF($K$44:$K781,T$3)</f>
        <v>0</v>
      </c>
      <c r="U781" s="385" t="n">
        <f aca="false">COUNTIF($K$44:$K781,U$3)</f>
        <v>0</v>
      </c>
      <c r="V781" s="385" t="n">
        <f aca="false">COUNTIF($K$44:$K781,V$3)</f>
        <v>0</v>
      </c>
      <c r="W781" s="385" t="n">
        <f aca="false">COUNTIF($K$44:$K781,W$3)</f>
        <v>0</v>
      </c>
      <c r="X781" s="385" t="n">
        <f aca="false">COUNTIF($K$44:$K781,X$3)</f>
        <v>0</v>
      </c>
      <c r="Y781" s="385" t="n">
        <f aca="false">COUNTIF($J$44:$J781,Y$3)</f>
        <v>0</v>
      </c>
      <c r="Z781" s="385" t="n">
        <f aca="false">COUNTIF($J$44:$J781,Z$3)</f>
        <v>0</v>
      </c>
      <c r="AA781" s="385" t="n">
        <f aca="false">COUNTIF($J$44:$J781,AA$3)</f>
        <v>0</v>
      </c>
      <c r="AB781" s="385" t="n">
        <f aca="false">COUNTIF($J$44:$J781,AB$3)</f>
        <v>0</v>
      </c>
      <c r="AC781" s="385" t="n">
        <f aca="false">COUNTIF($J$44:$J781,AC$3)</f>
        <v>0</v>
      </c>
      <c r="AD781" s="385" t="n">
        <f aca="false">COUNTIF($J$44:$J781,AD$3)</f>
        <v>0</v>
      </c>
      <c r="AE781" s="385" t="n">
        <f aca="false">COUNTIF($J$44:$J781,AE$3)</f>
        <v>0</v>
      </c>
      <c r="AF781" s="385" t="n">
        <f aca="false">COUNTIF($J$44:$J781,AF$3)</f>
        <v>0</v>
      </c>
      <c r="AG781" s="385" t="n">
        <f aca="false">COUNTIF($K$44:$K781,AG$3)</f>
        <v>0</v>
      </c>
      <c r="AH781" s="385" t="n">
        <f aca="false">COUNTIF($K$44:$K781,AH$3)</f>
        <v>0</v>
      </c>
      <c r="AI781" s="385" t="n">
        <f aca="false">COUNTIF($K$44:$K781,AI$3)</f>
        <v>0</v>
      </c>
      <c r="AJ781" s="385" t="n">
        <f aca="false">COUNTIF($K$44:$K781,AJ$3)</f>
        <v>0</v>
      </c>
      <c r="AK781" s="385" t="n">
        <f aca="false">COUNTIF($K$44:$K781,AK$3)</f>
        <v>0</v>
      </c>
      <c r="AL781" s="385" t="n">
        <f aca="false">COUNTIF($K$44:$K781,AL$3)</f>
        <v>0</v>
      </c>
      <c r="AM781" s="385" t="n">
        <f aca="false">COUNTIF($K$44:$K781,AM$3)</f>
        <v>0</v>
      </c>
      <c r="AN781" s="385" t="n">
        <f aca="false">COUNTIF($K$44:$K781,AN$3)</f>
        <v>0</v>
      </c>
      <c r="AO781" s="385" t="n">
        <f aca="false">COUNTIF($K$44:$K781,AO$3)</f>
        <v>0</v>
      </c>
      <c r="AP781" s="385" t="n">
        <f aca="false">COUNTIF($K$44:$K781,AP$3)</f>
        <v>0</v>
      </c>
      <c r="AQ781" s="385" t="n">
        <f aca="false">COUNTIF($K$44:$K781,AQ$3)</f>
        <v>0</v>
      </c>
      <c r="AR781" s="385" t="n">
        <f aca="false">COUNTIF($K$44:$K781,AR$3)</f>
        <v>0</v>
      </c>
      <c r="AS781" s="385" t="n">
        <f aca="false">COUNTIF($K$44:$K781,AS$3)</f>
        <v>0</v>
      </c>
      <c r="AT781" s="385" t="n">
        <f aca="false">COUNTIF($K$44:$K781,AT$3)</f>
        <v>0</v>
      </c>
      <c r="AU781" s="385" t="n">
        <f aca="false">COUNTIF($K$44:$K781,AU$3)</f>
        <v>0</v>
      </c>
      <c r="AV781" s="385" t="n">
        <f aca="false">COUNTIF($K$44:$K781,AV$3)</f>
        <v>0</v>
      </c>
      <c r="AW781" s="385" t="n">
        <f aca="false">COUNTIF($K$44:$K781,AW$3)</f>
        <v>0</v>
      </c>
      <c r="AX781" s="385" t="n">
        <f aca="false">COUNTIF($K$44:$K781,AX$3)</f>
        <v>0</v>
      </c>
      <c r="AY781" s="385" t="n">
        <f aca="false">COUNTIF($K$44:$K781,AY$3)</f>
        <v>0</v>
      </c>
      <c r="AZ781" s="385" t="n">
        <f aca="false">COUNTIF($K$44:$K781,AZ$3)</f>
        <v>0</v>
      </c>
      <c r="BM781" s="355" t="s">
        <v>337</v>
      </c>
    </row>
    <row r="782" customFormat="false" ht="15.75" hidden="false" customHeight="true" outlineLevel="0" collapsed="false">
      <c r="A782" s="406" t="n">
        <v>739</v>
      </c>
      <c r="B782" s="407" t="n">
        <f aca="false">B781</f>
        <v>62</v>
      </c>
      <c r="C782" s="408" t="n">
        <f aca="false">C776+1</f>
        <v>62</v>
      </c>
      <c r="D782" s="409" t="n">
        <f aca="false">D781</f>
        <v>2</v>
      </c>
      <c r="E782" s="410"/>
      <c r="F782" s="390" t="n">
        <f aca="false">F776</f>
        <v>0</v>
      </c>
      <c r="G782" s="440"/>
      <c r="H782" s="412"/>
      <c r="I782" s="433" t="str">
        <f aca="false">CONCATENATE(G782,H782)</f>
        <v/>
      </c>
      <c r="J782" s="394" t="e">
        <f aca="false">VLOOKUP($I782,MASTER,9,0)</f>
        <v>#N/A</v>
      </c>
      <c r="K782" s="395" t="e">
        <f aca="false">VLOOKUP($I782,MASTER,10,0)</f>
        <v>#N/A</v>
      </c>
      <c r="L782" s="427" t="e">
        <f aca="false">VLOOKUP($I782,MASTER,10,0)</f>
        <v>#N/A</v>
      </c>
      <c r="M782" s="385" t="n">
        <f aca="false">COUNTIF($K$44:$K782,M$3)</f>
        <v>0</v>
      </c>
      <c r="N782" s="385" t="n">
        <f aca="false">COUNTIF($K$44:$K782,N$3)</f>
        <v>0</v>
      </c>
      <c r="O782" s="385" t="n">
        <f aca="false">COUNTIF($K$44:$K782,O$3)</f>
        <v>0</v>
      </c>
      <c r="P782" s="385" t="n">
        <f aca="false">COUNTIF($K$44:$K782,P$3)</f>
        <v>0</v>
      </c>
      <c r="Q782" s="385" t="n">
        <f aca="false">COUNTIF($K$44:$K782,Q$3)</f>
        <v>0</v>
      </c>
      <c r="R782" s="385" t="n">
        <f aca="false">COUNTIF($K$44:$K782,R$3)</f>
        <v>0</v>
      </c>
      <c r="S782" s="385" t="n">
        <f aca="false">COUNTIF($K$44:$K782,S$3)</f>
        <v>0</v>
      </c>
      <c r="T782" s="385" t="n">
        <f aca="false">COUNTIF($K$44:$K782,T$3)</f>
        <v>0</v>
      </c>
      <c r="U782" s="385" t="n">
        <f aca="false">COUNTIF($K$44:$K782,U$3)</f>
        <v>0</v>
      </c>
      <c r="V782" s="385" t="n">
        <f aca="false">COUNTIF($K$44:$K782,V$3)</f>
        <v>0</v>
      </c>
      <c r="W782" s="385" t="n">
        <f aca="false">COUNTIF($K$44:$K782,W$3)</f>
        <v>0</v>
      </c>
      <c r="X782" s="385" t="n">
        <f aca="false">COUNTIF($K$44:$K782,X$3)</f>
        <v>0</v>
      </c>
      <c r="Y782" s="385" t="n">
        <f aca="false">COUNTIF($J$44:$J782,Y$3)</f>
        <v>0</v>
      </c>
      <c r="Z782" s="385" t="n">
        <f aca="false">COUNTIF($J$44:$J782,Z$3)</f>
        <v>0</v>
      </c>
      <c r="AA782" s="385" t="n">
        <f aca="false">COUNTIF($J$44:$J782,AA$3)</f>
        <v>0</v>
      </c>
      <c r="AB782" s="385" t="n">
        <f aca="false">COUNTIF($J$44:$J782,AB$3)</f>
        <v>0</v>
      </c>
      <c r="AC782" s="385" t="n">
        <f aca="false">COUNTIF($J$44:$J782,AC$3)</f>
        <v>0</v>
      </c>
      <c r="AD782" s="385" t="n">
        <f aca="false">COUNTIF($J$44:$J782,AD$3)</f>
        <v>0</v>
      </c>
      <c r="AE782" s="385" t="n">
        <f aca="false">COUNTIF($J$44:$J782,AE$3)</f>
        <v>0</v>
      </c>
      <c r="AF782" s="385" t="n">
        <f aca="false">COUNTIF($J$44:$J782,AF$3)</f>
        <v>0</v>
      </c>
      <c r="AG782" s="385" t="n">
        <f aca="false">COUNTIF($K$44:$K782,AG$3)</f>
        <v>0</v>
      </c>
      <c r="AH782" s="385" t="n">
        <f aca="false">COUNTIF($K$44:$K782,AH$3)</f>
        <v>0</v>
      </c>
      <c r="AI782" s="385" t="n">
        <f aca="false">COUNTIF($K$44:$K782,AI$3)</f>
        <v>0</v>
      </c>
      <c r="AJ782" s="385" t="n">
        <f aca="false">COUNTIF($K$44:$K782,AJ$3)</f>
        <v>0</v>
      </c>
      <c r="AK782" s="385" t="n">
        <f aca="false">COUNTIF($K$44:$K782,AK$3)</f>
        <v>0</v>
      </c>
      <c r="AL782" s="385" t="n">
        <f aca="false">COUNTIF($K$44:$K782,AL$3)</f>
        <v>0</v>
      </c>
      <c r="AM782" s="385" t="n">
        <f aca="false">COUNTIF($K$44:$K782,AM$3)</f>
        <v>0</v>
      </c>
      <c r="AN782" s="385" t="n">
        <f aca="false">COUNTIF($K$44:$K782,AN$3)</f>
        <v>0</v>
      </c>
      <c r="AO782" s="385" t="n">
        <f aca="false">COUNTIF($K$44:$K782,AO$3)</f>
        <v>0</v>
      </c>
      <c r="AP782" s="385" t="n">
        <f aca="false">COUNTIF($K$44:$K782,AP$3)</f>
        <v>0</v>
      </c>
      <c r="AQ782" s="385" t="n">
        <f aca="false">COUNTIF($K$44:$K782,AQ$3)</f>
        <v>0</v>
      </c>
      <c r="AR782" s="385" t="n">
        <f aca="false">COUNTIF($K$44:$K782,AR$3)</f>
        <v>0</v>
      </c>
      <c r="AS782" s="385" t="n">
        <f aca="false">COUNTIF($K$44:$K782,AS$3)</f>
        <v>0</v>
      </c>
      <c r="AT782" s="385" t="n">
        <f aca="false">COUNTIF($K$44:$K782,AT$3)</f>
        <v>0</v>
      </c>
      <c r="AU782" s="385" t="n">
        <f aca="false">COUNTIF($K$44:$K782,AU$3)</f>
        <v>0</v>
      </c>
      <c r="AV782" s="385" t="n">
        <f aca="false">COUNTIF($K$44:$K782,AV$3)</f>
        <v>0</v>
      </c>
      <c r="AW782" s="385" t="n">
        <f aca="false">COUNTIF($K$44:$K782,AW$3)</f>
        <v>0</v>
      </c>
      <c r="AX782" s="385" t="n">
        <f aca="false">COUNTIF($K$44:$K782,AX$3)</f>
        <v>0</v>
      </c>
      <c r="AY782" s="385" t="n">
        <f aca="false">COUNTIF($K$44:$K782,AY$3)</f>
        <v>0</v>
      </c>
      <c r="AZ782" s="385" t="n">
        <f aca="false">COUNTIF($K$44:$K782,AZ$3)</f>
        <v>0</v>
      </c>
      <c r="BM782" s="355" t="s">
        <v>230</v>
      </c>
    </row>
    <row r="783" customFormat="false" ht="15.75" hidden="false" customHeight="true" outlineLevel="0" collapsed="false">
      <c r="A783" s="386" t="n">
        <v>740</v>
      </c>
      <c r="B783" s="387" t="n">
        <f aca="false">B782</f>
        <v>62</v>
      </c>
      <c r="C783" s="388"/>
      <c r="D783" s="387" t="n">
        <f aca="false">D782</f>
        <v>2</v>
      </c>
      <c r="E783" s="389"/>
      <c r="F783" s="390" t="n">
        <f aca="false">F776</f>
        <v>0</v>
      </c>
      <c r="G783" s="439"/>
      <c r="H783" s="414"/>
      <c r="I783" s="428" t="str">
        <f aca="false">CONCATENATE(G783,H783)</f>
        <v/>
      </c>
      <c r="J783" s="394" t="e">
        <f aca="false">VLOOKUP($I783,MASTER,9,0)</f>
        <v>#N/A</v>
      </c>
      <c r="K783" s="395" t="e">
        <f aca="false">VLOOKUP($I783,MASTER,10,0)</f>
        <v>#N/A</v>
      </c>
      <c r="L783" s="429" t="e">
        <f aca="false">VLOOKUP($I783,MASTER,10,0)</f>
        <v>#N/A</v>
      </c>
      <c r="M783" s="385" t="n">
        <f aca="false">COUNTIF($K$44:$K783,M$3)</f>
        <v>0</v>
      </c>
      <c r="N783" s="385" t="n">
        <f aca="false">COUNTIF($K$44:$K783,N$3)</f>
        <v>0</v>
      </c>
      <c r="O783" s="385" t="n">
        <f aca="false">COUNTIF($K$44:$K783,O$3)</f>
        <v>0</v>
      </c>
      <c r="P783" s="385" t="n">
        <f aca="false">COUNTIF($K$44:$K783,P$3)</f>
        <v>0</v>
      </c>
      <c r="Q783" s="385" t="n">
        <f aca="false">COUNTIF($K$44:$K783,Q$3)</f>
        <v>0</v>
      </c>
      <c r="R783" s="385" t="n">
        <f aca="false">COUNTIF($K$44:$K783,R$3)</f>
        <v>0</v>
      </c>
      <c r="S783" s="385" t="n">
        <f aca="false">COUNTIF($K$44:$K783,S$3)</f>
        <v>0</v>
      </c>
      <c r="T783" s="385" t="n">
        <f aca="false">COUNTIF($K$44:$K783,T$3)</f>
        <v>0</v>
      </c>
      <c r="U783" s="385" t="n">
        <f aca="false">COUNTIF($K$44:$K783,U$3)</f>
        <v>0</v>
      </c>
      <c r="V783" s="385" t="n">
        <f aca="false">COUNTIF($K$44:$K783,V$3)</f>
        <v>0</v>
      </c>
      <c r="W783" s="385" t="n">
        <f aca="false">COUNTIF($K$44:$K783,W$3)</f>
        <v>0</v>
      </c>
      <c r="X783" s="385" t="n">
        <f aca="false">COUNTIF($K$44:$K783,X$3)</f>
        <v>0</v>
      </c>
      <c r="Y783" s="385" t="n">
        <f aca="false">COUNTIF($J$44:$J783,Y$3)</f>
        <v>0</v>
      </c>
      <c r="Z783" s="385" t="n">
        <f aca="false">COUNTIF($J$44:$J783,Z$3)</f>
        <v>0</v>
      </c>
      <c r="AA783" s="385" t="n">
        <f aca="false">COUNTIF($J$44:$J783,AA$3)</f>
        <v>0</v>
      </c>
      <c r="AB783" s="385" t="n">
        <f aca="false">COUNTIF($J$44:$J783,AB$3)</f>
        <v>0</v>
      </c>
      <c r="AC783" s="385" t="n">
        <f aca="false">COUNTIF($J$44:$J783,AC$3)</f>
        <v>0</v>
      </c>
      <c r="AD783" s="385" t="n">
        <f aca="false">COUNTIF($J$44:$J783,AD$3)</f>
        <v>0</v>
      </c>
      <c r="AE783" s="385" t="n">
        <f aca="false">COUNTIF($J$44:$J783,AE$3)</f>
        <v>0</v>
      </c>
      <c r="AF783" s="385" t="n">
        <f aca="false">COUNTIF($J$44:$J783,AF$3)</f>
        <v>0</v>
      </c>
      <c r="AG783" s="385" t="n">
        <f aca="false">COUNTIF($K$44:$K783,AG$3)</f>
        <v>0</v>
      </c>
      <c r="AH783" s="385" t="n">
        <f aca="false">COUNTIF($K$44:$K783,AH$3)</f>
        <v>0</v>
      </c>
      <c r="AI783" s="385" t="n">
        <f aca="false">COUNTIF($K$44:$K783,AI$3)</f>
        <v>0</v>
      </c>
      <c r="AJ783" s="385" t="n">
        <f aca="false">COUNTIF($K$44:$K783,AJ$3)</f>
        <v>0</v>
      </c>
      <c r="AK783" s="385" t="n">
        <f aca="false">COUNTIF($K$44:$K783,AK$3)</f>
        <v>0</v>
      </c>
      <c r="AL783" s="385" t="n">
        <f aca="false">COUNTIF($K$44:$K783,AL$3)</f>
        <v>0</v>
      </c>
      <c r="AM783" s="385" t="n">
        <f aca="false">COUNTIF($K$44:$K783,AM$3)</f>
        <v>0</v>
      </c>
      <c r="AN783" s="385" t="n">
        <f aca="false">COUNTIF($K$44:$K783,AN$3)</f>
        <v>0</v>
      </c>
      <c r="AO783" s="385" t="n">
        <f aca="false">COUNTIF($K$44:$K783,AO$3)</f>
        <v>0</v>
      </c>
      <c r="AP783" s="385" t="n">
        <f aca="false">COUNTIF($K$44:$K783,AP$3)</f>
        <v>0</v>
      </c>
      <c r="AQ783" s="385" t="n">
        <f aca="false">COUNTIF($K$44:$K783,AQ$3)</f>
        <v>0</v>
      </c>
      <c r="AR783" s="385" t="n">
        <f aca="false">COUNTIF($K$44:$K783,AR$3)</f>
        <v>0</v>
      </c>
      <c r="AS783" s="385" t="n">
        <f aca="false">COUNTIF($K$44:$K783,AS$3)</f>
        <v>0</v>
      </c>
      <c r="AT783" s="385" t="n">
        <f aca="false">COUNTIF($K$44:$K783,AT$3)</f>
        <v>0</v>
      </c>
      <c r="AU783" s="385" t="n">
        <f aca="false">COUNTIF($K$44:$K783,AU$3)</f>
        <v>0</v>
      </c>
      <c r="AV783" s="385" t="n">
        <f aca="false">COUNTIF($K$44:$K783,AV$3)</f>
        <v>0</v>
      </c>
      <c r="AW783" s="385" t="n">
        <f aca="false">COUNTIF($K$44:$K783,AW$3)</f>
        <v>0</v>
      </c>
      <c r="AX783" s="385" t="n">
        <f aca="false">COUNTIF($K$44:$K783,AX$3)</f>
        <v>0</v>
      </c>
      <c r="AY783" s="385" t="n">
        <f aca="false">COUNTIF($K$44:$K783,AY$3)</f>
        <v>0</v>
      </c>
      <c r="AZ783" s="385" t="n">
        <f aca="false">COUNTIF($K$44:$K783,AZ$3)</f>
        <v>0</v>
      </c>
      <c r="BM783" s="355" t="s">
        <v>327</v>
      </c>
    </row>
    <row r="784" customFormat="false" ht="15.75" hidden="false" customHeight="true" outlineLevel="0" collapsed="false">
      <c r="A784" s="386" t="n">
        <v>741</v>
      </c>
      <c r="B784" s="387" t="n">
        <f aca="false">B783</f>
        <v>62</v>
      </c>
      <c r="C784" s="397"/>
      <c r="D784" s="387" t="n">
        <f aca="false">D783</f>
        <v>2</v>
      </c>
      <c r="E784" s="389"/>
      <c r="F784" s="390" t="n">
        <f aca="false">F776</f>
        <v>0</v>
      </c>
      <c r="G784" s="439"/>
      <c r="H784" s="414"/>
      <c r="I784" s="428" t="str">
        <f aca="false">CONCATENATE(G784,H784)</f>
        <v/>
      </c>
      <c r="J784" s="394" t="e">
        <f aca="false">VLOOKUP($I784,MASTER,9,0)</f>
        <v>#N/A</v>
      </c>
      <c r="K784" s="395" t="e">
        <f aca="false">VLOOKUP($I784,MASTER,10,0)</f>
        <v>#N/A</v>
      </c>
      <c r="L784" s="429" t="e">
        <f aca="false">VLOOKUP($I784,MASTER,10,0)</f>
        <v>#N/A</v>
      </c>
      <c r="M784" s="385" t="n">
        <f aca="false">COUNTIF($K$44:$K784,M$3)</f>
        <v>0</v>
      </c>
      <c r="N784" s="385" t="n">
        <f aca="false">COUNTIF($K$44:$K784,N$3)</f>
        <v>0</v>
      </c>
      <c r="O784" s="385" t="n">
        <f aca="false">COUNTIF($K$44:$K784,O$3)</f>
        <v>0</v>
      </c>
      <c r="P784" s="385" t="n">
        <f aca="false">COUNTIF($K$44:$K784,P$3)</f>
        <v>0</v>
      </c>
      <c r="Q784" s="385" t="n">
        <f aca="false">COUNTIF($K$44:$K784,Q$3)</f>
        <v>0</v>
      </c>
      <c r="R784" s="385" t="n">
        <f aca="false">COUNTIF($K$44:$K784,R$3)</f>
        <v>0</v>
      </c>
      <c r="S784" s="385" t="n">
        <f aca="false">COUNTIF($K$44:$K784,S$3)</f>
        <v>0</v>
      </c>
      <c r="T784" s="385" t="n">
        <f aca="false">COUNTIF($K$44:$K784,T$3)</f>
        <v>0</v>
      </c>
      <c r="U784" s="385" t="n">
        <f aca="false">COUNTIF($K$44:$K784,U$3)</f>
        <v>0</v>
      </c>
      <c r="V784" s="385" t="n">
        <f aca="false">COUNTIF($K$44:$K784,V$3)</f>
        <v>0</v>
      </c>
      <c r="W784" s="385" t="n">
        <f aca="false">COUNTIF($K$44:$K784,W$3)</f>
        <v>0</v>
      </c>
      <c r="X784" s="385" t="n">
        <f aca="false">COUNTIF($K$44:$K784,X$3)</f>
        <v>0</v>
      </c>
      <c r="Y784" s="385" t="n">
        <f aca="false">COUNTIF($J$44:$J784,Y$3)</f>
        <v>0</v>
      </c>
      <c r="Z784" s="385" t="n">
        <f aca="false">COUNTIF($J$44:$J784,Z$3)</f>
        <v>0</v>
      </c>
      <c r="AA784" s="385" t="n">
        <f aca="false">COUNTIF($J$44:$J784,AA$3)</f>
        <v>0</v>
      </c>
      <c r="AB784" s="385" t="n">
        <f aca="false">COUNTIF($J$44:$J784,AB$3)</f>
        <v>0</v>
      </c>
      <c r="AC784" s="385" t="n">
        <f aca="false">COUNTIF($J$44:$J784,AC$3)</f>
        <v>0</v>
      </c>
      <c r="AD784" s="385" t="n">
        <f aca="false">COUNTIF($J$44:$J784,AD$3)</f>
        <v>0</v>
      </c>
      <c r="AE784" s="385" t="n">
        <f aca="false">COUNTIF($J$44:$J784,AE$3)</f>
        <v>0</v>
      </c>
      <c r="AF784" s="385" t="n">
        <f aca="false">COUNTIF($J$44:$J784,AF$3)</f>
        <v>0</v>
      </c>
      <c r="AG784" s="385" t="n">
        <f aca="false">COUNTIF($K$44:$K784,AG$3)</f>
        <v>0</v>
      </c>
      <c r="AH784" s="385" t="n">
        <f aca="false">COUNTIF($K$44:$K784,AH$3)</f>
        <v>0</v>
      </c>
      <c r="AI784" s="385" t="n">
        <f aca="false">COUNTIF($K$44:$K784,AI$3)</f>
        <v>0</v>
      </c>
      <c r="AJ784" s="385" t="n">
        <f aca="false">COUNTIF($K$44:$K784,AJ$3)</f>
        <v>0</v>
      </c>
      <c r="AK784" s="385" t="n">
        <f aca="false">COUNTIF($K$44:$K784,AK$3)</f>
        <v>0</v>
      </c>
      <c r="AL784" s="385" t="n">
        <f aca="false">COUNTIF($K$44:$K784,AL$3)</f>
        <v>0</v>
      </c>
      <c r="AM784" s="385" t="n">
        <f aca="false">COUNTIF($K$44:$K784,AM$3)</f>
        <v>0</v>
      </c>
      <c r="AN784" s="385" t="n">
        <f aca="false">COUNTIF($K$44:$K784,AN$3)</f>
        <v>0</v>
      </c>
      <c r="AO784" s="385" t="n">
        <f aca="false">COUNTIF($K$44:$K784,AO$3)</f>
        <v>0</v>
      </c>
      <c r="AP784" s="385" t="n">
        <f aca="false">COUNTIF($K$44:$K784,AP$3)</f>
        <v>0</v>
      </c>
      <c r="AQ784" s="385" t="n">
        <f aca="false">COUNTIF($K$44:$K784,AQ$3)</f>
        <v>0</v>
      </c>
      <c r="AR784" s="385" t="n">
        <f aca="false">COUNTIF($K$44:$K784,AR$3)</f>
        <v>0</v>
      </c>
      <c r="AS784" s="385" t="n">
        <f aca="false">COUNTIF($K$44:$K784,AS$3)</f>
        <v>0</v>
      </c>
      <c r="AT784" s="385" t="n">
        <f aca="false">COUNTIF($K$44:$K784,AT$3)</f>
        <v>0</v>
      </c>
      <c r="AU784" s="385" t="n">
        <f aca="false">COUNTIF($K$44:$K784,AU$3)</f>
        <v>0</v>
      </c>
      <c r="AV784" s="385" t="n">
        <f aca="false">COUNTIF($K$44:$K784,AV$3)</f>
        <v>0</v>
      </c>
      <c r="AW784" s="385" t="n">
        <f aca="false">COUNTIF($K$44:$K784,AW$3)</f>
        <v>0</v>
      </c>
      <c r="AX784" s="385" t="n">
        <f aca="false">COUNTIF($K$44:$K784,AX$3)</f>
        <v>0</v>
      </c>
      <c r="AY784" s="385" t="n">
        <f aca="false">COUNTIF($K$44:$K784,AY$3)</f>
        <v>0</v>
      </c>
      <c r="AZ784" s="385" t="n">
        <f aca="false">COUNTIF($K$44:$K784,AZ$3)</f>
        <v>0</v>
      </c>
      <c r="BM784" s="355" t="s">
        <v>260</v>
      </c>
    </row>
    <row r="785" customFormat="false" ht="15.75" hidden="false" customHeight="true" outlineLevel="0" collapsed="false">
      <c r="A785" s="386" t="n">
        <v>742</v>
      </c>
      <c r="B785" s="387" t="n">
        <f aca="false">B784</f>
        <v>62</v>
      </c>
      <c r="C785" s="397"/>
      <c r="D785" s="387" t="n">
        <f aca="false">D784</f>
        <v>2</v>
      </c>
      <c r="E785" s="389"/>
      <c r="F785" s="390" t="n">
        <f aca="false">F776</f>
        <v>0</v>
      </c>
      <c r="G785" s="439"/>
      <c r="H785" s="414"/>
      <c r="I785" s="428" t="str">
        <f aca="false">CONCATENATE(G785,H785)</f>
        <v/>
      </c>
      <c r="J785" s="394" t="e">
        <f aca="false">VLOOKUP($I785,MASTER,9,0)</f>
        <v>#N/A</v>
      </c>
      <c r="K785" s="395" t="e">
        <f aca="false">VLOOKUP($I785,MASTER,10,0)</f>
        <v>#N/A</v>
      </c>
      <c r="L785" s="429" t="e">
        <f aca="false">VLOOKUP($I785,MASTER,10,0)</f>
        <v>#N/A</v>
      </c>
      <c r="M785" s="385" t="n">
        <f aca="false">COUNTIF($K$44:$K785,M$3)</f>
        <v>0</v>
      </c>
      <c r="N785" s="385" t="n">
        <f aca="false">COUNTIF($K$44:$K785,N$3)</f>
        <v>0</v>
      </c>
      <c r="O785" s="385" t="n">
        <f aca="false">COUNTIF($K$44:$K785,O$3)</f>
        <v>0</v>
      </c>
      <c r="P785" s="385" t="n">
        <f aca="false">COUNTIF($K$44:$K785,P$3)</f>
        <v>0</v>
      </c>
      <c r="Q785" s="385" t="n">
        <f aca="false">COUNTIF($K$44:$K785,Q$3)</f>
        <v>0</v>
      </c>
      <c r="R785" s="385" t="n">
        <f aca="false">COUNTIF($K$44:$K785,R$3)</f>
        <v>0</v>
      </c>
      <c r="S785" s="385" t="n">
        <f aca="false">COUNTIF($K$44:$K785,S$3)</f>
        <v>0</v>
      </c>
      <c r="T785" s="385" t="n">
        <f aca="false">COUNTIF($K$44:$K785,T$3)</f>
        <v>0</v>
      </c>
      <c r="U785" s="385" t="n">
        <f aca="false">COUNTIF($K$44:$K785,U$3)</f>
        <v>0</v>
      </c>
      <c r="V785" s="385" t="n">
        <f aca="false">COUNTIF($K$44:$K785,V$3)</f>
        <v>0</v>
      </c>
      <c r="W785" s="385" t="n">
        <f aca="false">COUNTIF($K$44:$K785,W$3)</f>
        <v>0</v>
      </c>
      <c r="X785" s="385" t="n">
        <f aca="false">COUNTIF($K$44:$K785,X$3)</f>
        <v>0</v>
      </c>
      <c r="Y785" s="385" t="n">
        <f aca="false">COUNTIF($J$44:$J785,Y$3)</f>
        <v>0</v>
      </c>
      <c r="Z785" s="385" t="n">
        <f aca="false">COUNTIF($J$44:$J785,Z$3)</f>
        <v>0</v>
      </c>
      <c r="AA785" s="385" t="n">
        <f aca="false">COUNTIF($J$44:$J785,AA$3)</f>
        <v>0</v>
      </c>
      <c r="AB785" s="385" t="n">
        <f aca="false">COUNTIF($J$44:$J785,AB$3)</f>
        <v>0</v>
      </c>
      <c r="AC785" s="385" t="n">
        <f aca="false">COUNTIF($J$44:$J785,AC$3)</f>
        <v>0</v>
      </c>
      <c r="AD785" s="385" t="n">
        <f aca="false">COUNTIF($J$44:$J785,AD$3)</f>
        <v>0</v>
      </c>
      <c r="AE785" s="385" t="n">
        <f aca="false">COUNTIF($J$44:$J785,AE$3)</f>
        <v>0</v>
      </c>
      <c r="AF785" s="385" t="n">
        <f aca="false">COUNTIF($J$44:$J785,AF$3)</f>
        <v>0</v>
      </c>
      <c r="AG785" s="385" t="n">
        <f aca="false">COUNTIF($K$44:$K785,AG$3)</f>
        <v>0</v>
      </c>
      <c r="AH785" s="385" t="n">
        <f aca="false">COUNTIF($K$44:$K785,AH$3)</f>
        <v>0</v>
      </c>
      <c r="AI785" s="385" t="n">
        <f aca="false">COUNTIF($K$44:$K785,AI$3)</f>
        <v>0</v>
      </c>
      <c r="AJ785" s="385" t="n">
        <f aca="false">COUNTIF($K$44:$K785,AJ$3)</f>
        <v>0</v>
      </c>
      <c r="AK785" s="385" t="n">
        <f aca="false">COUNTIF($K$44:$K785,AK$3)</f>
        <v>0</v>
      </c>
      <c r="AL785" s="385" t="n">
        <f aca="false">COUNTIF($K$44:$K785,AL$3)</f>
        <v>0</v>
      </c>
      <c r="AM785" s="385" t="n">
        <f aca="false">COUNTIF($K$44:$K785,AM$3)</f>
        <v>0</v>
      </c>
      <c r="AN785" s="385" t="n">
        <f aca="false">COUNTIF($K$44:$K785,AN$3)</f>
        <v>0</v>
      </c>
      <c r="AO785" s="385" t="n">
        <f aca="false">COUNTIF($K$44:$K785,AO$3)</f>
        <v>0</v>
      </c>
      <c r="AP785" s="385" t="n">
        <f aca="false">COUNTIF($K$44:$K785,AP$3)</f>
        <v>0</v>
      </c>
      <c r="AQ785" s="385" t="n">
        <f aca="false">COUNTIF($K$44:$K785,AQ$3)</f>
        <v>0</v>
      </c>
      <c r="AR785" s="385" t="n">
        <f aca="false">COUNTIF($K$44:$K785,AR$3)</f>
        <v>0</v>
      </c>
      <c r="AS785" s="385" t="n">
        <f aca="false">COUNTIF($K$44:$K785,AS$3)</f>
        <v>0</v>
      </c>
      <c r="AT785" s="385" t="n">
        <f aca="false">COUNTIF($K$44:$K785,AT$3)</f>
        <v>0</v>
      </c>
      <c r="AU785" s="385" t="n">
        <f aca="false">COUNTIF($K$44:$K785,AU$3)</f>
        <v>0</v>
      </c>
      <c r="AV785" s="385" t="n">
        <f aca="false">COUNTIF($K$44:$K785,AV$3)</f>
        <v>0</v>
      </c>
      <c r="AW785" s="385" t="n">
        <f aca="false">COUNTIF($K$44:$K785,AW$3)</f>
        <v>0</v>
      </c>
      <c r="AX785" s="385" t="n">
        <f aca="false">COUNTIF($K$44:$K785,AX$3)</f>
        <v>0</v>
      </c>
      <c r="AY785" s="385" t="n">
        <f aca="false">COUNTIF($K$44:$K785,AY$3)</f>
        <v>0</v>
      </c>
      <c r="AZ785" s="385" t="n">
        <f aca="false">COUNTIF($K$44:$K785,AZ$3)</f>
        <v>0</v>
      </c>
      <c r="BM785" s="355" t="s">
        <v>352</v>
      </c>
    </row>
    <row r="786" customFormat="false" ht="15.75" hidden="false" customHeight="true" outlineLevel="0" collapsed="false">
      <c r="A786" s="386" t="n">
        <v>743</v>
      </c>
      <c r="B786" s="387" t="n">
        <f aca="false">B785</f>
        <v>62</v>
      </c>
      <c r="C786" s="397"/>
      <c r="D786" s="387" t="n">
        <f aca="false">D785</f>
        <v>2</v>
      </c>
      <c r="E786" s="389"/>
      <c r="F786" s="390" t="n">
        <f aca="false">F776</f>
        <v>0</v>
      </c>
      <c r="G786" s="439"/>
      <c r="H786" s="414"/>
      <c r="I786" s="428" t="str">
        <f aca="false">CONCATENATE(G786,H786)</f>
        <v/>
      </c>
      <c r="J786" s="394" t="e">
        <f aca="false">VLOOKUP($I786,MASTER,9,0)</f>
        <v>#N/A</v>
      </c>
      <c r="K786" s="395" t="e">
        <f aca="false">VLOOKUP($I786,MASTER,10,0)</f>
        <v>#N/A</v>
      </c>
      <c r="L786" s="429" t="e">
        <f aca="false">VLOOKUP($I786,MASTER,10,0)</f>
        <v>#N/A</v>
      </c>
      <c r="M786" s="385" t="n">
        <f aca="false">COUNTIF($K$44:$K786,M$3)</f>
        <v>0</v>
      </c>
      <c r="N786" s="385" t="n">
        <f aca="false">COUNTIF($K$44:$K786,N$3)</f>
        <v>0</v>
      </c>
      <c r="O786" s="385" t="n">
        <f aca="false">COUNTIF($K$44:$K786,O$3)</f>
        <v>0</v>
      </c>
      <c r="P786" s="385" t="n">
        <f aca="false">COUNTIF($K$44:$K786,P$3)</f>
        <v>0</v>
      </c>
      <c r="Q786" s="385" t="n">
        <f aca="false">COUNTIF($K$44:$K786,Q$3)</f>
        <v>0</v>
      </c>
      <c r="R786" s="385" t="n">
        <f aca="false">COUNTIF($K$44:$K786,R$3)</f>
        <v>0</v>
      </c>
      <c r="S786" s="385" t="n">
        <f aca="false">COUNTIF($K$44:$K786,S$3)</f>
        <v>0</v>
      </c>
      <c r="T786" s="385" t="n">
        <f aca="false">COUNTIF($K$44:$K786,T$3)</f>
        <v>0</v>
      </c>
      <c r="U786" s="385" t="n">
        <f aca="false">COUNTIF($K$44:$K786,U$3)</f>
        <v>0</v>
      </c>
      <c r="V786" s="385" t="n">
        <f aca="false">COUNTIF($K$44:$K786,V$3)</f>
        <v>0</v>
      </c>
      <c r="W786" s="385" t="n">
        <f aca="false">COUNTIF($K$44:$K786,W$3)</f>
        <v>0</v>
      </c>
      <c r="X786" s="385" t="n">
        <f aca="false">COUNTIF($K$44:$K786,X$3)</f>
        <v>0</v>
      </c>
      <c r="Y786" s="385" t="n">
        <f aca="false">COUNTIF($J$44:$J786,Y$3)</f>
        <v>0</v>
      </c>
      <c r="Z786" s="385" t="n">
        <f aca="false">COUNTIF($J$44:$J786,Z$3)</f>
        <v>0</v>
      </c>
      <c r="AA786" s="385" t="n">
        <f aca="false">COUNTIF($J$44:$J786,AA$3)</f>
        <v>0</v>
      </c>
      <c r="AB786" s="385" t="n">
        <f aca="false">COUNTIF($J$44:$J786,AB$3)</f>
        <v>0</v>
      </c>
      <c r="AC786" s="385" t="n">
        <f aca="false">COUNTIF($J$44:$J786,AC$3)</f>
        <v>0</v>
      </c>
      <c r="AD786" s="385" t="n">
        <f aca="false">COUNTIF($J$44:$J786,AD$3)</f>
        <v>0</v>
      </c>
      <c r="AE786" s="385" t="n">
        <f aca="false">COUNTIF($J$44:$J786,AE$3)</f>
        <v>0</v>
      </c>
      <c r="AF786" s="385" t="n">
        <f aca="false">COUNTIF($J$44:$J786,AF$3)</f>
        <v>0</v>
      </c>
      <c r="AG786" s="385" t="n">
        <f aca="false">COUNTIF($K$44:$K786,AG$3)</f>
        <v>0</v>
      </c>
      <c r="AH786" s="385" t="n">
        <f aca="false">COUNTIF($K$44:$K786,AH$3)</f>
        <v>0</v>
      </c>
      <c r="AI786" s="385" t="n">
        <f aca="false">COUNTIF($K$44:$K786,AI$3)</f>
        <v>0</v>
      </c>
      <c r="AJ786" s="385" t="n">
        <f aca="false">COUNTIF($K$44:$K786,AJ$3)</f>
        <v>0</v>
      </c>
      <c r="AK786" s="385" t="n">
        <f aca="false">COUNTIF($K$44:$K786,AK$3)</f>
        <v>0</v>
      </c>
      <c r="AL786" s="385" t="n">
        <f aca="false">COUNTIF($K$44:$K786,AL$3)</f>
        <v>0</v>
      </c>
      <c r="AM786" s="385" t="n">
        <f aca="false">COUNTIF($K$44:$K786,AM$3)</f>
        <v>0</v>
      </c>
      <c r="AN786" s="385" t="n">
        <f aca="false">COUNTIF($K$44:$K786,AN$3)</f>
        <v>0</v>
      </c>
      <c r="AO786" s="385" t="n">
        <f aca="false">COUNTIF($K$44:$K786,AO$3)</f>
        <v>0</v>
      </c>
      <c r="AP786" s="385" t="n">
        <f aca="false">COUNTIF($K$44:$K786,AP$3)</f>
        <v>0</v>
      </c>
      <c r="AQ786" s="385" t="n">
        <f aca="false">COUNTIF($K$44:$K786,AQ$3)</f>
        <v>0</v>
      </c>
      <c r="AR786" s="385" t="n">
        <f aca="false">COUNTIF($K$44:$K786,AR$3)</f>
        <v>0</v>
      </c>
      <c r="AS786" s="385" t="n">
        <f aca="false">COUNTIF($K$44:$K786,AS$3)</f>
        <v>0</v>
      </c>
      <c r="AT786" s="385" t="n">
        <f aca="false">COUNTIF($K$44:$K786,AT$3)</f>
        <v>0</v>
      </c>
      <c r="AU786" s="385" t="n">
        <f aca="false">COUNTIF($K$44:$K786,AU$3)</f>
        <v>0</v>
      </c>
      <c r="AV786" s="385" t="n">
        <f aca="false">COUNTIF($K$44:$K786,AV$3)</f>
        <v>0</v>
      </c>
      <c r="AW786" s="385" t="n">
        <f aca="false">COUNTIF($K$44:$K786,AW$3)</f>
        <v>0</v>
      </c>
      <c r="AX786" s="385" t="n">
        <f aca="false">COUNTIF($K$44:$K786,AX$3)</f>
        <v>0</v>
      </c>
      <c r="AY786" s="385" t="n">
        <f aca="false">COUNTIF($K$44:$K786,AY$3)</f>
        <v>0</v>
      </c>
      <c r="AZ786" s="385" t="n">
        <f aca="false">COUNTIF($K$44:$K786,AZ$3)</f>
        <v>0</v>
      </c>
      <c r="BM786" s="355" t="s">
        <v>435</v>
      </c>
    </row>
    <row r="787" customFormat="false" ht="15.75" hidden="false" customHeight="true" outlineLevel="0" collapsed="false">
      <c r="A787" s="416" t="n">
        <v>744</v>
      </c>
      <c r="B787" s="417" t="n">
        <f aca="false">B786</f>
        <v>62</v>
      </c>
      <c r="C787" s="401"/>
      <c r="D787" s="418" t="n">
        <f aca="false">D786</f>
        <v>2</v>
      </c>
      <c r="E787" s="419"/>
      <c r="F787" s="420" t="n">
        <f aca="false">F776</f>
        <v>0</v>
      </c>
      <c r="G787" s="441"/>
      <c r="H787" s="421"/>
      <c r="I787" s="436" t="str">
        <f aca="false">CONCATENATE(G787,H787)</f>
        <v/>
      </c>
      <c r="J787" s="423" t="e">
        <f aca="false">VLOOKUP($I787,MASTER,9,0)</f>
        <v>#N/A</v>
      </c>
      <c r="K787" s="424" t="e">
        <f aca="false">VLOOKUP($I787,MASTER,10,0)</f>
        <v>#N/A</v>
      </c>
      <c r="L787" s="431" t="e">
        <f aca="false">VLOOKUP($I787,MASTER,10,0)</f>
        <v>#N/A</v>
      </c>
      <c r="M787" s="385" t="n">
        <f aca="false">COUNTIF($K$44:$K787,M$3)</f>
        <v>0</v>
      </c>
      <c r="N787" s="385" t="n">
        <f aca="false">COUNTIF($K$44:$K787,N$3)</f>
        <v>0</v>
      </c>
      <c r="O787" s="385" t="n">
        <f aca="false">COUNTIF($K$44:$K787,O$3)</f>
        <v>0</v>
      </c>
      <c r="P787" s="385" t="n">
        <f aca="false">COUNTIF($K$44:$K787,P$3)</f>
        <v>0</v>
      </c>
      <c r="Q787" s="385" t="n">
        <f aca="false">COUNTIF($K$44:$K787,Q$3)</f>
        <v>0</v>
      </c>
      <c r="R787" s="385" t="n">
        <f aca="false">COUNTIF($K$44:$K787,R$3)</f>
        <v>0</v>
      </c>
      <c r="S787" s="385" t="n">
        <f aca="false">COUNTIF($K$44:$K787,S$3)</f>
        <v>0</v>
      </c>
      <c r="T787" s="385" t="n">
        <f aca="false">COUNTIF($K$44:$K787,T$3)</f>
        <v>0</v>
      </c>
      <c r="U787" s="385" t="n">
        <f aca="false">COUNTIF($K$44:$K787,U$3)</f>
        <v>0</v>
      </c>
      <c r="V787" s="385" t="n">
        <f aca="false">COUNTIF($K$44:$K787,V$3)</f>
        <v>0</v>
      </c>
      <c r="W787" s="385" t="n">
        <f aca="false">COUNTIF($K$44:$K787,W$3)</f>
        <v>0</v>
      </c>
      <c r="X787" s="385" t="n">
        <f aca="false">COUNTIF($K$44:$K787,X$3)</f>
        <v>0</v>
      </c>
      <c r="Y787" s="385" t="n">
        <f aca="false">COUNTIF($J$44:$J787,Y$3)</f>
        <v>0</v>
      </c>
      <c r="Z787" s="385" t="n">
        <f aca="false">COUNTIF($J$44:$J787,Z$3)</f>
        <v>0</v>
      </c>
      <c r="AA787" s="385" t="n">
        <f aca="false">COUNTIF($J$44:$J787,AA$3)</f>
        <v>0</v>
      </c>
      <c r="AB787" s="385" t="n">
        <f aca="false">COUNTIF($J$44:$J787,AB$3)</f>
        <v>0</v>
      </c>
      <c r="AC787" s="385" t="n">
        <f aca="false">COUNTIF($J$44:$J787,AC$3)</f>
        <v>0</v>
      </c>
      <c r="AD787" s="385" t="n">
        <f aca="false">COUNTIF($J$44:$J787,AD$3)</f>
        <v>0</v>
      </c>
      <c r="AE787" s="385" t="n">
        <f aca="false">COUNTIF($J$44:$J787,AE$3)</f>
        <v>0</v>
      </c>
      <c r="AF787" s="385" t="n">
        <f aca="false">COUNTIF($J$44:$J787,AF$3)</f>
        <v>0</v>
      </c>
      <c r="AG787" s="385" t="n">
        <f aca="false">COUNTIF($K$44:$K787,AG$3)</f>
        <v>0</v>
      </c>
      <c r="AH787" s="385" t="n">
        <f aca="false">COUNTIF($K$44:$K787,AH$3)</f>
        <v>0</v>
      </c>
      <c r="AI787" s="385" t="n">
        <f aca="false">COUNTIF($K$44:$K787,AI$3)</f>
        <v>0</v>
      </c>
      <c r="AJ787" s="385" t="n">
        <f aca="false">COUNTIF($K$44:$K787,AJ$3)</f>
        <v>0</v>
      </c>
      <c r="AK787" s="385" t="n">
        <f aca="false">COUNTIF($K$44:$K787,AK$3)</f>
        <v>0</v>
      </c>
      <c r="AL787" s="385" t="n">
        <f aca="false">COUNTIF($K$44:$K787,AL$3)</f>
        <v>0</v>
      </c>
      <c r="AM787" s="385" t="n">
        <f aca="false">COUNTIF($K$44:$K787,AM$3)</f>
        <v>0</v>
      </c>
      <c r="AN787" s="385" t="n">
        <f aca="false">COUNTIF($K$44:$K787,AN$3)</f>
        <v>0</v>
      </c>
      <c r="AO787" s="385" t="n">
        <f aca="false">COUNTIF($K$44:$K787,AO$3)</f>
        <v>0</v>
      </c>
      <c r="AP787" s="385" t="n">
        <f aca="false">COUNTIF($K$44:$K787,AP$3)</f>
        <v>0</v>
      </c>
      <c r="AQ787" s="385" t="n">
        <f aca="false">COUNTIF($K$44:$K787,AQ$3)</f>
        <v>0</v>
      </c>
      <c r="AR787" s="385" t="n">
        <f aca="false">COUNTIF($K$44:$K787,AR$3)</f>
        <v>0</v>
      </c>
      <c r="AS787" s="385" t="n">
        <f aca="false">COUNTIF($K$44:$K787,AS$3)</f>
        <v>0</v>
      </c>
      <c r="AT787" s="385" t="n">
        <f aca="false">COUNTIF($K$44:$K787,AT$3)</f>
        <v>0</v>
      </c>
      <c r="AU787" s="385" t="n">
        <f aca="false">COUNTIF($K$44:$K787,AU$3)</f>
        <v>0</v>
      </c>
      <c r="AV787" s="385" t="n">
        <f aca="false">COUNTIF($K$44:$K787,AV$3)</f>
        <v>0</v>
      </c>
      <c r="AW787" s="385" t="n">
        <f aca="false">COUNTIF($K$44:$K787,AW$3)</f>
        <v>0</v>
      </c>
      <c r="AX787" s="385" t="n">
        <f aca="false">COUNTIF($K$44:$K787,AX$3)</f>
        <v>0</v>
      </c>
      <c r="AY787" s="385" t="n">
        <f aca="false">COUNTIF($K$44:$K787,AY$3)</f>
        <v>0</v>
      </c>
      <c r="AZ787" s="385" t="n">
        <f aca="false">COUNTIF($K$44:$K787,AZ$3)</f>
        <v>0</v>
      </c>
      <c r="BM787" s="355" t="s">
        <v>260</v>
      </c>
    </row>
    <row r="788" customFormat="false" ht="15.75" hidden="false" customHeight="true" outlineLevel="0" collapsed="false">
      <c r="A788" s="406" t="n">
        <v>745</v>
      </c>
      <c r="B788" s="407" t="n">
        <v>63</v>
      </c>
      <c r="C788" s="374" t="n">
        <v>63</v>
      </c>
      <c r="D788" s="376" t="n">
        <v>1</v>
      </c>
      <c r="E788" s="377"/>
      <c r="F788" s="378" t="n">
        <v>0</v>
      </c>
      <c r="G788" s="439"/>
      <c r="H788" s="380"/>
      <c r="I788" s="426" t="str">
        <f aca="false">CONCATENATE(G788,H788)</f>
        <v/>
      </c>
      <c r="J788" s="382" t="e">
        <f aca="false">VLOOKUP($I788,MASTER,9,0)</f>
        <v>#N/A</v>
      </c>
      <c r="K788" s="383" t="e">
        <f aca="false">VLOOKUP($I788,MASTER,10,0)</f>
        <v>#N/A</v>
      </c>
      <c r="L788" s="427" t="e">
        <f aca="false">VLOOKUP($I788,MASTER,10,0)</f>
        <v>#N/A</v>
      </c>
      <c r="M788" s="385" t="n">
        <f aca="false">COUNTIF($K$44:$K788,M$3)</f>
        <v>0</v>
      </c>
      <c r="N788" s="385" t="n">
        <f aca="false">COUNTIF($K$44:$K788,N$3)</f>
        <v>0</v>
      </c>
      <c r="O788" s="385" t="n">
        <f aca="false">COUNTIF($K$44:$K788,O$3)</f>
        <v>0</v>
      </c>
      <c r="P788" s="385" t="n">
        <f aca="false">COUNTIF($K$44:$K788,P$3)</f>
        <v>0</v>
      </c>
      <c r="Q788" s="385" t="n">
        <f aca="false">COUNTIF($K$44:$K788,Q$3)</f>
        <v>0</v>
      </c>
      <c r="R788" s="385" t="n">
        <f aca="false">COUNTIF($K$44:$K788,R$3)</f>
        <v>0</v>
      </c>
      <c r="S788" s="385" t="n">
        <f aca="false">COUNTIF($K$44:$K788,S$3)</f>
        <v>0</v>
      </c>
      <c r="T788" s="385" t="n">
        <f aca="false">COUNTIF($K$44:$K788,T$3)</f>
        <v>0</v>
      </c>
      <c r="U788" s="385" t="n">
        <f aca="false">COUNTIF($K$44:$K788,U$3)</f>
        <v>0</v>
      </c>
      <c r="V788" s="385" t="n">
        <f aca="false">COUNTIF($K$44:$K788,V$3)</f>
        <v>0</v>
      </c>
      <c r="W788" s="385" t="n">
        <f aca="false">COUNTIF($K$44:$K788,W$3)</f>
        <v>0</v>
      </c>
      <c r="X788" s="385" t="n">
        <f aca="false">COUNTIF($K$44:$K788,X$3)</f>
        <v>0</v>
      </c>
      <c r="Y788" s="385" t="n">
        <f aca="false">COUNTIF($J$44:$J788,Y$3)</f>
        <v>0</v>
      </c>
      <c r="Z788" s="385" t="n">
        <f aca="false">COUNTIF($J$44:$J788,Z$3)</f>
        <v>0</v>
      </c>
      <c r="AA788" s="385" t="n">
        <f aca="false">COUNTIF($J$44:$J788,AA$3)</f>
        <v>0</v>
      </c>
      <c r="AB788" s="385" t="n">
        <f aca="false">COUNTIF($J$44:$J788,AB$3)</f>
        <v>0</v>
      </c>
      <c r="AC788" s="385" t="n">
        <f aca="false">COUNTIF($J$44:$J788,AC$3)</f>
        <v>0</v>
      </c>
      <c r="AD788" s="385" t="n">
        <f aca="false">COUNTIF($J$44:$J788,AD$3)</f>
        <v>0</v>
      </c>
      <c r="AE788" s="385" t="n">
        <f aca="false">COUNTIF($J$44:$J788,AE$3)</f>
        <v>0</v>
      </c>
      <c r="AF788" s="385" t="n">
        <f aca="false">COUNTIF($J$44:$J788,AF$3)</f>
        <v>0</v>
      </c>
      <c r="AG788" s="385" t="n">
        <f aca="false">COUNTIF($K$44:$K788,AG$3)</f>
        <v>0</v>
      </c>
      <c r="AH788" s="385" t="n">
        <f aca="false">COUNTIF($K$44:$K788,AH$3)</f>
        <v>0</v>
      </c>
      <c r="AI788" s="385" t="n">
        <f aca="false">COUNTIF($K$44:$K788,AI$3)</f>
        <v>0</v>
      </c>
      <c r="AJ788" s="385" t="n">
        <f aca="false">COUNTIF($K$44:$K788,AJ$3)</f>
        <v>0</v>
      </c>
      <c r="AK788" s="385" t="n">
        <f aca="false">COUNTIF($K$44:$K788,AK$3)</f>
        <v>0</v>
      </c>
      <c r="AL788" s="385" t="n">
        <f aca="false">COUNTIF($K$44:$K788,AL$3)</f>
        <v>0</v>
      </c>
      <c r="AM788" s="385" t="n">
        <f aca="false">COUNTIF($K$44:$K788,AM$3)</f>
        <v>0</v>
      </c>
      <c r="AN788" s="385" t="n">
        <f aca="false">COUNTIF($K$44:$K788,AN$3)</f>
        <v>0</v>
      </c>
      <c r="AO788" s="385" t="n">
        <f aca="false">COUNTIF($K$44:$K788,AO$3)</f>
        <v>0</v>
      </c>
      <c r="AP788" s="385" t="n">
        <f aca="false">COUNTIF($K$44:$K788,AP$3)</f>
        <v>0</v>
      </c>
      <c r="AQ788" s="385" t="n">
        <f aca="false">COUNTIF($K$44:$K788,AQ$3)</f>
        <v>0</v>
      </c>
      <c r="AR788" s="385" t="n">
        <f aca="false">COUNTIF($K$44:$K788,AR$3)</f>
        <v>0</v>
      </c>
      <c r="AS788" s="385" t="n">
        <f aca="false">COUNTIF($K$44:$K788,AS$3)</f>
        <v>0</v>
      </c>
      <c r="AT788" s="385" t="n">
        <f aca="false">COUNTIF($K$44:$K788,AT$3)</f>
        <v>0</v>
      </c>
      <c r="AU788" s="385" t="n">
        <f aca="false">COUNTIF($K$44:$K788,AU$3)</f>
        <v>0</v>
      </c>
      <c r="AV788" s="385" t="n">
        <f aca="false">COUNTIF($K$44:$K788,AV$3)</f>
        <v>0</v>
      </c>
      <c r="AW788" s="385" t="n">
        <f aca="false">COUNTIF($K$44:$K788,AW$3)</f>
        <v>0</v>
      </c>
      <c r="AX788" s="385" t="n">
        <f aca="false">COUNTIF($K$44:$K788,AX$3)</f>
        <v>0</v>
      </c>
      <c r="AY788" s="385" t="n">
        <f aca="false">COUNTIF($K$44:$K788,AY$3)</f>
        <v>0</v>
      </c>
      <c r="AZ788" s="385" t="n">
        <f aca="false">COUNTIF($K$44:$K788,AZ$3)</f>
        <v>0</v>
      </c>
      <c r="BM788" s="355" t="s">
        <v>334</v>
      </c>
    </row>
    <row r="789" customFormat="false" ht="15.75" hidden="false" customHeight="true" outlineLevel="0" collapsed="false">
      <c r="A789" s="386" t="n">
        <v>746</v>
      </c>
      <c r="B789" s="387" t="n">
        <f aca="false">B788</f>
        <v>63</v>
      </c>
      <c r="C789" s="388"/>
      <c r="D789" s="387" t="n">
        <f aca="false">D788</f>
        <v>1</v>
      </c>
      <c r="E789" s="389"/>
      <c r="F789" s="390" t="n">
        <f aca="false">F788</f>
        <v>0</v>
      </c>
      <c r="G789" s="439"/>
      <c r="H789" s="392"/>
      <c r="I789" s="428" t="str">
        <f aca="false">CONCATENATE(G789,H789)</f>
        <v/>
      </c>
      <c r="J789" s="394" t="e">
        <f aca="false">VLOOKUP($I789,MASTER,9,0)</f>
        <v>#N/A</v>
      </c>
      <c r="K789" s="395" t="e">
        <f aca="false">VLOOKUP($I789,MASTER,10,0)</f>
        <v>#N/A</v>
      </c>
      <c r="L789" s="429" t="e">
        <f aca="false">VLOOKUP($I789,MASTER,10,0)</f>
        <v>#N/A</v>
      </c>
      <c r="M789" s="385" t="n">
        <f aca="false">COUNTIF($K$44:$K789,M$3)</f>
        <v>0</v>
      </c>
      <c r="N789" s="385" t="n">
        <f aca="false">COUNTIF($K$44:$K789,N$3)</f>
        <v>0</v>
      </c>
      <c r="O789" s="385" t="n">
        <f aca="false">COUNTIF($K$44:$K789,O$3)</f>
        <v>0</v>
      </c>
      <c r="P789" s="385" t="n">
        <f aca="false">COUNTIF($K$44:$K789,P$3)</f>
        <v>0</v>
      </c>
      <c r="Q789" s="385" t="n">
        <f aca="false">COUNTIF($K$44:$K789,Q$3)</f>
        <v>0</v>
      </c>
      <c r="R789" s="385" t="n">
        <f aca="false">COUNTIF($K$44:$K789,R$3)</f>
        <v>0</v>
      </c>
      <c r="S789" s="385" t="n">
        <f aca="false">COUNTIF($K$44:$K789,S$3)</f>
        <v>0</v>
      </c>
      <c r="T789" s="385" t="n">
        <f aca="false">COUNTIF($K$44:$K789,T$3)</f>
        <v>0</v>
      </c>
      <c r="U789" s="385" t="n">
        <f aca="false">COUNTIF($K$44:$K789,U$3)</f>
        <v>0</v>
      </c>
      <c r="V789" s="385" t="n">
        <f aca="false">COUNTIF($K$44:$K789,V$3)</f>
        <v>0</v>
      </c>
      <c r="W789" s="385" t="n">
        <f aca="false">COUNTIF($K$44:$K789,W$3)</f>
        <v>0</v>
      </c>
      <c r="X789" s="385" t="n">
        <f aca="false">COUNTIF($K$44:$K789,X$3)</f>
        <v>0</v>
      </c>
      <c r="Y789" s="385" t="n">
        <f aca="false">COUNTIF($J$44:$J789,Y$3)</f>
        <v>0</v>
      </c>
      <c r="Z789" s="385" t="n">
        <f aca="false">COUNTIF($J$44:$J789,Z$3)</f>
        <v>0</v>
      </c>
      <c r="AA789" s="385" t="n">
        <f aca="false">COUNTIF($J$44:$J789,AA$3)</f>
        <v>0</v>
      </c>
      <c r="AB789" s="385" t="n">
        <f aca="false">COUNTIF($J$44:$J789,AB$3)</f>
        <v>0</v>
      </c>
      <c r="AC789" s="385" t="n">
        <f aca="false">COUNTIF($J$44:$J789,AC$3)</f>
        <v>0</v>
      </c>
      <c r="AD789" s="385" t="n">
        <f aca="false">COUNTIF($J$44:$J789,AD$3)</f>
        <v>0</v>
      </c>
      <c r="AE789" s="385" t="n">
        <f aca="false">COUNTIF($J$44:$J789,AE$3)</f>
        <v>0</v>
      </c>
      <c r="AF789" s="385" t="n">
        <f aca="false">COUNTIF($J$44:$J789,AF$3)</f>
        <v>0</v>
      </c>
      <c r="AG789" s="385" t="n">
        <f aca="false">COUNTIF($K$44:$K789,AG$3)</f>
        <v>0</v>
      </c>
      <c r="AH789" s="385" t="n">
        <f aca="false">COUNTIF($K$44:$K789,AH$3)</f>
        <v>0</v>
      </c>
      <c r="AI789" s="385" t="n">
        <f aca="false">COUNTIF($K$44:$K789,AI$3)</f>
        <v>0</v>
      </c>
      <c r="AJ789" s="385" t="n">
        <f aca="false">COUNTIF($K$44:$K789,AJ$3)</f>
        <v>0</v>
      </c>
      <c r="AK789" s="385" t="n">
        <f aca="false">COUNTIF($K$44:$K789,AK$3)</f>
        <v>0</v>
      </c>
      <c r="AL789" s="385" t="n">
        <f aca="false">COUNTIF($K$44:$K789,AL$3)</f>
        <v>0</v>
      </c>
      <c r="AM789" s="385" t="n">
        <f aca="false">COUNTIF($K$44:$K789,AM$3)</f>
        <v>0</v>
      </c>
      <c r="AN789" s="385" t="n">
        <f aca="false">COUNTIF($K$44:$K789,AN$3)</f>
        <v>0</v>
      </c>
      <c r="AO789" s="385" t="n">
        <f aca="false">COUNTIF($K$44:$K789,AO$3)</f>
        <v>0</v>
      </c>
      <c r="AP789" s="385" t="n">
        <f aca="false">COUNTIF($K$44:$K789,AP$3)</f>
        <v>0</v>
      </c>
      <c r="AQ789" s="385" t="n">
        <f aca="false">COUNTIF($K$44:$K789,AQ$3)</f>
        <v>0</v>
      </c>
      <c r="AR789" s="385" t="n">
        <f aca="false">COUNTIF($K$44:$K789,AR$3)</f>
        <v>0</v>
      </c>
      <c r="AS789" s="385" t="n">
        <f aca="false">COUNTIF($K$44:$K789,AS$3)</f>
        <v>0</v>
      </c>
      <c r="AT789" s="385" t="n">
        <f aca="false">COUNTIF($K$44:$K789,AT$3)</f>
        <v>0</v>
      </c>
      <c r="AU789" s="385" t="n">
        <f aca="false">COUNTIF($K$44:$K789,AU$3)</f>
        <v>0</v>
      </c>
      <c r="AV789" s="385" t="n">
        <f aca="false">COUNTIF($K$44:$K789,AV$3)</f>
        <v>0</v>
      </c>
      <c r="AW789" s="385" t="n">
        <f aca="false">COUNTIF($K$44:$K789,AW$3)</f>
        <v>0</v>
      </c>
      <c r="AX789" s="385" t="n">
        <f aca="false">COUNTIF($K$44:$K789,AX$3)</f>
        <v>0</v>
      </c>
      <c r="AY789" s="385" t="n">
        <f aca="false">COUNTIF($K$44:$K789,AY$3)</f>
        <v>0</v>
      </c>
      <c r="AZ789" s="385" t="n">
        <f aca="false">COUNTIF($K$44:$K789,AZ$3)</f>
        <v>0</v>
      </c>
      <c r="BM789" s="355" t="s">
        <v>250</v>
      </c>
    </row>
    <row r="790" customFormat="false" ht="15.75" hidden="false" customHeight="true" outlineLevel="0" collapsed="false">
      <c r="A790" s="386" t="n">
        <v>747</v>
      </c>
      <c r="B790" s="387" t="n">
        <f aca="false">B789</f>
        <v>63</v>
      </c>
      <c r="C790" s="397"/>
      <c r="D790" s="387" t="n">
        <f aca="false">D789</f>
        <v>1</v>
      </c>
      <c r="E790" s="389"/>
      <c r="F790" s="390" t="n">
        <f aca="false">F788</f>
        <v>0</v>
      </c>
      <c r="G790" s="439"/>
      <c r="H790" s="392"/>
      <c r="I790" s="428" t="str">
        <f aca="false">CONCATENATE(G790,H790)</f>
        <v/>
      </c>
      <c r="J790" s="394" t="e">
        <f aca="false">VLOOKUP($I790,MASTER,9,0)</f>
        <v>#N/A</v>
      </c>
      <c r="K790" s="395" t="e">
        <f aca="false">VLOOKUP($I790,MASTER,10,0)</f>
        <v>#N/A</v>
      </c>
      <c r="L790" s="429" t="e">
        <f aca="false">VLOOKUP($I790,MASTER,10,0)</f>
        <v>#N/A</v>
      </c>
      <c r="M790" s="385" t="n">
        <f aca="false">COUNTIF($K$44:$K790,M$3)</f>
        <v>0</v>
      </c>
      <c r="N790" s="385" t="n">
        <f aca="false">COUNTIF($K$44:$K790,N$3)</f>
        <v>0</v>
      </c>
      <c r="O790" s="385" t="n">
        <f aca="false">COUNTIF($K$44:$K790,O$3)</f>
        <v>0</v>
      </c>
      <c r="P790" s="385" t="n">
        <f aca="false">COUNTIF($K$44:$K790,P$3)</f>
        <v>0</v>
      </c>
      <c r="Q790" s="385" t="n">
        <f aca="false">COUNTIF($K$44:$K790,Q$3)</f>
        <v>0</v>
      </c>
      <c r="R790" s="385" t="n">
        <f aca="false">COUNTIF($K$44:$K790,R$3)</f>
        <v>0</v>
      </c>
      <c r="S790" s="385" t="n">
        <f aca="false">COUNTIF($K$44:$K790,S$3)</f>
        <v>0</v>
      </c>
      <c r="T790" s="385" t="n">
        <f aca="false">COUNTIF($K$44:$K790,T$3)</f>
        <v>0</v>
      </c>
      <c r="U790" s="385" t="n">
        <f aca="false">COUNTIF($K$44:$K790,U$3)</f>
        <v>0</v>
      </c>
      <c r="V790" s="385" t="n">
        <f aca="false">COUNTIF($K$44:$K790,V$3)</f>
        <v>0</v>
      </c>
      <c r="W790" s="385" t="n">
        <f aca="false">COUNTIF($K$44:$K790,W$3)</f>
        <v>0</v>
      </c>
      <c r="X790" s="385" t="n">
        <f aca="false">COUNTIF($K$44:$K790,X$3)</f>
        <v>0</v>
      </c>
      <c r="Y790" s="385" t="n">
        <f aca="false">COUNTIF($J$44:$J790,Y$3)</f>
        <v>0</v>
      </c>
      <c r="Z790" s="385" t="n">
        <f aca="false">COUNTIF($J$44:$J790,Z$3)</f>
        <v>0</v>
      </c>
      <c r="AA790" s="385" t="n">
        <f aca="false">COUNTIF($J$44:$J790,AA$3)</f>
        <v>0</v>
      </c>
      <c r="AB790" s="385" t="n">
        <f aca="false">COUNTIF($J$44:$J790,AB$3)</f>
        <v>0</v>
      </c>
      <c r="AC790" s="385" t="n">
        <f aca="false">COUNTIF($J$44:$J790,AC$3)</f>
        <v>0</v>
      </c>
      <c r="AD790" s="385" t="n">
        <f aca="false">COUNTIF($J$44:$J790,AD$3)</f>
        <v>0</v>
      </c>
      <c r="AE790" s="385" t="n">
        <f aca="false">COUNTIF($J$44:$J790,AE$3)</f>
        <v>0</v>
      </c>
      <c r="AF790" s="385" t="n">
        <f aca="false">COUNTIF($J$44:$J790,AF$3)</f>
        <v>0</v>
      </c>
      <c r="AG790" s="385" t="n">
        <f aca="false">COUNTIF($K$44:$K790,AG$3)</f>
        <v>0</v>
      </c>
      <c r="AH790" s="385" t="n">
        <f aca="false">COUNTIF($K$44:$K790,AH$3)</f>
        <v>0</v>
      </c>
      <c r="AI790" s="385" t="n">
        <f aca="false">COUNTIF($K$44:$K790,AI$3)</f>
        <v>0</v>
      </c>
      <c r="AJ790" s="385" t="n">
        <f aca="false">COUNTIF($K$44:$K790,AJ$3)</f>
        <v>0</v>
      </c>
      <c r="AK790" s="385" t="n">
        <f aca="false">COUNTIF($K$44:$K790,AK$3)</f>
        <v>0</v>
      </c>
      <c r="AL790" s="385" t="n">
        <f aca="false">COUNTIF($K$44:$K790,AL$3)</f>
        <v>0</v>
      </c>
      <c r="AM790" s="385" t="n">
        <f aca="false">COUNTIF($K$44:$K790,AM$3)</f>
        <v>0</v>
      </c>
      <c r="AN790" s="385" t="n">
        <f aca="false">COUNTIF($K$44:$K790,AN$3)</f>
        <v>0</v>
      </c>
      <c r="AO790" s="385" t="n">
        <f aca="false">COUNTIF($K$44:$K790,AO$3)</f>
        <v>0</v>
      </c>
      <c r="AP790" s="385" t="n">
        <f aca="false">COUNTIF($K$44:$K790,AP$3)</f>
        <v>0</v>
      </c>
      <c r="AQ790" s="385" t="n">
        <f aca="false">COUNTIF($K$44:$K790,AQ$3)</f>
        <v>0</v>
      </c>
      <c r="AR790" s="385" t="n">
        <f aca="false">COUNTIF($K$44:$K790,AR$3)</f>
        <v>0</v>
      </c>
      <c r="AS790" s="385" t="n">
        <f aca="false">COUNTIF($K$44:$K790,AS$3)</f>
        <v>0</v>
      </c>
      <c r="AT790" s="385" t="n">
        <f aca="false">COUNTIF($K$44:$K790,AT$3)</f>
        <v>0</v>
      </c>
      <c r="AU790" s="385" t="n">
        <f aca="false">COUNTIF($K$44:$K790,AU$3)</f>
        <v>0</v>
      </c>
      <c r="AV790" s="385" t="n">
        <f aca="false">COUNTIF($K$44:$K790,AV$3)</f>
        <v>0</v>
      </c>
      <c r="AW790" s="385" t="n">
        <f aca="false">COUNTIF($K$44:$K790,AW$3)</f>
        <v>0</v>
      </c>
      <c r="AX790" s="385" t="n">
        <f aca="false">COUNTIF($K$44:$K790,AX$3)</f>
        <v>0</v>
      </c>
      <c r="AY790" s="385" t="n">
        <f aca="false">COUNTIF($K$44:$K790,AY$3)</f>
        <v>0</v>
      </c>
      <c r="AZ790" s="385" t="n">
        <f aca="false">COUNTIF($K$44:$K790,AZ$3)</f>
        <v>0</v>
      </c>
      <c r="BM790" s="355" t="s">
        <v>342</v>
      </c>
    </row>
    <row r="791" customFormat="false" ht="15.75" hidden="false" customHeight="true" outlineLevel="0" collapsed="false">
      <c r="A791" s="386" t="n">
        <v>748</v>
      </c>
      <c r="B791" s="387" t="n">
        <f aca="false">B790</f>
        <v>63</v>
      </c>
      <c r="C791" s="397"/>
      <c r="D791" s="387" t="n">
        <f aca="false">D790</f>
        <v>1</v>
      </c>
      <c r="E791" s="389"/>
      <c r="F791" s="390" t="n">
        <f aca="false">F788</f>
        <v>0</v>
      </c>
      <c r="G791" s="439"/>
      <c r="H791" s="392"/>
      <c r="I791" s="428" t="str">
        <f aca="false">CONCATENATE(G791,H791)</f>
        <v/>
      </c>
      <c r="J791" s="394" t="e">
        <f aca="false">VLOOKUP($I791,MASTER,9,0)</f>
        <v>#N/A</v>
      </c>
      <c r="K791" s="395" t="e">
        <f aca="false">VLOOKUP($I791,MASTER,10,0)</f>
        <v>#N/A</v>
      </c>
      <c r="L791" s="429" t="e">
        <f aca="false">VLOOKUP($I791,MASTER,10,0)</f>
        <v>#N/A</v>
      </c>
      <c r="M791" s="385" t="n">
        <f aca="false">COUNTIF($K$44:$K791,M$3)</f>
        <v>0</v>
      </c>
      <c r="N791" s="385" t="n">
        <f aca="false">COUNTIF($K$44:$K791,N$3)</f>
        <v>0</v>
      </c>
      <c r="O791" s="385" t="n">
        <f aca="false">COUNTIF($K$44:$K791,O$3)</f>
        <v>0</v>
      </c>
      <c r="P791" s="385" t="n">
        <f aca="false">COUNTIF($K$44:$K791,P$3)</f>
        <v>0</v>
      </c>
      <c r="Q791" s="385" t="n">
        <f aca="false">COUNTIF($K$44:$K791,Q$3)</f>
        <v>0</v>
      </c>
      <c r="R791" s="385" t="n">
        <f aca="false">COUNTIF($K$44:$K791,R$3)</f>
        <v>0</v>
      </c>
      <c r="S791" s="385" t="n">
        <f aca="false">COUNTIF($K$44:$K791,S$3)</f>
        <v>0</v>
      </c>
      <c r="T791" s="385" t="n">
        <f aca="false">COUNTIF($K$44:$K791,T$3)</f>
        <v>0</v>
      </c>
      <c r="U791" s="385" t="n">
        <f aca="false">COUNTIF($K$44:$K791,U$3)</f>
        <v>0</v>
      </c>
      <c r="V791" s="385" t="n">
        <f aca="false">COUNTIF($K$44:$K791,V$3)</f>
        <v>0</v>
      </c>
      <c r="W791" s="385" t="n">
        <f aca="false">COUNTIF($K$44:$K791,W$3)</f>
        <v>0</v>
      </c>
      <c r="X791" s="385" t="n">
        <f aca="false">COUNTIF($K$44:$K791,X$3)</f>
        <v>0</v>
      </c>
      <c r="Y791" s="385" t="n">
        <f aca="false">COUNTIF($J$44:$J791,Y$3)</f>
        <v>0</v>
      </c>
      <c r="Z791" s="385" t="n">
        <f aca="false">COUNTIF($J$44:$J791,Z$3)</f>
        <v>0</v>
      </c>
      <c r="AA791" s="385" t="n">
        <f aca="false">COUNTIF($J$44:$J791,AA$3)</f>
        <v>0</v>
      </c>
      <c r="AB791" s="385" t="n">
        <f aca="false">COUNTIF($J$44:$J791,AB$3)</f>
        <v>0</v>
      </c>
      <c r="AC791" s="385" t="n">
        <f aca="false">COUNTIF($J$44:$J791,AC$3)</f>
        <v>0</v>
      </c>
      <c r="AD791" s="385" t="n">
        <f aca="false">COUNTIF($J$44:$J791,AD$3)</f>
        <v>0</v>
      </c>
      <c r="AE791" s="385" t="n">
        <f aca="false">COUNTIF($J$44:$J791,AE$3)</f>
        <v>0</v>
      </c>
      <c r="AF791" s="385" t="n">
        <f aca="false">COUNTIF($J$44:$J791,AF$3)</f>
        <v>0</v>
      </c>
      <c r="AG791" s="385" t="n">
        <f aca="false">COUNTIF($K$44:$K791,AG$3)</f>
        <v>0</v>
      </c>
      <c r="AH791" s="385" t="n">
        <f aca="false">COUNTIF($K$44:$K791,AH$3)</f>
        <v>0</v>
      </c>
      <c r="AI791" s="385" t="n">
        <f aca="false">COUNTIF($K$44:$K791,AI$3)</f>
        <v>0</v>
      </c>
      <c r="AJ791" s="385" t="n">
        <f aca="false">COUNTIF($K$44:$K791,AJ$3)</f>
        <v>0</v>
      </c>
      <c r="AK791" s="385" t="n">
        <f aca="false">COUNTIF($K$44:$K791,AK$3)</f>
        <v>0</v>
      </c>
      <c r="AL791" s="385" t="n">
        <f aca="false">COUNTIF($K$44:$K791,AL$3)</f>
        <v>0</v>
      </c>
      <c r="AM791" s="385" t="n">
        <f aca="false">COUNTIF($K$44:$K791,AM$3)</f>
        <v>0</v>
      </c>
      <c r="AN791" s="385" t="n">
        <f aca="false">COUNTIF($K$44:$K791,AN$3)</f>
        <v>0</v>
      </c>
      <c r="AO791" s="385" t="n">
        <f aca="false">COUNTIF($K$44:$K791,AO$3)</f>
        <v>0</v>
      </c>
      <c r="AP791" s="385" t="n">
        <f aca="false">COUNTIF($K$44:$K791,AP$3)</f>
        <v>0</v>
      </c>
      <c r="AQ791" s="385" t="n">
        <f aca="false">COUNTIF($K$44:$K791,AQ$3)</f>
        <v>0</v>
      </c>
      <c r="AR791" s="385" t="n">
        <f aca="false">COUNTIF($K$44:$K791,AR$3)</f>
        <v>0</v>
      </c>
      <c r="AS791" s="385" t="n">
        <f aca="false">COUNTIF($K$44:$K791,AS$3)</f>
        <v>0</v>
      </c>
      <c r="AT791" s="385" t="n">
        <f aca="false">COUNTIF($K$44:$K791,AT$3)</f>
        <v>0</v>
      </c>
      <c r="AU791" s="385" t="n">
        <f aca="false">COUNTIF($K$44:$K791,AU$3)</f>
        <v>0</v>
      </c>
      <c r="AV791" s="385" t="n">
        <f aca="false">COUNTIF($K$44:$K791,AV$3)</f>
        <v>0</v>
      </c>
      <c r="AW791" s="385" t="n">
        <f aca="false">COUNTIF($K$44:$K791,AW$3)</f>
        <v>0</v>
      </c>
      <c r="AX791" s="385" t="n">
        <f aca="false">COUNTIF($K$44:$K791,AX$3)</f>
        <v>0</v>
      </c>
      <c r="AY791" s="385" t="n">
        <f aca="false">COUNTIF($K$44:$K791,AY$3)</f>
        <v>0</v>
      </c>
      <c r="AZ791" s="385" t="n">
        <f aca="false">COUNTIF($K$44:$K791,AZ$3)</f>
        <v>0</v>
      </c>
      <c r="BM791" s="355" t="s">
        <v>436</v>
      </c>
    </row>
    <row r="792" customFormat="false" ht="15.75" hidden="false" customHeight="true" outlineLevel="0" collapsed="false">
      <c r="A792" s="386" t="n">
        <v>749</v>
      </c>
      <c r="B792" s="387" t="n">
        <f aca="false">B791</f>
        <v>63</v>
      </c>
      <c r="C792" s="397"/>
      <c r="D792" s="387" t="n">
        <f aca="false">D791</f>
        <v>1</v>
      </c>
      <c r="E792" s="389"/>
      <c r="F792" s="390" t="n">
        <f aca="false">F788</f>
        <v>0</v>
      </c>
      <c r="G792" s="439"/>
      <c r="H792" s="392"/>
      <c r="I792" s="428" t="str">
        <f aca="false">CONCATENATE(G792,H792)</f>
        <v/>
      </c>
      <c r="J792" s="394" t="e">
        <f aca="false">VLOOKUP($I792,MASTER,9,0)</f>
        <v>#N/A</v>
      </c>
      <c r="K792" s="395" t="e">
        <f aca="false">VLOOKUP($I792,MASTER,10,0)</f>
        <v>#N/A</v>
      </c>
      <c r="L792" s="429" t="e">
        <f aca="false">VLOOKUP($I792,MASTER,10,0)</f>
        <v>#N/A</v>
      </c>
      <c r="M792" s="385" t="n">
        <f aca="false">COUNTIF($K$44:$K792,M$3)</f>
        <v>0</v>
      </c>
      <c r="N792" s="385" t="n">
        <f aca="false">COUNTIF($K$44:$K792,N$3)</f>
        <v>0</v>
      </c>
      <c r="O792" s="385" t="n">
        <f aca="false">COUNTIF($K$44:$K792,O$3)</f>
        <v>0</v>
      </c>
      <c r="P792" s="385" t="n">
        <f aca="false">COUNTIF($K$44:$K792,P$3)</f>
        <v>0</v>
      </c>
      <c r="Q792" s="385" t="n">
        <f aca="false">COUNTIF($K$44:$K792,Q$3)</f>
        <v>0</v>
      </c>
      <c r="R792" s="385" t="n">
        <f aca="false">COUNTIF($K$44:$K792,R$3)</f>
        <v>0</v>
      </c>
      <c r="S792" s="385" t="n">
        <f aca="false">COUNTIF($K$44:$K792,S$3)</f>
        <v>0</v>
      </c>
      <c r="T792" s="385" t="n">
        <f aca="false">COUNTIF($K$44:$K792,T$3)</f>
        <v>0</v>
      </c>
      <c r="U792" s="385" t="n">
        <f aca="false">COUNTIF($K$44:$K792,U$3)</f>
        <v>0</v>
      </c>
      <c r="V792" s="385" t="n">
        <f aca="false">COUNTIF($K$44:$K792,V$3)</f>
        <v>0</v>
      </c>
      <c r="W792" s="385" t="n">
        <f aca="false">COUNTIF($K$44:$K792,W$3)</f>
        <v>0</v>
      </c>
      <c r="X792" s="385" t="n">
        <f aca="false">COUNTIF($K$44:$K792,X$3)</f>
        <v>0</v>
      </c>
      <c r="Y792" s="385" t="n">
        <f aca="false">COUNTIF($J$44:$J792,Y$3)</f>
        <v>0</v>
      </c>
      <c r="Z792" s="385" t="n">
        <f aca="false">COUNTIF($J$44:$J792,Z$3)</f>
        <v>0</v>
      </c>
      <c r="AA792" s="385" t="n">
        <f aca="false">COUNTIF($J$44:$J792,AA$3)</f>
        <v>0</v>
      </c>
      <c r="AB792" s="385" t="n">
        <f aca="false">COUNTIF($J$44:$J792,AB$3)</f>
        <v>0</v>
      </c>
      <c r="AC792" s="385" t="n">
        <f aca="false">COUNTIF($J$44:$J792,AC$3)</f>
        <v>0</v>
      </c>
      <c r="AD792" s="385" t="n">
        <f aca="false">COUNTIF($J$44:$J792,AD$3)</f>
        <v>0</v>
      </c>
      <c r="AE792" s="385" t="n">
        <f aca="false">COUNTIF($J$44:$J792,AE$3)</f>
        <v>0</v>
      </c>
      <c r="AF792" s="385" t="n">
        <f aca="false">COUNTIF($J$44:$J792,AF$3)</f>
        <v>0</v>
      </c>
      <c r="AG792" s="385" t="n">
        <f aca="false">COUNTIF($K$44:$K792,AG$3)</f>
        <v>0</v>
      </c>
      <c r="AH792" s="385" t="n">
        <f aca="false">COUNTIF($K$44:$K792,AH$3)</f>
        <v>0</v>
      </c>
      <c r="AI792" s="385" t="n">
        <f aca="false">COUNTIF($K$44:$K792,AI$3)</f>
        <v>0</v>
      </c>
      <c r="AJ792" s="385" t="n">
        <f aca="false">COUNTIF($K$44:$K792,AJ$3)</f>
        <v>0</v>
      </c>
      <c r="AK792" s="385" t="n">
        <f aca="false">COUNTIF($K$44:$K792,AK$3)</f>
        <v>0</v>
      </c>
      <c r="AL792" s="385" t="n">
        <f aca="false">COUNTIF($K$44:$K792,AL$3)</f>
        <v>0</v>
      </c>
      <c r="AM792" s="385" t="n">
        <f aca="false">COUNTIF($K$44:$K792,AM$3)</f>
        <v>0</v>
      </c>
      <c r="AN792" s="385" t="n">
        <f aca="false">COUNTIF($K$44:$K792,AN$3)</f>
        <v>0</v>
      </c>
      <c r="AO792" s="385" t="n">
        <f aca="false">COUNTIF($K$44:$K792,AO$3)</f>
        <v>0</v>
      </c>
      <c r="AP792" s="385" t="n">
        <f aca="false">COUNTIF($K$44:$K792,AP$3)</f>
        <v>0</v>
      </c>
      <c r="AQ792" s="385" t="n">
        <f aca="false">COUNTIF($K$44:$K792,AQ$3)</f>
        <v>0</v>
      </c>
      <c r="AR792" s="385" t="n">
        <f aca="false">COUNTIF($K$44:$K792,AR$3)</f>
        <v>0</v>
      </c>
      <c r="AS792" s="385" t="n">
        <f aca="false">COUNTIF($K$44:$K792,AS$3)</f>
        <v>0</v>
      </c>
      <c r="AT792" s="385" t="n">
        <f aca="false">COUNTIF($K$44:$K792,AT$3)</f>
        <v>0</v>
      </c>
      <c r="AU792" s="385" t="n">
        <f aca="false">COUNTIF($K$44:$K792,AU$3)</f>
        <v>0</v>
      </c>
      <c r="AV792" s="385" t="n">
        <f aca="false">COUNTIF($K$44:$K792,AV$3)</f>
        <v>0</v>
      </c>
      <c r="AW792" s="385" t="n">
        <f aca="false">COUNTIF($K$44:$K792,AW$3)</f>
        <v>0</v>
      </c>
      <c r="AX792" s="385" t="n">
        <f aca="false">COUNTIF($K$44:$K792,AX$3)</f>
        <v>0</v>
      </c>
      <c r="AY792" s="385" t="n">
        <f aca="false">COUNTIF($K$44:$K792,AY$3)</f>
        <v>0</v>
      </c>
      <c r="AZ792" s="385" t="n">
        <f aca="false">COUNTIF($K$44:$K792,AZ$3)</f>
        <v>0</v>
      </c>
      <c r="BM792" s="355" t="s">
        <v>260</v>
      </c>
    </row>
    <row r="793" customFormat="false" ht="15.75" hidden="false" customHeight="true" outlineLevel="0" collapsed="false">
      <c r="A793" s="416" t="n">
        <v>750</v>
      </c>
      <c r="B793" s="417" t="n">
        <f aca="false">B792</f>
        <v>63</v>
      </c>
      <c r="C793" s="401"/>
      <c r="D793" s="402" t="n">
        <f aca="false">D792</f>
        <v>1</v>
      </c>
      <c r="E793" s="403"/>
      <c r="F793" s="390" t="n">
        <f aca="false">F788</f>
        <v>0</v>
      </c>
      <c r="G793" s="439"/>
      <c r="H793" s="392"/>
      <c r="I793" s="428" t="str">
        <f aca="false">CONCATENATE(G793,H793)</f>
        <v/>
      </c>
      <c r="J793" s="394" t="e">
        <f aca="false">VLOOKUP($I793,MASTER,9,0)</f>
        <v>#N/A</v>
      </c>
      <c r="K793" s="395" t="e">
        <f aca="false">VLOOKUP($I793,MASTER,10,0)</f>
        <v>#N/A</v>
      </c>
      <c r="L793" s="431" t="e">
        <f aca="false">VLOOKUP($I793,MASTER,10,0)</f>
        <v>#N/A</v>
      </c>
      <c r="M793" s="385" t="n">
        <f aca="false">COUNTIF($K$44:$K793,M$3)</f>
        <v>0</v>
      </c>
      <c r="N793" s="385" t="n">
        <f aca="false">COUNTIF($K$44:$K793,N$3)</f>
        <v>0</v>
      </c>
      <c r="O793" s="385" t="n">
        <f aca="false">COUNTIF($K$44:$K793,O$3)</f>
        <v>0</v>
      </c>
      <c r="P793" s="385" t="n">
        <f aca="false">COUNTIF($K$44:$K793,P$3)</f>
        <v>0</v>
      </c>
      <c r="Q793" s="385" t="n">
        <f aca="false">COUNTIF($K$44:$K793,Q$3)</f>
        <v>0</v>
      </c>
      <c r="R793" s="385" t="n">
        <f aca="false">COUNTIF($K$44:$K793,R$3)</f>
        <v>0</v>
      </c>
      <c r="S793" s="385" t="n">
        <f aca="false">COUNTIF($K$44:$K793,S$3)</f>
        <v>0</v>
      </c>
      <c r="T793" s="385" t="n">
        <f aca="false">COUNTIF($K$44:$K793,T$3)</f>
        <v>0</v>
      </c>
      <c r="U793" s="385" t="n">
        <f aca="false">COUNTIF($K$44:$K793,U$3)</f>
        <v>0</v>
      </c>
      <c r="V793" s="385" t="n">
        <f aca="false">COUNTIF($K$44:$K793,V$3)</f>
        <v>0</v>
      </c>
      <c r="W793" s="385" t="n">
        <f aca="false">COUNTIF($K$44:$K793,W$3)</f>
        <v>0</v>
      </c>
      <c r="X793" s="385" t="n">
        <f aca="false">COUNTIF($K$44:$K793,X$3)</f>
        <v>0</v>
      </c>
      <c r="Y793" s="385" t="n">
        <f aca="false">COUNTIF($J$44:$J793,Y$3)</f>
        <v>0</v>
      </c>
      <c r="Z793" s="385" t="n">
        <f aca="false">COUNTIF($J$44:$J793,Z$3)</f>
        <v>0</v>
      </c>
      <c r="AA793" s="385" t="n">
        <f aca="false">COUNTIF($J$44:$J793,AA$3)</f>
        <v>0</v>
      </c>
      <c r="AB793" s="385" t="n">
        <f aca="false">COUNTIF($J$44:$J793,AB$3)</f>
        <v>0</v>
      </c>
      <c r="AC793" s="385" t="n">
        <f aca="false">COUNTIF($J$44:$J793,AC$3)</f>
        <v>0</v>
      </c>
      <c r="AD793" s="385" t="n">
        <f aca="false">COUNTIF($J$44:$J793,AD$3)</f>
        <v>0</v>
      </c>
      <c r="AE793" s="385" t="n">
        <f aca="false">COUNTIF($J$44:$J793,AE$3)</f>
        <v>0</v>
      </c>
      <c r="AF793" s="385" t="n">
        <f aca="false">COUNTIF($J$44:$J793,AF$3)</f>
        <v>0</v>
      </c>
      <c r="AG793" s="385" t="n">
        <f aca="false">COUNTIF($K$44:$K793,AG$3)</f>
        <v>0</v>
      </c>
      <c r="AH793" s="385" t="n">
        <f aca="false">COUNTIF($K$44:$K793,AH$3)</f>
        <v>0</v>
      </c>
      <c r="AI793" s="385" t="n">
        <f aca="false">COUNTIF($K$44:$K793,AI$3)</f>
        <v>0</v>
      </c>
      <c r="AJ793" s="385" t="n">
        <f aca="false">COUNTIF($K$44:$K793,AJ$3)</f>
        <v>0</v>
      </c>
      <c r="AK793" s="385" t="n">
        <f aca="false">COUNTIF($K$44:$K793,AK$3)</f>
        <v>0</v>
      </c>
      <c r="AL793" s="385" t="n">
        <f aca="false">COUNTIF($K$44:$K793,AL$3)</f>
        <v>0</v>
      </c>
      <c r="AM793" s="385" t="n">
        <f aca="false">COUNTIF($K$44:$K793,AM$3)</f>
        <v>0</v>
      </c>
      <c r="AN793" s="385" t="n">
        <f aca="false">COUNTIF($K$44:$K793,AN$3)</f>
        <v>0</v>
      </c>
      <c r="AO793" s="385" t="n">
        <f aca="false">COUNTIF($K$44:$K793,AO$3)</f>
        <v>0</v>
      </c>
      <c r="AP793" s="385" t="n">
        <f aca="false">COUNTIF($K$44:$K793,AP$3)</f>
        <v>0</v>
      </c>
      <c r="AQ793" s="385" t="n">
        <f aca="false">COUNTIF($K$44:$K793,AQ$3)</f>
        <v>0</v>
      </c>
      <c r="AR793" s="385" t="n">
        <f aca="false">COUNTIF($K$44:$K793,AR$3)</f>
        <v>0</v>
      </c>
      <c r="AS793" s="385" t="n">
        <f aca="false">COUNTIF($K$44:$K793,AS$3)</f>
        <v>0</v>
      </c>
      <c r="AT793" s="385" t="n">
        <f aca="false">COUNTIF($K$44:$K793,AT$3)</f>
        <v>0</v>
      </c>
      <c r="AU793" s="385" t="n">
        <f aca="false">COUNTIF($K$44:$K793,AU$3)</f>
        <v>0</v>
      </c>
      <c r="AV793" s="385" t="n">
        <f aca="false">COUNTIF($K$44:$K793,AV$3)</f>
        <v>0</v>
      </c>
      <c r="AW793" s="385" t="n">
        <f aca="false">COUNTIF($K$44:$K793,AW$3)</f>
        <v>0</v>
      </c>
      <c r="AX793" s="385" t="n">
        <f aca="false">COUNTIF($K$44:$K793,AX$3)</f>
        <v>0</v>
      </c>
      <c r="AY793" s="385" t="n">
        <f aca="false">COUNTIF($K$44:$K793,AY$3)</f>
        <v>0</v>
      </c>
      <c r="AZ793" s="385" t="n">
        <f aca="false">COUNTIF($K$44:$K793,AZ$3)</f>
        <v>0</v>
      </c>
      <c r="BM793" s="355" t="s">
        <v>398</v>
      </c>
    </row>
    <row r="794" customFormat="false" ht="15.75" hidden="false" customHeight="true" outlineLevel="0" collapsed="false">
      <c r="A794" s="406" t="n">
        <v>751</v>
      </c>
      <c r="B794" s="407" t="n">
        <f aca="false">B793</f>
        <v>63</v>
      </c>
      <c r="C794" s="408" t="n">
        <f aca="false">C788+1</f>
        <v>64</v>
      </c>
      <c r="D794" s="409" t="n">
        <f aca="false">D793</f>
        <v>1</v>
      </c>
      <c r="E794" s="410"/>
      <c r="F794" s="390" t="n">
        <f aca="false">F788</f>
        <v>0</v>
      </c>
      <c r="G794" s="440"/>
      <c r="H794" s="412"/>
      <c r="I794" s="433" t="str">
        <f aca="false">CONCATENATE(G794,H794)</f>
        <v/>
      </c>
      <c r="J794" s="394" t="e">
        <f aca="false">VLOOKUP($I794,MASTER,9,0)</f>
        <v>#N/A</v>
      </c>
      <c r="K794" s="395" t="e">
        <f aca="false">VLOOKUP($I794,MASTER,10,0)</f>
        <v>#N/A</v>
      </c>
      <c r="L794" s="427" t="e">
        <f aca="false">VLOOKUP($I794,MASTER,10,0)</f>
        <v>#N/A</v>
      </c>
      <c r="M794" s="385" t="n">
        <f aca="false">COUNTIF($K$44:$K794,M$3)</f>
        <v>0</v>
      </c>
      <c r="N794" s="385" t="n">
        <f aca="false">COUNTIF($K$44:$K794,N$3)</f>
        <v>0</v>
      </c>
      <c r="O794" s="385" t="n">
        <f aca="false">COUNTIF($K$44:$K794,O$3)</f>
        <v>0</v>
      </c>
      <c r="P794" s="385" t="n">
        <f aca="false">COUNTIF($K$44:$K794,P$3)</f>
        <v>0</v>
      </c>
      <c r="Q794" s="385" t="n">
        <f aca="false">COUNTIF($K$44:$K794,Q$3)</f>
        <v>0</v>
      </c>
      <c r="R794" s="385" t="n">
        <f aca="false">COUNTIF($K$44:$K794,R$3)</f>
        <v>0</v>
      </c>
      <c r="S794" s="385" t="n">
        <f aca="false">COUNTIF($K$44:$K794,S$3)</f>
        <v>0</v>
      </c>
      <c r="T794" s="385" t="n">
        <f aca="false">COUNTIF($K$44:$K794,T$3)</f>
        <v>0</v>
      </c>
      <c r="U794" s="385" t="n">
        <f aca="false">COUNTIF($K$44:$K794,U$3)</f>
        <v>0</v>
      </c>
      <c r="V794" s="385" t="n">
        <f aca="false">COUNTIF($K$44:$K794,V$3)</f>
        <v>0</v>
      </c>
      <c r="W794" s="385" t="n">
        <f aca="false">COUNTIF($K$44:$K794,W$3)</f>
        <v>0</v>
      </c>
      <c r="X794" s="385" t="n">
        <f aca="false">COUNTIF($K$44:$K794,X$3)</f>
        <v>0</v>
      </c>
      <c r="Y794" s="385" t="n">
        <f aca="false">COUNTIF($J$44:$J794,Y$3)</f>
        <v>0</v>
      </c>
      <c r="Z794" s="385" t="n">
        <f aca="false">COUNTIF($J$44:$J794,Z$3)</f>
        <v>0</v>
      </c>
      <c r="AA794" s="385" t="n">
        <f aca="false">COUNTIF($J$44:$J794,AA$3)</f>
        <v>0</v>
      </c>
      <c r="AB794" s="385" t="n">
        <f aca="false">COUNTIF($J$44:$J794,AB$3)</f>
        <v>0</v>
      </c>
      <c r="AC794" s="385" t="n">
        <f aca="false">COUNTIF($J$44:$J794,AC$3)</f>
        <v>0</v>
      </c>
      <c r="AD794" s="385" t="n">
        <f aca="false">COUNTIF($J$44:$J794,AD$3)</f>
        <v>0</v>
      </c>
      <c r="AE794" s="385" t="n">
        <f aca="false">COUNTIF($J$44:$J794,AE$3)</f>
        <v>0</v>
      </c>
      <c r="AF794" s="385" t="n">
        <f aca="false">COUNTIF($J$44:$J794,AF$3)</f>
        <v>0</v>
      </c>
      <c r="AG794" s="385" t="n">
        <f aca="false">COUNTIF($K$44:$K794,AG$3)</f>
        <v>0</v>
      </c>
      <c r="AH794" s="385" t="n">
        <f aca="false">COUNTIF($K$44:$K794,AH$3)</f>
        <v>0</v>
      </c>
      <c r="AI794" s="385" t="n">
        <f aca="false">COUNTIF($K$44:$K794,AI$3)</f>
        <v>0</v>
      </c>
      <c r="AJ794" s="385" t="n">
        <f aca="false">COUNTIF($K$44:$K794,AJ$3)</f>
        <v>0</v>
      </c>
      <c r="AK794" s="385" t="n">
        <f aca="false">COUNTIF($K$44:$K794,AK$3)</f>
        <v>0</v>
      </c>
      <c r="AL794" s="385" t="n">
        <f aca="false">COUNTIF($K$44:$K794,AL$3)</f>
        <v>0</v>
      </c>
      <c r="AM794" s="385" t="n">
        <f aca="false">COUNTIF($K$44:$K794,AM$3)</f>
        <v>0</v>
      </c>
      <c r="AN794" s="385" t="n">
        <f aca="false">COUNTIF($K$44:$K794,AN$3)</f>
        <v>0</v>
      </c>
      <c r="AO794" s="385" t="n">
        <f aca="false">COUNTIF($K$44:$K794,AO$3)</f>
        <v>0</v>
      </c>
      <c r="AP794" s="385" t="n">
        <f aca="false">COUNTIF($K$44:$K794,AP$3)</f>
        <v>0</v>
      </c>
      <c r="AQ794" s="385" t="n">
        <f aca="false">COUNTIF($K$44:$K794,AQ$3)</f>
        <v>0</v>
      </c>
      <c r="AR794" s="385" t="n">
        <f aca="false">COUNTIF($K$44:$K794,AR$3)</f>
        <v>0</v>
      </c>
      <c r="AS794" s="385" t="n">
        <f aca="false">COUNTIF($K$44:$K794,AS$3)</f>
        <v>0</v>
      </c>
      <c r="AT794" s="385" t="n">
        <f aca="false">COUNTIF($K$44:$K794,AT$3)</f>
        <v>0</v>
      </c>
      <c r="AU794" s="385" t="n">
        <f aca="false">COUNTIF($K$44:$K794,AU$3)</f>
        <v>0</v>
      </c>
      <c r="AV794" s="385" t="n">
        <f aca="false">COUNTIF($K$44:$K794,AV$3)</f>
        <v>0</v>
      </c>
      <c r="AW794" s="385" t="n">
        <f aca="false">COUNTIF($K$44:$K794,AW$3)</f>
        <v>0</v>
      </c>
      <c r="AX794" s="385" t="n">
        <f aca="false">COUNTIF($K$44:$K794,AX$3)</f>
        <v>0</v>
      </c>
      <c r="AY794" s="385" t="n">
        <f aca="false">COUNTIF($K$44:$K794,AY$3)</f>
        <v>0</v>
      </c>
      <c r="AZ794" s="385" t="n">
        <f aca="false">COUNTIF($K$44:$K794,AZ$3)</f>
        <v>0</v>
      </c>
      <c r="BM794" s="355" t="s">
        <v>244</v>
      </c>
    </row>
    <row r="795" customFormat="false" ht="15.75" hidden="false" customHeight="true" outlineLevel="0" collapsed="false">
      <c r="A795" s="386" t="n">
        <v>752</v>
      </c>
      <c r="B795" s="387" t="n">
        <f aca="false">B794</f>
        <v>63</v>
      </c>
      <c r="C795" s="388"/>
      <c r="D795" s="387" t="n">
        <f aca="false">D794</f>
        <v>1</v>
      </c>
      <c r="E795" s="389"/>
      <c r="F795" s="390" t="n">
        <f aca="false">F788</f>
        <v>0</v>
      </c>
      <c r="G795" s="439"/>
      <c r="H795" s="414"/>
      <c r="I795" s="428" t="str">
        <f aca="false">CONCATENATE(G795,H795)</f>
        <v/>
      </c>
      <c r="J795" s="394" t="e">
        <f aca="false">VLOOKUP($I795,MASTER,9,0)</f>
        <v>#N/A</v>
      </c>
      <c r="K795" s="395" t="e">
        <f aca="false">VLOOKUP($I795,MASTER,10,0)</f>
        <v>#N/A</v>
      </c>
      <c r="L795" s="429" t="e">
        <f aca="false">VLOOKUP($I795,MASTER,10,0)</f>
        <v>#N/A</v>
      </c>
      <c r="M795" s="385" t="n">
        <f aca="false">COUNTIF($K$44:$K795,M$3)</f>
        <v>0</v>
      </c>
      <c r="N795" s="385" t="n">
        <f aca="false">COUNTIF($K$44:$K795,N$3)</f>
        <v>0</v>
      </c>
      <c r="O795" s="385" t="n">
        <f aca="false">COUNTIF($K$44:$K795,O$3)</f>
        <v>0</v>
      </c>
      <c r="P795" s="385" t="n">
        <f aca="false">COUNTIF($K$44:$K795,P$3)</f>
        <v>0</v>
      </c>
      <c r="Q795" s="385" t="n">
        <f aca="false">COUNTIF($K$44:$K795,Q$3)</f>
        <v>0</v>
      </c>
      <c r="R795" s="385" t="n">
        <f aca="false">COUNTIF($K$44:$K795,R$3)</f>
        <v>0</v>
      </c>
      <c r="S795" s="385" t="n">
        <f aca="false">COUNTIF($K$44:$K795,S$3)</f>
        <v>0</v>
      </c>
      <c r="T795" s="385" t="n">
        <f aca="false">COUNTIF($K$44:$K795,T$3)</f>
        <v>0</v>
      </c>
      <c r="U795" s="385" t="n">
        <f aca="false">COUNTIF($K$44:$K795,U$3)</f>
        <v>0</v>
      </c>
      <c r="V795" s="385" t="n">
        <f aca="false">COUNTIF($K$44:$K795,V$3)</f>
        <v>0</v>
      </c>
      <c r="W795" s="385" t="n">
        <f aca="false">COUNTIF($K$44:$K795,W$3)</f>
        <v>0</v>
      </c>
      <c r="X795" s="385" t="n">
        <f aca="false">COUNTIF($K$44:$K795,X$3)</f>
        <v>0</v>
      </c>
      <c r="Y795" s="385" t="n">
        <f aca="false">COUNTIF($J$44:$J795,Y$3)</f>
        <v>0</v>
      </c>
      <c r="Z795" s="385" t="n">
        <f aca="false">COUNTIF($J$44:$J795,Z$3)</f>
        <v>0</v>
      </c>
      <c r="AA795" s="385" t="n">
        <f aca="false">COUNTIF($J$44:$J795,AA$3)</f>
        <v>0</v>
      </c>
      <c r="AB795" s="385" t="n">
        <f aca="false">COUNTIF($J$44:$J795,AB$3)</f>
        <v>0</v>
      </c>
      <c r="AC795" s="385" t="n">
        <f aca="false">COUNTIF($J$44:$J795,AC$3)</f>
        <v>0</v>
      </c>
      <c r="AD795" s="385" t="n">
        <f aca="false">COUNTIF($J$44:$J795,AD$3)</f>
        <v>0</v>
      </c>
      <c r="AE795" s="385" t="n">
        <f aca="false">COUNTIF($J$44:$J795,AE$3)</f>
        <v>0</v>
      </c>
      <c r="AF795" s="385" t="n">
        <f aca="false">COUNTIF($J$44:$J795,AF$3)</f>
        <v>0</v>
      </c>
      <c r="AG795" s="385" t="n">
        <f aca="false">COUNTIF($K$44:$K795,AG$3)</f>
        <v>0</v>
      </c>
      <c r="AH795" s="385" t="n">
        <f aca="false">COUNTIF($K$44:$K795,AH$3)</f>
        <v>0</v>
      </c>
      <c r="AI795" s="385" t="n">
        <f aca="false">COUNTIF($K$44:$K795,AI$3)</f>
        <v>0</v>
      </c>
      <c r="AJ795" s="385" t="n">
        <f aca="false">COUNTIF($K$44:$K795,AJ$3)</f>
        <v>0</v>
      </c>
      <c r="AK795" s="385" t="n">
        <f aca="false">COUNTIF($K$44:$K795,AK$3)</f>
        <v>0</v>
      </c>
      <c r="AL795" s="385" t="n">
        <f aca="false">COUNTIF($K$44:$K795,AL$3)</f>
        <v>0</v>
      </c>
      <c r="AM795" s="385" t="n">
        <f aca="false">COUNTIF($K$44:$K795,AM$3)</f>
        <v>0</v>
      </c>
      <c r="AN795" s="385" t="n">
        <f aca="false">COUNTIF($K$44:$K795,AN$3)</f>
        <v>0</v>
      </c>
      <c r="AO795" s="385" t="n">
        <f aca="false">COUNTIF($K$44:$K795,AO$3)</f>
        <v>0</v>
      </c>
      <c r="AP795" s="385" t="n">
        <f aca="false">COUNTIF($K$44:$K795,AP$3)</f>
        <v>0</v>
      </c>
      <c r="AQ795" s="385" t="n">
        <f aca="false">COUNTIF($K$44:$K795,AQ$3)</f>
        <v>0</v>
      </c>
      <c r="AR795" s="385" t="n">
        <f aca="false">COUNTIF($K$44:$K795,AR$3)</f>
        <v>0</v>
      </c>
      <c r="AS795" s="385" t="n">
        <f aca="false">COUNTIF($K$44:$K795,AS$3)</f>
        <v>0</v>
      </c>
      <c r="AT795" s="385" t="n">
        <f aca="false">COUNTIF($K$44:$K795,AT$3)</f>
        <v>0</v>
      </c>
      <c r="AU795" s="385" t="n">
        <f aca="false">COUNTIF($K$44:$K795,AU$3)</f>
        <v>0</v>
      </c>
      <c r="AV795" s="385" t="n">
        <f aca="false">COUNTIF($K$44:$K795,AV$3)</f>
        <v>0</v>
      </c>
      <c r="AW795" s="385" t="n">
        <f aca="false">COUNTIF($K$44:$K795,AW$3)</f>
        <v>0</v>
      </c>
      <c r="AX795" s="385" t="n">
        <f aca="false">COUNTIF($K$44:$K795,AX$3)</f>
        <v>0</v>
      </c>
      <c r="AY795" s="385" t="n">
        <f aca="false">COUNTIF($K$44:$K795,AY$3)</f>
        <v>0</v>
      </c>
      <c r="AZ795" s="385" t="n">
        <f aca="false">COUNTIF($K$44:$K795,AZ$3)</f>
        <v>0</v>
      </c>
      <c r="BM795" s="355" t="s">
        <v>342</v>
      </c>
    </row>
    <row r="796" customFormat="false" ht="15.75" hidden="false" customHeight="true" outlineLevel="0" collapsed="false">
      <c r="A796" s="386" t="n">
        <v>753</v>
      </c>
      <c r="B796" s="387" t="n">
        <f aca="false">B795</f>
        <v>63</v>
      </c>
      <c r="C796" s="397"/>
      <c r="D796" s="387" t="n">
        <f aca="false">D795</f>
        <v>1</v>
      </c>
      <c r="E796" s="389"/>
      <c r="F796" s="390" t="n">
        <f aca="false">F788</f>
        <v>0</v>
      </c>
      <c r="G796" s="439"/>
      <c r="H796" s="414"/>
      <c r="I796" s="428" t="str">
        <f aca="false">CONCATENATE(G796,H796)</f>
        <v/>
      </c>
      <c r="J796" s="394" t="e">
        <f aca="false">VLOOKUP($I796,MASTER,9,0)</f>
        <v>#N/A</v>
      </c>
      <c r="K796" s="395" t="e">
        <f aca="false">VLOOKUP($I796,MASTER,10,0)</f>
        <v>#N/A</v>
      </c>
      <c r="L796" s="429" t="e">
        <f aca="false">VLOOKUP($I796,MASTER,10,0)</f>
        <v>#N/A</v>
      </c>
      <c r="M796" s="385" t="n">
        <f aca="false">COUNTIF($K$44:$K796,M$3)</f>
        <v>0</v>
      </c>
      <c r="N796" s="385" t="n">
        <f aca="false">COUNTIF($K$44:$K796,N$3)</f>
        <v>0</v>
      </c>
      <c r="O796" s="385" t="n">
        <f aca="false">COUNTIF($K$44:$K796,O$3)</f>
        <v>0</v>
      </c>
      <c r="P796" s="385" t="n">
        <f aca="false">COUNTIF($K$44:$K796,P$3)</f>
        <v>0</v>
      </c>
      <c r="Q796" s="385" t="n">
        <f aca="false">COUNTIF($K$44:$K796,Q$3)</f>
        <v>0</v>
      </c>
      <c r="R796" s="385" t="n">
        <f aca="false">COUNTIF($K$44:$K796,R$3)</f>
        <v>0</v>
      </c>
      <c r="S796" s="385" t="n">
        <f aca="false">COUNTIF($K$44:$K796,S$3)</f>
        <v>0</v>
      </c>
      <c r="T796" s="385" t="n">
        <f aca="false">COUNTIF($K$44:$K796,T$3)</f>
        <v>0</v>
      </c>
      <c r="U796" s="385" t="n">
        <f aca="false">COUNTIF($K$44:$K796,U$3)</f>
        <v>0</v>
      </c>
      <c r="V796" s="385" t="n">
        <f aca="false">COUNTIF($K$44:$K796,V$3)</f>
        <v>0</v>
      </c>
      <c r="W796" s="385" t="n">
        <f aca="false">COUNTIF($K$44:$K796,W$3)</f>
        <v>0</v>
      </c>
      <c r="X796" s="385" t="n">
        <f aca="false">COUNTIF($K$44:$K796,X$3)</f>
        <v>0</v>
      </c>
      <c r="Y796" s="385" t="n">
        <f aca="false">COUNTIF($J$44:$J796,Y$3)</f>
        <v>0</v>
      </c>
      <c r="Z796" s="385" t="n">
        <f aca="false">COUNTIF($J$44:$J796,Z$3)</f>
        <v>0</v>
      </c>
      <c r="AA796" s="385" t="n">
        <f aca="false">COUNTIF($J$44:$J796,AA$3)</f>
        <v>0</v>
      </c>
      <c r="AB796" s="385" t="n">
        <f aca="false">COUNTIF($J$44:$J796,AB$3)</f>
        <v>0</v>
      </c>
      <c r="AC796" s="385" t="n">
        <f aca="false">COUNTIF($J$44:$J796,AC$3)</f>
        <v>0</v>
      </c>
      <c r="AD796" s="385" t="n">
        <f aca="false">COUNTIF($J$44:$J796,AD$3)</f>
        <v>0</v>
      </c>
      <c r="AE796" s="385" t="n">
        <f aca="false">COUNTIF($J$44:$J796,AE$3)</f>
        <v>0</v>
      </c>
      <c r="AF796" s="385" t="n">
        <f aca="false">COUNTIF($J$44:$J796,AF$3)</f>
        <v>0</v>
      </c>
      <c r="AG796" s="385" t="n">
        <f aca="false">COUNTIF($K$44:$K796,AG$3)</f>
        <v>0</v>
      </c>
      <c r="AH796" s="385" t="n">
        <f aca="false">COUNTIF($K$44:$K796,AH$3)</f>
        <v>0</v>
      </c>
      <c r="AI796" s="385" t="n">
        <f aca="false">COUNTIF($K$44:$K796,AI$3)</f>
        <v>0</v>
      </c>
      <c r="AJ796" s="385" t="n">
        <f aca="false">COUNTIF($K$44:$K796,AJ$3)</f>
        <v>0</v>
      </c>
      <c r="AK796" s="385" t="n">
        <f aca="false">COUNTIF($K$44:$K796,AK$3)</f>
        <v>0</v>
      </c>
      <c r="AL796" s="385" t="n">
        <f aca="false">COUNTIF($K$44:$K796,AL$3)</f>
        <v>0</v>
      </c>
      <c r="AM796" s="385" t="n">
        <f aca="false">COUNTIF($K$44:$K796,AM$3)</f>
        <v>0</v>
      </c>
      <c r="AN796" s="385" t="n">
        <f aca="false">COUNTIF($K$44:$K796,AN$3)</f>
        <v>0</v>
      </c>
      <c r="AO796" s="385" t="n">
        <f aca="false">COUNTIF($K$44:$K796,AO$3)</f>
        <v>0</v>
      </c>
      <c r="AP796" s="385" t="n">
        <f aca="false">COUNTIF($K$44:$K796,AP$3)</f>
        <v>0</v>
      </c>
      <c r="AQ796" s="385" t="n">
        <f aca="false">COUNTIF($K$44:$K796,AQ$3)</f>
        <v>0</v>
      </c>
      <c r="AR796" s="385" t="n">
        <f aca="false">COUNTIF($K$44:$K796,AR$3)</f>
        <v>0</v>
      </c>
      <c r="AS796" s="385" t="n">
        <f aca="false">COUNTIF($K$44:$K796,AS$3)</f>
        <v>0</v>
      </c>
      <c r="AT796" s="385" t="n">
        <f aca="false">COUNTIF($K$44:$K796,AT$3)</f>
        <v>0</v>
      </c>
      <c r="AU796" s="385" t="n">
        <f aca="false">COUNTIF($K$44:$K796,AU$3)</f>
        <v>0</v>
      </c>
      <c r="AV796" s="385" t="n">
        <f aca="false">COUNTIF($K$44:$K796,AV$3)</f>
        <v>0</v>
      </c>
      <c r="AW796" s="385" t="n">
        <f aca="false">COUNTIF($K$44:$K796,AW$3)</f>
        <v>0</v>
      </c>
      <c r="AX796" s="385" t="n">
        <f aca="false">COUNTIF($K$44:$K796,AX$3)</f>
        <v>0</v>
      </c>
      <c r="AY796" s="385" t="n">
        <f aca="false">COUNTIF($K$44:$K796,AY$3)</f>
        <v>0</v>
      </c>
      <c r="AZ796" s="385" t="n">
        <f aca="false">COUNTIF($K$44:$K796,AZ$3)</f>
        <v>0</v>
      </c>
      <c r="BM796" s="355" t="s">
        <v>344</v>
      </c>
    </row>
    <row r="797" customFormat="false" ht="15.75" hidden="false" customHeight="true" outlineLevel="0" collapsed="false">
      <c r="A797" s="386" t="n">
        <v>754</v>
      </c>
      <c r="B797" s="387" t="n">
        <f aca="false">B796</f>
        <v>63</v>
      </c>
      <c r="C797" s="397"/>
      <c r="D797" s="387" t="n">
        <f aca="false">D796</f>
        <v>1</v>
      </c>
      <c r="E797" s="389"/>
      <c r="F797" s="390" t="n">
        <f aca="false">F788</f>
        <v>0</v>
      </c>
      <c r="G797" s="439"/>
      <c r="H797" s="414"/>
      <c r="I797" s="428" t="str">
        <f aca="false">CONCATENATE(G797,H797)</f>
        <v/>
      </c>
      <c r="J797" s="394" t="e">
        <f aca="false">VLOOKUP($I797,MASTER,9,0)</f>
        <v>#N/A</v>
      </c>
      <c r="K797" s="395" t="e">
        <f aca="false">VLOOKUP($I797,MASTER,10,0)</f>
        <v>#N/A</v>
      </c>
      <c r="L797" s="429" t="e">
        <f aca="false">VLOOKUP($I797,MASTER,10,0)</f>
        <v>#N/A</v>
      </c>
      <c r="M797" s="385" t="n">
        <f aca="false">COUNTIF($K$44:$K797,M$3)</f>
        <v>0</v>
      </c>
      <c r="N797" s="385" t="n">
        <f aca="false">COUNTIF($K$44:$K797,N$3)</f>
        <v>0</v>
      </c>
      <c r="O797" s="385" t="n">
        <f aca="false">COUNTIF($K$44:$K797,O$3)</f>
        <v>0</v>
      </c>
      <c r="P797" s="385" t="n">
        <f aca="false">COUNTIF($K$44:$K797,P$3)</f>
        <v>0</v>
      </c>
      <c r="Q797" s="385" t="n">
        <f aca="false">COUNTIF($K$44:$K797,Q$3)</f>
        <v>0</v>
      </c>
      <c r="R797" s="385" t="n">
        <f aca="false">COUNTIF($K$44:$K797,R$3)</f>
        <v>0</v>
      </c>
      <c r="S797" s="385" t="n">
        <f aca="false">COUNTIF($K$44:$K797,S$3)</f>
        <v>0</v>
      </c>
      <c r="T797" s="385" t="n">
        <f aca="false">COUNTIF($K$44:$K797,T$3)</f>
        <v>0</v>
      </c>
      <c r="U797" s="385" t="n">
        <f aca="false">COUNTIF($K$44:$K797,U$3)</f>
        <v>0</v>
      </c>
      <c r="V797" s="385" t="n">
        <f aca="false">COUNTIF($K$44:$K797,V$3)</f>
        <v>0</v>
      </c>
      <c r="W797" s="385" t="n">
        <f aca="false">COUNTIF($K$44:$K797,W$3)</f>
        <v>0</v>
      </c>
      <c r="X797" s="385" t="n">
        <f aca="false">COUNTIF($K$44:$K797,X$3)</f>
        <v>0</v>
      </c>
      <c r="Y797" s="385" t="n">
        <f aca="false">COUNTIF($J$44:$J797,Y$3)</f>
        <v>0</v>
      </c>
      <c r="Z797" s="385" t="n">
        <f aca="false">COUNTIF($J$44:$J797,Z$3)</f>
        <v>0</v>
      </c>
      <c r="AA797" s="385" t="n">
        <f aca="false">COUNTIF($J$44:$J797,AA$3)</f>
        <v>0</v>
      </c>
      <c r="AB797" s="385" t="n">
        <f aca="false">COUNTIF($J$44:$J797,AB$3)</f>
        <v>0</v>
      </c>
      <c r="AC797" s="385" t="n">
        <f aca="false">COUNTIF($J$44:$J797,AC$3)</f>
        <v>0</v>
      </c>
      <c r="AD797" s="385" t="n">
        <f aca="false">COUNTIF($J$44:$J797,AD$3)</f>
        <v>0</v>
      </c>
      <c r="AE797" s="385" t="n">
        <f aca="false">COUNTIF($J$44:$J797,AE$3)</f>
        <v>0</v>
      </c>
      <c r="AF797" s="385" t="n">
        <f aca="false">COUNTIF($J$44:$J797,AF$3)</f>
        <v>0</v>
      </c>
      <c r="AG797" s="385" t="n">
        <f aca="false">COUNTIF($K$44:$K797,AG$3)</f>
        <v>0</v>
      </c>
      <c r="AH797" s="385" t="n">
        <f aca="false">COUNTIF($K$44:$K797,AH$3)</f>
        <v>0</v>
      </c>
      <c r="AI797" s="385" t="n">
        <f aca="false">COUNTIF($K$44:$K797,AI$3)</f>
        <v>0</v>
      </c>
      <c r="AJ797" s="385" t="n">
        <f aca="false">COUNTIF($K$44:$K797,AJ$3)</f>
        <v>0</v>
      </c>
      <c r="AK797" s="385" t="n">
        <f aca="false">COUNTIF($K$44:$K797,AK$3)</f>
        <v>0</v>
      </c>
      <c r="AL797" s="385" t="n">
        <f aca="false">COUNTIF($K$44:$K797,AL$3)</f>
        <v>0</v>
      </c>
      <c r="AM797" s="385" t="n">
        <f aca="false">COUNTIF($K$44:$K797,AM$3)</f>
        <v>0</v>
      </c>
      <c r="AN797" s="385" t="n">
        <f aca="false">COUNTIF($K$44:$K797,AN$3)</f>
        <v>0</v>
      </c>
      <c r="AO797" s="385" t="n">
        <f aca="false">COUNTIF($K$44:$K797,AO$3)</f>
        <v>0</v>
      </c>
      <c r="AP797" s="385" t="n">
        <f aca="false">COUNTIF($K$44:$K797,AP$3)</f>
        <v>0</v>
      </c>
      <c r="AQ797" s="385" t="n">
        <f aca="false">COUNTIF($K$44:$K797,AQ$3)</f>
        <v>0</v>
      </c>
      <c r="AR797" s="385" t="n">
        <f aca="false">COUNTIF($K$44:$K797,AR$3)</f>
        <v>0</v>
      </c>
      <c r="AS797" s="385" t="n">
        <f aca="false">COUNTIF($K$44:$K797,AS$3)</f>
        <v>0</v>
      </c>
      <c r="AT797" s="385" t="n">
        <f aca="false">COUNTIF($K$44:$K797,AT$3)</f>
        <v>0</v>
      </c>
      <c r="AU797" s="385" t="n">
        <f aca="false">COUNTIF($K$44:$K797,AU$3)</f>
        <v>0</v>
      </c>
      <c r="AV797" s="385" t="n">
        <f aca="false">COUNTIF($K$44:$K797,AV$3)</f>
        <v>0</v>
      </c>
      <c r="AW797" s="385" t="n">
        <f aca="false">COUNTIF($K$44:$K797,AW$3)</f>
        <v>0</v>
      </c>
      <c r="AX797" s="385" t="n">
        <f aca="false">COUNTIF($K$44:$K797,AX$3)</f>
        <v>0</v>
      </c>
      <c r="AY797" s="385" t="n">
        <f aca="false">COUNTIF($K$44:$K797,AY$3)</f>
        <v>0</v>
      </c>
      <c r="AZ797" s="385" t="n">
        <f aca="false">COUNTIF($K$44:$K797,AZ$3)</f>
        <v>0</v>
      </c>
      <c r="BM797" s="355" t="s">
        <v>390</v>
      </c>
    </row>
    <row r="798" customFormat="false" ht="15.75" hidden="false" customHeight="true" outlineLevel="0" collapsed="false">
      <c r="A798" s="386" t="n">
        <v>755</v>
      </c>
      <c r="B798" s="387" t="n">
        <f aca="false">B797</f>
        <v>63</v>
      </c>
      <c r="C798" s="397"/>
      <c r="D798" s="387" t="n">
        <f aca="false">D797</f>
        <v>1</v>
      </c>
      <c r="E798" s="389"/>
      <c r="F798" s="390" t="n">
        <f aca="false">F788</f>
        <v>0</v>
      </c>
      <c r="G798" s="439"/>
      <c r="H798" s="414"/>
      <c r="I798" s="428" t="str">
        <f aca="false">CONCATENATE(G798,H798)</f>
        <v/>
      </c>
      <c r="J798" s="394" t="e">
        <f aca="false">VLOOKUP($I798,MASTER,9,0)</f>
        <v>#N/A</v>
      </c>
      <c r="K798" s="395" t="e">
        <f aca="false">VLOOKUP($I798,MASTER,10,0)</f>
        <v>#N/A</v>
      </c>
      <c r="L798" s="429" t="e">
        <f aca="false">VLOOKUP($I798,MASTER,10,0)</f>
        <v>#N/A</v>
      </c>
      <c r="M798" s="385" t="n">
        <f aca="false">COUNTIF($K$44:$K798,M$3)</f>
        <v>0</v>
      </c>
      <c r="N798" s="385" t="n">
        <f aca="false">COUNTIF($K$44:$K798,N$3)</f>
        <v>0</v>
      </c>
      <c r="O798" s="385" t="n">
        <f aca="false">COUNTIF($K$44:$K798,O$3)</f>
        <v>0</v>
      </c>
      <c r="P798" s="385" t="n">
        <f aca="false">COUNTIF($K$44:$K798,P$3)</f>
        <v>0</v>
      </c>
      <c r="Q798" s="385" t="n">
        <f aca="false">COUNTIF($K$44:$K798,Q$3)</f>
        <v>0</v>
      </c>
      <c r="R798" s="385" t="n">
        <f aca="false">COUNTIF($K$44:$K798,R$3)</f>
        <v>0</v>
      </c>
      <c r="S798" s="385" t="n">
        <f aca="false">COUNTIF($K$44:$K798,S$3)</f>
        <v>0</v>
      </c>
      <c r="T798" s="385" t="n">
        <f aca="false">COUNTIF($K$44:$K798,T$3)</f>
        <v>0</v>
      </c>
      <c r="U798" s="385" t="n">
        <f aca="false">COUNTIF($K$44:$K798,U$3)</f>
        <v>0</v>
      </c>
      <c r="V798" s="385" t="n">
        <f aca="false">COUNTIF($K$44:$K798,V$3)</f>
        <v>0</v>
      </c>
      <c r="W798" s="385" t="n">
        <f aca="false">COUNTIF($K$44:$K798,W$3)</f>
        <v>0</v>
      </c>
      <c r="X798" s="385" t="n">
        <f aca="false">COUNTIF($K$44:$K798,X$3)</f>
        <v>0</v>
      </c>
      <c r="Y798" s="385" t="n">
        <f aca="false">COUNTIF($J$44:$J798,Y$3)</f>
        <v>0</v>
      </c>
      <c r="Z798" s="385" t="n">
        <f aca="false">COUNTIF($J$44:$J798,Z$3)</f>
        <v>0</v>
      </c>
      <c r="AA798" s="385" t="n">
        <f aca="false">COUNTIF($J$44:$J798,AA$3)</f>
        <v>0</v>
      </c>
      <c r="AB798" s="385" t="n">
        <f aca="false">COUNTIF($J$44:$J798,AB$3)</f>
        <v>0</v>
      </c>
      <c r="AC798" s="385" t="n">
        <f aca="false">COUNTIF($J$44:$J798,AC$3)</f>
        <v>0</v>
      </c>
      <c r="AD798" s="385" t="n">
        <f aca="false">COUNTIF($J$44:$J798,AD$3)</f>
        <v>0</v>
      </c>
      <c r="AE798" s="385" t="n">
        <f aca="false">COUNTIF($J$44:$J798,AE$3)</f>
        <v>0</v>
      </c>
      <c r="AF798" s="385" t="n">
        <f aca="false">COUNTIF($J$44:$J798,AF$3)</f>
        <v>0</v>
      </c>
      <c r="AG798" s="385" t="n">
        <f aca="false">COUNTIF($K$44:$K798,AG$3)</f>
        <v>0</v>
      </c>
      <c r="AH798" s="385" t="n">
        <f aca="false">COUNTIF($K$44:$K798,AH$3)</f>
        <v>0</v>
      </c>
      <c r="AI798" s="385" t="n">
        <f aca="false">COUNTIF($K$44:$K798,AI$3)</f>
        <v>0</v>
      </c>
      <c r="AJ798" s="385" t="n">
        <f aca="false">COUNTIF($K$44:$K798,AJ$3)</f>
        <v>0</v>
      </c>
      <c r="AK798" s="385" t="n">
        <f aca="false">COUNTIF($K$44:$K798,AK$3)</f>
        <v>0</v>
      </c>
      <c r="AL798" s="385" t="n">
        <f aca="false">COUNTIF($K$44:$K798,AL$3)</f>
        <v>0</v>
      </c>
      <c r="AM798" s="385" t="n">
        <f aca="false">COUNTIF($K$44:$K798,AM$3)</f>
        <v>0</v>
      </c>
      <c r="AN798" s="385" t="n">
        <f aca="false">COUNTIF($K$44:$K798,AN$3)</f>
        <v>0</v>
      </c>
      <c r="AO798" s="385" t="n">
        <f aca="false">COUNTIF($K$44:$K798,AO$3)</f>
        <v>0</v>
      </c>
      <c r="AP798" s="385" t="n">
        <f aca="false">COUNTIF($K$44:$K798,AP$3)</f>
        <v>0</v>
      </c>
      <c r="AQ798" s="385" t="n">
        <f aca="false">COUNTIF($K$44:$K798,AQ$3)</f>
        <v>0</v>
      </c>
      <c r="AR798" s="385" t="n">
        <f aca="false">COUNTIF($K$44:$K798,AR$3)</f>
        <v>0</v>
      </c>
      <c r="AS798" s="385" t="n">
        <f aca="false">COUNTIF($K$44:$K798,AS$3)</f>
        <v>0</v>
      </c>
      <c r="AT798" s="385" t="n">
        <f aca="false">COUNTIF($K$44:$K798,AT$3)</f>
        <v>0</v>
      </c>
      <c r="AU798" s="385" t="n">
        <f aca="false">COUNTIF($K$44:$K798,AU$3)</f>
        <v>0</v>
      </c>
      <c r="AV798" s="385" t="n">
        <f aca="false">COUNTIF($K$44:$K798,AV$3)</f>
        <v>0</v>
      </c>
      <c r="AW798" s="385" t="n">
        <f aca="false">COUNTIF($K$44:$K798,AW$3)</f>
        <v>0</v>
      </c>
      <c r="AX798" s="385" t="n">
        <f aca="false">COUNTIF($K$44:$K798,AX$3)</f>
        <v>0</v>
      </c>
      <c r="AY798" s="385" t="n">
        <f aca="false">COUNTIF($K$44:$K798,AY$3)</f>
        <v>0</v>
      </c>
      <c r="AZ798" s="385" t="n">
        <f aca="false">COUNTIF($K$44:$K798,AZ$3)</f>
        <v>0</v>
      </c>
      <c r="BM798" s="355" t="s">
        <v>437</v>
      </c>
    </row>
    <row r="799" customFormat="false" ht="15.75" hidden="false" customHeight="true" outlineLevel="0" collapsed="false">
      <c r="A799" s="416" t="n">
        <v>756</v>
      </c>
      <c r="B799" s="417" t="n">
        <f aca="false">B798</f>
        <v>63</v>
      </c>
      <c r="C799" s="401"/>
      <c r="D799" s="418" t="n">
        <f aca="false">D798</f>
        <v>1</v>
      </c>
      <c r="E799" s="419"/>
      <c r="F799" s="420" t="n">
        <f aca="false">F788</f>
        <v>0</v>
      </c>
      <c r="G799" s="441"/>
      <c r="H799" s="421"/>
      <c r="I799" s="436" t="str">
        <f aca="false">CONCATENATE(G799,H799)</f>
        <v/>
      </c>
      <c r="J799" s="423" t="e">
        <f aca="false">VLOOKUP($I799,MASTER,9,0)</f>
        <v>#N/A</v>
      </c>
      <c r="K799" s="424" t="e">
        <f aca="false">VLOOKUP($I799,MASTER,10,0)</f>
        <v>#N/A</v>
      </c>
      <c r="L799" s="431" t="e">
        <f aca="false">VLOOKUP($I799,MASTER,10,0)</f>
        <v>#N/A</v>
      </c>
      <c r="M799" s="385" t="n">
        <f aca="false">COUNTIF($K$44:$K799,M$3)</f>
        <v>0</v>
      </c>
      <c r="N799" s="385" t="n">
        <f aca="false">COUNTIF($K$44:$K799,N$3)</f>
        <v>0</v>
      </c>
      <c r="O799" s="385" t="n">
        <f aca="false">COUNTIF($K$44:$K799,O$3)</f>
        <v>0</v>
      </c>
      <c r="P799" s="385" t="n">
        <f aca="false">COUNTIF($K$44:$K799,P$3)</f>
        <v>0</v>
      </c>
      <c r="Q799" s="385" t="n">
        <f aca="false">COUNTIF($K$44:$K799,Q$3)</f>
        <v>0</v>
      </c>
      <c r="R799" s="385" t="n">
        <f aca="false">COUNTIF($K$44:$K799,R$3)</f>
        <v>0</v>
      </c>
      <c r="S799" s="385" t="n">
        <f aca="false">COUNTIF($K$44:$K799,S$3)</f>
        <v>0</v>
      </c>
      <c r="T799" s="385" t="n">
        <f aca="false">COUNTIF($K$44:$K799,T$3)</f>
        <v>0</v>
      </c>
      <c r="U799" s="385" t="n">
        <f aca="false">COUNTIF($K$44:$K799,U$3)</f>
        <v>0</v>
      </c>
      <c r="V799" s="385" t="n">
        <f aca="false">COUNTIF($K$44:$K799,V$3)</f>
        <v>0</v>
      </c>
      <c r="W799" s="385" t="n">
        <f aca="false">COUNTIF($K$44:$K799,W$3)</f>
        <v>0</v>
      </c>
      <c r="X799" s="385" t="n">
        <f aca="false">COUNTIF($K$44:$K799,X$3)</f>
        <v>0</v>
      </c>
      <c r="Y799" s="385" t="n">
        <f aca="false">COUNTIF($J$44:$J799,Y$3)</f>
        <v>0</v>
      </c>
      <c r="Z799" s="385" t="n">
        <f aca="false">COUNTIF($J$44:$J799,Z$3)</f>
        <v>0</v>
      </c>
      <c r="AA799" s="385" t="n">
        <f aca="false">COUNTIF($J$44:$J799,AA$3)</f>
        <v>0</v>
      </c>
      <c r="AB799" s="385" t="n">
        <f aca="false">COUNTIF($J$44:$J799,AB$3)</f>
        <v>0</v>
      </c>
      <c r="AC799" s="385" t="n">
        <f aca="false">COUNTIF($J$44:$J799,AC$3)</f>
        <v>0</v>
      </c>
      <c r="AD799" s="385" t="n">
        <f aca="false">COUNTIF($J$44:$J799,AD$3)</f>
        <v>0</v>
      </c>
      <c r="AE799" s="385" t="n">
        <f aca="false">COUNTIF($J$44:$J799,AE$3)</f>
        <v>0</v>
      </c>
      <c r="AF799" s="385" t="n">
        <f aca="false">COUNTIF($J$44:$J799,AF$3)</f>
        <v>0</v>
      </c>
      <c r="AG799" s="385" t="n">
        <f aca="false">COUNTIF($K$44:$K799,AG$3)</f>
        <v>0</v>
      </c>
      <c r="AH799" s="385" t="n">
        <f aca="false">COUNTIF($K$44:$K799,AH$3)</f>
        <v>0</v>
      </c>
      <c r="AI799" s="385" t="n">
        <f aca="false">COUNTIF($K$44:$K799,AI$3)</f>
        <v>0</v>
      </c>
      <c r="AJ799" s="385" t="n">
        <f aca="false">COUNTIF($K$44:$K799,AJ$3)</f>
        <v>0</v>
      </c>
      <c r="AK799" s="385" t="n">
        <f aca="false">COUNTIF($K$44:$K799,AK$3)</f>
        <v>0</v>
      </c>
      <c r="AL799" s="385" t="n">
        <f aca="false">COUNTIF($K$44:$K799,AL$3)</f>
        <v>0</v>
      </c>
      <c r="AM799" s="385" t="n">
        <f aca="false">COUNTIF($K$44:$K799,AM$3)</f>
        <v>0</v>
      </c>
      <c r="AN799" s="385" t="n">
        <f aca="false">COUNTIF($K$44:$K799,AN$3)</f>
        <v>0</v>
      </c>
      <c r="AO799" s="385" t="n">
        <f aca="false">COUNTIF($K$44:$K799,AO$3)</f>
        <v>0</v>
      </c>
      <c r="AP799" s="385" t="n">
        <f aca="false">COUNTIF($K$44:$K799,AP$3)</f>
        <v>0</v>
      </c>
      <c r="AQ799" s="385" t="n">
        <f aca="false">COUNTIF($K$44:$K799,AQ$3)</f>
        <v>0</v>
      </c>
      <c r="AR799" s="385" t="n">
        <f aca="false">COUNTIF($K$44:$K799,AR$3)</f>
        <v>0</v>
      </c>
      <c r="AS799" s="385" t="n">
        <f aca="false">COUNTIF($K$44:$K799,AS$3)</f>
        <v>0</v>
      </c>
      <c r="AT799" s="385" t="n">
        <f aca="false">COUNTIF($K$44:$K799,AT$3)</f>
        <v>0</v>
      </c>
      <c r="AU799" s="385" t="n">
        <f aca="false">COUNTIF($K$44:$K799,AU$3)</f>
        <v>0</v>
      </c>
      <c r="AV799" s="385" t="n">
        <f aca="false">COUNTIF($K$44:$K799,AV$3)</f>
        <v>0</v>
      </c>
      <c r="AW799" s="385" t="n">
        <f aca="false">COUNTIF($K$44:$K799,AW$3)</f>
        <v>0</v>
      </c>
      <c r="AX799" s="385" t="n">
        <f aca="false">COUNTIF($K$44:$K799,AX$3)</f>
        <v>0</v>
      </c>
      <c r="AY799" s="385" t="n">
        <f aca="false">COUNTIF($K$44:$K799,AY$3)</f>
        <v>0</v>
      </c>
      <c r="AZ799" s="385" t="n">
        <f aca="false">COUNTIF($K$44:$K799,AZ$3)</f>
        <v>0</v>
      </c>
      <c r="BM799" s="355" t="s">
        <v>327</v>
      </c>
    </row>
    <row r="800" customFormat="false" ht="15.75" hidden="false" customHeight="true" outlineLevel="0" collapsed="false">
      <c r="A800" s="406" t="n">
        <v>757</v>
      </c>
      <c r="B800" s="407" t="n">
        <v>64</v>
      </c>
      <c r="C800" s="374" t="n">
        <v>63</v>
      </c>
      <c r="D800" s="376" t="n">
        <v>2</v>
      </c>
      <c r="E800" s="377"/>
      <c r="F800" s="378" t="n">
        <v>0</v>
      </c>
      <c r="G800" s="439"/>
      <c r="H800" s="380"/>
      <c r="I800" s="426" t="str">
        <f aca="false">CONCATENATE(G800,H800)</f>
        <v/>
      </c>
      <c r="J800" s="382" t="e">
        <f aca="false">VLOOKUP($I800,MASTER,9,0)</f>
        <v>#N/A</v>
      </c>
      <c r="K800" s="383" t="e">
        <f aca="false">VLOOKUP($I800,MASTER,10,0)</f>
        <v>#N/A</v>
      </c>
      <c r="L800" s="427" t="e">
        <f aca="false">VLOOKUP($I800,MASTER,10,0)</f>
        <v>#N/A</v>
      </c>
      <c r="M800" s="385" t="n">
        <f aca="false">COUNTIF($K$44:$K800,M$3)</f>
        <v>0</v>
      </c>
      <c r="N800" s="385" t="n">
        <f aca="false">COUNTIF($K$44:$K800,N$3)</f>
        <v>0</v>
      </c>
      <c r="O800" s="385" t="n">
        <f aca="false">COUNTIF($K$44:$K800,O$3)</f>
        <v>0</v>
      </c>
      <c r="P800" s="385" t="n">
        <f aca="false">COUNTIF($K$44:$K800,P$3)</f>
        <v>0</v>
      </c>
      <c r="Q800" s="385" t="n">
        <f aca="false">COUNTIF($K$44:$K800,Q$3)</f>
        <v>0</v>
      </c>
      <c r="R800" s="385" t="n">
        <f aca="false">COUNTIF($K$44:$K800,R$3)</f>
        <v>0</v>
      </c>
      <c r="S800" s="385" t="n">
        <f aca="false">COUNTIF($K$44:$K800,S$3)</f>
        <v>0</v>
      </c>
      <c r="T800" s="385" t="n">
        <f aca="false">COUNTIF($K$44:$K800,T$3)</f>
        <v>0</v>
      </c>
      <c r="U800" s="385" t="n">
        <f aca="false">COUNTIF($K$44:$K800,U$3)</f>
        <v>0</v>
      </c>
      <c r="V800" s="385" t="n">
        <f aca="false">COUNTIF($K$44:$K800,V$3)</f>
        <v>0</v>
      </c>
      <c r="W800" s="385" t="n">
        <f aca="false">COUNTIF($K$44:$K800,W$3)</f>
        <v>0</v>
      </c>
      <c r="X800" s="385" t="n">
        <f aca="false">COUNTIF($K$44:$K800,X$3)</f>
        <v>0</v>
      </c>
      <c r="Y800" s="385" t="n">
        <f aca="false">COUNTIF($J$44:$J800,Y$3)</f>
        <v>0</v>
      </c>
      <c r="Z800" s="385" t="n">
        <f aca="false">COUNTIF($J$44:$J800,Z$3)</f>
        <v>0</v>
      </c>
      <c r="AA800" s="385" t="n">
        <f aca="false">COUNTIF($J$44:$J800,AA$3)</f>
        <v>0</v>
      </c>
      <c r="AB800" s="385" t="n">
        <f aca="false">COUNTIF($J$44:$J800,AB$3)</f>
        <v>0</v>
      </c>
      <c r="AC800" s="385" t="n">
        <f aca="false">COUNTIF($J$44:$J800,AC$3)</f>
        <v>0</v>
      </c>
      <c r="AD800" s="385" t="n">
        <f aca="false">COUNTIF($J$44:$J800,AD$3)</f>
        <v>0</v>
      </c>
      <c r="AE800" s="385" t="n">
        <f aca="false">COUNTIF($J$44:$J800,AE$3)</f>
        <v>0</v>
      </c>
      <c r="AF800" s="385" t="n">
        <f aca="false">COUNTIF($J$44:$J800,AF$3)</f>
        <v>0</v>
      </c>
      <c r="AG800" s="385" t="n">
        <f aca="false">COUNTIF($K$44:$K800,AG$3)</f>
        <v>0</v>
      </c>
      <c r="AH800" s="385" t="n">
        <f aca="false">COUNTIF($K$44:$K800,AH$3)</f>
        <v>0</v>
      </c>
      <c r="AI800" s="385" t="n">
        <f aca="false">COUNTIF($K$44:$K800,AI$3)</f>
        <v>0</v>
      </c>
      <c r="AJ800" s="385" t="n">
        <f aca="false">COUNTIF($K$44:$K800,AJ$3)</f>
        <v>0</v>
      </c>
      <c r="AK800" s="385" t="n">
        <f aca="false">COUNTIF($K$44:$K800,AK$3)</f>
        <v>0</v>
      </c>
      <c r="AL800" s="385" t="n">
        <f aca="false">COUNTIF($K$44:$K800,AL$3)</f>
        <v>0</v>
      </c>
      <c r="AM800" s="385" t="n">
        <f aca="false">COUNTIF($K$44:$K800,AM$3)</f>
        <v>0</v>
      </c>
      <c r="AN800" s="385" t="n">
        <f aca="false">COUNTIF($K$44:$K800,AN$3)</f>
        <v>0</v>
      </c>
      <c r="AO800" s="385" t="n">
        <f aca="false">COUNTIF($K$44:$K800,AO$3)</f>
        <v>0</v>
      </c>
      <c r="AP800" s="385" t="n">
        <f aca="false">COUNTIF($K$44:$K800,AP$3)</f>
        <v>0</v>
      </c>
      <c r="AQ800" s="385" t="n">
        <f aca="false">COUNTIF($K$44:$K800,AQ$3)</f>
        <v>0</v>
      </c>
      <c r="AR800" s="385" t="n">
        <f aca="false">COUNTIF($K$44:$K800,AR$3)</f>
        <v>0</v>
      </c>
      <c r="AS800" s="385" t="n">
        <f aca="false">COUNTIF($K$44:$K800,AS$3)</f>
        <v>0</v>
      </c>
      <c r="AT800" s="385" t="n">
        <f aca="false">COUNTIF($K$44:$K800,AT$3)</f>
        <v>0</v>
      </c>
      <c r="AU800" s="385" t="n">
        <f aca="false">COUNTIF($K$44:$K800,AU$3)</f>
        <v>0</v>
      </c>
      <c r="AV800" s="385" t="n">
        <f aca="false">COUNTIF($K$44:$K800,AV$3)</f>
        <v>0</v>
      </c>
      <c r="AW800" s="385" t="n">
        <f aca="false">COUNTIF($K$44:$K800,AW$3)</f>
        <v>0</v>
      </c>
      <c r="AX800" s="385" t="n">
        <f aca="false">COUNTIF($K$44:$K800,AX$3)</f>
        <v>0</v>
      </c>
      <c r="AY800" s="385" t="n">
        <f aca="false">COUNTIF($K$44:$K800,AY$3)</f>
        <v>0</v>
      </c>
      <c r="AZ800" s="385" t="n">
        <f aca="false">COUNTIF($K$44:$K800,AZ$3)</f>
        <v>0</v>
      </c>
      <c r="BM800" s="355" t="s">
        <v>260</v>
      </c>
    </row>
    <row r="801" customFormat="false" ht="15.75" hidden="false" customHeight="true" outlineLevel="0" collapsed="false">
      <c r="A801" s="386" t="n">
        <v>758</v>
      </c>
      <c r="B801" s="387" t="n">
        <f aca="false">B800</f>
        <v>64</v>
      </c>
      <c r="C801" s="388"/>
      <c r="D801" s="387" t="n">
        <f aca="false">D800</f>
        <v>2</v>
      </c>
      <c r="E801" s="389"/>
      <c r="F801" s="390" t="n">
        <f aca="false">F800</f>
        <v>0</v>
      </c>
      <c r="G801" s="439"/>
      <c r="H801" s="392"/>
      <c r="I801" s="428" t="str">
        <f aca="false">CONCATENATE(G801,H801)</f>
        <v/>
      </c>
      <c r="J801" s="394" t="e">
        <f aca="false">VLOOKUP($I801,MASTER,9,0)</f>
        <v>#N/A</v>
      </c>
      <c r="K801" s="395" t="e">
        <f aca="false">VLOOKUP($I801,MASTER,10,0)</f>
        <v>#N/A</v>
      </c>
      <c r="L801" s="429" t="e">
        <f aca="false">VLOOKUP($I801,MASTER,10,0)</f>
        <v>#N/A</v>
      </c>
      <c r="M801" s="385" t="n">
        <f aca="false">COUNTIF($K$44:$K801,M$3)</f>
        <v>0</v>
      </c>
      <c r="N801" s="385" t="n">
        <f aca="false">COUNTIF($K$44:$K801,N$3)</f>
        <v>0</v>
      </c>
      <c r="O801" s="385" t="n">
        <f aca="false">COUNTIF($K$44:$K801,O$3)</f>
        <v>0</v>
      </c>
      <c r="P801" s="385" t="n">
        <f aca="false">COUNTIF($K$44:$K801,P$3)</f>
        <v>0</v>
      </c>
      <c r="Q801" s="385" t="n">
        <f aca="false">COUNTIF($K$44:$K801,Q$3)</f>
        <v>0</v>
      </c>
      <c r="R801" s="385" t="n">
        <f aca="false">COUNTIF($K$44:$K801,R$3)</f>
        <v>0</v>
      </c>
      <c r="S801" s="385" t="n">
        <f aca="false">COUNTIF($K$44:$K801,S$3)</f>
        <v>0</v>
      </c>
      <c r="T801" s="385" t="n">
        <f aca="false">COUNTIF($K$44:$K801,T$3)</f>
        <v>0</v>
      </c>
      <c r="U801" s="385" t="n">
        <f aca="false">COUNTIF($K$44:$K801,U$3)</f>
        <v>0</v>
      </c>
      <c r="V801" s="385" t="n">
        <f aca="false">COUNTIF($K$44:$K801,V$3)</f>
        <v>0</v>
      </c>
      <c r="W801" s="385" t="n">
        <f aca="false">COUNTIF($K$44:$K801,W$3)</f>
        <v>0</v>
      </c>
      <c r="X801" s="385" t="n">
        <f aca="false">COUNTIF($K$44:$K801,X$3)</f>
        <v>0</v>
      </c>
      <c r="Y801" s="385" t="n">
        <f aca="false">COUNTIF($J$44:$J801,Y$3)</f>
        <v>0</v>
      </c>
      <c r="Z801" s="385" t="n">
        <f aca="false">COUNTIF($J$44:$J801,Z$3)</f>
        <v>0</v>
      </c>
      <c r="AA801" s="385" t="n">
        <f aca="false">COUNTIF($J$44:$J801,AA$3)</f>
        <v>0</v>
      </c>
      <c r="AB801" s="385" t="n">
        <f aca="false">COUNTIF($J$44:$J801,AB$3)</f>
        <v>0</v>
      </c>
      <c r="AC801" s="385" t="n">
        <f aca="false">COUNTIF($J$44:$J801,AC$3)</f>
        <v>0</v>
      </c>
      <c r="AD801" s="385" t="n">
        <f aca="false">COUNTIF($J$44:$J801,AD$3)</f>
        <v>0</v>
      </c>
      <c r="AE801" s="385" t="n">
        <f aca="false">COUNTIF($J$44:$J801,AE$3)</f>
        <v>0</v>
      </c>
      <c r="AF801" s="385" t="n">
        <f aca="false">COUNTIF($J$44:$J801,AF$3)</f>
        <v>0</v>
      </c>
      <c r="AG801" s="385" t="n">
        <f aca="false">COUNTIF($K$44:$K801,AG$3)</f>
        <v>0</v>
      </c>
      <c r="AH801" s="385" t="n">
        <f aca="false">COUNTIF($K$44:$K801,AH$3)</f>
        <v>0</v>
      </c>
      <c r="AI801" s="385" t="n">
        <f aca="false">COUNTIF($K$44:$K801,AI$3)</f>
        <v>0</v>
      </c>
      <c r="AJ801" s="385" t="n">
        <f aca="false">COUNTIF($K$44:$K801,AJ$3)</f>
        <v>0</v>
      </c>
      <c r="AK801" s="385" t="n">
        <f aca="false">COUNTIF($K$44:$K801,AK$3)</f>
        <v>0</v>
      </c>
      <c r="AL801" s="385" t="n">
        <f aca="false">COUNTIF($K$44:$K801,AL$3)</f>
        <v>0</v>
      </c>
      <c r="AM801" s="385" t="n">
        <f aca="false">COUNTIF($K$44:$K801,AM$3)</f>
        <v>0</v>
      </c>
      <c r="AN801" s="385" t="n">
        <f aca="false">COUNTIF($K$44:$K801,AN$3)</f>
        <v>0</v>
      </c>
      <c r="AO801" s="385" t="n">
        <f aca="false">COUNTIF($K$44:$K801,AO$3)</f>
        <v>0</v>
      </c>
      <c r="AP801" s="385" t="n">
        <f aca="false">COUNTIF($K$44:$K801,AP$3)</f>
        <v>0</v>
      </c>
      <c r="AQ801" s="385" t="n">
        <f aca="false">COUNTIF($K$44:$K801,AQ$3)</f>
        <v>0</v>
      </c>
      <c r="AR801" s="385" t="n">
        <f aca="false">COUNTIF($K$44:$K801,AR$3)</f>
        <v>0</v>
      </c>
      <c r="AS801" s="385" t="n">
        <f aca="false">COUNTIF($K$44:$K801,AS$3)</f>
        <v>0</v>
      </c>
      <c r="AT801" s="385" t="n">
        <f aca="false">COUNTIF($K$44:$K801,AT$3)</f>
        <v>0</v>
      </c>
      <c r="AU801" s="385" t="n">
        <f aca="false">COUNTIF($K$44:$K801,AU$3)</f>
        <v>0</v>
      </c>
      <c r="AV801" s="385" t="n">
        <f aca="false">COUNTIF($K$44:$K801,AV$3)</f>
        <v>0</v>
      </c>
      <c r="AW801" s="385" t="n">
        <f aca="false">COUNTIF($K$44:$K801,AW$3)</f>
        <v>0</v>
      </c>
      <c r="AX801" s="385" t="n">
        <f aca="false">COUNTIF($K$44:$K801,AX$3)</f>
        <v>0</v>
      </c>
      <c r="AY801" s="385" t="n">
        <f aca="false">COUNTIF($K$44:$K801,AY$3)</f>
        <v>0</v>
      </c>
      <c r="AZ801" s="385" t="n">
        <f aca="false">COUNTIF($K$44:$K801,AZ$3)</f>
        <v>0</v>
      </c>
      <c r="BM801" s="355" t="s">
        <v>230</v>
      </c>
    </row>
    <row r="802" customFormat="false" ht="15.75" hidden="false" customHeight="true" outlineLevel="0" collapsed="false">
      <c r="A802" s="386" t="n">
        <v>759</v>
      </c>
      <c r="B802" s="387" t="n">
        <f aca="false">B801</f>
        <v>64</v>
      </c>
      <c r="C802" s="397"/>
      <c r="D802" s="387" t="n">
        <f aca="false">D801</f>
        <v>2</v>
      </c>
      <c r="E802" s="389"/>
      <c r="F802" s="390" t="n">
        <f aca="false">F800</f>
        <v>0</v>
      </c>
      <c r="G802" s="439"/>
      <c r="H802" s="392"/>
      <c r="I802" s="428" t="str">
        <f aca="false">CONCATENATE(G802,H802)</f>
        <v/>
      </c>
      <c r="J802" s="394" t="e">
        <f aca="false">VLOOKUP($I802,MASTER,9,0)</f>
        <v>#N/A</v>
      </c>
      <c r="K802" s="395" t="e">
        <f aca="false">VLOOKUP($I802,MASTER,10,0)</f>
        <v>#N/A</v>
      </c>
      <c r="L802" s="429" t="e">
        <f aca="false">VLOOKUP($I802,MASTER,10,0)</f>
        <v>#N/A</v>
      </c>
      <c r="M802" s="385" t="n">
        <f aca="false">COUNTIF($K$44:$K802,M$3)</f>
        <v>0</v>
      </c>
      <c r="N802" s="385" t="n">
        <f aca="false">COUNTIF($K$44:$K802,N$3)</f>
        <v>0</v>
      </c>
      <c r="O802" s="385" t="n">
        <f aca="false">COUNTIF($K$44:$K802,O$3)</f>
        <v>0</v>
      </c>
      <c r="P802" s="385" t="n">
        <f aca="false">COUNTIF($K$44:$K802,P$3)</f>
        <v>0</v>
      </c>
      <c r="Q802" s="385" t="n">
        <f aca="false">COUNTIF($K$44:$K802,Q$3)</f>
        <v>0</v>
      </c>
      <c r="R802" s="385" t="n">
        <f aca="false">COUNTIF($K$44:$K802,R$3)</f>
        <v>0</v>
      </c>
      <c r="S802" s="385" t="n">
        <f aca="false">COUNTIF($K$44:$K802,S$3)</f>
        <v>0</v>
      </c>
      <c r="T802" s="385" t="n">
        <f aca="false">COUNTIF($K$44:$K802,T$3)</f>
        <v>0</v>
      </c>
      <c r="U802" s="385" t="n">
        <f aca="false">COUNTIF($K$44:$K802,U$3)</f>
        <v>0</v>
      </c>
      <c r="V802" s="385" t="n">
        <f aca="false">COUNTIF($K$44:$K802,V$3)</f>
        <v>0</v>
      </c>
      <c r="W802" s="385" t="n">
        <f aca="false">COUNTIF($K$44:$K802,W$3)</f>
        <v>0</v>
      </c>
      <c r="X802" s="385" t="n">
        <f aca="false">COUNTIF($K$44:$K802,X$3)</f>
        <v>0</v>
      </c>
      <c r="Y802" s="385" t="n">
        <f aca="false">COUNTIF($J$44:$J802,Y$3)</f>
        <v>0</v>
      </c>
      <c r="Z802" s="385" t="n">
        <f aca="false">COUNTIF($J$44:$J802,Z$3)</f>
        <v>0</v>
      </c>
      <c r="AA802" s="385" t="n">
        <f aca="false">COUNTIF($J$44:$J802,AA$3)</f>
        <v>0</v>
      </c>
      <c r="AB802" s="385" t="n">
        <f aca="false">COUNTIF($J$44:$J802,AB$3)</f>
        <v>0</v>
      </c>
      <c r="AC802" s="385" t="n">
        <f aca="false">COUNTIF($J$44:$J802,AC$3)</f>
        <v>0</v>
      </c>
      <c r="AD802" s="385" t="n">
        <f aca="false">COUNTIF($J$44:$J802,AD$3)</f>
        <v>0</v>
      </c>
      <c r="AE802" s="385" t="n">
        <f aca="false">COUNTIF($J$44:$J802,AE$3)</f>
        <v>0</v>
      </c>
      <c r="AF802" s="385" t="n">
        <f aca="false">COUNTIF($J$44:$J802,AF$3)</f>
        <v>0</v>
      </c>
      <c r="AG802" s="385" t="n">
        <f aca="false">COUNTIF($K$44:$K802,AG$3)</f>
        <v>0</v>
      </c>
      <c r="AH802" s="385" t="n">
        <f aca="false">COUNTIF($K$44:$K802,AH$3)</f>
        <v>0</v>
      </c>
      <c r="AI802" s="385" t="n">
        <f aca="false">COUNTIF($K$44:$K802,AI$3)</f>
        <v>0</v>
      </c>
      <c r="AJ802" s="385" t="n">
        <f aca="false">COUNTIF($K$44:$K802,AJ$3)</f>
        <v>0</v>
      </c>
      <c r="AK802" s="385" t="n">
        <f aca="false">COUNTIF($K$44:$K802,AK$3)</f>
        <v>0</v>
      </c>
      <c r="AL802" s="385" t="n">
        <f aca="false">COUNTIF($K$44:$K802,AL$3)</f>
        <v>0</v>
      </c>
      <c r="AM802" s="385" t="n">
        <f aca="false">COUNTIF($K$44:$K802,AM$3)</f>
        <v>0</v>
      </c>
      <c r="AN802" s="385" t="n">
        <f aca="false">COUNTIF($K$44:$K802,AN$3)</f>
        <v>0</v>
      </c>
      <c r="AO802" s="385" t="n">
        <f aca="false">COUNTIF($K$44:$K802,AO$3)</f>
        <v>0</v>
      </c>
      <c r="AP802" s="385" t="n">
        <f aca="false">COUNTIF($K$44:$K802,AP$3)</f>
        <v>0</v>
      </c>
      <c r="AQ802" s="385" t="n">
        <f aca="false">COUNTIF($K$44:$K802,AQ$3)</f>
        <v>0</v>
      </c>
      <c r="AR802" s="385" t="n">
        <f aca="false">COUNTIF($K$44:$K802,AR$3)</f>
        <v>0</v>
      </c>
      <c r="AS802" s="385" t="n">
        <f aca="false">COUNTIF($K$44:$K802,AS$3)</f>
        <v>0</v>
      </c>
      <c r="AT802" s="385" t="n">
        <f aca="false">COUNTIF($K$44:$K802,AT$3)</f>
        <v>0</v>
      </c>
      <c r="AU802" s="385" t="n">
        <f aca="false">COUNTIF($K$44:$K802,AU$3)</f>
        <v>0</v>
      </c>
      <c r="AV802" s="385" t="n">
        <f aca="false">COUNTIF($K$44:$K802,AV$3)</f>
        <v>0</v>
      </c>
      <c r="AW802" s="385" t="n">
        <f aca="false">COUNTIF($K$44:$K802,AW$3)</f>
        <v>0</v>
      </c>
      <c r="AX802" s="385" t="n">
        <f aca="false">COUNTIF($K$44:$K802,AX$3)</f>
        <v>0</v>
      </c>
      <c r="AY802" s="385" t="n">
        <f aca="false">COUNTIF($K$44:$K802,AY$3)</f>
        <v>0</v>
      </c>
      <c r="AZ802" s="385" t="n">
        <f aca="false">COUNTIF($K$44:$K802,AZ$3)</f>
        <v>0</v>
      </c>
      <c r="BM802" s="355" t="s">
        <v>266</v>
      </c>
    </row>
    <row r="803" customFormat="false" ht="15.75" hidden="false" customHeight="true" outlineLevel="0" collapsed="false">
      <c r="A803" s="386" t="n">
        <v>760</v>
      </c>
      <c r="B803" s="387" t="n">
        <f aca="false">B802</f>
        <v>64</v>
      </c>
      <c r="C803" s="397"/>
      <c r="D803" s="387" t="n">
        <f aca="false">D802</f>
        <v>2</v>
      </c>
      <c r="E803" s="389"/>
      <c r="F803" s="390" t="n">
        <f aca="false">F800</f>
        <v>0</v>
      </c>
      <c r="G803" s="439"/>
      <c r="H803" s="392"/>
      <c r="I803" s="428" t="str">
        <f aca="false">CONCATENATE(G803,H803)</f>
        <v/>
      </c>
      <c r="J803" s="394" t="e">
        <f aca="false">VLOOKUP($I803,MASTER,9,0)</f>
        <v>#N/A</v>
      </c>
      <c r="K803" s="395" t="e">
        <f aca="false">VLOOKUP($I803,MASTER,10,0)</f>
        <v>#N/A</v>
      </c>
      <c r="L803" s="429" t="e">
        <f aca="false">VLOOKUP($I803,MASTER,10,0)</f>
        <v>#N/A</v>
      </c>
      <c r="M803" s="385" t="n">
        <f aca="false">COUNTIF($K$44:$K803,M$3)</f>
        <v>0</v>
      </c>
      <c r="N803" s="385" t="n">
        <f aca="false">COUNTIF($K$44:$K803,N$3)</f>
        <v>0</v>
      </c>
      <c r="O803" s="385" t="n">
        <f aca="false">COUNTIF($K$44:$K803,O$3)</f>
        <v>0</v>
      </c>
      <c r="P803" s="385" t="n">
        <f aca="false">COUNTIF($K$44:$K803,P$3)</f>
        <v>0</v>
      </c>
      <c r="Q803" s="385" t="n">
        <f aca="false">COUNTIF($K$44:$K803,Q$3)</f>
        <v>0</v>
      </c>
      <c r="R803" s="385" t="n">
        <f aca="false">COUNTIF($K$44:$K803,R$3)</f>
        <v>0</v>
      </c>
      <c r="S803" s="385" t="n">
        <f aca="false">COUNTIF($K$44:$K803,S$3)</f>
        <v>0</v>
      </c>
      <c r="T803" s="385" t="n">
        <f aca="false">COUNTIF($K$44:$K803,T$3)</f>
        <v>0</v>
      </c>
      <c r="U803" s="385" t="n">
        <f aca="false">COUNTIF($K$44:$K803,U$3)</f>
        <v>0</v>
      </c>
      <c r="V803" s="385" t="n">
        <f aca="false">COUNTIF($K$44:$K803,V$3)</f>
        <v>0</v>
      </c>
      <c r="W803" s="385" t="n">
        <f aca="false">COUNTIF($K$44:$K803,W$3)</f>
        <v>0</v>
      </c>
      <c r="X803" s="385" t="n">
        <f aca="false">COUNTIF($K$44:$K803,X$3)</f>
        <v>0</v>
      </c>
      <c r="Y803" s="385" t="n">
        <f aca="false">COUNTIF($J$44:$J803,Y$3)</f>
        <v>0</v>
      </c>
      <c r="Z803" s="385" t="n">
        <f aca="false">COUNTIF($J$44:$J803,Z$3)</f>
        <v>0</v>
      </c>
      <c r="AA803" s="385" t="n">
        <f aca="false">COUNTIF($J$44:$J803,AA$3)</f>
        <v>0</v>
      </c>
      <c r="AB803" s="385" t="n">
        <f aca="false">COUNTIF($J$44:$J803,AB$3)</f>
        <v>0</v>
      </c>
      <c r="AC803" s="385" t="n">
        <f aca="false">COUNTIF($J$44:$J803,AC$3)</f>
        <v>0</v>
      </c>
      <c r="AD803" s="385" t="n">
        <f aca="false">COUNTIF($J$44:$J803,AD$3)</f>
        <v>0</v>
      </c>
      <c r="AE803" s="385" t="n">
        <f aca="false">COUNTIF($J$44:$J803,AE$3)</f>
        <v>0</v>
      </c>
      <c r="AF803" s="385" t="n">
        <f aca="false">COUNTIF($J$44:$J803,AF$3)</f>
        <v>0</v>
      </c>
      <c r="AG803" s="385" t="n">
        <f aca="false">COUNTIF($K$44:$K803,AG$3)</f>
        <v>0</v>
      </c>
      <c r="AH803" s="385" t="n">
        <f aca="false">COUNTIF($K$44:$K803,AH$3)</f>
        <v>0</v>
      </c>
      <c r="AI803" s="385" t="n">
        <f aca="false">COUNTIF($K$44:$K803,AI$3)</f>
        <v>0</v>
      </c>
      <c r="AJ803" s="385" t="n">
        <f aca="false">COUNTIF($K$44:$K803,AJ$3)</f>
        <v>0</v>
      </c>
      <c r="AK803" s="385" t="n">
        <f aca="false">COUNTIF($K$44:$K803,AK$3)</f>
        <v>0</v>
      </c>
      <c r="AL803" s="385" t="n">
        <f aca="false">COUNTIF($K$44:$K803,AL$3)</f>
        <v>0</v>
      </c>
      <c r="AM803" s="385" t="n">
        <f aca="false">COUNTIF($K$44:$K803,AM$3)</f>
        <v>0</v>
      </c>
      <c r="AN803" s="385" t="n">
        <f aca="false">COUNTIF($K$44:$K803,AN$3)</f>
        <v>0</v>
      </c>
      <c r="AO803" s="385" t="n">
        <f aca="false">COUNTIF($K$44:$K803,AO$3)</f>
        <v>0</v>
      </c>
      <c r="AP803" s="385" t="n">
        <f aca="false">COUNTIF($K$44:$K803,AP$3)</f>
        <v>0</v>
      </c>
      <c r="AQ803" s="385" t="n">
        <f aca="false">COUNTIF($K$44:$K803,AQ$3)</f>
        <v>0</v>
      </c>
      <c r="AR803" s="385" t="n">
        <f aca="false">COUNTIF($K$44:$K803,AR$3)</f>
        <v>0</v>
      </c>
      <c r="AS803" s="385" t="n">
        <f aca="false">COUNTIF($K$44:$K803,AS$3)</f>
        <v>0</v>
      </c>
      <c r="AT803" s="385" t="n">
        <f aca="false">COUNTIF($K$44:$K803,AT$3)</f>
        <v>0</v>
      </c>
      <c r="AU803" s="385" t="n">
        <f aca="false">COUNTIF($K$44:$K803,AU$3)</f>
        <v>0</v>
      </c>
      <c r="AV803" s="385" t="n">
        <f aca="false">COUNTIF($K$44:$K803,AV$3)</f>
        <v>0</v>
      </c>
      <c r="AW803" s="385" t="n">
        <f aca="false">COUNTIF($K$44:$K803,AW$3)</f>
        <v>0</v>
      </c>
      <c r="AX803" s="385" t="n">
        <f aca="false">COUNTIF($K$44:$K803,AX$3)</f>
        <v>0</v>
      </c>
      <c r="AY803" s="385" t="n">
        <f aca="false">COUNTIF($K$44:$K803,AY$3)</f>
        <v>0</v>
      </c>
      <c r="AZ803" s="385" t="n">
        <f aca="false">COUNTIF($K$44:$K803,AZ$3)</f>
        <v>0</v>
      </c>
      <c r="BM803" s="355" t="s">
        <v>339</v>
      </c>
    </row>
    <row r="804" customFormat="false" ht="15.75" hidden="false" customHeight="true" outlineLevel="0" collapsed="false">
      <c r="A804" s="386" t="n">
        <v>761</v>
      </c>
      <c r="B804" s="387" t="n">
        <f aca="false">B803</f>
        <v>64</v>
      </c>
      <c r="C804" s="397"/>
      <c r="D804" s="387" t="n">
        <f aca="false">D803</f>
        <v>2</v>
      </c>
      <c r="E804" s="389"/>
      <c r="F804" s="390" t="n">
        <f aca="false">F800</f>
        <v>0</v>
      </c>
      <c r="G804" s="439"/>
      <c r="H804" s="392"/>
      <c r="I804" s="428" t="str">
        <f aca="false">CONCATENATE(G804,H804)</f>
        <v/>
      </c>
      <c r="J804" s="394" t="e">
        <f aca="false">VLOOKUP($I804,MASTER,9,0)</f>
        <v>#N/A</v>
      </c>
      <c r="K804" s="395" t="e">
        <f aca="false">VLOOKUP($I804,MASTER,10,0)</f>
        <v>#N/A</v>
      </c>
      <c r="L804" s="429" t="e">
        <f aca="false">VLOOKUP($I804,MASTER,10,0)</f>
        <v>#N/A</v>
      </c>
      <c r="M804" s="385" t="n">
        <f aca="false">COUNTIF($K$44:$K804,M$3)</f>
        <v>0</v>
      </c>
      <c r="N804" s="385" t="n">
        <f aca="false">COUNTIF($K$44:$K804,N$3)</f>
        <v>0</v>
      </c>
      <c r="O804" s="385" t="n">
        <f aca="false">COUNTIF($K$44:$K804,O$3)</f>
        <v>0</v>
      </c>
      <c r="P804" s="385" t="n">
        <f aca="false">COUNTIF($K$44:$K804,P$3)</f>
        <v>0</v>
      </c>
      <c r="Q804" s="385" t="n">
        <f aca="false">COUNTIF($K$44:$K804,Q$3)</f>
        <v>0</v>
      </c>
      <c r="R804" s="385" t="n">
        <f aca="false">COUNTIF($K$44:$K804,R$3)</f>
        <v>0</v>
      </c>
      <c r="S804" s="385" t="n">
        <f aca="false">COUNTIF($K$44:$K804,S$3)</f>
        <v>0</v>
      </c>
      <c r="T804" s="385" t="n">
        <f aca="false">COUNTIF($K$44:$K804,T$3)</f>
        <v>0</v>
      </c>
      <c r="U804" s="385" t="n">
        <f aca="false">COUNTIF($K$44:$K804,U$3)</f>
        <v>0</v>
      </c>
      <c r="V804" s="385" t="n">
        <f aca="false">COUNTIF($K$44:$K804,V$3)</f>
        <v>0</v>
      </c>
      <c r="W804" s="385" t="n">
        <f aca="false">COUNTIF($K$44:$K804,W$3)</f>
        <v>0</v>
      </c>
      <c r="X804" s="385" t="n">
        <f aca="false">COUNTIF($K$44:$K804,X$3)</f>
        <v>0</v>
      </c>
      <c r="Y804" s="385" t="n">
        <f aca="false">COUNTIF($J$44:$J804,Y$3)</f>
        <v>0</v>
      </c>
      <c r="Z804" s="385" t="n">
        <f aca="false">COUNTIF($J$44:$J804,Z$3)</f>
        <v>0</v>
      </c>
      <c r="AA804" s="385" t="n">
        <f aca="false">COUNTIF($J$44:$J804,AA$3)</f>
        <v>0</v>
      </c>
      <c r="AB804" s="385" t="n">
        <f aca="false">COUNTIF($J$44:$J804,AB$3)</f>
        <v>0</v>
      </c>
      <c r="AC804" s="385" t="n">
        <f aca="false">COUNTIF($J$44:$J804,AC$3)</f>
        <v>0</v>
      </c>
      <c r="AD804" s="385" t="n">
        <f aca="false">COUNTIF($J$44:$J804,AD$3)</f>
        <v>0</v>
      </c>
      <c r="AE804" s="385" t="n">
        <f aca="false">COUNTIF($J$44:$J804,AE$3)</f>
        <v>0</v>
      </c>
      <c r="AF804" s="385" t="n">
        <f aca="false">COUNTIF($J$44:$J804,AF$3)</f>
        <v>0</v>
      </c>
      <c r="AG804" s="385" t="n">
        <f aca="false">COUNTIF($K$44:$K804,AG$3)</f>
        <v>0</v>
      </c>
      <c r="AH804" s="385" t="n">
        <f aca="false">COUNTIF($K$44:$K804,AH$3)</f>
        <v>0</v>
      </c>
      <c r="AI804" s="385" t="n">
        <f aca="false">COUNTIF($K$44:$K804,AI$3)</f>
        <v>0</v>
      </c>
      <c r="AJ804" s="385" t="n">
        <f aca="false">COUNTIF($K$44:$K804,AJ$3)</f>
        <v>0</v>
      </c>
      <c r="AK804" s="385" t="n">
        <f aca="false">COUNTIF($K$44:$K804,AK$3)</f>
        <v>0</v>
      </c>
      <c r="AL804" s="385" t="n">
        <f aca="false">COUNTIF($K$44:$K804,AL$3)</f>
        <v>0</v>
      </c>
      <c r="AM804" s="385" t="n">
        <f aca="false">COUNTIF($K$44:$K804,AM$3)</f>
        <v>0</v>
      </c>
      <c r="AN804" s="385" t="n">
        <f aca="false">COUNTIF($K$44:$K804,AN$3)</f>
        <v>0</v>
      </c>
      <c r="AO804" s="385" t="n">
        <f aca="false">COUNTIF($K$44:$K804,AO$3)</f>
        <v>0</v>
      </c>
      <c r="AP804" s="385" t="n">
        <f aca="false">COUNTIF($K$44:$K804,AP$3)</f>
        <v>0</v>
      </c>
      <c r="AQ804" s="385" t="n">
        <f aca="false">COUNTIF($K$44:$K804,AQ$3)</f>
        <v>0</v>
      </c>
      <c r="AR804" s="385" t="n">
        <f aca="false">COUNTIF($K$44:$K804,AR$3)</f>
        <v>0</v>
      </c>
      <c r="AS804" s="385" t="n">
        <f aca="false">COUNTIF($K$44:$K804,AS$3)</f>
        <v>0</v>
      </c>
      <c r="AT804" s="385" t="n">
        <f aca="false">COUNTIF($K$44:$K804,AT$3)</f>
        <v>0</v>
      </c>
      <c r="AU804" s="385" t="n">
        <f aca="false">COUNTIF($K$44:$K804,AU$3)</f>
        <v>0</v>
      </c>
      <c r="AV804" s="385" t="n">
        <f aca="false">COUNTIF($K$44:$K804,AV$3)</f>
        <v>0</v>
      </c>
      <c r="AW804" s="385" t="n">
        <f aca="false">COUNTIF($K$44:$K804,AW$3)</f>
        <v>0</v>
      </c>
      <c r="AX804" s="385" t="n">
        <f aca="false">COUNTIF($K$44:$K804,AX$3)</f>
        <v>0</v>
      </c>
      <c r="AY804" s="385" t="n">
        <f aca="false">COUNTIF($K$44:$K804,AY$3)</f>
        <v>0</v>
      </c>
      <c r="AZ804" s="385" t="n">
        <f aca="false">COUNTIF($K$44:$K804,AZ$3)</f>
        <v>0</v>
      </c>
      <c r="BM804" s="355" t="s">
        <v>329</v>
      </c>
    </row>
    <row r="805" customFormat="false" ht="15.75" hidden="false" customHeight="true" outlineLevel="0" collapsed="false">
      <c r="A805" s="416" t="n">
        <v>762</v>
      </c>
      <c r="B805" s="417" t="n">
        <f aca="false">B804</f>
        <v>64</v>
      </c>
      <c r="C805" s="401"/>
      <c r="D805" s="402" t="n">
        <f aca="false">D804</f>
        <v>2</v>
      </c>
      <c r="E805" s="403"/>
      <c r="F805" s="390" t="n">
        <f aca="false">F800</f>
        <v>0</v>
      </c>
      <c r="G805" s="439"/>
      <c r="H805" s="392"/>
      <c r="I805" s="428" t="str">
        <f aca="false">CONCATENATE(G805,H805)</f>
        <v/>
      </c>
      <c r="J805" s="394" t="e">
        <f aca="false">VLOOKUP($I805,MASTER,9,0)</f>
        <v>#N/A</v>
      </c>
      <c r="K805" s="395" t="e">
        <f aca="false">VLOOKUP($I805,MASTER,10,0)</f>
        <v>#N/A</v>
      </c>
      <c r="L805" s="431" t="e">
        <f aca="false">VLOOKUP($I805,MASTER,10,0)</f>
        <v>#N/A</v>
      </c>
      <c r="M805" s="385" t="n">
        <f aca="false">COUNTIF($K$44:$K805,M$3)</f>
        <v>0</v>
      </c>
      <c r="N805" s="385" t="n">
        <f aca="false">COUNTIF($K$44:$K805,N$3)</f>
        <v>0</v>
      </c>
      <c r="O805" s="385" t="n">
        <f aca="false">COUNTIF($K$44:$K805,O$3)</f>
        <v>0</v>
      </c>
      <c r="P805" s="385" t="n">
        <f aca="false">COUNTIF($K$44:$K805,P$3)</f>
        <v>0</v>
      </c>
      <c r="Q805" s="385" t="n">
        <f aca="false">COUNTIF($K$44:$K805,Q$3)</f>
        <v>0</v>
      </c>
      <c r="R805" s="385" t="n">
        <f aca="false">COUNTIF($K$44:$K805,R$3)</f>
        <v>0</v>
      </c>
      <c r="S805" s="385" t="n">
        <f aca="false">COUNTIF($K$44:$K805,S$3)</f>
        <v>0</v>
      </c>
      <c r="T805" s="385" t="n">
        <f aca="false">COUNTIF($K$44:$K805,T$3)</f>
        <v>0</v>
      </c>
      <c r="U805" s="385" t="n">
        <f aca="false">COUNTIF($K$44:$K805,U$3)</f>
        <v>0</v>
      </c>
      <c r="V805" s="385" t="n">
        <f aca="false">COUNTIF($K$44:$K805,V$3)</f>
        <v>0</v>
      </c>
      <c r="W805" s="385" t="n">
        <f aca="false">COUNTIF($K$44:$K805,W$3)</f>
        <v>0</v>
      </c>
      <c r="X805" s="385" t="n">
        <f aca="false">COUNTIF($K$44:$K805,X$3)</f>
        <v>0</v>
      </c>
      <c r="Y805" s="385" t="n">
        <f aca="false">COUNTIF($J$44:$J805,Y$3)</f>
        <v>0</v>
      </c>
      <c r="Z805" s="385" t="n">
        <f aca="false">COUNTIF($J$44:$J805,Z$3)</f>
        <v>0</v>
      </c>
      <c r="AA805" s="385" t="n">
        <f aca="false">COUNTIF($J$44:$J805,AA$3)</f>
        <v>0</v>
      </c>
      <c r="AB805" s="385" t="n">
        <f aca="false">COUNTIF($J$44:$J805,AB$3)</f>
        <v>0</v>
      </c>
      <c r="AC805" s="385" t="n">
        <f aca="false">COUNTIF($J$44:$J805,AC$3)</f>
        <v>0</v>
      </c>
      <c r="AD805" s="385" t="n">
        <f aca="false">COUNTIF($J$44:$J805,AD$3)</f>
        <v>0</v>
      </c>
      <c r="AE805" s="385" t="n">
        <f aca="false">COUNTIF($J$44:$J805,AE$3)</f>
        <v>0</v>
      </c>
      <c r="AF805" s="385" t="n">
        <f aca="false">COUNTIF($J$44:$J805,AF$3)</f>
        <v>0</v>
      </c>
      <c r="AG805" s="385" t="n">
        <f aca="false">COUNTIF($K$44:$K805,AG$3)</f>
        <v>0</v>
      </c>
      <c r="AH805" s="385" t="n">
        <f aca="false">COUNTIF($K$44:$K805,AH$3)</f>
        <v>0</v>
      </c>
      <c r="AI805" s="385" t="n">
        <f aca="false">COUNTIF($K$44:$K805,AI$3)</f>
        <v>0</v>
      </c>
      <c r="AJ805" s="385" t="n">
        <f aca="false">COUNTIF($K$44:$K805,AJ$3)</f>
        <v>0</v>
      </c>
      <c r="AK805" s="385" t="n">
        <f aca="false">COUNTIF($K$44:$K805,AK$3)</f>
        <v>0</v>
      </c>
      <c r="AL805" s="385" t="n">
        <f aca="false">COUNTIF($K$44:$K805,AL$3)</f>
        <v>0</v>
      </c>
      <c r="AM805" s="385" t="n">
        <f aca="false">COUNTIF($K$44:$K805,AM$3)</f>
        <v>0</v>
      </c>
      <c r="AN805" s="385" t="n">
        <f aca="false">COUNTIF($K$44:$K805,AN$3)</f>
        <v>0</v>
      </c>
      <c r="AO805" s="385" t="n">
        <f aca="false">COUNTIF($K$44:$K805,AO$3)</f>
        <v>0</v>
      </c>
      <c r="AP805" s="385" t="n">
        <f aca="false">COUNTIF($K$44:$K805,AP$3)</f>
        <v>0</v>
      </c>
      <c r="AQ805" s="385" t="n">
        <f aca="false">COUNTIF($K$44:$K805,AQ$3)</f>
        <v>0</v>
      </c>
      <c r="AR805" s="385" t="n">
        <f aca="false">COUNTIF($K$44:$K805,AR$3)</f>
        <v>0</v>
      </c>
      <c r="AS805" s="385" t="n">
        <f aca="false">COUNTIF($K$44:$K805,AS$3)</f>
        <v>0</v>
      </c>
      <c r="AT805" s="385" t="n">
        <f aca="false">COUNTIF($K$44:$K805,AT$3)</f>
        <v>0</v>
      </c>
      <c r="AU805" s="385" t="n">
        <f aca="false">COUNTIF($K$44:$K805,AU$3)</f>
        <v>0</v>
      </c>
      <c r="AV805" s="385" t="n">
        <f aca="false">COUNTIF($K$44:$K805,AV$3)</f>
        <v>0</v>
      </c>
      <c r="AW805" s="385" t="n">
        <f aca="false">COUNTIF($K$44:$K805,AW$3)</f>
        <v>0</v>
      </c>
      <c r="AX805" s="385" t="n">
        <f aca="false">COUNTIF($K$44:$K805,AX$3)</f>
        <v>0</v>
      </c>
      <c r="AY805" s="385" t="n">
        <f aca="false">COUNTIF($K$44:$K805,AY$3)</f>
        <v>0</v>
      </c>
      <c r="AZ805" s="385" t="n">
        <f aca="false">COUNTIF($K$44:$K805,AZ$3)</f>
        <v>0</v>
      </c>
      <c r="BM805" s="355" t="s">
        <v>342</v>
      </c>
    </row>
    <row r="806" customFormat="false" ht="15.75" hidden="false" customHeight="true" outlineLevel="0" collapsed="false">
      <c r="A806" s="406" t="n">
        <v>763</v>
      </c>
      <c r="B806" s="407" t="n">
        <f aca="false">B805</f>
        <v>64</v>
      </c>
      <c r="C806" s="408" t="n">
        <f aca="false">C800+1</f>
        <v>64</v>
      </c>
      <c r="D806" s="409" t="n">
        <f aca="false">D805</f>
        <v>2</v>
      </c>
      <c r="E806" s="410"/>
      <c r="F806" s="390" t="n">
        <f aca="false">F800</f>
        <v>0</v>
      </c>
      <c r="G806" s="440"/>
      <c r="H806" s="412"/>
      <c r="I806" s="433" t="str">
        <f aca="false">CONCATENATE(G806,H806)</f>
        <v/>
      </c>
      <c r="J806" s="394" t="e">
        <f aca="false">VLOOKUP($I806,MASTER,9,0)</f>
        <v>#N/A</v>
      </c>
      <c r="K806" s="395" t="e">
        <f aca="false">VLOOKUP($I806,MASTER,10,0)</f>
        <v>#N/A</v>
      </c>
      <c r="L806" s="427" t="e">
        <f aca="false">VLOOKUP($I806,MASTER,10,0)</f>
        <v>#N/A</v>
      </c>
      <c r="M806" s="385" t="n">
        <f aca="false">COUNTIF($K$44:$K806,M$3)</f>
        <v>0</v>
      </c>
      <c r="N806" s="385" t="n">
        <f aca="false">COUNTIF($K$44:$K806,N$3)</f>
        <v>0</v>
      </c>
      <c r="O806" s="385" t="n">
        <f aca="false">COUNTIF($K$44:$K806,O$3)</f>
        <v>0</v>
      </c>
      <c r="P806" s="385" t="n">
        <f aca="false">COUNTIF($K$44:$K806,P$3)</f>
        <v>0</v>
      </c>
      <c r="Q806" s="385" t="n">
        <f aca="false">COUNTIF($K$44:$K806,Q$3)</f>
        <v>0</v>
      </c>
      <c r="R806" s="385" t="n">
        <f aca="false">COUNTIF($K$44:$K806,R$3)</f>
        <v>0</v>
      </c>
      <c r="S806" s="385" t="n">
        <f aca="false">COUNTIF($K$44:$K806,S$3)</f>
        <v>0</v>
      </c>
      <c r="T806" s="385" t="n">
        <f aca="false">COUNTIF($K$44:$K806,T$3)</f>
        <v>0</v>
      </c>
      <c r="U806" s="385" t="n">
        <f aca="false">COUNTIF($K$44:$K806,U$3)</f>
        <v>0</v>
      </c>
      <c r="V806" s="385" t="n">
        <f aca="false">COUNTIF($K$44:$K806,V$3)</f>
        <v>0</v>
      </c>
      <c r="W806" s="385" t="n">
        <f aca="false">COUNTIF($K$44:$K806,W$3)</f>
        <v>0</v>
      </c>
      <c r="X806" s="385" t="n">
        <f aca="false">COUNTIF($K$44:$K806,X$3)</f>
        <v>0</v>
      </c>
      <c r="Y806" s="385" t="n">
        <f aca="false">COUNTIF($J$44:$J806,Y$3)</f>
        <v>0</v>
      </c>
      <c r="Z806" s="385" t="n">
        <f aca="false">COUNTIF($J$44:$J806,Z$3)</f>
        <v>0</v>
      </c>
      <c r="AA806" s="385" t="n">
        <f aca="false">COUNTIF($J$44:$J806,AA$3)</f>
        <v>0</v>
      </c>
      <c r="AB806" s="385" t="n">
        <f aca="false">COUNTIF($J$44:$J806,AB$3)</f>
        <v>0</v>
      </c>
      <c r="AC806" s="385" t="n">
        <f aca="false">COUNTIF($J$44:$J806,AC$3)</f>
        <v>0</v>
      </c>
      <c r="AD806" s="385" t="n">
        <f aca="false">COUNTIF($J$44:$J806,AD$3)</f>
        <v>0</v>
      </c>
      <c r="AE806" s="385" t="n">
        <f aca="false">COUNTIF($J$44:$J806,AE$3)</f>
        <v>0</v>
      </c>
      <c r="AF806" s="385" t="n">
        <f aca="false">COUNTIF($J$44:$J806,AF$3)</f>
        <v>0</v>
      </c>
      <c r="AG806" s="385" t="n">
        <f aca="false">COUNTIF($K$44:$K806,AG$3)</f>
        <v>0</v>
      </c>
      <c r="AH806" s="385" t="n">
        <f aca="false">COUNTIF($K$44:$K806,AH$3)</f>
        <v>0</v>
      </c>
      <c r="AI806" s="385" t="n">
        <f aca="false">COUNTIF($K$44:$K806,AI$3)</f>
        <v>0</v>
      </c>
      <c r="AJ806" s="385" t="n">
        <f aca="false">COUNTIF($K$44:$K806,AJ$3)</f>
        <v>0</v>
      </c>
      <c r="AK806" s="385" t="n">
        <f aca="false">COUNTIF($K$44:$K806,AK$3)</f>
        <v>0</v>
      </c>
      <c r="AL806" s="385" t="n">
        <f aca="false">COUNTIF($K$44:$K806,AL$3)</f>
        <v>0</v>
      </c>
      <c r="AM806" s="385" t="n">
        <f aca="false">COUNTIF($K$44:$K806,AM$3)</f>
        <v>0</v>
      </c>
      <c r="AN806" s="385" t="n">
        <f aca="false">COUNTIF($K$44:$K806,AN$3)</f>
        <v>0</v>
      </c>
      <c r="AO806" s="385" t="n">
        <f aca="false">COUNTIF($K$44:$K806,AO$3)</f>
        <v>0</v>
      </c>
      <c r="AP806" s="385" t="n">
        <f aca="false">COUNTIF($K$44:$K806,AP$3)</f>
        <v>0</v>
      </c>
      <c r="AQ806" s="385" t="n">
        <f aca="false">COUNTIF($K$44:$K806,AQ$3)</f>
        <v>0</v>
      </c>
      <c r="AR806" s="385" t="n">
        <f aca="false">COUNTIF($K$44:$K806,AR$3)</f>
        <v>0</v>
      </c>
      <c r="AS806" s="385" t="n">
        <f aca="false">COUNTIF($K$44:$K806,AS$3)</f>
        <v>0</v>
      </c>
      <c r="AT806" s="385" t="n">
        <f aca="false">COUNTIF($K$44:$K806,AT$3)</f>
        <v>0</v>
      </c>
      <c r="AU806" s="385" t="n">
        <f aca="false">COUNTIF($K$44:$K806,AU$3)</f>
        <v>0</v>
      </c>
      <c r="AV806" s="385" t="n">
        <f aca="false">COUNTIF($K$44:$K806,AV$3)</f>
        <v>0</v>
      </c>
      <c r="AW806" s="385" t="n">
        <f aca="false">COUNTIF($K$44:$K806,AW$3)</f>
        <v>0</v>
      </c>
      <c r="AX806" s="385" t="n">
        <f aca="false">COUNTIF($K$44:$K806,AX$3)</f>
        <v>0</v>
      </c>
      <c r="AY806" s="385" t="n">
        <f aca="false">COUNTIF($K$44:$K806,AY$3)</f>
        <v>0</v>
      </c>
      <c r="AZ806" s="385" t="n">
        <f aca="false">COUNTIF($K$44:$K806,AZ$3)</f>
        <v>0</v>
      </c>
      <c r="BM806" s="355" t="s">
        <v>230</v>
      </c>
    </row>
    <row r="807" customFormat="false" ht="15.75" hidden="false" customHeight="true" outlineLevel="0" collapsed="false">
      <c r="A807" s="386" t="n">
        <v>764</v>
      </c>
      <c r="B807" s="387" t="n">
        <f aca="false">B806</f>
        <v>64</v>
      </c>
      <c r="C807" s="388"/>
      <c r="D807" s="387" t="n">
        <f aca="false">D806</f>
        <v>2</v>
      </c>
      <c r="E807" s="389"/>
      <c r="F807" s="390" t="n">
        <f aca="false">F800</f>
        <v>0</v>
      </c>
      <c r="G807" s="439"/>
      <c r="H807" s="414"/>
      <c r="I807" s="428" t="str">
        <f aca="false">CONCATENATE(G807,H807)</f>
        <v/>
      </c>
      <c r="J807" s="394" t="e">
        <f aca="false">VLOOKUP($I807,MASTER,9,0)</f>
        <v>#N/A</v>
      </c>
      <c r="K807" s="395" t="e">
        <f aca="false">VLOOKUP($I807,MASTER,10,0)</f>
        <v>#N/A</v>
      </c>
      <c r="L807" s="429" t="e">
        <f aca="false">VLOOKUP($I807,MASTER,10,0)</f>
        <v>#N/A</v>
      </c>
      <c r="M807" s="385" t="n">
        <f aca="false">COUNTIF($K$44:$K807,M$3)</f>
        <v>0</v>
      </c>
      <c r="N807" s="385" t="n">
        <f aca="false">COUNTIF($K$44:$K807,N$3)</f>
        <v>0</v>
      </c>
      <c r="O807" s="385" t="n">
        <f aca="false">COUNTIF($K$44:$K807,O$3)</f>
        <v>0</v>
      </c>
      <c r="P807" s="385" t="n">
        <f aca="false">COUNTIF($K$44:$K807,P$3)</f>
        <v>0</v>
      </c>
      <c r="Q807" s="385" t="n">
        <f aca="false">COUNTIF($K$44:$K807,Q$3)</f>
        <v>0</v>
      </c>
      <c r="R807" s="385" t="n">
        <f aca="false">COUNTIF($K$44:$K807,R$3)</f>
        <v>0</v>
      </c>
      <c r="S807" s="385" t="n">
        <f aca="false">COUNTIF($K$44:$K807,S$3)</f>
        <v>0</v>
      </c>
      <c r="T807" s="385" t="n">
        <f aca="false">COUNTIF($K$44:$K807,T$3)</f>
        <v>0</v>
      </c>
      <c r="U807" s="385" t="n">
        <f aca="false">COUNTIF($K$44:$K807,U$3)</f>
        <v>0</v>
      </c>
      <c r="V807" s="385" t="n">
        <f aca="false">COUNTIF($K$44:$K807,V$3)</f>
        <v>0</v>
      </c>
      <c r="W807" s="385" t="n">
        <f aca="false">COUNTIF($K$44:$K807,W$3)</f>
        <v>0</v>
      </c>
      <c r="X807" s="385" t="n">
        <f aca="false">COUNTIF($K$44:$K807,X$3)</f>
        <v>0</v>
      </c>
      <c r="Y807" s="385" t="n">
        <f aca="false">COUNTIF($J$44:$J807,Y$3)</f>
        <v>0</v>
      </c>
      <c r="Z807" s="385" t="n">
        <f aca="false">COUNTIF($J$44:$J807,Z$3)</f>
        <v>0</v>
      </c>
      <c r="AA807" s="385" t="n">
        <f aca="false">COUNTIF($J$44:$J807,AA$3)</f>
        <v>0</v>
      </c>
      <c r="AB807" s="385" t="n">
        <f aca="false">COUNTIF($J$44:$J807,AB$3)</f>
        <v>0</v>
      </c>
      <c r="AC807" s="385" t="n">
        <f aca="false">COUNTIF($J$44:$J807,AC$3)</f>
        <v>0</v>
      </c>
      <c r="AD807" s="385" t="n">
        <f aca="false">COUNTIF($J$44:$J807,AD$3)</f>
        <v>0</v>
      </c>
      <c r="AE807" s="385" t="n">
        <f aca="false">COUNTIF($J$44:$J807,AE$3)</f>
        <v>0</v>
      </c>
      <c r="AF807" s="385" t="n">
        <f aca="false">COUNTIF($J$44:$J807,AF$3)</f>
        <v>0</v>
      </c>
      <c r="AG807" s="385" t="n">
        <f aca="false">COUNTIF($K$44:$K807,AG$3)</f>
        <v>0</v>
      </c>
      <c r="AH807" s="385" t="n">
        <f aca="false">COUNTIF($K$44:$K807,AH$3)</f>
        <v>0</v>
      </c>
      <c r="AI807" s="385" t="n">
        <f aca="false">COUNTIF($K$44:$K807,AI$3)</f>
        <v>0</v>
      </c>
      <c r="AJ807" s="385" t="n">
        <f aca="false">COUNTIF($K$44:$K807,AJ$3)</f>
        <v>0</v>
      </c>
      <c r="AK807" s="385" t="n">
        <f aca="false">COUNTIF($K$44:$K807,AK$3)</f>
        <v>0</v>
      </c>
      <c r="AL807" s="385" t="n">
        <f aca="false">COUNTIF($K$44:$K807,AL$3)</f>
        <v>0</v>
      </c>
      <c r="AM807" s="385" t="n">
        <f aca="false">COUNTIF($K$44:$K807,AM$3)</f>
        <v>0</v>
      </c>
      <c r="AN807" s="385" t="n">
        <f aca="false">COUNTIF($K$44:$K807,AN$3)</f>
        <v>0</v>
      </c>
      <c r="AO807" s="385" t="n">
        <f aca="false">COUNTIF($K$44:$K807,AO$3)</f>
        <v>0</v>
      </c>
      <c r="AP807" s="385" t="n">
        <f aca="false">COUNTIF($K$44:$K807,AP$3)</f>
        <v>0</v>
      </c>
      <c r="AQ807" s="385" t="n">
        <f aca="false">COUNTIF($K$44:$K807,AQ$3)</f>
        <v>0</v>
      </c>
      <c r="AR807" s="385" t="n">
        <f aca="false">COUNTIF($K$44:$K807,AR$3)</f>
        <v>0</v>
      </c>
      <c r="AS807" s="385" t="n">
        <f aca="false">COUNTIF($K$44:$K807,AS$3)</f>
        <v>0</v>
      </c>
      <c r="AT807" s="385" t="n">
        <f aca="false">COUNTIF($K$44:$K807,AT$3)</f>
        <v>0</v>
      </c>
      <c r="AU807" s="385" t="n">
        <f aca="false">COUNTIF($K$44:$K807,AU$3)</f>
        <v>0</v>
      </c>
      <c r="AV807" s="385" t="n">
        <f aca="false">COUNTIF($K$44:$K807,AV$3)</f>
        <v>0</v>
      </c>
      <c r="AW807" s="385" t="n">
        <f aca="false">COUNTIF($K$44:$K807,AW$3)</f>
        <v>0</v>
      </c>
      <c r="AX807" s="385" t="n">
        <f aca="false">COUNTIF($K$44:$K807,AX$3)</f>
        <v>0</v>
      </c>
      <c r="AY807" s="385" t="n">
        <f aca="false">COUNTIF($K$44:$K807,AY$3)</f>
        <v>0</v>
      </c>
      <c r="AZ807" s="385" t="n">
        <f aca="false">COUNTIF($K$44:$K807,AZ$3)</f>
        <v>0</v>
      </c>
      <c r="BM807" s="355" t="s">
        <v>257</v>
      </c>
    </row>
    <row r="808" customFormat="false" ht="15.75" hidden="false" customHeight="true" outlineLevel="0" collapsed="false">
      <c r="A808" s="386" t="n">
        <v>765</v>
      </c>
      <c r="B808" s="387" t="n">
        <f aca="false">B807</f>
        <v>64</v>
      </c>
      <c r="C808" s="397"/>
      <c r="D808" s="387" t="n">
        <f aca="false">D807</f>
        <v>2</v>
      </c>
      <c r="E808" s="389"/>
      <c r="F808" s="390" t="n">
        <f aca="false">F800</f>
        <v>0</v>
      </c>
      <c r="G808" s="439"/>
      <c r="H808" s="414"/>
      <c r="I808" s="428" t="str">
        <f aca="false">CONCATENATE(G808,H808)</f>
        <v/>
      </c>
      <c r="J808" s="394" t="e">
        <f aca="false">VLOOKUP($I808,MASTER,9,0)</f>
        <v>#N/A</v>
      </c>
      <c r="K808" s="395" t="e">
        <f aca="false">VLOOKUP($I808,MASTER,10,0)</f>
        <v>#N/A</v>
      </c>
      <c r="L808" s="429" t="e">
        <f aca="false">VLOOKUP($I808,MASTER,10,0)</f>
        <v>#N/A</v>
      </c>
      <c r="M808" s="385" t="n">
        <f aca="false">COUNTIF($K$44:$K808,M$3)</f>
        <v>0</v>
      </c>
      <c r="N808" s="385" t="n">
        <f aca="false">COUNTIF($K$44:$K808,N$3)</f>
        <v>0</v>
      </c>
      <c r="O808" s="385" t="n">
        <f aca="false">COUNTIF($K$44:$K808,O$3)</f>
        <v>0</v>
      </c>
      <c r="P808" s="385" t="n">
        <f aca="false">COUNTIF($K$44:$K808,P$3)</f>
        <v>0</v>
      </c>
      <c r="Q808" s="385" t="n">
        <f aca="false">COUNTIF($K$44:$K808,Q$3)</f>
        <v>0</v>
      </c>
      <c r="R808" s="385" t="n">
        <f aca="false">COUNTIF($K$44:$K808,R$3)</f>
        <v>0</v>
      </c>
      <c r="S808" s="385" t="n">
        <f aca="false">COUNTIF($K$44:$K808,S$3)</f>
        <v>0</v>
      </c>
      <c r="T808" s="385" t="n">
        <f aca="false">COUNTIF($K$44:$K808,T$3)</f>
        <v>0</v>
      </c>
      <c r="U808" s="385" t="n">
        <f aca="false">COUNTIF($K$44:$K808,U$3)</f>
        <v>0</v>
      </c>
      <c r="V808" s="385" t="n">
        <f aca="false">COUNTIF($K$44:$K808,V$3)</f>
        <v>0</v>
      </c>
      <c r="W808" s="385" t="n">
        <f aca="false">COUNTIF($K$44:$K808,W$3)</f>
        <v>0</v>
      </c>
      <c r="X808" s="385" t="n">
        <f aca="false">COUNTIF($K$44:$K808,X$3)</f>
        <v>0</v>
      </c>
      <c r="Y808" s="385" t="n">
        <f aca="false">COUNTIF($J$44:$J808,Y$3)</f>
        <v>0</v>
      </c>
      <c r="Z808" s="385" t="n">
        <f aca="false">COUNTIF($J$44:$J808,Z$3)</f>
        <v>0</v>
      </c>
      <c r="AA808" s="385" t="n">
        <f aca="false">COUNTIF($J$44:$J808,AA$3)</f>
        <v>0</v>
      </c>
      <c r="AB808" s="385" t="n">
        <f aca="false">COUNTIF($J$44:$J808,AB$3)</f>
        <v>0</v>
      </c>
      <c r="AC808" s="385" t="n">
        <f aca="false">COUNTIF($J$44:$J808,AC$3)</f>
        <v>0</v>
      </c>
      <c r="AD808" s="385" t="n">
        <f aca="false">COUNTIF($J$44:$J808,AD$3)</f>
        <v>0</v>
      </c>
      <c r="AE808" s="385" t="n">
        <f aca="false">COUNTIF($J$44:$J808,AE$3)</f>
        <v>0</v>
      </c>
      <c r="AF808" s="385" t="n">
        <f aca="false">COUNTIF($J$44:$J808,AF$3)</f>
        <v>0</v>
      </c>
      <c r="AG808" s="385" t="n">
        <f aca="false">COUNTIF($K$44:$K808,AG$3)</f>
        <v>0</v>
      </c>
      <c r="AH808" s="385" t="n">
        <f aca="false">COUNTIF($K$44:$K808,AH$3)</f>
        <v>0</v>
      </c>
      <c r="AI808" s="385" t="n">
        <f aca="false">COUNTIF($K$44:$K808,AI$3)</f>
        <v>0</v>
      </c>
      <c r="AJ808" s="385" t="n">
        <f aca="false">COUNTIF($K$44:$K808,AJ$3)</f>
        <v>0</v>
      </c>
      <c r="AK808" s="385" t="n">
        <f aca="false">COUNTIF($K$44:$K808,AK$3)</f>
        <v>0</v>
      </c>
      <c r="AL808" s="385" t="n">
        <f aca="false">COUNTIF($K$44:$K808,AL$3)</f>
        <v>0</v>
      </c>
      <c r="AM808" s="385" t="n">
        <f aca="false">COUNTIF($K$44:$K808,AM$3)</f>
        <v>0</v>
      </c>
      <c r="AN808" s="385" t="n">
        <f aca="false">COUNTIF($K$44:$K808,AN$3)</f>
        <v>0</v>
      </c>
      <c r="AO808" s="385" t="n">
        <f aca="false">COUNTIF($K$44:$K808,AO$3)</f>
        <v>0</v>
      </c>
      <c r="AP808" s="385" t="n">
        <f aca="false">COUNTIF($K$44:$K808,AP$3)</f>
        <v>0</v>
      </c>
      <c r="AQ808" s="385" t="n">
        <f aca="false">COUNTIF($K$44:$K808,AQ$3)</f>
        <v>0</v>
      </c>
      <c r="AR808" s="385" t="n">
        <f aca="false">COUNTIF($K$44:$K808,AR$3)</f>
        <v>0</v>
      </c>
      <c r="AS808" s="385" t="n">
        <f aca="false">COUNTIF($K$44:$K808,AS$3)</f>
        <v>0</v>
      </c>
      <c r="AT808" s="385" t="n">
        <f aca="false">COUNTIF($K$44:$K808,AT$3)</f>
        <v>0</v>
      </c>
      <c r="AU808" s="385" t="n">
        <f aca="false">COUNTIF($K$44:$K808,AU$3)</f>
        <v>0</v>
      </c>
      <c r="AV808" s="385" t="n">
        <f aca="false">COUNTIF($K$44:$K808,AV$3)</f>
        <v>0</v>
      </c>
      <c r="AW808" s="385" t="n">
        <f aca="false">COUNTIF($K$44:$K808,AW$3)</f>
        <v>0</v>
      </c>
      <c r="AX808" s="385" t="n">
        <f aca="false">COUNTIF($K$44:$K808,AX$3)</f>
        <v>0</v>
      </c>
      <c r="AY808" s="385" t="n">
        <f aca="false">COUNTIF($K$44:$K808,AY$3)</f>
        <v>0</v>
      </c>
      <c r="AZ808" s="385" t="n">
        <f aca="false">COUNTIF($K$44:$K808,AZ$3)</f>
        <v>0</v>
      </c>
      <c r="BM808" s="355" t="s">
        <v>327</v>
      </c>
    </row>
    <row r="809" customFormat="false" ht="15.75" hidden="false" customHeight="true" outlineLevel="0" collapsed="false">
      <c r="A809" s="386" t="n">
        <v>766</v>
      </c>
      <c r="B809" s="387" t="n">
        <f aca="false">B808</f>
        <v>64</v>
      </c>
      <c r="C809" s="397"/>
      <c r="D809" s="387" t="n">
        <f aca="false">D808</f>
        <v>2</v>
      </c>
      <c r="E809" s="389"/>
      <c r="F809" s="390" t="n">
        <f aca="false">F800</f>
        <v>0</v>
      </c>
      <c r="G809" s="439"/>
      <c r="H809" s="414"/>
      <c r="I809" s="428" t="str">
        <f aca="false">CONCATENATE(G809,H809)</f>
        <v/>
      </c>
      <c r="J809" s="394" t="e">
        <f aca="false">VLOOKUP($I809,MASTER,9,0)</f>
        <v>#N/A</v>
      </c>
      <c r="K809" s="395" t="e">
        <f aca="false">VLOOKUP($I809,MASTER,10,0)</f>
        <v>#N/A</v>
      </c>
      <c r="L809" s="429" t="e">
        <f aca="false">VLOOKUP($I809,MASTER,10,0)</f>
        <v>#N/A</v>
      </c>
      <c r="M809" s="385" t="n">
        <f aca="false">COUNTIF($K$44:$K809,M$3)</f>
        <v>0</v>
      </c>
      <c r="N809" s="385" t="n">
        <f aca="false">COUNTIF($K$44:$K809,N$3)</f>
        <v>0</v>
      </c>
      <c r="O809" s="385" t="n">
        <f aca="false">COUNTIF($K$44:$K809,O$3)</f>
        <v>0</v>
      </c>
      <c r="P809" s="385" t="n">
        <f aca="false">COUNTIF($K$44:$K809,P$3)</f>
        <v>0</v>
      </c>
      <c r="Q809" s="385" t="n">
        <f aca="false">COUNTIF($K$44:$K809,Q$3)</f>
        <v>0</v>
      </c>
      <c r="R809" s="385" t="n">
        <f aca="false">COUNTIF($K$44:$K809,R$3)</f>
        <v>0</v>
      </c>
      <c r="S809" s="385" t="n">
        <f aca="false">COUNTIF($K$44:$K809,S$3)</f>
        <v>0</v>
      </c>
      <c r="T809" s="385" t="n">
        <f aca="false">COUNTIF($K$44:$K809,T$3)</f>
        <v>0</v>
      </c>
      <c r="U809" s="385" t="n">
        <f aca="false">COUNTIF($K$44:$K809,U$3)</f>
        <v>0</v>
      </c>
      <c r="V809" s="385" t="n">
        <f aca="false">COUNTIF($K$44:$K809,V$3)</f>
        <v>0</v>
      </c>
      <c r="W809" s="385" t="n">
        <f aca="false">COUNTIF($K$44:$K809,W$3)</f>
        <v>0</v>
      </c>
      <c r="X809" s="385" t="n">
        <f aca="false">COUNTIF($K$44:$K809,X$3)</f>
        <v>0</v>
      </c>
      <c r="Y809" s="385" t="n">
        <f aca="false">COUNTIF($J$44:$J809,Y$3)</f>
        <v>0</v>
      </c>
      <c r="Z809" s="385" t="n">
        <f aca="false">COUNTIF($J$44:$J809,Z$3)</f>
        <v>0</v>
      </c>
      <c r="AA809" s="385" t="n">
        <f aca="false">COUNTIF($J$44:$J809,AA$3)</f>
        <v>0</v>
      </c>
      <c r="AB809" s="385" t="n">
        <f aca="false">COUNTIF($J$44:$J809,AB$3)</f>
        <v>0</v>
      </c>
      <c r="AC809" s="385" t="n">
        <f aca="false">COUNTIF($J$44:$J809,AC$3)</f>
        <v>0</v>
      </c>
      <c r="AD809" s="385" t="n">
        <f aca="false">COUNTIF($J$44:$J809,AD$3)</f>
        <v>0</v>
      </c>
      <c r="AE809" s="385" t="n">
        <f aca="false">COUNTIF($J$44:$J809,AE$3)</f>
        <v>0</v>
      </c>
      <c r="AF809" s="385" t="n">
        <f aca="false">COUNTIF($J$44:$J809,AF$3)</f>
        <v>0</v>
      </c>
      <c r="AG809" s="385" t="n">
        <f aca="false">COUNTIF($K$44:$K809,AG$3)</f>
        <v>0</v>
      </c>
      <c r="AH809" s="385" t="n">
        <f aca="false">COUNTIF($K$44:$K809,AH$3)</f>
        <v>0</v>
      </c>
      <c r="AI809" s="385" t="n">
        <f aca="false">COUNTIF($K$44:$K809,AI$3)</f>
        <v>0</v>
      </c>
      <c r="AJ809" s="385" t="n">
        <f aca="false">COUNTIF($K$44:$K809,AJ$3)</f>
        <v>0</v>
      </c>
      <c r="AK809" s="385" t="n">
        <f aca="false">COUNTIF($K$44:$K809,AK$3)</f>
        <v>0</v>
      </c>
      <c r="AL809" s="385" t="n">
        <f aca="false">COUNTIF($K$44:$K809,AL$3)</f>
        <v>0</v>
      </c>
      <c r="AM809" s="385" t="n">
        <f aca="false">COUNTIF($K$44:$K809,AM$3)</f>
        <v>0</v>
      </c>
      <c r="AN809" s="385" t="n">
        <f aca="false">COUNTIF($K$44:$K809,AN$3)</f>
        <v>0</v>
      </c>
      <c r="AO809" s="385" t="n">
        <f aca="false">COUNTIF($K$44:$K809,AO$3)</f>
        <v>0</v>
      </c>
      <c r="AP809" s="385" t="n">
        <f aca="false">COUNTIF($K$44:$K809,AP$3)</f>
        <v>0</v>
      </c>
      <c r="AQ809" s="385" t="n">
        <f aca="false">COUNTIF($K$44:$K809,AQ$3)</f>
        <v>0</v>
      </c>
      <c r="AR809" s="385" t="n">
        <f aca="false">COUNTIF($K$44:$K809,AR$3)</f>
        <v>0</v>
      </c>
      <c r="AS809" s="385" t="n">
        <f aca="false">COUNTIF($K$44:$K809,AS$3)</f>
        <v>0</v>
      </c>
      <c r="AT809" s="385" t="n">
        <f aca="false">COUNTIF($K$44:$K809,AT$3)</f>
        <v>0</v>
      </c>
      <c r="AU809" s="385" t="n">
        <f aca="false">COUNTIF($K$44:$K809,AU$3)</f>
        <v>0</v>
      </c>
      <c r="AV809" s="385" t="n">
        <f aca="false">COUNTIF($K$44:$K809,AV$3)</f>
        <v>0</v>
      </c>
      <c r="AW809" s="385" t="n">
        <f aca="false">COUNTIF($K$44:$K809,AW$3)</f>
        <v>0</v>
      </c>
      <c r="AX809" s="385" t="n">
        <f aca="false">COUNTIF($K$44:$K809,AX$3)</f>
        <v>0</v>
      </c>
      <c r="AY809" s="385" t="n">
        <f aca="false">COUNTIF($K$44:$K809,AY$3)</f>
        <v>0</v>
      </c>
      <c r="AZ809" s="385" t="n">
        <f aca="false">COUNTIF($K$44:$K809,AZ$3)</f>
        <v>0</v>
      </c>
      <c r="BM809" s="355" t="s">
        <v>389</v>
      </c>
    </row>
    <row r="810" customFormat="false" ht="15.75" hidden="false" customHeight="true" outlineLevel="0" collapsed="false">
      <c r="A810" s="386" t="n">
        <v>767</v>
      </c>
      <c r="B810" s="387" t="n">
        <f aca="false">B809</f>
        <v>64</v>
      </c>
      <c r="C810" s="397"/>
      <c r="D810" s="387" t="n">
        <f aca="false">D809</f>
        <v>2</v>
      </c>
      <c r="E810" s="389"/>
      <c r="F810" s="390" t="n">
        <f aca="false">F800</f>
        <v>0</v>
      </c>
      <c r="G810" s="439"/>
      <c r="H810" s="414"/>
      <c r="I810" s="428" t="str">
        <f aca="false">CONCATENATE(G810,H810)</f>
        <v/>
      </c>
      <c r="J810" s="394" t="e">
        <f aca="false">VLOOKUP($I810,MASTER,9,0)</f>
        <v>#N/A</v>
      </c>
      <c r="K810" s="395" t="e">
        <f aca="false">VLOOKUP($I810,MASTER,10,0)</f>
        <v>#N/A</v>
      </c>
      <c r="L810" s="429" t="e">
        <f aca="false">VLOOKUP($I810,MASTER,10,0)</f>
        <v>#N/A</v>
      </c>
      <c r="M810" s="385" t="n">
        <f aca="false">COUNTIF($K$44:$K810,M$3)</f>
        <v>0</v>
      </c>
      <c r="N810" s="385" t="n">
        <f aca="false">COUNTIF($K$44:$K810,N$3)</f>
        <v>0</v>
      </c>
      <c r="O810" s="385" t="n">
        <f aca="false">COUNTIF($K$44:$K810,O$3)</f>
        <v>0</v>
      </c>
      <c r="P810" s="385" t="n">
        <f aca="false">COUNTIF($K$44:$K810,P$3)</f>
        <v>0</v>
      </c>
      <c r="Q810" s="385" t="n">
        <f aca="false">COUNTIF($K$44:$K810,Q$3)</f>
        <v>0</v>
      </c>
      <c r="R810" s="385" t="n">
        <f aca="false">COUNTIF($K$44:$K810,R$3)</f>
        <v>0</v>
      </c>
      <c r="S810" s="385" t="n">
        <f aca="false">COUNTIF($K$44:$K810,S$3)</f>
        <v>0</v>
      </c>
      <c r="T810" s="385" t="n">
        <f aca="false">COUNTIF($K$44:$K810,T$3)</f>
        <v>0</v>
      </c>
      <c r="U810" s="385" t="n">
        <f aca="false">COUNTIF($K$44:$K810,U$3)</f>
        <v>0</v>
      </c>
      <c r="V810" s="385" t="n">
        <f aca="false">COUNTIF($K$44:$K810,V$3)</f>
        <v>0</v>
      </c>
      <c r="W810" s="385" t="n">
        <f aca="false">COUNTIF($K$44:$K810,W$3)</f>
        <v>0</v>
      </c>
      <c r="X810" s="385" t="n">
        <f aca="false">COUNTIF($K$44:$K810,X$3)</f>
        <v>0</v>
      </c>
      <c r="Y810" s="385" t="n">
        <f aca="false">COUNTIF($J$44:$J810,Y$3)</f>
        <v>0</v>
      </c>
      <c r="Z810" s="385" t="n">
        <f aca="false">COUNTIF($J$44:$J810,Z$3)</f>
        <v>0</v>
      </c>
      <c r="AA810" s="385" t="n">
        <f aca="false">COUNTIF($J$44:$J810,AA$3)</f>
        <v>0</v>
      </c>
      <c r="AB810" s="385" t="n">
        <f aca="false">COUNTIF($J$44:$J810,AB$3)</f>
        <v>0</v>
      </c>
      <c r="AC810" s="385" t="n">
        <f aca="false">COUNTIF($J$44:$J810,AC$3)</f>
        <v>0</v>
      </c>
      <c r="AD810" s="385" t="n">
        <f aca="false">COUNTIF($J$44:$J810,AD$3)</f>
        <v>0</v>
      </c>
      <c r="AE810" s="385" t="n">
        <f aca="false">COUNTIF($J$44:$J810,AE$3)</f>
        <v>0</v>
      </c>
      <c r="AF810" s="385" t="n">
        <f aca="false">COUNTIF($J$44:$J810,AF$3)</f>
        <v>0</v>
      </c>
      <c r="AG810" s="385" t="n">
        <f aca="false">COUNTIF($K$44:$K810,AG$3)</f>
        <v>0</v>
      </c>
      <c r="AH810" s="385" t="n">
        <f aca="false">COUNTIF($K$44:$K810,AH$3)</f>
        <v>0</v>
      </c>
      <c r="AI810" s="385" t="n">
        <f aca="false">COUNTIF($K$44:$K810,AI$3)</f>
        <v>0</v>
      </c>
      <c r="AJ810" s="385" t="n">
        <f aca="false">COUNTIF($K$44:$K810,AJ$3)</f>
        <v>0</v>
      </c>
      <c r="AK810" s="385" t="n">
        <f aca="false">COUNTIF($K$44:$K810,AK$3)</f>
        <v>0</v>
      </c>
      <c r="AL810" s="385" t="n">
        <f aca="false">COUNTIF($K$44:$K810,AL$3)</f>
        <v>0</v>
      </c>
      <c r="AM810" s="385" t="n">
        <f aca="false">COUNTIF($K$44:$K810,AM$3)</f>
        <v>0</v>
      </c>
      <c r="AN810" s="385" t="n">
        <f aca="false">COUNTIF($K$44:$K810,AN$3)</f>
        <v>0</v>
      </c>
      <c r="AO810" s="385" t="n">
        <f aca="false">COUNTIF($K$44:$K810,AO$3)</f>
        <v>0</v>
      </c>
      <c r="AP810" s="385" t="n">
        <f aca="false">COUNTIF($K$44:$K810,AP$3)</f>
        <v>0</v>
      </c>
      <c r="AQ810" s="385" t="n">
        <f aca="false">COUNTIF($K$44:$K810,AQ$3)</f>
        <v>0</v>
      </c>
      <c r="AR810" s="385" t="n">
        <f aca="false">COUNTIF($K$44:$K810,AR$3)</f>
        <v>0</v>
      </c>
      <c r="AS810" s="385" t="n">
        <f aca="false">COUNTIF($K$44:$K810,AS$3)</f>
        <v>0</v>
      </c>
      <c r="AT810" s="385" t="n">
        <f aca="false">COUNTIF($K$44:$K810,AT$3)</f>
        <v>0</v>
      </c>
      <c r="AU810" s="385" t="n">
        <f aca="false">COUNTIF($K$44:$K810,AU$3)</f>
        <v>0</v>
      </c>
      <c r="AV810" s="385" t="n">
        <f aca="false">COUNTIF($K$44:$K810,AV$3)</f>
        <v>0</v>
      </c>
      <c r="AW810" s="385" t="n">
        <f aca="false">COUNTIF($K$44:$K810,AW$3)</f>
        <v>0</v>
      </c>
      <c r="AX810" s="385" t="n">
        <f aca="false">COUNTIF($K$44:$K810,AX$3)</f>
        <v>0</v>
      </c>
      <c r="AY810" s="385" t="n">
        <f aca="false">COUNTIF($K$44:$K810,AY$3)</f>
        <v>0</v>
      </c>
      <c r="AZ810" s="385" t="n">
        <f aca="false">COUNTIF($K$44:$K810,AZ$3)</f>
        <v>0</v>
      </c>
      <c r="BM810" s="355" t="s">
        <v>435</v>
      </c>
    </row>
    <row r="811" customFormat="false" ht="15.75" hidden="false" customHeight="true" outlineLevel="0" collapsed="false">
      <c r="A811" s="416" t="n">
        <v>768</v>
      </c>
      <c r="B811" s="417" t="n">
        <f aca="false">B810</f>
        <v>64</v>
      </c>
      <c r="C811" s="401"/>
      <c r="D811" s="418" t="n">
        <f aca="false">D810</f>
        <v>2</v>
      </c>
      <c r="E811" s="419"/>
      <c r="F811" s="420" t="n">
        <f aca="false">F800</f>
        <v>0</v>
      </c>
      <c r="G811" s="441"/>
      <c r="H811" s="421"/>
      <c r="I811" s="436" t="str">
        <f aca="false">CONCATENATE(G811,H811)</f>
        <v/>
      </c>
      <c r="J811" s="423" t="e">
        <f aca="false">VLOOKUP($I811,MASTER,9,0)</f>
        <v>#N/A</v>
      </c>
      <c r="K811" s="424" t="e">
        <f aca="false">VLOOKUP($I811,MASTER,10,0)</f>
        <v>#N/A</v>
      </c>
      <c r="L811" s="431" t="e">
        <f aca="false">VLOOKUP($I811,MASTER,10,0)</f>
        <v>#N/A</v>
      </c>
      <c r="M811" s="385" t="n">
        <f aca="false">COUNTIF($K$44:$K811,M$3)</f>
        <v>0</v>
      </c>
      <c r="N811" s="385" t="n">
        <f aca="false">COUNTIF($K$44:$K811,N$3)</f>
        <v>0</v>
      </c>
      <c r="O811" s="385" t="n">
        <f aca="false">COUNTIF($K$44:$K811,O$3)</f>
        <v>0</v>
      </c>
      <c r="P811" s="385" t="n">
        <f aca="false">COUNTIF($K$44:$K811,P$3)</f>
        <v>0</v>
      </c>
      <c r="Q811" s="385" t="n">
        <f aca="false">COUNTIF($K$44:$K811,Q$3)</f>
        <v>0</v>
      </c>
      <c r="R811" s="385" t="n">
        <f aca="false">COUNTIF($K$44:$K811,R$3)</f>
        <v>0</v>
      </c>
      <c r="S811" s="385" t="n">
        <f aca="false">COUNTIF($K$44:$K811,S$3)</f>
        <v>0</v>
      </c>
      <c r="T811" s="385" t="n">
        <f aca="false">COUNTIF($K$44:$K811,T$3)</f>
        <v>0</v>
      </c>
      <c r="U811" s="385" t="n">
        <f aca="false">COUNTIF($K$44:$K811,U$3)</f>
        <v>0</v>
      </c>
      <c r="V811" s="385" t="n">
        <f aca="false">COUNTIF($K$44:$K811,V$3)</f>
        <v>0</v>
      </c>
      <c r="W811" s="385" t="n">
        <f aca="false">COUNTIF($K$44:$K811,W$3)</f>
        <v>0</v>
      </c>
      <c r="X811" s="385" t="n">
        <f aca="false">COUNTIF($K$44:$K811,X$3)</f>
        <v>0</v>
      </c>
      <c r="Y811" s="385" t="n">
        <f aca="false">COUNTIF($J$44:$J811,Y$3)</f>
        <v>0</v>
      </c>
      <c r="Z811" s="385" t="n">
        <f aca="false">COUNTIF($J$44:$J811,Z$3)</f>
        <v>0</v>
      </c>
      <c r="AA811" s="385" t="n">
        <f aca="false">COUNTIF($J$44:$J811,AA$3)</f>
        <v>0</v>
      </c>
      <c r="AB811" s="385" t="n">
        <f aca="false">COUNTIF($J$44:$J811,AB$3)</f>
        <v>0</v>
      </c>
      <c r="AC811" s="385" t="n">
        <f aca="false">COUNTIF($J$44:$J811,AC$3)</f>
        <v>0</v>
      </c>
      <c r="AD811" s="385" t="n">
        <f aca="false">COUNTIF($J$44:$J811,AD$3)</f>
        <v>0</v>
      </c>
      <c r="AE811" s="385" t="n">
        <f aca="false">COUNTIF($J$44:$J811,AE$3)</f>
        <v>0</v>
      </c>
      <c r="AF811" s="385" t="n">
        <f aca="false">COUNTIF($J$44:$J811,AF$3)</f>
        <v>0</v>
      </c>
      <c r="AG811" s="385" t="n">
        <f aca="false">COUNTIF($K$44:$K811,AG$3)</f>
        <v>0</v>
      </c>
      <c r="AH811" s="385" t="n">
        <f aca="false">COUNTIF($K$44:$K811,AH$3)</f>
        <v>0</v>
      </c>
      <c r="AI811" s="385" t="n">
        <f aca="false">COUNTIF($K$44:$K811,AI$3)</f>
        <v>0</v>
      </c>
      <c r="AJ811" s="385" t="n">
        <f aca="false">COUNTIF($K$44:$K811,AJ$3)</f>
        <v>0</v>
      </c>
      <c r="AK811" s="385" t="n">
        <f aca="false">COUNTIF($K$44:$K811,AK$3)</f>
        <v>0</v>
      </c>
      <c r="AL811" s="385" t="n">
        <f aca="false">COUNTIF($K$44:$K811,AL$3)</f>
        <v>0</v>
      </c>
      <c r="AM811" s="385" t="n">
        <f aca="false">COUNTIF($K$44:$K811,AM$3)</f>
        <v>0</v>
      </c>
      <c r="AN811" s="385" t="n">
        <f aca="false">COUNTIF($K$44:$K811,AN$3)</f>
        <v>0</v>
      </c>
      <c r="AO811" s="385" t="n">
        <f aca="false">COUNTIF($K$44:$K811,AO$3)</f>
        <v>0</v>
      </c>
      <c r="AP811" s="385" t="n">
        <f aca="false">COUNTIF($K$44:$K811,AP$3)</f>
        <v>0</v>
      </c>
      <c r="AQ811" s="385" t="n">
        <f aca="false">COUNTIF($K$44:$K811,AQ$3)</f>
        <v>0</v>
      </c>
      <c r="AR811" s="385" t="n">
        <f aca="false">COUNTIF($K$44:$K811,AR$3)</f>
        <v>0</v>
      </c>
      <c r="AS811" s="385" t="n">
        <f aca="false">COUNTIF($K$44:$K811,AS$3)</f>
        <v>0</v>
      </c>
      <c r="AT811" s="385" t="n">
        <f aca="false">COUNTIF($K$44:$K811,AT$3)</f>
        <v>0</v>
      </c>
      <c r="AU811" s="385" t="n">
        <f aca="false">COUNTIF($K$44:$K811,AU$3)</f>
        <v>0</v>
      </c>
      <c r="AV811" s="385" t="n">
        <f aca="false">COUNTIF($K$44:$K811,AV$3)</f>
        <v>0</v>
      </c>
      <c r="AW811" s="385" t="n">
        <f aca="false">COUNTIF($K$44:$K811,AW$3)</f>
        <v>0</v>
      </c>
      <c r="AX811" s="385" t="n">
        <f aca="false">COUNTIF($K$44:$K811,AX$3)</f>
        <v>0</v>
      </c>
      <c r="AY811" s="385" t="n">
        <f aca="false">COUNTIF($K$44:$K811,AY$3)</f>
        <v>0</v>
      </c>
      <c r="AZ811" s="385" t="n">
        <f aca="false">COUNTIF($K$44:$K811,AZ$3)</f>
        <v>0</v>
      </c>
      <c r="BM811" s="355" t="s">
        <v>244</v>
      </c>
    </row>
    <row r="812" customFormat="false" ht="15.75" hidden="false" customHeight="true" outlineLevel="0" collapsed="false">
      <c r="A812" s="406" t="n">
        <v>769</v>
      </c>
      <c r="B812" s="407" t="n">
        <v>65</v>
      </c>
      <c r="C812" s="374" t="n">
        <v>65</v>
      </c>
      <c r="D812" s="376" t="n">
        <v>1</v>
      </c>
      <c r="E812" s="377"/>
      <c r="F812" s="378" t="n">
        <v>0</v>
      </c>
      <c r="G812" s="439"/>
      <c r="H812" s="380"/>
      <c r="I812" s="426" t="str">
        <f aca="false">CONCATENATE(G812,H812)</f>
        <v/>
      </c>
      <c r="J812" s="382" t="e">
        <f aca="false">VLOOKUP($I812,MASTER,9,0)</f>
        <v>#N/A</v>
      </c>
      <c r="K812" s="383" t="e">
        <f aca="false">VLOOKUP($I812,MASTER,10,0)</f>
        <v>#N/A</v>
      </c>
      <c r="L812" s="427" t="e">
        <f aca="false">VLOOKUP($I812,MASTER,10,0)</f>
        <v>#N/A</v>
      </c>
      <c r="M812" s="385" t="n">
        <f aca="false">COUNTIF($K$44:$K812,M$3)</f>
        <v>0</v>
      </c>
      <c r="N812" s="385" t="n">
        <f aca="false">COUNTIF($K$44:$K812,N$3)</f>
        <v>0</v>
      </c>
      <c r="O812" s="385" t="n">
        <f aca="false">COUNTIF($K$44:$K812,O$3)</f>
        <v>0</v>
      </c>
      <c r="P812" s="385" t="n">
        <f aca="false">COUNTIF($K$44:$K812,P$3)</f>
        <v>0</v>
      </c>
      <c r="Q812" s="385" t="n">
        <f aca="false">COUNTIF($K$44:$K812,Q$3)</f>
        <v>0</v>
      </c>
      <c r="R812" s="385" t="n">
        <f aca="false">COUNTIF($K$44:$K812,R$3)</f>
        <v>0</v>
      </c>
      <c r="S812" s="385" t="n">
        <f aca="false">COUNTIF($K$44:$K812,S$3)</f>
        <v>0</v>
      </c>
      <c r="T812" s="385" t="n">
        <f aca="false">COUNTIF($K$44:$K812,T$3)</f>
        <v>0</v>
      </c>
      <c r="U812" s="385" t="n">
        <f aca="false">COUNTIF($K$44:$K812,U$3)</f>
        <v>0</v>
      </c>
      <c r="V812" s="385" t="n">
        <f aca="false">COUNTIF($K$44:$K812,V$3)</f>
        <v>0</v>
      </c>
      <c r="W812" s="385" t="n">
        <f aca="false">COUNTIF($K$44:$K812,W$3)</f>
        <v>0</v>
      </c>
      <c r="X812" s="385" t="n">
        <f aca="false">COUNTIF($K$44:$K812,X$3)</f>
        <v>0</v>
      </c>
      <c r="Y812" s="385" t="n">
        <f aca="false">COUNTIF($J$44:$J812,Y$3)</f>
        <v>0</v>
      </c>
      <c r="Z812" s="385" t="n">
        <f aca="false">COUNTIF($J$44:$J812,Z$3)</f>
        <v>0</v>
      </c>
      <c r="AA812" s="385" t="n">
        <f aca="false">COUNTIF($J$44:$J812,AA$3)</f>
        <v>0</v>
      </c>
      <c r="AB812" s="385" t="n">
        <f aca="false">COUNTIF($J$44:$J812,AB$3)</f>
        <v>0</v>
      </c>
      <c r="AC812" s="385" t="n">
        <f aca="false">COUNTIF($J$44:$J812,AC$3)</f>
        <v>0</v>
      </c>
      <c r="AD812" s="385" t="n">
        <f aca="false">COUNTIF($J$44:$J812,AD$3)</f>
        <v>0</v>
      </c>
      <c r="AE812" s="385" t="n">
        <f aca="false">COUNTIF($J$44:$J812,AE$3)</f>
        <v>0</v>
      </c>
      <c r="AF812" s="385" t="n">
        <f aca="false">COUNTIF($J$44:$J812,AF$3)</f>
        <v>0</v>
      </c>
      <c r="AG812" s="385" t="n">
        <f aca="false">COUNTIF($K$44:$K812,AG$3)</f>
        <v>0</v>
      </c>
      <c r="AH812" s="385" t="n">
        <f aca="false">COUNTIF($K$44:$K812,AH$3)</f>
        <v>0</v>
      </c>
      <c r="AI812" s="385" t="n">
        <f aca="false">COUNTIF($K$44:$K812,AI$3)</f>
        <v>0</v>
      </c>
      <c r="AJ812" s="385" t="n">
        <f aca="false">COUNTIF($K$44:$K812,AJ$3)</f>
        <v>0</v>
      </c>
      <c r="AK812" s="385" t="n">
        <f aca="false">COUNTIF($K$44:$K812,AK$3)</f>
        <v>0</v>
      </c>
      <c r="AL812" s="385" t="n">
        <f aca="false">COUNTIF($K$44:$K812,AL$3)</f>
        <v>0</v>
      </c>
      <c r="AM812" s="385" t="n">
        <f aca="false">COUNTIF($K$44:$K812,AM$3)</f>
        <v>0</v>
      </c>
      <c r="AN812" s="385" t="n">
        <f aca="false">COUNTIF($K$44:$K812,AN$3)</f>
        <v>0</v>
      </c>
      <c r="AO812" s="385" t="n">
        <f aca="false">COUNTIF($K$44:$K812,AO$3)</f>
        <v>0</v>
      </c>
      <c r="AP812" s="385" t="n">
        <f aca="false">COUNTIF($K$44:$K812,AP$3)</f>
        <v>0</v>
      </c>
      <c r="AQ812" s="385" t="n">
        <f aca="false">COUNTIF($K$44:$K812,AQ$3)</f>
        <v>0</v>
      </c>
      <c r="AR812" s="385" t="n">
        <f aca="false">COUNTIF($K$44:$K812,AR$3)</f>
        <v>0</v>
      </c>
      <c r="AS812" s="385" t="n">
        <f aca="false">COUNTIF($K$44:$K812,AS$3)</f>
        <v>0</v>
      </c>
      <c r="AT812" s="385" t="n">
        <f aca="false">COUNTIF($K$44:$K812,AT$3)</f>
        <v>0</v>
      </c>
      <c r="AU812" s="385" t="n">
        <f aca="false">COUNTIF($K$44:$K812,AU$3)</f>
        <v>0</v>
      </c>
      <c r="AV812" s="385" t="n">
        <f aca="false">COUNTIF($K$44:$K812,AV$3)</f>
        <v>0</v>
      </c>
      <c r="AW812" s="385" t="n">
        <f aca="false">COUNTIF($K$44:$K812,AW$3)</f>
        <v>0</v>
      </c>
      <c r="AX812" s="385" t="n">
        <f aca="false">COUNTIF($K$44:$K812,AX$3)</f>
        <v>0</v>
      </c>
      <c r="AY812" s="385" t="n">
        <f aca="false">COUNTIF($K$44:$K812,AY$3)</f>
        <v>0</v>
      </c>
      <c r="AZ812" s="385" t="n">
        <f aca="false">COUNTIF($K$44:$K812,AZ$3)</f>
        <v>0</v>
      </c>
      <c r="BM812" s="355" t="s">
        <v>260</v>
      </c>
    </row>
    <row r="813" customFormat="false" ht="15.75" hidden="false" customHeight="true" outlineLevel="0" collapsed="false">
      <c r="A813" s="386" t="n">
        <v>770</v>
      </c>
      <c r="B813" s="387" t="n">
        <f aca="false">B812</f>
        <v>65</v>
      </c>
      <c r="C813" s="388"/>
      <c r="D813" s="387" t="n">
        <f aca="false">D812</f>
        <v>1</v>
      </c>
      <c r="E813" s="389"/>
      <c r="F813" s="390" t="n">
        <f aca="false">F812</f>
        <v>0</v>
      </c>
      <c r="G813" s="439"/>
      <c r="H813" s="392"/>
      <c r="I813" s="428" t="str">
        <f aca="false">CONCATENATE(G813,H813)</f>
        <v/>
      </c>
      <c r="J813" s="394" t="e">
        <f aca="false">VLOOKUP($I813,MASTER,9,0)</f>
        <v>#N/A</v>
      </c>
      <c r="K813" s="395" t="e">
        <f aca="false">VLOOKUP($I813,MASTER,10,0)</f>
        <v>#N/A</v>
      </c>
      <c r="L813" s="429" t="e">
        <f aca="false">VLOOKUP($I813,MASTER,10,0)</f>
        <v>#N/A</v>
      </c>
      <c r="M813" s="385" t="n">
        <f aca="false">COUNTIF($K$44:$K813,M$3)</f>
        <v>0</v>
      </c>
      <c r="N813" s="385" t="n">
        <f aca="false">COUNTIF($K$44:$K813,N$3)</f>
        <v>0</v>
      </c>
      <c r="O813" s="385" t="n">
        <f aca="false">COUNTIF($K$44:$K813,O$3)</f>
        <v>0</v>
      </c>
      <c r="P813" s="385" t="n">
        <f aca="false">COUNTIF($K$44:$K813,P$3)</f>
        <v>0</v>
      </c>
      <c r="Q813" s="385" t="n">
        <f aca="false">COUNTIF($K$44:$K813,Q$3)</f>
        <v>0</v>
      </c>
      <c r="R813" s="385" t="n">
        <f aca="false">COUNTIF($K$44:$K813,R$3)</f>
        <v>0</v>
      </c>
      <c r="S813" s="385" t="n">
        <f aca="false">COUNTIF($K$44:$K813,S$3)</f>
        <v>0</v>
      </c>
      <c r="T813" s="385" t="n">
        <f aca="false">COUNTIF($K$44:$K813,T$3)</f>
        <v>0</v>
      </c>
      <c r="U813" s="385" t="n">
        <f aca="false">COUNTIF($K$44:$K813,U$3)</f>
        <v>0</v>
      </c>
      <c r="V813" s="385" t="n">
        <f aca="false">COUNTIF($K$44:$K813,V$3)</f>
        <v>0</v>
      </c>
      <c r="W813" s="385" t="n">
        <f aca="false">COUNTIF($K$44:$K813,W$3)</f>
        <v>0</v>
      </c>
      <c r="X813" s="385" t="n">
        <f aca="false">COUNTIF($K$44:$K813,X$3)</f>
        <v>0</v>
      </c>
      <c r="Y813" s="385" t="n">
        <f aca="false">COUNTIF($J$44:$J813,Y$3)</f>
        <v>0</v>
      </c>
      <c r="Z813" s="385" t="n">
        <f aca="false">COUNTIF($J$44:$J813,Z$3)</f>
        <v>0</v>
      </c>
      <c r="AA813" s="385" t="n">
        <f aca="false">COUNTIF($J$44:$J813,AA$3)</f>
        <v>0</v>
      </c>
      <c r="AB813" s="385" t="n">
        <f aca="false">COUNTIF($J$44:$J813,AB$3)</f>
        <v>0</v>
      </c>
      <c r="AC813" s="385" t="n">
        <f aca="false">COUNTIF($J$44:$J813,AC$3)</f>
        <v>0</v>
      </c>
      <c r="AD813" s="385" t="n">
        <f aca="false">COUNTIF($J$44:$J813,AD$3)</f>
        <v>0</v>
      </c>
      <c r="AE813" s="385" t="n">
        <f aca="false">COUNTIF($J$44:$J813,AE$3)</f>
        <v>0</v>
      </c>
      <c r="AF813" s="385" t="n">
        <f aca="false">COUNTIF($J$44:$J813,AF$3)</f>
        <v>0</v>
      </c>
      <c r="AG813" s="385" t="n">
        <f aca="false">COUNTIF($K$44:$K813,AG$3)</f>
        <v>0</v>
      </c>
      <c r="AH813" s="385" t="n">
        <f aca="false">COUNTIF($K$44:$K813,AH$3)</f>
        <v>0</v>
      </c>
      <c r="AI813" s="385" t="n">
        <f aca="false">COUNTIF($K$44:$K813,AI$3)</f>
        <v>0</v>
      </c>
      <c r="AJ813" s="385" t="n">
        <f aca="false">COUNTIF($K$44:$K813,AJ$3)</f>
        <v>0</v>
      </c>
      <c r="AK813" s="385" t="n">
        <f aca="false">COUNTIF($K$44:$K813,AK$3)</f>
        <v>0</v>
      </c>
      <c r="AL813" s="385" t="n">
        <f aca="false">COUNTIF($K$44:$K813,AL$3)</f>
        <v>0</v>
      </c>
      <c r="AM813" s="385" t="n">
        <f aca="false">COUNTIF($K$44:$K813,AM$3)</f>
        <v>0</v>
      </c>
      <c r="AN813" s="385" t="n">
        <f aca="false">COUNTIF($K$44:$K813,AN$3)</f>
        <v>0</v>
      </c>
      <c r="AO813" s="385" t="n">
        <f aca="false">COUNTIF($K$44:$K813,AO$3)</f>
        <v>0</v>
      </c>
      <c r="AP813" s="385" t="n">
        <f aca="false">COUNTIF($K$44:$K813,AP$3)</f>
        <v>0</v>
      </c>
      <c r="AQ813" s="385" t="n">
        <f aca="false">COUNTIF($K$44:$K813,AQ$3)</f>
        <v>0</v>
      </c>
      <c r="AR813" s="385" t="n">
        <f aca="false">COUNTIF($K$44:$K813,AR$3)</f>
        <v>0</v>
      </c>
      <c r="AS813" s="385" t="n">
        <f aca="false">COUNTIF($K$44:$K813,AS$3)</f>
        <v>0</v>
      </c>
      <c r="AT813" s="385" t="n">
        <f aca="false">COUNTIF($K$44:$K813,AT$3)</f>
        <v>0</v>
      </c>
      <c r="AU813" s="385" t="n">
        <f aca="false">COUNTIF($K$44:$K813,AU$3)</f>
        <v>0</v>
      </c>
      <c r="AV813" s="385" t="n">
        <f aca="false">COUNTIF($K$44:$K813,AV$3)</f>
        <v>0</v>
      </c>
      <c r="AW813" s="385" t="n">
        <f aca="false">COUNTIF($K$44:$K813,AW$3)</f>
        <v>0</v>
      </c>
      <c r="AX813" s="385" t="n">
        <f aca="false">COUNTIF($K$44:$K813,AX$3)</f>
        <v>0</v>
      </c>
      <c r="AY813" s="385" t="n">
        <f aca="false">COUNTIF($K$44:$K813,AY$3)</f>
        <v>0</v>
      </c>
      <c r="AZ813" s="385" t="n">
        <f aca="false">COUNTIF($K$44:$K813,AZ$3)</f>
        <v>0</v>
      </c>
      <c r="BM813" s="355" t="s">
        <v>438</v>
      </c>
    </row>
    <row r="814" customFormat="false" ht="15.75" hidden="false" customHeight="true" outlineLevel="0" collapsed="false">
      <c r="A814" s="386" t="n">
        <v>771</v>
      </c>
      <c r="B814" s="387" t="n">
        <f aca="false">B813</f>
        <v>65</v>
      </c>
      <c r="C814" s="397"/>
      <c r="D814" s="387" t="n">
        <f aca="false">D813</f>
        <v>1</v>
      </c>
      <c r="E814" s="389"/>
      <c r="F814" s="390" t="n">
        <f aca="false">F812</f>
        <v>0</v>
      </c>
      <c r="G814" s="439"/>
      <c r="H814" s="392"/>
      <c r="I814" s="428" t="str">
        <f aca="false">CONCATENATE(G814,H814)</f>
        <v/>
      </c>
      <c r="J814" s="394" t="e">
        <f aca="false">VLOOKUP($I814,MASTER,9,0)</f>
        <v>#N/A</v>
      </c>
      <c r="K814" s="395" t="e">
        <f aca="false">VLOOKUP($I814,MASTER,10,0)</f>
        <v>#N/A</v>
      </c>
      <c r="L814" s="429" t="e">
        <f aca="false">VLOOKUP($I814,MASTER,10,0)</f>
        <v>#N/A</v>
      </c>
      <c r="M814" s="385" t="n">
        <f aca="false">COUNTIF($K$44:$K814,M$3)</f>
        <v>0</v>
      </c>
      <c r="N814" s="385" t="n">
        <f aca="false">COUNTIF($K$44:$K814,N$3)</f>
        <v>0</v>
      </c>
      <c r="O814" s="385" t="n">
        <f aca="false">COUNTIF($K$44:$K814,O$3)</f>
        <v>0</v>
      </c>
      <c r="P814" s="385" t="n">
        <f aca="false">COUNTIF($K$44:$K814,P$3)</f>
        <v>0</v>
      </c>
      <c r="Q814" s="385" t="n">
        <f aca="false">COUNTIF($K$44:$K814,Q$3)</f>
        <v>0</v>
      </c>
      <c r="R814" s="385" t="n">
        <f aca="false">COUNTIF($K$44:$K814,R$3)</f>
        <v>0</v>
      </c>
      <c r="S814" s="385" t="n">
        <f aca="false">COUNTIF($K$44:$K814,S$3)</f>
        <v>0</v>
      </c>
      <c r="T814" s="385" t="n">
        <f aca="false">COUNTIF($K$44:$K814,T$3)</f>
        <v>0</v>
      </c>
      <c r="U814" s="385" t="n">
        <f aca="false">COUNTIF($K$44:$K814,U$3)</f>
        <v>0</v>
      </c>
      <c r="V814" s="385" t="n">
        <f aca="false">COUNTIF($K$44:$K814,V$3)</f>
        <v>0</v>
      </c>
      <c r="W814" s="385" t="n">
        <f aca="false">COUNTIF($K$44:$K814,W$3)</f>
        <v>0</v>
      </c>
      <c r="X814" s="385" t="n">
        <f aca="false">COUNTIF($K$44:$K814,X$3)</f>
        <v>0</v>
      </c>
      <c r="Y814" s="385" t="n">
        <f aca="false">COUNTIF($J$44:$J814,Y$3)</f>
        <v>0</v>
      </c>
      <c r="Z814" s="385" t="n">
        <f aca="false">COUNTIF($J$44:$J814,Z$3)</f>
        <v>0</v>
      </c>
      <c r="AA814" s="385" t="n">
        <f aca="false">COUNTIF($J$44:$J814,AA$3)</f>
        <v>0</v>
      </c>
      <c r="AB814" s="385" t="n">
        <f aca="false">COUNTIF($J$44:$J814,AB$3)</f>
        <v>0</v>
      </c>
      <c r="AC814" s="385" t="n">
        <f aca="false">COUNTIF($J$44:$J814,AC$3)</f>
        <v>0</v>
      </c>
      <c r="AD814" s="385" t="n">
        <f aca="false">COUNTIF($J$44:$J814,AD$3)</f>
        <v>0</v>
      </c>
      <c r="AE814" s="385" t="n">
        <f aca="false">COUNTIF($J$44:$J814,AE$3)</f>
        <v>0</v>
      </c>
      <c r="AF814" s="385" t="n">
        <f aca="false">COUNTIF($J$44:$J814,AF$3)</f>
        <v>0</v>
      </c>
      <c r="AG814" s="385" t="n">
        <f aca="false">COUNTIF($K$44:$K814,AG$3)</f>
        <v>0</v>
      </c>
      <c r="AH814" s="385" t="n">
        <f aca="false">COUNTIF($K$44:$K814,AH$3)</f>
        <v>0</v>
      </c>
      <c r="AI814" s="385" t="n">
        <f aca="false">COUNTIF($K$44:$K814,AI$3)</f>
        <v>0</v>
      </c>
      <c r="AJ814" s="385" t="n">
        <f aca="false">COUNTIF($K$44:$K814,AJ$3)</f>
        <v>0</v>
      </c>
      <c r="AK814" s="385" t="n">
        <f aca="false">COUNTIF($K$44:$K814,AK$3)</f>
        <v>0</v>
      </c>
      <c r="AL814" s="385" t="n">
        <f aca="false">COUNTIF($K$44:$K814,AL$3)</f>
        <v>0</v>
      </c>
      <c r="AM814" s="385" t="n">
        <f aca="false">COUNTIF($K$44:$K814,AM$3)</f>
        <v>0</v>
      </c>
      <c r="AN814" s="385" t="n">
        <f aca="false">COUNTIF($K$44:$K814,AN$3)</f>
        <v>0</v>
      </c>
      <c r="AO814" s="385" t="n">
        <f aca="false">COUNTIF($K$44:$K814,AO$3)</f>
        <v>0</v>
      </c>
      <c r="AP814" s="385" t="n">
        <f aca="false">COUNTIF($K$44:$K814,AP$3)</f>
        <v>0</v>
      </c>
      <c r="AQ814" s="385" t="n">
        <f aca="false">COUNTIF($K$44:$K814,AQ$3)</f>
        <v>0</v>
      </c>
      <c r="AR814" s="385" t="n">
        <f aca="false">COUNTIF($K$44:$K814,AR$3)</f>
        <v>0</v>
      </c>
      <c r="AS814" s="385" t="n">
        <f aca="false">COUNTIF($K$44:$K814,AS$3)</f>
        <v>0</v>
      </c>
      <c r="AT814" s="385" t="n">
        <f aca="false">COUNTIF($K$44:$K814,AT$3)</f>
        <v>0</v>
      </c>
      <c r="AU814" s="385" t="n">
        <f aca="false">COUNTIF($K$44:$K814,AU$3)</f>
        <v>0</v>
      </c>
      <c r="AV814" s="385" t="n">
        <f aca="false">COUNTIF($K$44:$K814,AV$3)</f>
        <v>0</v>
      </c>
      <c r="AW814" s="385" t="n">
        <f aca="false">COUNTIF($K$44:$K814,AW$3)</f>
        <v>0</v>
      </c>
      <c r="AX814" s="385" t="n">
        <f aca="false">COUNTIF($K$44:$K814,AX$3)</f>
        <v>0</v>
      </c>
      <c r="AY814" s="385" t="n">
        <f aca="false">COUNTIF($K$44:$K814,AY$3)</f>
        <v>0</v>
      </c>
      <c r="AZ814" s="385" t="n">
        <f aca="false">COUNTIF($K$44:$K814,AZ$3)</f>
        <v>0</v>
      </c>
      <c r="BM814" s="355" t="s">
        <v>389</v>
      </c>
    </row>
    <row r="815" customFormat="false" ht="15.75" hidden="false" customHeight="true" outlineLevel="0" collapsed="false">
      <c r="A815" s="386" t="n">
        <v>772</v>
      </c>
      <c r="B815" s="387" t="n">
        <f aca="false">B814</f>
        <v>65</v>
      </c>
      <c r="C815" s="397"/>
      <c r="D815" s="387" t="n">
        <f aca="false">D814</f>
        <v>1</v>
      </c>
      <c r="E815" s="389"/>
      <c r="F815" s="390" t="n">
        <f aca="false">F812</f>
        <v>0</v>
      </c>
      <c r="G815" s="439"/>
      <c r="H815" s="392"/>
      <c r="I815" s="428" t="str">
        <f aca="false">CONCATENATE(G815,H815)</f>
        <v/>
      </c>
      <c r="J815" s="394" t="e">
        <f aca="false">VLOOKUP($I815,MASTER,9,0)</f>
        <v>#N/A</v>
      </c>
      <c r="K815" s="395" t="e">
        <f aca="false">VLOOKUP($I815,MASTER,10,0)</f>
        <v>#N/A</v>
      </c>
      <c r="L815" s="429" t="e">
        <f aca="false">VLOOKUP($I815,MASTER,10,0)</f>
        <v>#N/A</v>
      </c>
      <c r="M815" s="385" t="n">
        <f aca="false">COUNTIF($K$44:$K815,M$3)</f>
        <v>0</v>
      </c>
      <c r="N815" s="385" t="n">
        <f aca="false">COUNTIF($K$44:$K815,N$3)</f>
        <v>0</v>
      </c>
      <c r="O815" s="385" t="n">
        <f aca="false">COUNTIF($K$44:$K815,O$3)</f>
        <v>0</v>
      </c>
      <c r="P815" s="385" t="n">
        <f aca="false">COUNTIF($K$44:$K815,P$3)</f>
        <v>0</v>
      </c>
      <c r="Q815" s="385" t="n">
        <f aca="false">COUNTIF($K$44:$K815,Q$3)</f>
        <v>0</v>
      </c>
      <c r="R815" s="385" t="n">
        <f aca="false">COUNTIF($K$44:$K815,R$3)</f>
        <v>0</v>
      </c>
      <c r="S815" s="385" t="n">
        <f aca="false">COUNTIF($K$44:$K815,S$3)</f>
        <v>0</v>
      </c>
      <c r="T815" s="385" t="n">
        <f aca="false">COUNTIF($K$44:$K815,T$3)</f>
        <v>0</v>
      </c>
      <c r="U815" s="385" t="n">
        <f aca="false">COUNTIF($K$44:$K815,U$3)</f>
        <v>0</v>
      </c>
      <c r="V815" s="385" t="n">
        <f aca="false">COUNTIF($K$44:$K815,V$3)</f>
        <v>0</v>
      </c>
      <c r="W815" s="385" t="n">
        <f aca="false">COUNTIF($K$44:$K815,W$3)</f>
        <v>0</v>
      </c>
      <c r="X815" s="385" t="n">
        <f aca="false">COUNTIF($K$44:$K815,X$3)</f>
        <v>0</v>
      </c>
      <c r="Y815" s="385" t="n">
        <f aca="false">COUNTIF($J$44:$J815,Y$3)</f>
        <v>0</v>
      </c>
      <c r="Z815" s="385" t="n">
        <f aca="false">COUNTIF($J$44:$J815,Z$3)</f>
        <v>0</v>
      </c>
      <c r="AA815" s="385" t="n">
        <f aca="false">COUNTIF($J$44:$J815,AA$3)</f>
        <v>0</v>
      </c>
      <c r="AB815" s="385" t="n">
        <f aca="false">COUNTIF($J$44:$J815,AB$3)</f>
        <v>0</v>
      </c>
      <c r="AC815" s="385" t="n">
        <f aca="false">COUNTIF($J$44:$J815,AC$3)</f>
        <v>0</v>
      </c>
      <c r="AD815" s="385" t="n">
        <f aca="false">COUNTIF($J$44:$J815,AD$3)</f>
        <v>0</v>
      </c>
      <c r="AE815" s="385" t="n">
        <f aca="false">COUNTIF($J$44:$J815,AE$3)</f>
        <v>0</v>
      </c>
      <c r="AF815" s="385" t="n">
        <f aca="false">COUNTIF($J$44:$J815,AF$3)</f>
        <v>0</v>
      </c>
      <c r="AG815" s="385" t="n">
        <f aca="false">COUNTIF($K$44:$K815,AG$3)</f>
        <v>0</v>
      </c>
      <c r="AH815" s="385" t="n">
        <f aca="false">COUNTIF($K$44:$K815,AH$3)</f>
        <v>0</v>
      </c>
      <c r="AI815" s="385" t="n">
        <f aca="false">COUNTIF($K$44:$K815,AI$3)</f>
        <v>0</v>
      </c>
      <c r="AJ815" s="385" t="n">
        <f aca="false">COUNTIF($K$44:$K815,AJ$3)</f>
        <v>0</v>
      </c>
      <c r="AK815" s="385" t="n">
        <f aca="false">COUNTIF($K$44:$K815,AK$3)</f>
        <v>0</v>
      </c>
      <c r="AL815" s="385" t="n">
        <f aca="false">COUNTIF($K$44:$K815,AL$3)</f>
        <v>0</v>
      </c>
      <c r="AM815" s="385" t="n">
        <f aca="false">COUNTIF($K$44:$K815,AM$3)</f>
        <v>0</v>
      </c>
      <c r="AN815" s="385" t="n">
        <f aca="false">COUNTIF($K$44:$K815,AN$3)</f>
        <v>0</v>
      </c>
      <c r="AO815" s="385" t="n">
        <f aca="false">COUNTIF($K$44:$K815,AO$3)</f>
        <v>0</v>
      </c>
      <c r="AP815" s="385" t="n">
        <f aca="false">COUNTIF($K$44:$K815,AP$3)</f>
        <v>0</v>
      </c>
      <c r="AQ815" s="385" t="n">
        <f aca="false">COUNTIF($K$44:$K815,AQ$3)</f>
        <v>0</v>
      </c>
      <c r="AR815" s="385" t="n">
        <f aca="false">COUNTIF($K$44:$K815,AR$3)</f>
        <v>0</v>
      </c>
      <c r="AS815" s="385" t="n">
        <f aca="false">COUNTIF($K$44:$K815,AS$3)</f>
        <v>0</v>
      </c>
      <c r="AT815" s="385" t="n">
        <f aca="false">COUNTIF($K$44:$K815,AT$3)</f>
        <v>0</v>
      </c>
      <c r="AU815" s="385" t="n">
        <f aca="false">COUNTIF($K$44:$K815,AU$3)</f>
        <v>0</v>
      </c>
      <c r="AV815" s="385" t="n">
        <f aca="false">COUNTIF($K$44:$K815,AV$3)</f>
        <v>0</v>
      </c>
      <c r="AW815" s="385" t="n">
        <f aca="false">COUNTIF($K$44:$K815,AW$3)</f>
        <v>0</v>
      </c>
      <c r="AX815" s="385" t="n">
        <f aca="false">COUNTIF($K$44:$K815,AX$3)</f>
        <v>0</v>
      </c>
      <c r="AY815" s="385" t="n">
        <f aca="false">COUNTIF($K$44:$K815,AY$3)</f>
        <v>0</v>
      </c>
      <c r="AZ815" s="385" t="n">
        <f aca="false">COUNTIF($K$44:$K815,AZ$3)</f>
        <v>0</v>
      </c>
      <c r="BM815" s="355" t="s">
        <v>353</v>
      </c>
    </row>
    <row r="816" customFormat="false" ht="15.75" hidden="false" customHeight="true" outlineLevel="0" collapsed="false">
      <c r="A816" s="386" t="n">
        <v>773</v>
      </c>
      <c r="B816" s="387" t="n">
        <f aca="false">B815</f>
        <v>65</v>
      </c>
      <c r="C816" s="397"/>
      <c r="D816" s="387" t="n">
        <f aca="false">D815</f>
        <v>1</v>
      </c>
      <c r="E816" s="389"/>
      <c r="F816" s="390" t="n">
        <f aca="false">F812</f>
        <v>0</v>
      </c>
      <c r="G816" s="439"/>
      <c r="H816" s="392"/>
      <c r="I816" s="428" t="str">
        <f aca="false">CONCATENATE(G816,H816)</f>
        <v/>
      </c>
      <c r="J816" s="394" t="e">
        <f aca="false">VLOOKUP($I816,MASTER,9,0)</f>
        <v>#N/A</v>
      </c>
      <c r="K816" s="395" t="e">
        <f aca="false">VLOOKUP($I816,MASTER,10,0)</f>
        <v>#N/A</v>
      </c>
      <c r="L816" s="429" t="e">
        <f aca="false">VLOOKUP($I816,MASTER,10,0)</f>
        <v>#N/A</v>
      </c>
      <c r="M816" s="385" t="n">
        <f aca="false">COUNTIF($K$44:$K816,M$3)</f>
        <v>0</v>
      </c>
      <c r="N816" s="385" t="n">
        <f aca="false">COUNTIF($K$44:$K816,N$3)</f>
        <v>0</v>
      </c>
      <c r="O816" s="385" t="n">
        <f aca="false">COUNTIF($K$44:$K816,O$3)</f>
        <v>0</v>
      </c>
      <c r="P816" s="385" t="n">
        <f aca="false">COUNTIF($K$44:$K816,P$3)</f>
        <v>0</v>
      </c>
      <c r="Q816" s="385" t="n">
        <f aca="false">COUNTIF($K$44:$K816,Q$3)</f>
        <v>0</v>
      </c>
      <c r="R816" s="385" t="n">
        <f aca="false">COUNTIF($K$44:$K816,R$3)</f>
        <v>0</v>
      </c>
      <c r="S816" s="385" t="n">
        <f aca="false">COUNTIF($K$44:$K816,S$3)</f>
        <v>0</v>
      </c>
      <c r="T816" s="385" t="n">
        <f aca="false">COUNTIF($K$44:$K816,T$3)</f>
        <v>0</v>
      </c>
      <c r="U816" s="385" t="n">
        <f aca="false">COUNTIF($K$44:$K816,U$3)</f>
        <v>0</v>
      </c>
      <c r="V816" s="385" t="n">
        <f aca="false">COUNTIF($K$44:$K816,V$3)</f>
        <v>0</v>
      </c>
      <c r="W816" s="385" t="n">
        <f aca="false">COUNTIF($K$44:$K816,W$3)</f>
        <v>0</v>
      </c>
      <c r="X816" s="385" t="n">
        <f aca="false">COUNTIF($K$44:$K816,X$3)</f>
        <v>0</v>
      </c>
      <c r="Y816" s="385" t="n">
        <f aca="false">COUNTIF($J$44:$J816,Y$3)</f>
        <v>0</v>
      </c>
      <c r="Z816" s="385" t="n">
        <f aca="false">COUNTIF($J$44:$J816,Z$3)</f>
        <v>0</v>
      </c>
      <c r="AA816" s="385" t="n">
        <f aca="false">COUNTIF($J$44:$J816,AA$3)</f>
        <v>0</v>
      </c>
      <c r="AB816" s="385" t="n">
        <f aca="false">COUNTIF($J$44:$J816,AB$3)</f>
        <v>0</v>
      </c>
      <c r="AC816" s="385" t="n">
        <f aca="false">COUNTIF($J$44:$J816,AC$3)</f>
        <v>0</v>
      </c>
      <c r="AD816" s="385" t="n">
        <f aca="false">COUNTIF($J$44:$J816,AD$3)</f>
        <v>0</v>
      </c>
      <c r="AE816" s="385" t="n">
        <f aca="false">COUNTIF($J$44:$J816,AE$3)</f>
        <v>0</v>
      </c>
      <c r="AF816" s="385" t="n">
        <f aca="false">COUNTIF($J$44:$J816,AF$3)</f>
        <v>0</v>
      </c>
      <c r="AG816" s="385" t="n">
        <f aca="false">COUNTIF($K$44:$K816,AG$3)</f>
        <v>0</v>
      </c>
      <c r="AH816" s="385" t="n">
        <f aca="false">COUNTIF($K$44:$K816,AH$3)</f>
        <v>0</v>
      </c>
      <c r="AI816" s="385" t="n">
        <f aca="false">COUNTIF($K$44:$K816,AI$3)</f>
        <v>0</v>
      </c>
      <c r="AJ816" s="385" t="n">
        <f aca="false">COUNTIF($K$44:$K816,AJ$3)</f>
        <v>0</v>
      </c>
      <c r="AK816" s="385" t="n">
        <f aca="false">COUNTIF($K$44:$K816,AK$3)</f>
        <v>0</v>
      </c>
      <c r="AL816" s="385" t="n">
        <f aca="false">COUNTIF($K$44:$K816,AL$3)</f>
        <v>0</v>
      </c>
      <c r="AM816" s="385" t="n">
        <f aca="false">COUNTIF($K$44:$K816,AM$3)</f>
        <v>0</v>
      </c>
      <c r="AN816" s="385" t="n">
        <f aca="false">COUNTIF($K$44:$K816,AN$3)</f>
        <v>0</v>
      </c>
      <c r="AO816" s="385" t="n">
        <f aca="false">COUNTIF($K$44:$K816,AO$3)</f>
        <v>0</v>
      </c>
      <c r="AP816" s="385" t="n">
        <f aca="false">COUNTIF($K$44:$K816,AP$3)</f>
        <v>0</v>
      </c>
      <c r="AQ816" s="385" t="n">
        <f aca="false">COUNTIF($K$44:$K816,AQ$3)</f>
        <v>0</v>
      </c>
      <c r="AR816" s="385" t="n">
        <f aca="false">COUNTIF($K$44:$K816,AR$3)</f>
        <v>0</v>
      </c>
      <c r="AS816" s="385" t="n">
        <f aca="false">COUNTIF($K$44:$K816,AS$3)</f>
        <v>0</v>
      </c>
      <c r="AT816" s="385" t="n">
        <f aca="false">COUNTIF($K$44:$K816,AT$3)</f>
        <v>0</v>
      </c>
      <c r="AU816" s="385" t="n">
        <f aca="false">COUNTIF($K$44:$K816,AU$3)</f>
        <v>0</v>
      </c>
      <c r="AV816" s="385" t="n">
        <f aca="false">COUNTIF($K$44:$K816,AV$3)</f>
        <v>0</v>
      </c>
      <c r="AW816" s="385" t="n">
        <f aca="false">COUNTIF($K$44:$K816,AW$3)</f>
        <v>0</v>
      </c>
      <c r="AX816" s="385" t="n">
        <f aca="false">COUNTIF($K$44:$K816,AX$3)</f>
        <v>0</v>
      </c>
      <c r="AY816" s="385" t="n">
        <f aca="false">COUNTIF($K$44:$K816,AY$3)</f>
        <v>0</v>
      </c>
      <c r="AZ816" s="385" t="n">
        <f aca="false">COUNTIF($K$44:$K816,AZ$3)</f>
        <v>0</v>
      </c>
      <c r="BM816" s="355" t="s">
        <v>230</v>
      </c>
    </row>
    <row r="817" customFormat="false" ht="15.75" hidden="false" customHeight="true" outlineLevel="0" collapsed="false">
      <c r="A817" s="416" t="n">
        <v>774</v>
      </c>
      <c r="B817" s="417" t="n">
        <f aca="false">B816</f>
        <v>65</v>
      </c>
      <c r="C817" s="401"/>
      <c r="D817" s="402" t="n">
        <f aca="false">D816</f>
        <v>1</v>
      </c>
      <c r="E817" s="403"/>
      <c r="F817" s="390" t="n">
        <f aca="false">F812</f>
        <v>0</v>
      </c>
      <c r="G817" s="439"/>
      <c r="H817" s="392"/>
      <c r="I817" s="428" t="str">
        <f aca="false">CONCATENATE(G817,H817)</f>
        <v/>
      </c>
      <c r="J817" s="394" t="e">
        <f aca="false">VLOOKUP($I817,MASTER,9,0)</f>
        <v>#N/A</v>
      </c>
      <c r="K817" s="395" t="e">
        <f aca="false">VLOOKUP($I817,MASTER,10,0)</f>
        <v>#N/A</v>
      </c>
      <c r="L817" s="431" t="e">
        <f aca="false">VLOOKUP($I817,MASTER,10,0)</f>
        <v>#N/A</v>
      </c>
      <c r="M817" s="385" t="n">
        <f aca="false">COUNTIF($K$44:$K817,M$3)</f>
        <v>0</v>
      </c>
      <c r="N817" s="385" t="n">
        <f aca="false">COUNTIF($K$44:$K817,N$3)</f>
        <v>0</v>
      </c>
      <c r="O817" s="385" t="n">
        <f aca="false">COUNTIF($K$44:$K817,O$3)</f>
        <v>0</v>
      </c>
      <c r="P817" s="385" t="n">
        <f aca="false">COUNTIF($K$44:$K817,P$3)</f>
        <v>0</v>
      </c>
      <c r="Q817" s="385" t="n">
        <f aca="false">COUNTIF($K$44:$K817,Q$3)</f>
        <v>0</v>
      </c>
      <c r="R817" s="385" t="n">
        <f aca="false">COUNTIF($K$44:$K817,R$3)</f>
        <v>0</v>
      </c>
      <c r="S817" s="385" t="n">
        <f aca="false">COUNTIF($K$44:$K817,S$3)</f>
        <v>0</v>
      </c>
      <c r="T817" s="385" t="n">
        <f aca="false">COUNTIF($K$44:$K817,T$3)</f>
        <v>0</v>
      </c>
      <c r="U817" s="385" t="n">
        <f aca="false">COUNTIF($K$44:$K817,U$3)</f>
        <v>0</v>
      </c>
      <c r="V817" s="385" t="n">
        <f aca="false">COUNTIF($K$44:$K817,V$3)</f>
        <v>0</v>
      </c>
      <c r="W817" s="385" t="n">
        <f aca="false">COUNTIF($K$44:$K817,W$3)</f>
        <v>0</v>
      </c>
      <c r="X817" s="385" t="n">
        <f aca="false">COUNTIF($K$44:$K817,X$3)</f>
        <v>0</v>
      </c>
      <c r="Y817" s="385" t="n">
        <f aca="false">COUNTIF($J$44:$J817,Y$3)</f>
        <v>0</v>
      </c>
      <c r="Z817" s="385" t="n">
        <f aca="false">COUNTIF($J$44:$J817,Z$3)</f>
        <v>0</v>
      </c>
      <c r="AA817" s="385" t="n">
        <f aca="false">COUNTIF($J$44:$J817,AA$3)</f>
        <v>0</v>
      </c>
      <c r="AB817" s="385" t="n">
        <f aca="false">COUNTIF($J$44:$J817,AB$3)</f>
        <v>0</v>
      </c>
      <c r="AC817" s="385" t="n">
        <f aca="false">COUNTIF($J$44:$J817,AC$3)</f>
        <v>0</v>
      </c>
      <c r="AD817" s="385" t="n">
        <f aca="false">COUNTIF($J$44:$J817,AD$3)</f>
        <v>0</v>
      </c>
      <c r="AE817" s="385" t="n">
        <f aca="false">COUNTIF($J$44:$J817,AE$3)</f>
        <v>0</v>
      </c>
      <c r="AF817" s="385" t="n">
        <f aca="false">COUNTIF($J$44:$J817,AF$3)</f>
        <v>0</v>
      </c>
      <c r="AG817" s="385" t="n">
        <f aca="false">COUNTIF($K$44:$K817,AG$3)</f>
        <v>0</v>
      </c>
      <c r="AH817" s="385" t="n">
        <f aca="false">COUNTIF($K$44:$K817,AH$3)</f>
        <v>0</v>
      </c>
      <c r="AI817" s="385" t="n">
        <f aca="false">COUNTIF($K$44:$K817,AI$3)</f>
        <v>0</v>
      </c>
      <c r="AJ817" s="385" t="n">
        <f aca="false">COUNTIF($K$44:$K817,AJ$3)</f>
        <v>0</v>
      </c>
      <c r="AK817" s="385" t="n">
        <f aca="false">COUNTIF($K$44:$K817,AK$3)</f>
        <v>0</v>
      </c>
      <c r="AL817" s="385" t="n">
        <f aca="false">COUNTIF($K$44:$K817,AL$3)</f>
        <v>0</v>
      </c>
      <c r="AM817" s="385" t="n">
        <f aca="false">COUNTIF($K$44:$K817,AM$3)</f>
        <v>0</v>
      </c>
      <c r="AN817" s="385" t="n">
        <f aca="false">COUNTIF($K$44:$K817,AN$3)</f>
        <v>0</v>
      </c>
      <c r="AO817" s="385" t="n">
        <f aca="false">COUNTIF($K$44:$K817,AO$3)</f>
        <v>0</v>
      </c>
      <c r="AP817" s="385" t="n">
        <f aca="false">COUNTIF($K$44:$K817,AP$3)</f>
        <v>0</v>
      </c>
      <c r="AQ817" s="385" t="n">
        <f aca="false">COUNTIF($K$44:$K817,AQ$3)</f>
        <v>0</v>
      </c>
      <c r="AR817" s="385" t="n">
        <f aca="false">COUNTIF($K$44:$K817,AR$3)</f>
        <v>0</v>
      </c>
      <c r="AS817" s="385" t="n">
        <f aca="false">COUNTIF($K$44:$K817,AS$3)</f>
        <v>0</v>
      </c>
      <c r="AT817" s="385" t="n">
        <f aca="false">COUNTIF($K$44:$K817,AT$3)</f>
        <v>0</v>
      </c>
      <c r="AU817" s="385" t="n">
        <f aca="false">COUNTIF($K$44:$K817,AU$3)</f>
        <v>0</v>
      </c>
      <c r="AV817" s="385" t="n">
        <f aca="false">COUNTIF($K$44:$K817,AV$3)</f>
        <v>0</v>
      </c>
      <c r="AW817" s="385" t="n">
        <f aca="false">COUNTIF($K$44:$K817,AW$3)</f>
        <v>0</v>
      </c>
      <c r="AX817" s="385" t="n">
        <f aca="false">COUNTIF($K$44:$K817,AX$3)</f>
        <v>0</v>
      </c>
      <c r="AY817" s="385" t="n">
        <f aca="false">COUNTIF($K$44:$K817,AY$3)</f>
        <v>0</v>
      </c>
      <c r="AZ817" s="385" t="n">
        <f aca="false">COUNTIF($K$44:$K817,AZ$3)</f>
        <v>0</v>
      </c>
      <c r="BM817" s="355" t="s">
        <v>244</v>
      </c>
    </row>
    <row r="818" customFormat="false" ht="15.75" hidden="false" customHeight="true" outlineLevel="0" collapsed="false">
      <c r="A818" s="406" t="n">
        <v>775</v>
      </c>
      <c r="B818" s="407" t="n">
        <f aca="false">B817</f>
        <v>65</v>
      </c>
      <c r="C818" s="408" t="n">
        <f aca="false">C812+1</f>
        <v>66</v>
      </c>
      <c r="D818" s="409" t="n">
        <f aca="false">D817</f>
        <v>1</v>
      </c>
      <c r="E818" s="410"/>
      <c r="F818" s="390" t="n">
        <f aca="false">F812</f>
        <v>0</v>
      </c>
      <c r="G818" s="440"/>
      <c r="H818" s="412"/>
      <c r="I818" s="433" t="str">
        <f aca="false">CONCATENATE(G818,H818)</f>
        <v/>
      </c>
      <c r="J818" s="394" t="e">
        <f aca="false">VLOOKUP($I818,MASTER,9,0)</f>
        <v>#N/A</v>
      </c>
      <c r="K818" s="395" t="e">
        <f aca="false">VLOOKUP($I818,MASTER,10,0)</f>
        <v>#N/A</v>
      </c>
      <c r="L818" s="427" t="e">
        <f aca="false">VLOOKUP($I818,MASTER,10,0)</f>
        <v>#N/A</v>
      </c>
      <c r="M818" s="385" t="n">
        <f aca="false">COUNTIF($K$44:$K818,M$3)</f>
        <v>0</v>
      </c>
      <c r="N818" s="385" t="n">
        <f aca="false">COUNTIF($K$44:$K818,N$3)</f>
        <v>0</v>
      </c>
      <c r="O818" s="385" t="n">
        <f aca="false">COUNTIF($K$44:$K818,O$3)</f>
        <v>0</v>
      </c>
      <c r="P818" s="385" t="n">
        <f aca="false">COUNTIF($K$44:$K818,P$3)</f>
        <v>0</v>
      </c>
      <c r="Q818" s="385" t="n">
        <f aca="false">COUNTIF($K$44:$K818,Q$3)</f>
        <v>0</v>
      </c>
      <c r="R818" s="385" t="n">
        <f aca="false">COUNTIF($K$44:$K818,R$3)</f>
        <v>0</v>
      </c>
      <c r="S818" s="385" t="n">
        <f aca="false">COUNTIF($K$44:$K818,S$3)</f>
        <v>0</v>
      </c>
      <c r="T818" s="385" t="n">
        <f aca="false">COUNTIF($K$44:$K818,T$3)</f>
        <v>0</v>
      </c>
      <c r="U818" s="385" t="n">
        <f aca="false">COUNTIF($K$44:$K818,U$3)</f>
        <v>0</v>
      </c>
      <c r="V818" s="385" t="n">
        <f aca="false">COUNTIF($K$44:$K818,V$3)</f>
        <v>0</v>
      </c>
      <c r="W818" s="385" t="n">
        <f aca="false">COUNTIF($K$44:$K818,W$3)</f>
        <v>0</v>
      </c>
      <c r="X818" s="385" t="n">
        <f aca="false">COUNTIF($K$44:$K818,X$3)</f>
        <v>0</v>
      </c>
      <c r="Y818" s="385" t="n">
        <f aca="false">COUNTIF($J$44:$J818,Y$3)</f>
        <v>0</v>
      </c>
      <c r="Z818" s="385" t="n">
        <f aca="false">COUNTIF($J$44:$J818,Z$3)</f>
        <v>0</v>
      </c>
      <c r="AA818" s="385" t="n">
        <f aca="false">COUNTIF($J$44:$J818,AA$3)</f>
        <v>0</v>
      </c>
      <c r="AB818" s="385" t="n">
        <f aca="false">COUNTIF($J$44:$J818,AB$3)</f>
        <v>0</v>
      </c>
      <c r="AC818" s="385" t="n">
        <f aca="false">COUNTIF($J$44:$J818,AC$3)</f>
        <v>0</v>
      </c>
      <c r="AD818" s="385" t="n">
        <f aca="false">COUNTIF($J$44:$J818,AD$3)</f>
        <v>0</v>
      </c>
      <c r="AE818" s="385" t="n">
        <f aca="false">COUNTIF($J$44:$J818,AE$3)</f>
        <v>0</v>
      </c>
      <c r="AF818" s="385" t="n">
        <f aca="false">COUNTIF($J$44:$J818,AF$3)</f>
        <v>0</v>
      </c>
      <c r="AG818" s="385" t="n">
        <f aca="false">COUNTIF($K$44:$K818,AG$3)</f>
        <v>0</v>
      </c>
      <c r="AH818" s="385" t="n">
        <f aca="false">COUNTIF($K$44:$K818,AH$3)</f>
        <v>0</v>
      </c>
      <c r="AI818" s="385" t="n">
        <f aca="false">COUNTIF($K$44:$K818,AI$3)</f>
        <v>0</v>
      </c>
      <c r="AJ818" s="385" t="n">
        <f aca="false">COUNTIF($K$44:$K818,AJ$3)</f>
        <v>0</v>
      </c>
      <c r="AK818" s="385" t="n">
        <f aca="false">COUNTIF($K$44:$K818,AK$3)</f>
        <v>0</v>
      </c>
      <c r="AL818" s="385" t="n">
        <f aca="false">COUNTIF($K$44:$K818,AL$3)</f>
        <v>0</v>
      </c>
      <c r="AM818" s="385" t="n">
        <f aca="false">COUNTIF($K$44:$K818,AM$3)</f>
        <v>0</v>
      </c>
      <c r="AN818" s="385" t="n">
        <f aca="false">COUNTIF($K$44:$K818,AN$3)</f>
        <v>0</v>
      </c>
      <c r="AO818" s="385" t="n">
        <f aca="false">COUNTIF($K$44:$K818,AO$3)</f>
        <v>0</v>
      </c>
      <c r="AP818" s="385" t="n">
        <f aca="false">COUNTIF($K$44:$K818,AP$3)</f>
        <v>0</v>
      </c>
      <c r="AQ818" s="385" t="n">
        <f aca="false">COUNTIF($K$44:$K818,AQ$3)</f>
        <v>0</v>
      </c>
      <c r="AR818" s="385" t="n">
        <f aca="false">COUNTIF($K$44:$K818,AR$3)</f>
        <v>0</v>
      </c>
      <c r="AS818" s="385" t="n">
        <f aca="false">COUNTIF($K$44:$K818,AS$3)</f>
        <v>0</v>
      </c>
      <c r="AT818" s="385" t="n">
        <f aca="false">COUNTIF($K$44:$K818,AT$3)</f>
        <v>0</v>
      </c>
      <c r="AU818" s="385" t="n">
        <f aca="false">COUNTIF($K$44:$K818,AU$3)</f>
        <v>0</v>
      </c>
      <c r="AV818" s="385" t="n">
        <f aca="false">COUNTIF($K$44:$K818,AV$3)</f>
        <v>0</v>
      </c>
      <c r="AW818" s="385" t="n">
        <f aca="false">COUNTIF($K$44:$K818,AW$3)</f>
        <v>0</v>
      </c>
      <c r="AX818" s="385" t="n">
        <f aca="false">COUNTIF($K$44:$K818,AX$3)</f>
        <v>0</v>
      </c>
      <c r="AY818" s="385" t="n">
        <f aca="false">COUNTIF($K$44:$K818,AY$3)</f>
        <v>0</v>
      </c>
      <c r="AZ818" s="385" t="n">
        <f aca="false">COUNTIF($K$44:$K818,AZ$3)</f>
        <v>0</v>
      </c>
      <c r="BM818" s="355" t="s">
        <v>334</v>
      </c>
    </row>
    <row r="819" customFormat="false" ht="15.75" hidden="false" customHeight="true" outlineLevel="0" collapsed="false">
      <c r="A819" s="386" t="n">
        <v>776</v>
      </c>
      <c r="B819" s="387" t="n">
        <f aca="false">B818</f>
        <v>65</v>
      </c>
      <c r="C819" s="388"/>
      <c r="D819" s="387" t="n">
        <f aca="false">D818</f>
        <v>1</v>
      </c>
      <c r="E819" s="389"/>
      <c r="F819" s="390" t="n">
        <f aca="false">F812</f>
        <v>0</v>
      </c>
      <c r="G819" s="439"/>
      <c r="H819" s="414"/>
      <c r="I819" s="428" t="str">
        <f aca="false">CONCATENATE(G819,H819)</f>
        <v/>
      </c>
      <c r="J819" s="394" t="e">
        <f aca="false">VLOOKUP($I819,MASTER,9,0)</f>
        <v>#N/A</v>
      </c>
      <c r="K819" s="395" t="e">
        <f aca="false">VLOOKUP($I819,MASTER,10,0)</f>
        <v>#N/A</v>
      </c>
      <c r="L819" s="429" t="e">
        <f aca="false">VLOOKUP($I819,MASTER,10,0)</f>
        <v>#N/A</v>
      </c>
      <c r="M819" s="385" t="n">
        <f aca="false">COUNTIF($K$44:$K819,M$3)</f>
        <v>0</v>
      </c>
      <c r="N819" s="385" t="n">
        <f aca="false">COUNTIF($K$44:$K819,N$3)</f>
        <v>0</v>
      </c>
      <c r="O819" s="385" t="n">
        <f aca="false">COUNTIF($K$44:$K819,O$3)</f>
        <v>0</v>
      </c>
      <c r="P819" s="385" t="n">
        <f aca="false">COUNTIF($K$44:$K819,P$3)</f>
        <v>0</v>
      </c>
      <c r="Q819" s="385" t="n">
        <f aca="false">COUNTIF($K$44:$K819,Q$3)</f>
        <v>0</v>
      </c>
      <c r="R819" s="385" t="n">
        <f aca="false">COUNTIF($K$44:$K819,R$3)</f>
        <v>0</v>
      </c>
      <c r="S819" s="385" t="n">
        <f aca="false">COUNTIF($K$44:$K819,S$3)</f>
        <v>0</v>
      </c>
      <c r="T819" s="385" t="n">
        <f aca="false">COUNTIF($K$44:$K819,T$3)</f>
        <v>0</v>
      </c>
      <c r="U819" s="385" t="n">
        <f aca="false">COUNTIF($K$44:$K819,U$3)</f>
        <v>0</v>
      </c>
      <c r="V819" s="385" t="n">
        <f aca="false">COUNTIF($K$44:$K819,V$3)</f>
        <v>0</v>
      </c>
      <c r="W819" s="385" t="n">
        <f aca="false">COUNTIF($K$44:$K819,W$3)</f>
        <v>0</v>
      </c>
      <c r="X819" s="385" t="n">
        <f aca="false">COUNTIF($K$44:$K819,X$3)</f>
        <v>0</v>
      </c>
      <c r="Y819" s="385" t="n">
        <f aca="false">COUNTIF($J$44:$J819,Y$3)</f>
        <v>0</v>
      </c>
      <c r="Z819" s="385" t="n">
        <f aca="false">COUNTIF($J$44:$J819,Z$3)</f>
        <v>0</v>
      </c>
      <c r="AA819" s="385" t="n">
        <f aca="false">COUNTIF($J$44:$J819,AA$3)</f>
        <v>0</v>
      </c>
      <c r="AB819" s="385" t="n">
        <f aca="false">COUNTIF($J$44:$J819,AB$3)</f>
        <v>0</v>
      </c>
      <c r="AC819" s="385" t="n">
        <f aca="false">COUNTIF($J$44:$J819,AC$3)</f>
        <v>0</v>
      </c>
      <c r="AD819" s="385" t="n">
        <f aca="false">COUNTIF($J$44:$J819,AD$3)</f>
        <v>0</v>
      </c>
      <c r="AE819" s="385" t="n">
        <f aca="false">COUNTIF($J$44:$J819,AE$3)</f>
        <v>0</v>
      </c>
      <c r="AF819" s="385" t="n">
        <f aca="false">COUNTIF($J$44:$J819,AF$3)</f>
        <v>0</v>
      </c>
      <c r="AG819" s="385" t="n">
        <f aca="false">COUNTIF($K$44:$K819,AG$3)</f>
        <v>0</v>
      </c>
      <c r="AH819" s="385" t="n">
        <f aca="false">COUNTIF($K$44:$K819,AH$3)</f>
        <v>0</v>
      </c>
      <c r="AI819" s="385" t="n">
        <f aca="false">COUNTIF($K$44:$K819,AI$3)</f>
        <v>0</v>
      </c>
      <c r="AJ819" s="385" t="n">
        <f aca="false">COUNTIF($K$44:$K819,AJ$3)</f>
        <v>0</v>
      </c>
      <c r="AK819" s="385" t="n">
        <f aca="false">COUNTIF($K$44:$K819,AK$3)</f>
        <v>0</v>
      </c>
      <c r="AL819" s="385" t="n">
        <f aca="false">COUNTIF($K$44:$K819,AL$3)</f>
        <v>0</v>
      </c>
      <c r="AM819" s="385" t="n">
        <f aca="false">COUNTIF($K$44:$K819,AM$3)</f>
        <v>0</v>
      </c>
      <c r="AN819" s="385" t="n">
        <f aca="false">COUNTIF($K$44:$K819,AN$3)</f>
        <v>0</v>
      </c>
      <c r="AO819" s="385" t="n">
        <f aca="false">COUNTIF($K$44:$K819,AO$3)</f>
        <v>0</v>
      </c>
      <c r="AP819" s="385" t="n">
        <f aca="false">COUNTIF($K$44:$K819,AP$3)</f>
        <v>0</v>
      </c>
      <c r="AQ819" s="385" t="n">
        <f aca="false">COUNTIF($K$44:$K819,AQ$3)</f>
        <v>0</v>
      </c>
      <c r="AR819" s="385" t="n">
        <f aca="false">COUNTIF($K$44:$K819,AR$3)</f>
        <v>0</v>
      </c>
      <c r="AS819" s="385" t="n">
        <f aca="false">COUNTIF($K$44:$K819,AS$3)</f>
        <v>0</v>
      </c>
      <c r="AT819" s="385" t="n">
        <f aca="false">COUNTIF($K$44:$K819,AT$3)</f>
        <v>0</v>
      </c>
      <c r="AU819" s="385" t="n">
        <f aca="false">COUNTIF($K$44:$K819,AU$3)</f>
        <v>0</v>
      </c>
      <c r="AV819" s="385" t="n">
        <f aca="false">COUNTIF($K$44:$K819,AV$3)</f>
        <v>0</v>
      </c>
      <c r="AW819" s="385" t="n">
        <f aca="false">COUNTIF($K$44:$K819,AW$3)</f>
        <v>0</v>
      </c>
      <c r="AX819" s="385" t="n">
        <f aca="false">COUNTIF($K$44:$K819,AX$3)</f>
        <v>0</v>
      </c>
      <c r="AY819" s="385" t="n">
        <f aca="false">COUNTIF($K$44:$K819,AY$3)</f>
        <v>0</v>
      </c>
      <c r="AZ819" s="385" t="n">
        <f aca="false">COUNTIF($K$44:$K819,AZ$3)</f>
        <v>0</v>
      </c>
      <c r="BM819" s="355" t="s">
        <v>439</v>
      </c>
    </row>
    <row r="820" customFormat="false" ht="15.75" hidden="false" customHeight="true" outlineLevel="0" collapsed="false">
      <c r="A820" s="386" t="n">
        <v>777</v>
      </c>
      <c r="B820" s="387" t="n">
        <f aca="false">B819</f>
        <v>65</v>
      </c>
      <c r="C820" s="397"/>
      <c r="D820" s="387" t="n">
        <f aca="false">D819</f>
        <v>1</v>
      </c>
      <c r="E820" s="389"/>
      <c r="F820" s="390" t="n">
        <f aca="false">F812</f>
        <v>0</v>
      </c>
      <c r="G820" s="439"/>
      <c r="H820" s="414"/>
      <c r="I820" s="428" t="str">
        <f aca="false">CONCATENATE(G820,H820)</f>
        <v/>
      </c>
      <c r="J820" s="394" t="e">
        <f aca="false">VLOOKUP($I820,MASTER,9,0)</f>
        <v>#N/A</v>
      </c>
      <c r="K820" s="395" t="e">
        <f aca="false">VLOOKUP($I820,MASTER,10,0)</f>
        <v>#N/A</v>
      </c>
      <c r="L820" s="429" t="e">
        <f aca="false">VLOOKUP($I820,MASTER,10,0)</f>
        <v>#N/A</v>
      </c>
      <c r="M820" s="385" t="n">
        <f aca="false">COUNTIF($K$44:$K820,M$3)</f>
        <v>0</v>
      </c>
      <c r="N820" s="385" t="n">
        <f aca="false">COUNTIF($K$44:$K820,N$3)</f>
        <v>0</v>
      </c>
      <c r="O820" s="385" t="n">
        <f aca="false">COUNTIF($K$44:$K820,O$3)</f>
        <v>0</v>
      </c>
      <c r="P820" s="385" t="n">
        <f aca="false">COUNTIF($K$44:$K820,P$3)</f>
        <v>0</v>
      </c>
      <c r="Q820" s="385" t="n">
        <f aca="false">COUNTIF($K$44:$K820,Q$3)</f>
        <v>0</v>
      </c>
      <c r="R820" s="385" t="n">
        <f aca="false">COUNTIF($K$44:$K820,R$3)</f>
        <v>0</v>
      </c>
      <c r="S820" s="385" t="n">
        <f aca="false">COUNTIF($K$44:$K820,S$3)</f>
        <v>0</v>
      </c>
      <c r="T820" s="385" t="n">
        <f aca="false">COUNTIF($K$44:$K820,T$3)</f>
        <v>0</v>
      </c>
      <c r="U820" s="385" t="n">
        <f aca="false">COUNTIF($K$44:$K820,U$3)</f>
        <v>0</v>
      </c>
      <c r="V820" s="385" t="n">
        <f aca="false">COUNTIF($K$44:$K820,V$3)</f>
        <v>0</v>
      </c>
      <c r="W820" s="385" t="n">
        <f aca="false">COUNTIF($K$44:$K820,W$3)</f>
        <v>0</v>
      </c>
      <c r="X820" s="385" t="n">
        <f aca="false">COUNTIF($K$44:$K820,X$3)</f>
        <v>0</v>
      </c>
      <c r="Y820" s="385" t="n">
        <f aca="false">COUNTIF($J$44:$J820,Y$3)</f>
        <v>0</v>
      </c>
      <c r="Z820" s="385" t="n">
        <f aca="false">COUNTIF($J$44:$J820,Z$3)</f>
        <v>0</v>
      </c>
      <c r="AA820" s="385" t="n">
        <f aca="false">COUNTIF($J$44:$J820,AA$3)</f>
        <v>0</v>
      </c>
      <c r="AB820" s="385" t="n">
        <f aca="false">COUNTIF($J$44:$J820,AB$3)</f>
        <v>0</v>
      </c>
      <c r="AC820" s="385" t="n">
        <f aca="false">COUNTIF($J$44:$J820,AC$3)</f>
        <v>0</v>
      </c>
      <c r="AD820" s="385" t="n">
        <f aca="false">COUNTIF($J$44:$J820,AD$3)</f>
        <v>0</v>
      </c>
      <c r="AE820" s="385" t="n">
        <f aca="false">COUNTIF($J$44:$J820,AE$3)</f>
        <v>0</v>
      </c>
      <c r="AF820" s="385" t="n">
        <f aca="false">COUNTIF($J$44:$J820,AF$3)</f>
        <v>0</v>
      </c>
      <c r="AG820" s="385" t="n">
        <f aca="false">COUNTIF($K$44:$K820,AG$3)</f>
        <v>0</v>
      </c>
      <c r="AH820" s="385" t="n">
        <f aca="false">COUNTIF($K$44:$K820,AH$3)</f>
        <v>0</v>
      </c>
      <c r="AI820" s="385" t="n">
        <f aca="false">COUNTIF($K$44:$K820,AI$3)</f>
        <v>0</v>
      </c>
      <c r="AJ820" s="385" t="n">
        <f aca="false">COUNTIF($K$44:$K820,AJ$3)</f>
        <v>0</v>
      </c>
      <c r="AK820" s="385" t="n">
        <f aca="false">COUNTIF($K$44:$K820,AK$3)</f>
        <v>0</v>
      </c>
      <c r="AL820" s="385" t="n">
        <f aca="false">COUNTIF($K$44:$K820,AL$3)</f>
        <v>0</v>
      </c>
      <c r="AM820" s="385" t="n">
        <f aca="false">COUNTIF($K$44:$K820,AM$3)</f>
        <v>0</v>
      </c>
      <c r="AN820" s="385" t="n">
        <f aca="false">COUNTIF($K$44:$K820,AN$3)</f>
        <v>0</v>
      </c>
      <c r="AO820" s="385" t="n">
        <f aca="false">COUNTIF($K$44:$K820,AO$3)</f>
        <v>0</v>
      </c>
      <c r="AP820" s="385" t="n">
        <f aca="false">COUNTIF($K$44:$K820,AP$3)</f>
        <v>0</v>
      </c>
      <c r="AQ820" s="385" t="n">
        <f aca="false">COUNTIF($K$44:$K820,AQ$3)</f>
        <v>0</v>
      </c>
      <c r="AR820" s="385" t="n">
        <f aca="false">COUNTIF($K$44:$K820,AR$3)</f>
        <v>0</v>
      </c>
      <c r="AS820" s="385" t="n">
        <f aca="false">COUNTIF($K$44:$K820,AS$3)</f>
        <v>0</v>
      </c>
      <c r="AT820" s="385" t="n">
        <f aca="false">COUNTIF($K$44:$K820,AT$3)</f>
        <v>0</v>
      </c>
      <c r="AU820" s="385" t="n">
        <f aca="false">COUNTIF($K$44:$K820,AU$3)</f>
        <v>0</v>
      </c>
      <c r="AV820" s="385" t="n">
        <f aca="false">COUNTIF($K$44:$K820,AV$3)</f>
        <v>0</v>
      </c>
      <c r="AW820" s="385" t="n">
        <f aca="false">COUNTIF($K$44:$K820,AW$3)</f>
        <v>0</v>
      </c>
      <c r="AX820" s="385" t="n">
        <f aca="false">COUNTIF($K$44:$K820,AX$3)</f>
        <v>0</v>
      </c>
      <c r="AY820" s="385" t="n">
        <f aca="false">COUNTIF($K$44:$K820,AY$3)</f>
        <v>0</v>
      </c>
      <c r="AZ820" s="385" t="n">
        <f aca="false">COUNTIF($K$44:$K820,AZ$3)</f>
        <v>0</v>
      </c>
      <c r="BM820" s="355" t="s">
        <v>440</v>
      </c>
    </row>
    <row r="821" customFormat="false" ht="15.75" hidden="false" customHeight="true" outlineLevel="0" collapsed="false">
      <c r="A821" s="386" t="n">
        <v>778</v>
      </c>
      <c r="B821" s="387" t="n">
        <f aca="false">B820</f>
        <v>65</v>
      </c>
      <c r="C821" s="397"/>
      <c r="D821" s="387" t="n">
        <f aca="false">D820</f>
        <v>1</v>
      </c>
      <c r="E821" s="389"/>
      <c r="F821" s="390" t="n">
        <f aca="false">F812</f>
        <v>0</v>
      </c>
      <c r="G821" s="439"/>
      <c r="H821" s="414"/>
      <c r="I821" s="428" t="str">
        <f aca="false">CONCATENATE(G821,H821)</f>
        <v/>
      </c>
      <c r="J821" s="394" t="e">
        <f aca="false">VLOOKUP($I821,MASTER,9,0)</f>
        <v>#N/A</v>
      </c>
      <c r="K821" s="395" t="e">
        <f aca="false">VLOOKUP($I821,MASTER,10,0)</f>
        <v>#N/A</v>
      </c>
      <c r="L821" s="429" t="e">
        <f aca="false">VLOOKUP($I821,MASTER,10,0)</f>
        <v>#N/A</v>
      </c>
      <c r="M821" s="385" t="n">
        <f aca="false">COUNTIF($K$44:$K821,M$3)</f>
        <v>0</v>
      </c>
      <c r="N821" s="385" t="n">
        <f aca="false">COUNTIF($K$44:$K821,N$3)</f>
        <v>0</v>
      </c>
      <c r="O821" s="385" t="n">
        <f aca="false">COUNTIF($K$44:$K821,O$3)</f>
        <v>0</v>
      </c>
      <c r="P821" s="385" t="n">
        <f aca="false">COUNTIF($K$44:$K821,P$3)</f>
        <v>0</v>
      </c>
      <c r="Q821" s="385" t="n">
        <f aca="false">COUNTIF($K$44:$K821,Q$3)</f>
        <v>0</v>
      </c>
      <c r="R821" s="385" t="n">
        <f aca="false">COUNTIF($K$44:$K821,R$3)</f>
        <v>0</v>
      </c>
      <c r="S821" s="385" t="n">
        <f aca="false">COUNTIF($K$44:$K821,S$3)</f>
        <v>0</v>
      </c>
      <c r="T821" s="385" t="n">
        <f aca="false">COUNTIF($K$44:$K821,T$3)</f>
        <v>0</v>
      </c>
      <c r="U821" s="385" t="n">
        <f aca="false">COUNTIF($K$44:$K821,U$3)</f>
        <v>0</v>
      </c>
      <c r="V821" s="385" t="n">
        <f aca="false">COUNTIF($K$44:$K821,V$3)</f>
        <v>0</v>
      </c>
      <c r="W821" s="385" t="n">
        <f aca="false">COUNTIF($K$44:$K821,W$3)</f>
        <v>0</v>
      </c>
      <c r="X821" s="385" t="n">
        <f aca="false">COUNTIF($K$44:$K821,X$3)</f>
        <v>0</v>
      </c>
      <c r="Y821" s="385" t="n">
        <f aca="false">COUNTIF($J$44:$J821,Y$3)</f>
        <v>0</v>
      </c>
      <c r="Z821" s="385" t="n">
        <f aca="false">COUNTIF($J$44:$J821,Z$3)</f>
        <v>0</v>
      </c>
      <c r="AA821" s="385" t="n">
        <f aca="false">COUNTIF($J$44:$J821,AA$3)</f>
        <v>0</v>
      </c>
      <c r="AB821" s="385" t="n">
        <f aca="false">COUNTIF($J$44:$J821,AB$3)</f>
        <v>0</v>
      </c>
      <c r="AC821" s="385" t="n">
        <f aca="false">COUNTIF($J$44:$J821,AC$3)</f>
        <v>0</v>
      </c>
      <c r="AD821" s="385" t="n">
        <f aca="false">COUNTIF($J$44:$J821,AD$3)</f>
        <v>0</v>
      </c>
      <c r="AE821" s="385" t="n">
        <f aca="false">COUNTIF($J$44:$J821,AE$3)</f>
        <v>0</v>
      </c>
      <c r="AF821" s="385" t="n">
        <f aca="false">COUNTIF($J$44:$J821,AF$3)</f>
        <v>0</v>
      </c>
      <c r="AG821" s="385" t="n">
        <f aca="false">COUNTIF($K$44:$K821,AG$3)</f>
        <v>0</v>
      </c>
      <c r="AH821" s="385" t="n">
        <f aca="false">COUNTIF($K$44:$K821,AH$3)</f>
        <v>0</v>
      </c>
      <c r="AI821" s="385" t="n">
        <f aca="false">COUNTIF($K$44:$K821,AI$3)</f>
        <v>0</v>
      </c>
      <c r="AJ821" s="385" t="n">
        <f aca="false">COUNTIF($K$44:$K821,AJ$3)</f>
        <v>0</v>
      </c>
      <c r="AK821" s="385" t="n">
        <f aca="false">COUNTIF($K$44:$K821,AK$3)</f>
        <v>0</v>
      </c>
      <c r="AL821" s="385" t="n">
        <f aca="false">COUNTIF($K$44:$K821,AL$3)</f>
        <v>0</v>
      </c>
      <c r="AM821" s="385" t="n">
        <f aca="false">COUNTIF($K$44:$K821,AM$3)</f>
        <v>0</v>
      </c>
      <c r="AN821" s="385" t="n">
        <f aca="false">COUNTIF($K$44:$K821,AN$3)</f>
        <v>0</v>
      </c>
      <c r="AO821" s="385" t="n">
        <f aca="false">COUNTIF($K$44:$K821,AO$3)</f>
        <v>0</v>
      </c>
      <c r="AP821" s="385" t="n">
        <f aca="false">COUNTIF($K$44:$K821,AP$3)</f>
        <v>0</v>
      </c>
      <c r="AQ821" s="385" t="n">
        <f aca="false">COUNTIF($K$44:$K821,AQ$3)</f>
        <v>0</v>
      </c>
      <c r="AR821" s="385" t="n">
        <f aca="false">COUNTIF($K$44:$K821,AR$3)</f>
        <v>0</v>
      </c>
      <c r="AS821" s="385" t="n">
        <f aca="false">COUNTIF($K$44:$K821,AS$3)</f>
        <v>0</v>
      </c>
      <c r="AT821" s="385" t="n">
        <f aca="false">COUNTIF($K$44:$K821,AT$3)</f>
        <v>0</v>
      </c>
      <c r="AU821" s="385" t="n">
        <f aca="false">COUNTIF($K$44:$K821,AU$3)</f>
        <v>0</v>
      </c>
      <c r="AV821" s="385" t="n">
        <f aca="false">COUNTIF($K$44:$K821,AV$3)</f>
        <v>0</v>
      </c>
      <c r="AW821" s="385" t="n">
        <f aca="false">COUNTIF($K$44:$K821,AW$3)</f>
        <v>0</v>
      </c>
      <c r="AX821" s="385" t="n">
        <f aca="false">COUNTIF($K$44:$K821,AX$3)</f>
        <v>0</v>
      </c>
      <c r="AY821" s="385" t="n">
        <f aca="false">COUNTIF($K$44:$K821,AY$3)</f>
        <v>0</v>
      </c>
      <c r="AZ821" s="385" t="n">
        <f aca="false">COUNTIF($K$44:$K821,AZ$3)</f>
        <v>0</v>
      </c>
      <c r="BM821" s="355" t="s">
        <v>230</v>
      </c>
    </row>
    <row r="822" customFormat="false" ht="15.75" hidden="false" customHeight="true" outlineLevel="0" collapsed="false">
      <c r="A822" s="386" t="n">
        <v>779</v>
      </c>
      <c r="B822" s="387" t="n">
        <f aca="false">B821</f>
        <v>65</v>
      </c>
      <c r="C822" s="397"/>
      <c r="D822" s="387" t="n">
        <f aca="false">D821</f>
        <v>1</v>
      </c>
      <c r="E822" s="389"/>
      <c r="F822" s="390" t="n">
        <f aca="false">F812</f>
        <v>0</v>
      </c>
      <c r="G822" s="439"/>
      <c r="H822" s="414"/>
      <c r="I822" s="428" t="str">
        <f aca="false">CONCATENATE(G822,H822)</f>
        <v/>
      </c>
      <c r="J822" s="394" t="e">
        <f aca="false">VLOOKUP($I822,MASTER,9,0)</f>
        <v>#N/A</v>
      </c>
      <c r="K822" s="395" t="e">
        <f aca="false">VLOOKUP($I822,MASTER,10,0)</f>
        <v>#N/A</v>
      </c>
      <c r="L822" s="429" t="e">
        <f aca="false">VLOOKUP($I822,MASTER,10,0)</f>
        <v>#N/A</v>
      </c>
      <c r="M822" s="385" t="n">
        <f aca="false">COUNTIF($K$44:$K822,M$3)</f>
        <v>0</v>
      </c>
      <c r="N822" s="385" t="n">
        <f aca="false">COUNTIF($K$44:$K822,N$3)</f>
        <v>0</v>
      </c>
      <c r="O822" s="385" t="n">
        <f aca="false">COUNTIF($K$44:$K822,O$3)</f>
        <v>0</v>
      </c>
      <c r="P822" s="385" t="n">
        <f aca="false">COUNTIF($K$44:$K822,P$3)</f>
        <v>0</v>
      </c>
      <c r="Q822" s="385" t="n">
        <f aca="false">COUNTIF($K$44:$K822,Q$3)</f>
        <v>0</v>
      </c>
      <c r="R822" s="385" t="n">
        <f aca="false">COUNTIF($K$44:$K822,R$3)</f>
        <v>0</v>
      </c>
      <c r="S822" s="385" t="n">
        <f aca="false">COUNTIF($K$44:$K822,S$3)</f>
        <v>0</v>
      </c>
      <c r="T822" s="385" t="n">
        <f aca="false">COUNTIF($K$44:$K822,T$3)</f>
        <v>0</v>
      </c>
      <c r="U822" s="385" t="n">
        <f aca="false">COUNTIF($K$44:$K822,U$3)</f>
        <v>0</v>
      </c>
      <c r="V822" s="385" t="n">
        <f aca="false">COUNTIF($K$44:$K822,V$3)</f>
        <v>0</v>
      </c>
      <c r="W822" s="385" t="n">
        <f aca="false">COUNTIF($K$44:$K822,W$3)</f>
        <v>0</v>
      </c>
      <c r="X822" s="385" t="n">
        <f aca="false">COUNTIF($K$44:$K822,X$3)</f>
        <v>0</v>
      </c>
      <c r="Y822" s="385" t="n">
        <f aca="false">COUNTIF($J$44:$J822,Y$3)</f>
        <v>0</v>
      </c>
      <c r="Z822" s="385" t="n">
        <f aca="false">COUNTIF($J$44:$J822,Z$3)</f>
        <v>0</v>
      </c>
      <c r="AA822" s="385" t="n">
        <f aca="false">COUNTIF($J$44:$J822,AA$3)</f>
        <v>0</v>
      </c>
      <c r="AB822" s="385" t="n">
        <f aca="false">COUNTIF($J$44:$J822,AB$3)</f>
        <v>0</v>
      </c>
      <c r="AC822" s="385" t="n">
        <f aca="false">COUNTIF($J$44:$J822,AC$3)</f>
        <v>0</v>
      </c>
      <c r="AD822" s="385" t="n">
        <f aca="false">COUNTIF($J$44:$J822,AD$3)</f>
        <v>0</v>
      </c>
      <c r="AE822" s="385" t="n">
        <f aca="false">COUNTIF($J$44:$J822,AE$3)</f>
        <v>0</v>
      </c>
      <c r="AF822" s="385" t="n">
        <f aca="false">COUNTIF($J$44:$J822,AF$3)</f>
        <v>0</v>
      </c>
      <c r="AG822" s="385" t="n">
        <f aca="false">COUNTIF($K$44:$K822,AG$3)</f>
        <v>0</v>
      </c>
      <c r="AH822" s="385" t="n">
        <f aca="false">COUNTIF($K$44:$K822,AH$3)</f>
        <v>0</v>
      </c>
      <c r="AI822" s="385" t="n">
        <f aca="false">COUNTIF($K$44:$K822,AI$3)</f>
        <v>0</v>
      </c>
      <c r="AJ822" s="385" t="n">
        <f aca="false">COUNTIF($K$44:$K822,AJ$3)</f>
        <v>0</v>
      </c>
      <c r="AK822" s="385" t="n">
        <f aca="false">COUNTIF($K$44:$K822,AK$3)</f>
        <v>0</v>
      </c>
      <c r="AL822" s="385" t="n">
        <f aca="false">COUNTIF($K$44:$K822,AL$3)</f>
        <v>0</v>
      </c>
      <c r="AM822" s="385" t="n">
        <f aca="false">COUNTIF($K$44:$K822,AM$3)</f>
        <v>0</v>
      </c>
      <c r="AN822" s="385" t="n">
        <f aca="false">COUNTIF($K$44:$K822,AN$3)</f>
        <v>0</v>
      </c>
      <c r="AO822" s="385" t="n">
        <f aca="false">COUNTIF($K$44:$K822,AO$3)</f>
        <v>0</v>
      </c>
      <c r="AP822" s="385" t="n">
        <f aca="false">COUNTIF($K$44:$K822,AP$3)</f>
        <v>0</v>
      </c>
      <c r="AQ822" s="385" t="n">
        <f aca="false">COUNTIF($K$44:$K822,AQ$3)</f>
        <v>0</v>
      </c>
      <c r="AR822" s="385" t="n">
        <f aca="false">COUNTIF($K$44:$K822,AR$3)</f>
        <v>0</v>
      </c>
      <c r="AS822" s="385" t="n">
        <f aca="false">COUNTIF($K$44:$K822,AS$3)</f>
        <v>0</v>
      </c>
      <c r="AT822" s="385" t="n">
        <f aca="false">COUNTIF($K$44:$K822,AT$3)</f>
        <v>0</v>
      </c>
      <c r="AU822" s="385" t="n">
        <f aca="false">COUNTIF($K$44:$K822,AU$3)</f>
        <v>0</v>
      </c>
      <c r="AV822" s="385" t="n">
        <f aca="false">COUNTIF($K$44:$K822,AV$3)</f>
        <v>0</v>
      </c>
      <c r="AW822" s="385" t="n">
        <f aca="false">COUNTIF($K$44:$K822,AW$3)</f>
        <v>0</v>
      </c>
      <c r="AX822" s="385" t="n">
        <f aca="false">COUNTIF($K$44:$K822,AX$3)</f>
        <v>0</v>
      </c>
      <c r="AY822" s="385" t="n">
        <f aca="false">COUNTIF($K$44:$K822,AY$3)</f>
        <v>0</v>
      </c>
      <c r="AZ822" s="385" t="n">
        <f aca="false">COUNTIF($K$44:$K822,AZ$3)</f>
        <v>0</v>
      </c>
      <c r="BM822" s="355" t="s">
        <v>260</v>
      </c>
    </row>
    <row r="823" customFormat="false" ht="15.75" hidden="false" customHeight="true" outlineLevel="0" collapsed="false">
      <c r="A823" s="416" t="n">
        <v>780</v>
      </c>
      <c r="B823" s="417" t="n">
        <f aca="false">B822</f>
        <v>65</v>
      </c>
      <c r="C823" s="401"/>
      <c r="D823" s="418" t="n">
        <f aca="false">D822</f>
        <v>1</v>
      </c>
      <c r="E823" s="419"/>
      <c r="F823" s="420" t="n">
        <f aca="false">F812</f>
        <v>0</v>
      </c>
      <c r="G823" s="441"/>
      <c r="H823" s="421"/>
      <c r="I823" s="436" t="str">
        <f aca="false">CONCATENATE(G823,H823)</f>
        <v/>
      </c>
      <c r="J823" s="423" t="e">
        <f aca="false">VLOOKUP($I823,MASTER,9,0)</f>
        <v>#N/A</v>
      </c>
      <c r="K823" s="424" t="e">
        <f aca="false">VLOOKUP($I823,MASTER,10,0)</f>
        <v>#N/A</v>
      </c>
      <c r="L823" s="431" t="e">
        <f aca="false">VLOOKUP($I823,MASTER,10,0)</f>
        <v>#N/A</v>
      </c>
      <c r="M823" s="385" t="n">
        <f aca="false">COUNTIF($K$44:$K823,M$3)</f>
        <v>0</v>
      </c>
      <c r="N823" s="385" t="n">
        <f aca="false">COUNTIF($K$44:$K823,N$3)</f>
        <v>0</v>
      </c>
      <c r="O823" s="385" t="n">
        <f aca="false">COUNTIF($K$44:$K823,O$3)</f>
        <v>0</v>
      </c>
      <c r="P823" s="385" t="n">
        <f aca="false">COUNTIF($K$44:$K823,P$3)</f>
        <v>0</v>
      </c>
      <c r="Q823" s="385" t="n">
        <f aca="false">COUNTIF($K$44:$K823,Q$3)</f>
        <v>0</v>
      </c>
      <c r="R823" s="385" t="n">
        <f aca="false">COUNTIF($K$44:$K823,R$3)</f>
        <v>0</v>
      </c>
      <c r="S823" s="385" t="n">
        <f aca="false">COUNTIF($K$44:$K823,S$3)</f>
        <v>0</v>
      </c>
      <c r="T823" s="385" t="n">
        <f aca="false">COUNTIF($K$44:$K823,T$3)</f>
        <v>0</v>
      </c>
      <c r="U823" s="385" t="n">
        <f aca="false">COUNTIF($K$44:$K823,U$3)</f>
        <v>0</v>
      </c>
      <c r="V823" s="385" t="n">
        <f aca="false">COUNTIF($K$44:$K823,V$3)</f>
        <v>0</v>
      </c>
      <c r="W823" s="385" t="n">
        <f aca="false">COUNTIF($K$44:$K823,W$3)</f>
        <v>0</v>
      </c>
      <c r="X823" s="385" t="n">
        <f aca="false">COUNTIF($K$44:$K823,X$3)</f>
        <v>0</v>
      </c>
      <c r="Y823" s="385" t="n">
        <f aca="false">COUNTIF($J$44:$J823,Y$3)</f>
        <v>0</v>
      </c>
      <c r="Z823" s="385" t="n">
        <f aca="false">COUNTIF($J$44:$J823,Z$3)</f>
        <v>0</v>
      </c>
      <c r="AA823" s="385" t="n">
        <f aca="false">COUNTIF($J$44:$J823,AA$3)</f>
        <v>0</v>
      </c>
      <c r="AB823" s="385" t="n">
        <f aca="false">COUNTIF($J$44:$J823,AB$3)</f>
        <v>0</v>
      </c>
      <c r="AC823" s="385" t="n">
        <f aca="false">COUNTIF($J$44:$J823,AC$3)</f>
        <v>0</v>
      </c>
      <c r="AD823" s="385" t="n">
        <f aca="false">COUNTIF($J$44:$J823,AD$3)</f>
        <v>0</v>
      </c>
      <c r="AE823" s="385" t="n">
        <f aca="false">COUNTIF($J$44:$J823,AE$3)</f>
        <v>0</v>
      </c>
      <c r="AF823" s="385" t="n">
        <f aca="false">COUNTIF($J$44:$J823,AF$3)</f>
        <v>0</v>
      </c>
      <c r="AG823" s="385" t="n">
        <f aca="false">COUNTIF($K$44:$K823,AG$3)</f>
        <v>0</v>
      </c>
      <c r="AH823" s="385" t="n">
        <f aca="false">COUNTIF($K$44:$K823,AH$3)</f>
        <v>0</v>
      </c>
      <c r="AI823" s="385" t="n">
        <f aca="false">COUNTIF($K$44:$K823,AI$3)</f>
        <v>0</v>
      </c>
      <c r="AJ823" s="385" t="n">
        <f aca="false">COUNTIF($K$44:$K823,AJ$3)</f>
        <v>0</v>
      </c>
      <c r="AK823" s="385" t="n">
        <f aca="false">COUNTIF($K$44:$K823,AK$3)</f>
        <v>0</v>
      </c>
      <c r="AL823" s="385" t="n">
        <f aca="false">COUNTIF($K$44:$K823,AL$3)</f>
        <v>0</v>
      </c>
      <c r="AM823" s="385" t="n">
        <f aca="false">COUNTIF($K$44:$K823,AM$3)</f>
        <v>0</v>
      </c>
      <c r="AN823" s="385" t="n">
        <f aca="false">COUNTIF($K$44:$K823,AN$3)</f>
        <v>0</v>
      </c>
      <c r="AO823" s="385" t="n">
        <f aca="false">COUNTIF($K$44:$K823,AO$3)</f>
        <v>0</v>
      </c>
      <c r="AP823" s="385" t="n">
        <f aca="false">COUNTIF($K$44:$K823,AP$3)</f>
        <v>0</v>
      </c>
      <c r="AQ823" s="385" t="n">
        <f aca="false">COUNTIF($K$44:$K823,AQ$3)</f>
        <v>0</v>
      </c>
      <c r="AR823" s="385" t="n">
        <f aca="false">COUNTIF($K$44:$K823,AR$3)</f>
        <v>0</v>
      </c>
      <c r="AS823" s="385" t="n">
        <f aca="false">COUNTIF($K$44:$K823,AS$3)</f>
        <v>0</v>
      </c>
      <c r="AT823" s="385" t="n">
        <f aca="false">COUNTIF($K$44:$K823,AT$3)</f>
        <v>0</v>
      </c>
      <c r="AU823" s="385" t="n">
        <f aca="false">COUNTIF($K$44:$K823,AU$3)</f>
        <v>0</v>
      </c>
      <c r="AV823" s="385" t="n">
        <f aca="false">COUNTIF($K$44:$K823,AV$3)</f>
        <v>0</v>
      </c>
      <c r="AW823" s="385" t="n">
        <f aca="false">COUNTIF($K$44:$K823,AW$3)</f>
        <v>0</v>
      </c>
      <c r="AX823" s="385" t="n">
        <f aca="false">COUNTIF($K$44:$K823,AX$3)</f>
        <v>0</v>
      </c>
      <c r="AY823" s="385" t="n">
        <f aca="false">COUNTIF($K$44:$K823,AY$3)</f>
        <v>0</v>
      </c>
      <c r="AZ823" s="385" t="n">
        <f aca="false">COUNTIF($K$44:$K823,AZ$3)</f>
        <v>0</v>
      </c>
      <c r="BM823" s="355" t="s">
        <v>426</v>
      </c>
    </row>
    <row r="824" customFormat="false" ht="15.75" hidden="false" customHeight="true" outlineLevel="0" collapsed="false">
      <c r="A824" s="406" t="n">
        <v>781</v>
      </c>
      <c r="B824" s="407" t="n">
        <v>66</v>
      </c>
      <c r="C824" s="374" t="n">
        <v>65</v>
      </c>
      <c r="D824" s="376" t="n">
        <v>2</v>
      </c>
      <c r="E824" s="377"/>
      <c r="F824" s="378" t="n">
        <v>0</v>
      </c>
      <c r="G824" s="439"/>
      <c r="H824" s="380"/>
      <c r="I824" s="426" t="str">
        <f aca="false">CONCATENATE(G824,H824)</f>
        <v/>
      </c>
      <c r="J824" s="382" t="e">
        <f aca="false">VLOOKUP($I824,MASTER,9,0)</f>
        <v>#N/A</v>
      </c>
      <c r="K824" s="383" t="e">
        <f aca="false">VLOOKUP($I824,MASTER,10,0)</f>
        <v>#N/A</v>
      </c>
      <c r="L824" s="427" t="e">
        <f aca="false">VLOOKUP($I824,MASTER,10,0)</f>
        <v>#N/A</v>
      </c>
      <c r="M824" s="385" t="n">
        <f aca="false">COUNTIF($K$44:$K824,M$3)</f>
        <v>0</v>
      </c>
      <c r="N824" s="385" t="n">
        <f aca="false">COUNTIF($K$44:$K824,N$3)</f>
        <v>0</v>
      </c>
      <c r="O824" s="385" t="n">
        <f aca="false">COUNTIF($K$44:$K824,O$3)</f>
        <v>0</v>
      </c>
      <c r="P824" s="385" t="n">
        <f aca="false">COUNTIF($K$44:$K824,P$3)</f>
        <v>0</v>
      </c>
      <c r="Q824" s="385" t="n">
        <f aca="false">COUNTIF($K$44:$K824,Q$3)</f>
        <v>0</v>
      </c>
      <c r="R824" s="385" t="n">
        <f aca="false">COUNTIF($K$44:$K824,R$3)</f>
        <v>0</v>
      </c>
      <c r="S824" s="385" t="n">
        <f aca="false">COUNTIF($K$44:$K824,S$3)</f>
        <v>0</v>
      </c>
      <c r="T824" s="385" t="n">
        <f aca="false">COUNTIF($K$44:$K824,T$3)</f>
        <v>0</v>
      </c>
      <c r="U824" s="385" t="n">
        <f aca="false">COUNTIF($K$44:$K824,U$3)</f>
        <v>0</v>
      </c>
      <c r="V824" s="385" t="n">
        <f aca="false">COUNTIF($K$44:$K824,V$3)</f>
        <v>0</v>
      </c>
      <c r="W824" s="385" t="n">
        <f aca="false">COUNTIF($K$44:$K824,W$3)</f>
        <v>0</v>
      </c>
      <c r="X824" s="385" t="n">
        <f aca="false">COUNTIF($K$44:$K824,X$3)</f>
        <v>0</v>
      </c>
      <c r="Y824" s="385" t="n">
        <f aca="false">COUNTIF($J$44:$J824,Y$3)</f>
        <v>0</v>
      </c>
      <c r="Z824" s="385" t="n">
        <f aca="false">COUNTIF($J$44:$J824,Z$3)</f>
        <v>0</v>
      </c>
      <c r="AA824" s="385" t="n">
        <f aca="false">COUNTIF($J$44:$J824,AA$3)</f>
        <v>0</v>
      </c>
      <c r="AB824" s="385" t="n">
        <f aca="false">COUNTIF($J$44:$J824,AB$3)</f>
        <v>0</v>
      </c>
      <c r="AC824" s="385" t="n">
        <f aca="false">COUNTIF($J$44:$J824,AC$3)</f>
        <v>0</v>
      </c>
      <c r="AD824" s="385" t="n">
        <f aca="false">COUNTIF($J$44:$J824,AD$3)</f>
        <v>0</v>
      </c>
      <c r="AE824" s="385" t="n">
        <f aca="false">COUNTIF($J$44:$J824,AE$3)</f>
        <v>0</v>
      </c>
      <c r="AF824" s="385" t="n">
        <f aca="false">COUNTIF($J$44:$J824,AF$3)</f>
        <v>0</v>
      </c>
      <c r="AG824" s="385" t="n">
        <f aca="false">COUNTIF($K$44:$K824,AG$3)</f>
        <v>0</v>
      </c>
      <c r="AH824" s="385" t="n">
        <f aca="false">COUNTIF($K$44:$K824,AH$3)</f>
        <v>0</v>
      </c>
      <c r="AI824" s="385" t="n">
        <f aca="false">COUNTIF($K$44:$K824,AI$3)</f>
        <v>0</v>
      </c>
      <c r="AJ824" s="385" t="n">
        <f aca="false">COUNTIF($K$44:$K824,AJ$3)</f>
        <v>0</v>
      </c>
      <c r="AK824" s="385" t="n">
        <f aca="false">COUNTIF($K$44:$K824,AK$3)</f>
        <v>0</v>
      </c>
      <c r="AL824" s="385" t="n">
        <f aca="false">COUNTIF($K$44:$K824,AL$3)</f>
        <v>0</v>
      </c>
      <c r="AM824" s="385" t="n">
        <f aca="false">COUNTIF($K$44:$K824,AM$3)</f>
        <v>0</v>
      </c>
      <c r="AN824" s="385" t="n">
        <f aca="false">COUNTIF($K$44:$K824,AN$3)</f>
        <v>0</v>
      </c>
      <c r="AO824" s="385" t="n">
        <f aca="false">COUNTIF($K$44:$K824,AO$3)</f>
        <v>0</v>
      </c>
      <c r="AP824" s="385" t="n">
        <f aca="false">COUNTIF($K$44:$K824,AP$3)</f>
        <v>0</v>
      </c>
      <c r="AQ824" s="385" t="n">
        <f aca="false">COUNTIF($K$44:$K824,AQ$3)</f>
        <v>0</v>
      </c>
      <c r="AR824" s="385" t="n">
        <f aca="false">COUNTIF($K$44:$K824,AR$3)</f>
        <v>0</v>
      </c>
      <c r="AS824" s="385" t="n">
        <f aca="false">COUNTIF($K$44:$K824,AS$3)</f>
        <v>0</v>
      </c>
      <c r="AT824" s="385" t="n">
        <f aca="false">COUNTIF($K$44:$K824,AT$3)</f>
        <v>0</v>
      </c>
      <c r="AU824" s="385" t="n">
        <f aca="false">COUNTIF($K$44:$K824,AU$3)</f>
        <v>0</v>
      </c>
      <c r="AV824" s="385" t="n">
        <f aca="false">COUNTIF($K$44:$K824,AV$3)</f>
        <v>0</v>
      </c>
      <c r="AW824" s="385" t="n">
        <f aca="false">COUNTIF($K$44:$K824,AW$3)</f>
        <v>0</v>
      </c>
      <c r="AX824" s="385" t="n">
        <f aca="false">COUNTIF($K$44:$K824,AX$3)</f>
        <v>0</v>
      </c>
      <c r="AY824" s="385" t="n">
        <f aca="false">COUNTIF($K$44:$K824,AY$3)</f>
        <v>0</v>
      </c>
      <c r="AZ824" s="385" t="n">
        <f aca="false">COUNTIF($K$44:$K824,AZ$3)</f>
        <v>0</v>
      </c>
      <c r="BM824" s="355" t="s">
        <v>324</v>
      </c>
    </row>
    <row r="825" customFormat="false" ht="15.75" hidden="false" customHeight="true" outlineLevel="0" collapsed="false">
      <c r="A825" s="386" t="n">
        <v>782</v>
      </c>
      <c r="B825" s="387" t="n">
        <f aca="false">B824</f>
        <v>66</v>
      </c>
      <c r="C825" s="388"/>
      <c r="D825" s="387" t="n">
        <f aca="false">D824</f>
        <v>2</v>
      </c>
      <c r="E825" s="389"/>
      <c r="F825" s="390" t="n">
        <f aca="false">F824</f>
        <v>0</v>
      </c>
      <c r="G825" s="439"/>
      <c r="H825" s="392"/>
      <c r="I825" s="428" t="str">
        <f aca="false">CONCATENATE(G825,H825)</f>
        <v/>
      </c>
      <c r="J825" s="394" t="e">
        <f aca="false">VLOOKUP($I825,MASTER,9,0)</f>
        <v>#N/A</v>
      </c>
      <c r="K825" s="395" t="e">
        <f aca="false">VLOOKUP($I825,MASTER,10,0)</f>
        <v>#N/A</v>
      </c>
      <c r="L825" s="429" t="e">
        <f aca="false">VLOOKUP($I825,MASTER,10,0)</f>
        <v>#N/A</v>
      </c>
      <c r="M825" s="385" t="n">
        <f aca="false">COUNTIF($K$44:$K825,M$3)</f>
        <v>0</v>
      </c>
      <c r="N825" s="385" t="n">
        <f aca="false">COUNTIF($K$44:$K825,N$3)</f>
        <v>0</v>
      </c>
      <c r="O825" s="385" t="n">
        <f aca="false">COUNTIF($K$44:$K825,O$3)</f>
        <v>0</v>
      </c>
      <c r="P825" s="385" t="n">
        <f aca="false">COUNTIF($K$44:$K825,P$3)</f>
        <v>0</v>
      </c>
      <c r="Q825" s="385" t="n">
        <f aca="false">COUNTIF($K$44:$K825,Q$3)</f>
        <v>0</v>
      </c>
      <c r="R825" s="385" t="n">
        <f aca="false">COUNTIF($K$44:$K825,R$3)</f>
        <v>0</v>
      </c>
      <c r="S825" s="385" t="n">
        <f aca="false">COUNTIF($K$44:$K825,S$3)</f>
        <v>0</v>
      </c>
      <c r="T825" s="385" t="n">
        <f aca="false">COUNTIF($K$44:$K825,T$3)</f>
        <v>0</v>
      </c>
      <c r="U825" s="385" t="n">
        <f aca="false">COUNTIF($K$44:$K825,U$3)</f>
        <v>0</v>
      </c>
      <c r="V825" s="385" t="n">
        <f aca="false">COUNTIF($K$44:$K825,V$3)</f>
        <v>0</v>
      </c>
      <c r="W825" s="385" t="n">
        <f aca="false">COUNTIF($K$44:$K825,W$3)</f>
        <v>0</v>
      </c>
      <c r="X825" s="385" t="n">
        <f aca="false">COUNTIF($K$44:$K825,X$3)</f>
        <v>0</v>
      </c>
      <c r="Y825" s="385" t="n">
        <f aca="false">COUNTIF($J$44:$J825,Y$3)</f>
        <v>0</v>
      </c>
      <c r="Z825" s="385" t="n">
        <f aca="false">COUNTIF($J$44:$J825,Z$3)</f>
        <v>0</v>
      </c>
      <c r="AA825" s="385" t="n">
        <f aca="false">COUNTIF($J$44:$J825,AA$3)</f>
        <v>0</v>
      </c>
      <c r="AB825" s="385" t="n">
        <f aca="false">COUNTIF($J$44:$J825,AB$3)</f>
        <v>0</v>
      </c>
      <c r="AC825" s="385" t="n">
        <f aca="false">COUNTIF($J$44:$J825,AC$3)</f>
        <v>0</v>
      </c>
      <c r="AD825" s="385" t="n">
        <f aca="false">COUNTIF($J$44:$J825,AD$3)</f>
        <v>0</v>
      </c>
      <c r="AE825" s="385" t="n">
        <f aca="false">COUNTIF($J$44:$J825,AE$3)</f>
        <v>0</v>
      </c>
      <c r="AF825" s="385" t="n">
        <f aca="false">COUNTIF($J$44:$J825,AF$3)</f>
        <v>0</v>
      </c>
      <c r="AG825" s="385" t="n">
        <f aca="false">COUNTIF($K$44:$K825,AG$3)</f>
        <v>0</v>
      </c>
      <c r="AH825" s="385" t="n">
        <f aca="false">COUNTIF($K$44:$K825,AH$3)</f>
        <v>0</v>
      </c>
      <c r="AI825" s="385" t="n">
        <f aca="false">COUNTIF($K$44:$K825,AI$3)</f>
        <v>0</v>
      </c>
      <c r="AJ825" s="385" t="n">
        <f aca="false">COUNTIF($K$44:$K825,AJ$3)</f>
        <v>0</v>
      </c>
      <c r="AK825" s="385" t="n">
        <f aca="false">COUNTIF($K$44:$K825,AK$3)</f>
        <v>0</v>
      </c>
      <c r="AL825" s="385" t="n">
        <f aca="false">COUNTIF($K$44:$K825,AL$3)</f>
        <v>0</v>
      </c>
      <c r="AM825" s="385" t="n">
        <f aca="false">COUNTIF($K$44:$K825,AM$3)</f>
        <v>0</v>
      </c>
      <c r="AN825" s="385" t="n">
        <f aca="false">COUNTIF($K$44:$K825,AN$3)</f>
        <v>0</v>
      </c>
      <c r="AO825" s="385" t="n">
        <f aca="false">COUNTIF($K$44:$K825,AO$3)</f>
        <v>0</v>
      </c>
      <c r="AP825" s="385" t="n">
        <f aca="false">COUNTIF($K$44:$K825,AP$3)</f>
        <v>0</v>
      </c>
      <c r="AQ825" s="385" t="n">
        <f aca="false">COUNTIF($K$44:$K825,AQ$3)</f>
        <v>0</v>
      </c>
      <c r="AR825" s="385" t="n">
        <f aca="false">COUNTIF($K$44:$K825,AR$3)</f>
        <v>0</v>
      </c>
      <c r="AS825" s="385" t="n">
        <f aca="false">COUNTIF($K$44:$K825,AS$3)</f>
        <v>0</v>
      </c>
      <c r="AT825" s="385" t="n">
        <f aca="false">COUNTIF($K$44:$K825,AT$3)</f>
        <v>0</v>
      </c>
      <c r="AU825" s="385" t="n">
        <f aca="false">COUNTIF($K$44:$K825,AU$3)</f>
        <v>0</v>
      </c>
      <c r="AV825" s="385" t="n">
        <f aca="false">COUNTIF($K$44:$K825,AV$3)</f>
        <v>0</v>
      </c>
      <c r="AW825" s="385" t="n">
        <f aca="false">COUNTIF($K$44:$K825,AW$3)</f>
        <v>0</v>
      </c>
      <c r="AX825" s="385" t="n">
        <f aca="false">COUNTIF($K$44:$K825,AX$3)</f>
        <v>0</v>
      </c>
      <c r="AY825" s="385" t="n">
        <f aca="false">COUNTIF($K$44:$K825,AY$3)</f>
        <v>0</v>
      </c>
      <c r="AZ825" s="385" t="n">
        <f aca="false">COUNTIF($K$44:$K825,AZ$3)</f>
        <v>0</v>
      </c>
      <c r="BM825" s="355" t="s">
        <v>399</v>
      </c>
    </row>
    <row r="826" customFormat="false" ht="15.75" hidden="false" customHeight="true" outlineLevel="0" collapsed="false">
      <c r="A826" s="386" t="n">
        <v>783</v>
      </c>
      <c r="B826" s="387" t="n">
        <f aca="false">B825</f>
        <v>66</v>
      </c>
      <c r="C826" s="397"/>
      <c r="D826" s="387" t="n">
        <f aca="false">D825</f>
        <v>2</v>
      </c>
      <c r="E826" s="389"/>
      <c r="F826" s="390" t="n">
        <f aca="false">F824</f>
        <v>0</v>
      </c>
      <c r="G826" s="439"/>
      <c r="H826" s="392"/>
      <c r="I826" s="428" t="str">
        <f aca="false">CONCATENATE(G826,H826)</f>
        <v/>
      </c>
      <c r="J826" s="394" t="e">
        <f aca="false">VLOOKUP($I826,MASTER,9,0)</f>
        <v>#N/A</v>
      </c>
      <c r="K826" s="395" t="e">
        <f aca="false">VLOOKUP($I826,MASTER,10,0)</f>
        <v>#N/A</v>
      </c>
      <c r="L826" s="429" t="e">
        <f aca="false">VLOOKUP($I826,MASTER,10,0)</f>
        <v>#N/A</v>
      </c>
      <c r="M826" s="385" t="n">
        <f aca="false">COUNTIF($K$44:$K826,M$3)</f>
        <v>0</v>
      </c>
      <c r="N826" s="385" t="n">
        <f aca="false">COUNTIF($K$44:$K826,N$3)</f>
        <v>0</v>
      </c>
      <c r="O826" s="385" t="n">
        <f aca="false">COUNTIF($K$44:$K826,O$3)</f>
        <v>0</v>
      </c>
      <c r="P826" s="385" t="n">
        <f aca="false">COUNTIF($K$44:$K826,P$3)</f>
        <v>0</v>
      </c>
      <c r="Q826" s="385" t="n">
        <f aca="false">COUNTIF($K$44:$K826,Q$3)</f>
        <v>0</v>
      </c>
      <c r="R826" s="385" t="n">
        <f aca="false">COUNTIF($K$44:$K826,R$3)</f>
        <v>0</v>
      </c>
      <c r="S826" s="385" t="n">
        <f aca="false">COUNTIF($K$44:$K826,S$3)</f>
        <v>0</v>
      </c>
      <c r="T826" s="385" t="n">
        <f aca="false">COUNTIF($K$44:$K826,T$3)</f>
        <v>0</v>
      </c>
      <c r="U826" s="385" t="n">
        <f aca="false">COUNTIF($K$44:$K826,U$3)</f>
        <v>0</v>
      </c>
      <c r="V826" s="385" t="n">
        <f aca="false">COUNTIF($K$44:$K826,V$3)</f>
        <v>0</v>
      </c>
      <c r="W826" s="385" t="n">
        <f aca="false">COUNTIF($K$44:$K826,W$3)</f>
        <v>0</v>
      </c>
      <c r="X826" s="385" t="n">
        <f aca="false">COUNTIF($K$44:$K826,X$3)</f>
        <v>0</v>
      </c>
      <c r="Y826" s="385" t="n">
        <f aca="false">COUNTIF($J$44:$J826,Y$3)</f>
        <v>0</v>
      </c>
      <c r="Z826" s="385" t="n">
        <f aca="false">COUNTIF($J$44:$J826,Z$3)</f>
        <v>0</v>
      </c>
      <c r="AA826" s="385" t="n">
        <f aca="false">COUNTIF($J$44:$J826,AA$3)</f>
        <v>0</v>
      </c>
      <c r="AB826" s="385" t="n">
        <f aca="false">COUNTIF($J$44:$J826,AB$3)</f>
        <v>0</v>
      </c>
      <c r="AC826" s="385" t="n">
        <f aca="false">COUNTIF($J$44:$J826,AC$3)</f>
        <v>0</v>
      </c>
      <c r="AD826" s="385" t="n">
        <f aca="false">COUNTIF($J$44:$J826,AD$3)</f>
        <v>0</v>
      </c>
      <c r="AE826" s="385" t="n">
        <f aca="false">COUNTIF($J$44:$J826,AE$3)</f>
        <v>0</v>
      </c>
      <c r="AF826" s="385" t="n">
        <f aca="false">COUNTIF($J$44:$J826,AF$3)</f>
        <v>0</v>
      </c>
      <c r="AG826" s="385" t="n">
        <f aca="false">COUNTIF($K$44:$K826,AG$3)</f>
        <v>0</v>
      </c>
      <c r="AH826" s="385" t="n">
        <f aca="false">COUNTIF($K$44:$K826,AH$3)</f>
        <v>0</v>
      </c>
      <c r="AI826" s="385" t="n">
        <f aca="false">COUNTIF($K$44:$K826,AI$3)</f>
        <v>0</v>
      </c>
      <c r="AJ826" s="385" t="n">
        <f aca="false">COUNTIF($K$44:$K826,AJ$3)</f>
        <v>0</v>
      </c>
      <c r="AK826" s="385" t="n">
        <f aca="false">COUNTIF($K$44:$K826,AK$3)</f>
        <v>0</v>
      </c>
      <c r="AL826" s="385" t="n">
        <f aca="false">COUNTIF($K$44:$K826,AL$3)</f>
        <v>0</v>
      </c>
      <c r="AM826" s="385" t="n">
        <f aca="false">COUNTIF($K$44:$K826,AM$3)</f>
        <v>0</v>
      </c>
      <c r="AN826" s="385" t="n">
        <f aca="false">COUNTIF($K$44:$K826,AN$3)</f>
        <v>0</v>
      </c>
      <c r="AO826" s="385" t="n">
        <f aca="false">COUNTIF($K$44:$K826,AO$3)</f>
        <v>0</v>
      </c>
      <c r="AP826" s="385" t="n">
        <f aca="false">COUNTIF($K$44:$K826,AP$3)</f>
        <v>0</v>
      </c>
      <c r="AQ826" s="385" t="n">
        <f aca="false">COUNTIF($K$44:$K826,AQ$3)</f>
        <v>0</v>
      </c>
      <c r="AR826" s="385" t="n">
        <f aca="false">COUNTIF($K$44:$K826,AR$3)</f>
        <v>0</v>
      </c>
      <c r="AS826" s="385" t="n">
        <f aca="false">COUNTIF($K$44:$K826,AS$3)</f>
        <v>0</v>
      </c>
      <c r="AT826" s="385" t="n">
        <f aca="false">COUNTIF($K$44:$K826,AT$3)</f>
        <v>0</v>
      </c>
      <c r="AU826" s="385" t="n">
        <f aca="false">COUNTIF($K$44:$K826,AU$3)</f>
        <v>0</v>
      </c>
      <c r="AV826" s="385" t="n">
        <f aca="false">COUNTIF($K$44:$K826,AV$3)</f>
        <v>0</v>
      </c>
      <c r="AW826" s="385" t="n">
        <f aca="false">COUNTIF($K$44:$K826,AW$3)</f>
        <v>0</v>
      </c>
      <c r="AX826" s="385" t="n">
        <f aca="false">COUNTIF($K$44:$K826,AX$3)</f>
        <v>0</v>
      </c>
      <c r="AY826" s="385" t="n">
        <f aca="false">COUNTIF($K$44:$K826,AY$3)</f>
        <v>0</v>
      </c>
      <c r="AZ826" s="385" t="n">
        <f aca="false">COUNTIF($K$44:$K826,AZ$3)</f>
        <v>0</v>
      </c>
      <c r="BM826" s="355" t="s">
        <v>266</v>
      </c>
    </row>
    <row r="827" customFormat="false" ht="15.75" hidden="false" customHeight="true" outlineLevel="0" collapsed="false">
      <c r="A827" s="386" t="n">
        <v>784</v>
      </c>
      <c r="B827" s="387" t="n">
        <f aca="false">B826</f>
        <v>66</v>
      </c>
      <c r="C827" s="397"/>
      <c r="D827" s="387" t="n">
        <f aca="false">D826</f>
        <v>2</v>
      </c>
      <c r="E827" s="389"/>
      <c r="F827" s="390" t="n">
        <f aca="false">F824</f>
        <v>0</v>
      </c>
      <c r="G827" s="439"/>
      <c r="H827" s="392"/>
      <c r="I827" s="428" t="str">
        <f aca="false">CONCATENATE(G827,H827)</f>
        <v/>
      </c>
      <c r="J827" s="394" t="e">
        <f aca="false">VLOOKUP($I827,MASTER,9,0)</f>
        <v>#N/A</v>
      </c>
      <c r="K827" s="395" t="e">
        <f aca="false">VLOOKUP($I827,MASTER,10,0)</f>
        <v>#N/A</v>
      </c>
      <c r="L827" s="429" t="e">
        <f aca="false">VLOOKUP($I827,MASTER,10,0)</f>
        <v>#N/A</v>
      </c>
      <c r="M827" s="385" t="n">
        <f aca="false">COUNTIF($K$44:$K827,M$3)</f>
        <v>0</v>
      </c>
      <c r="N827" s="385" t="n">
        <f aca="false">COUNTIF($K$44:$K827,N$3)</f>
        <v>0</v>
      </c>
      <c r="O827" s="385" t="n">
        <f aca="false">COUNTIF($K$44:$K827,O$3)</f>
        <v>0</v>
      </c>
      <c r="P827" s="385" t="n">
        <f aca="false">COUNTIF($K$44:$K827,P$3)</f>
        <v>0</v>
      </c>
      <c r="Q827" s="385" t="n">
        <f aca="false">COUNTIF($K$44:$K827,Q$3)</f>
        <v>0</v>
      </c>
      <c r="R827" s="385" t="n">
        <f aca="false">COUNTIF($K$44:$K827,R$3)</f>
        <v>0</v>
      </c>
      <c r="S827" s="385" t="n">
        <f aca="false">COUNTIF($K$44:$K827,S$3)</f>
        <v>0</v>
      </c>
      <c r="T827" s="385" t="n">
        <f aca="false">COUNTIF($K$44:$K827,T$3)</f>
        <v>0</v>
      </c>
      <c r="U827" s="385" t="n">
        <f aca="false">COUNTIF($K$44:$K827,U$3)</f>
        <v>0</v>
      </c>
      <c r="V827" s="385" t="n">
        <f aca="false">COUNTIF($K$44:$K827,V$3)</f>
        <v>0</v>
      </c>
      <c r="W827" s="385" t="n">
        <f aca="false">COUNTIF($K$44:$K827,W$3)</f>
        <v>0</v>
      </c>
      <c r="X827" s="385" t="n">
        <f aca="false">COUNTIF($K$44:$K827,X$3)</f>
        <v>0</v>
      </c>
      <c r="Y827" s="385" t="n">
        <f aca="false">COUNTIF($J$44:$J827,Y$3)</f>
        <v>0</v>
      </c>
      <c r="Z827" s="385" t="n">
        <f aca="false">COUNTIF($J$44:$J827,Z$3)</f>
        <v>0</v>
      </c>
      <c r="AA827" s="385" t="n">
        <f aca="false">COUNTIF($J$44:$J827,AA$3)</f>
        <v>0</v>
      </c>
      <c r="AB827" s="385" t="n">
        <f aca="false">COUNTIF($J$44:$J827,AB$3)</f>
        <v>0</v>
      </c>
      <c r="AC827" s="385" t="n">
        <f aca="false">COUNTIF($J$44:$J827,AC$3)</f>
        <v>0</v>
      </c>
      <c r="AD827" s="385" t="n">
        <f aca="false">COUNTIF($J$44:$J827,AD$3)</f>
        <v>0</v>
      </c>
      <c r="AE827" s="385" t="n">
        <f aca="false">COUNTIF($J$44:$J827,AE$3)</f>
        <v>0</v>
      </c>
      <c r="AF827" s="385" t="n">
        <f aca="false">COUNTIF($J$44:$J827,AF$3)</f>
        <v>0</v>
      </c>
      <c r="AG827" s="385" t="n">
        <f aca="false">COUNTIF($K$44:$K827,AG$3)</f>
        <v>0</v>
      </c>
      <c r="AH827" s="385" t="n">
        <f aca="false">COUNTIF($K$44:$K827,AH$3)</f>
        <v>0</v>
      </c>
      <c r="AI827" s="385" t="n">
        <f aca="false">COUNTIF($K$44:$K827,AI$3)</f>
        <v>0</v>
      </c>
      <c r="AJ827" s="385" t="n">
        <f aca="false">COUNTIF($K$44:$K827,AJ$3)</f>
        <v>0</v>
      </c>
      <c r="AK827" s="385" t="n">
        <f aca="false">COUNTIF($K$44:$K827,AK$3)</f>
        <v>0</v>
      </c>
      <c r="AL827" s="385" t="n">
        <f aca="false">COUNTIF($K$44:$K827,AL$3)</f>
        <v>0</v>
      </c>
      <c r="AM827" s="385" t="n">
        <f aca="false">COUNTIF($K$44:$K827,AM$3)</f>
        <v>0</v>
      </c>
      <c r="AN827" s="385" t="n">
        <f aca="false">COUNTIF($K$44:$K827,AN$3)</f>
        <v>0</v>
      </c>
      <c r="AO827" s="385" t="n">
        <f aca="false">COUNTIF($K$44:$K827,AO$3)</f>
        <v>0</v>
      </c>
      <c r="AP827" s="385" t="n">
        <f aca="false">COUNTIF($K$44:$K827,AP$3)</f>
        <v>0</v>
      </c>
      <c r="AQ827" s="385" t="n">
        <f aca="false">COUNTIF($K$44:$K827,AQ$3)</f>
        <v>0</v>
      </c>
      <c r="AR827" s="385" t="n">
        <f aca="false">COUNTIF($K$44:$K827,AR$3)</f>
        <v>0</v>
      </c>
      <c r="AS827" s="385" t="n">
        <f aca="false">COUNTIF($K$44:$K827,AS$3)</f>
        <v>0</v>
      </c>
      <c r="AT827" s="385" t="n">
        <f aca="false">COUNTIF($K$44:$K827,AT$3)</f>
        <v>0</v>
      </c>
      <c r="AU827" s="385" t="n">
        <f aca="false">COUNTIF($K$44:$K827,AU$3)</f>
        <v>0</v>
      </c>
      <c r="AV827" s="385" t="n">
        <f aca="false">COUNTIF($K$44:$K827,AV$3)</f>
        <v>0</v>
      </c>
      <c r="AW827" s="385" t="n">
        <f aca="false">COUNTIF($K$44:$K827,AW$3)</f>
        <v>0</v>
      </c>
      <c r="AX827" s="385" t="n">
        <f aca="false">COUNTIF($K$44:$K827,AX$3)</f>
        <v>0</v>
      </c>
      <c r="AY827" s="385" t="n">
        <f aca="false">COUNTIF($K$44:$K827,AY$3)</f>
        <v>0</v>
      </c>
      <c r="AZ827" s="385" t="n">
        <f aca="false">COUNTIF($K$44:$K827,AZ$3)</f>
        <v>0</v>
      </c>
      <c r="BM827" s="355" t="s">
        <v>230</v>
      </c>
    </row>
    <row r="828" customFormat="false" ht="15.75" hidden="false" customHeight="true" outlineLevel="0" collapsed="false">
      <c r="A828" s="386" t="n">
        <v>785</v>
      </c>
      <c r="B828" s="387" t="n">
        <f aca="false">B827</f>
        <v>66</v>
      </c>
      <c r="C828" s="397"/>
      <c r="D828" s="387" t="n">
        <f aca="false">D827</f>
        <v>2</v>
      </c>
      <c r="E828" s="389"/>
      <c r="F828" s="390" t="n">
        <f aca="false">F824</f>
        <v>0</v>
      </c>
      <c r="G828" s="439"/>
      <c r="H828" s="392"/>
      <c r="I828" s="428" t="str">
        <f aca="false">CONCATENATE(G828,H828)</f>
        <v/>
      </c>
      <c r="J828" s="394" t="e">
        <f aca="false">VLOOKUP($I828,MASTER,9,0)</f>
        <v>#N/A</v>
      </c>
      <c r="K828" s="395" t="e">
        <f aca="false">VLOOKUP($I828,MASTER,10,0)</f>
        <v>#N/A</v>
      </c>
      <c r="L828" s="429" t="e">
        <f aca="false">VLOOKUP($I828,MASTER,10,0)</f>
        <v>#N/A</v>
      </c>
      <c r="M828" s="385" t="n">
        <f aca="false">COUNTIF($K$44:$K828,M$3)</f>
        <v>0</v>
      </c>
      <c r="N828" s="385" t="n">
        <f aca="false">COUNTIF($K$44:$K828,N$3)</f>
        <v>0</v>
      </c>
      <c r="O828" s="385" t="n">
        <f aca="false">COUNTIF($K$44:$K828,O$3)</f>
        <v>0</v>
      </c>
      <c r="P828" s="385" t="n">
        <f aca="false">COUNTIF($K$44:$K828,P$3)</f>
        <v>0</v>
      </c>
      <c r="Q828" s="385" t="n">
        <f aca="false">COUNTIF($K$44:$K828,Q$3)</f>
        <v>0</v>
      </c>
      <c r="R828" s="385" t="n">
        <f aca="false">COUNTIF($K$44:$K828,R$3)</f>
        <v>0</v>
      </c>
      <c r="S828" s="385" t="n">
        <f aca="false">COUNTIF($K$44:$K828,S$3)</f>
        <v>0</v>
      </c>
      <c r="T828" s="385" t="n">
        <f aca="false">COUNTIF($K$44:$K828,T$3)</f>
        <v>0</v>
      </c>
      <c r="U828" s="385" t="n">
        <f aca="false">COUNTIF($K$44:$K828,U$3)</f>
        <v>0</v>
      </c>
      <c r="V828" s="385" t="n">
        <f aca="false">COUNTIF($K$44:$K828,V$3)</f>
        <v>0</v>
      </c>
      <c r="W828" s="385" t="n">
        <f aca="false">COUNTIF($K$44:$K828,W$3)</f>
        <v>0</v>
      </c>
      <c r="X828" s="385" t="n">
        <f aca="false">COUNTIF($K$44:$K828,X$3)</f>
        <v>0</v>
      </c>
      <c r="Y828" s="385" t="n">
        <f aca="false">COUNTIF($J$44:$J828,Y$3)</f>
        <v>0</v>
      </c>
      <c r="Z828" s="385" t="n">
        <f aca="false">COUNTIF($J$44:$J828,Z$3)</f>
        <v>0</v>
      </c>
      <c r="AA828" s="385" t="n">
        <f aca="false">COUNTIF($J$44:$J828,AA$3)</f>
        <v>0</v>
      </c>
      <c r="AB828" s="385" t="n">
        <f aca="false">COUNTIF($J$44:$J828,AB$3)</f>
        <v>0</v>
      </c>
      <c r="AC828" s="385" t="n">
        <f aca="false">COUNTIF($J$44:$J828,AC$3)</f>
        <v>0</v>
      </c>
      <c r="AD828" s="385" t="n">
        <f aca="false">COUNTIF($J$44:$J828,AD$3)</f>
        <v>0</v>
      </c>
      <c r="AE828" s="385" t="n">
        <f aca="false">COUNTIF($J$44:$J828,AE$3)</f>
        <v>0</v>
      </c>
      <c r="AF828" s="385" t="n">
        <f aca="false">COUNTIF($J$44:$J828,AF$3)</f>
        <v>0</v>
      </c>
      <c r="AG828" s="385" t="n">
        <f aca="false">COUNTIF($K$44:$K828,AG$3)</f>
        <v>0</v>
      </c>
      <c r="AH828" s="385" t="n">
        <f aca="false">COUNTIF($K$44:$K828,AH$3)</f>
        <v>0</v>
      </c>
      <c r="AI828" s="385" t="n">
        <f aca="false">COUNTIF($K$44:$K828,AI$3)</f>
        <v>0</v>
      </c>
      <c r="AJ828" s="385" t="n">
        <f aca="false">COUNTIF($K$44:$K828,AJ$3)</f>
        <v>0</v>
      </c>
      <c r="AK828" s="385" t="n">
        <f aca="false">COUNTIF($K$44:$K828,AK$3)</f>
        <v>0</v>
      </c>
      <c r="AL828" s="385" t="n">
        <f aca="false">COUNTIF($K$44:$K828,AL$3)</f>
        <v>0</v>
      </c>
      <c r="AM828" s="385" t="n">
        <f aca="false">COUNTIF($K$44:$K828,AM$3)</f>
        <v>0</v>
      </c>
      <c r="AN828" s="385" t="n">
        <f aca="false">COUNTIF($K$44:$K828,AN$3)</f>
        <v>0</v>
      </c>
      <c r="AO828" s="385" t="n">
        <f aca="false">COUNTIF($K$44:$K828,AO$3)</f>
        <v>0</v>
      </c>
      <c r="AP828" s="385" t="n">
        <f aca="false">COUNTIF($K$44:$K828,AP$3)</f>
        <v>0</v>
      </c>
      <c r="AQ828" s="385" t="n">
        <f aca="false">COUNTIF($K$44:$K828,AQ$3)</f>
        <v>0</v>
      </c>
      <c r="AR828" s="385" t="n">
        <f aca="false">COUNTIF($K$44:$K828,AR$3)</f>
        <v>0</v>
      </c>
      <c r="AS828" s="385" t="n">
        <f aca="false">COUNTIF($K$44:$K828,AS$3)</f>
        <v>0</v>
      </c>
      <c r="AT828" s="385" t="n">
        <f aca="false">COUNTIF($K$44:$K828,AT$3)</f>
        <v>0</v>
      </c>
      <c r="AU828" s="385" t="n">
        <f aca="false">COUNTIF($K$44:$K828,AU$3)</f>
        <v>0</v>
      </c>
      <c r="AV828" s="385" t="n">
        <f aca="false">COUNTIF($K$44:$K828,AV$3)</f>
        <v>0</v>
      </c>
      <c r="AW828" s="385" t="n">
        <f aca="false">COUNTIF($K$44:$K828,AW$3)</f>
        <v>0</v>
      </c>
      <c r="AX828" s="385" t="n">
        <f aca="false">COUNTIF($K$44:$K828,AX$3)</f>
        <v>0</v>
      </c>
      <c r="AY828" s="385" t="n">
        <f aca="false">COUNTIF($K$44:$K828,AY$3)</f>
        <v>0</v>
      </c>
      <c r="AZ828" s="385" t="n">
        <f aca="false">COUNTIF($K$44:$K828,AZ$3)</f>
        <v>0</v>
      </c>
      <c r="BM828" s="355" t="s">
        <v>322</v>
      </c>
    </row>
    <row r="829" customFormat="false" ht="15.75" hidden="false" customHeight="true" outlineLevel="0" collapsed="false">
      <c r="A829" s="416" t="n">
        <v>786</v>
      </c>
      <c r="B829" s="417" t="n">
        <f aca="false">B828</f>
        <v>66</v>
      </c>
      <c r="C829" s="401"/>
      <c r="D829" s="402" t="n">
        <f aca="false">D828</f>
        <v>2</v>
      </c>
      <c r="E829" s="403"/>
      <c r="F829" s="390" t="n">
        <f aca="false">F824</f>
        <v>0</v>
      </c>
      <c r="G829" s="439"/>
      <c r="H829" s="392"/>
      <c r="I829" s="428" t="str">
        <f aca="false">CONCATENATE(G829,H829)</f>
        <v/>
      </c>
      <c r="J829" s="394" t="e">
        <f aca="false">VLOOKUP($I829,MASTER,9,0)</f>
        <v>#N/A</v>
      </c>
      <c r="K829" s="395" t="e">
        <f aca="false">VLOOKUP($I829,MASTER,10,0)</f>
        <v>#N/A</v>
      </c>
      <c r="L829" s="431" t="e">
        <f aca="false">VLOOKUP($I829,MASTER,10,0)</f>
        <v>#N/A</v>
      </c>
      <c r="M829" s="385" t="n">
        <f aca="false">COUNTIF($K$44:$K829,M$3)</f>
        <v>0</v>
      </c>
      <c r="N829" s="385" t="n">
        <f aca="false">COUNTIF($K$44:$K829,N$3)</f>
        <v>0</v>
      </c>
      <c r="O829" s="385" t="n">
        <f aca="false">COUNTIF($K$44:$K829,O$3)</f>
        <v>0</v>
      </c>
      <c r="P829" s="385" t="n">
        <f aca="false">COUNTIF($K$44:$K829,P$3)</f>
        <v>0</v>
      </c>
      <c r="Q829" s="385" t="n">
        <f aca="false">COUNTIF($K$44:$K829,Q$3)</f>
        <v>0</v>
      </c>
      <c r="R829" s="385" t="n">
        <f aca="false">COUNTIF($K$44:$K829,R$3)</f>
        <v>0</v>
      </c>
      <c r="S829" s="385" t="n">
        <f aca="false">COUNTIF($K$44:$K829,S$3)</f>
        <v>0</v>
      </c>
      <c r="T829" s="385" t="n">
        <f aca="false">COUNTIF($K$44:$K829,T$3)</f>
        <v>0</v>
      </c>
      <c r="U829" s="385" t="n">
        <f aca="false">COUNTIF($K$44:$K829,U$3)</f>
        <v>0</v>
      </c>
      <c r="V829" s="385" t="n">
        <f aca="false">COUNTIF($K$44:$K829,V$3)</f>
        <v>0</v>
      </c>
      <c r="W829" s="385" t="n">
        <f aca="false">COUNTIF($K$44:$K829,W$3)</f>
        <v>0</v>
      </c>
      <c r="X829" s="385" t="n">
        <f aca="false">COUNTIF($K$44:$K829,X$3)</f>
        <v>0</v>
      </c>
      <c r="Y829" s="385" t="n">
        <f aca="false">COUNTIF($J$44:$J829,Y$3)</f>
        <v>0</v>
      </c>
      <c r="Z829" s="385" t="n">
        <f aca="false">COUNTIF($J$44:$J829,Z$3)</f>
        <v>0</v>
      </c>
      <c r="AA829" s="385" t="n">
        <f aca="false">COUNTIF($J$44:$J829,AA$3)</f>
        <v>0</v>
      </c>
      <c r="AB829" s="385" t="n">
        <f aca="false">COUNTIF($J$44:$J829,AB$3)</f>
        <v>0</v>
      </c>
      <c r="AC829" s="385" t="n">
        <f aca="false">COUNTIF($J$44:$J829,AC$3)</f>
        <v>0</v>
      </c>
      <c r="AD829" s="385" t="n">
        <f aca="false">COUNTIF($J$44:$J829,AD$3)</f>
        <v>0</v>
      </c>
      <c r="AE829" s="385" t="n">
        <f aca="false">COUNTIF($J$44:$J829,AE$3)</f>
        <v>0</v>
      </c>
      <c r="AF829" s="385" t="n">
        <f aca="false">COUNTIF($J$44:$J829,AF$3)</f>
        <v>0</v>
      </c>
      <c r="AG829" s="385" t="n">
        <f aca="false">COUNTIF($K$44:$K829,AG$3)</f>
        <v>0</v>
      </c>
      <c r="AH829" s="385" t="n">
        <f aca="false">COUNTIF($K$44:$K829,AH$3)</f>
        <v>0</v>
      </c>
      <c r="AI829" s="385" t="n">
        <f aca="false">COUNTIF($K$44:$K829,AI$3)</f>
        <v>0</v>
      </c>
      <c r="AJ829" s="385" t="n">
        <f aca="false">COUNTIF($K$44:$K829,AJ$3)</f>
        <v>0</v>
      </c>
      <c r="AK829" s="385" t="n">
        <f aca="false">COUNTIF($K$44:$K829,AK$3)</f>
        <v>0</v>
      </c>
      <c r="AL829" s="385" t="n">
        <f aca="false">COUNTIF($K$44:$K829,AL$3)</f>
        <v>0</v>
      </c>
      <c r="AM829" s="385" t="n">
        <f aca="false">COUNTIF($K$44:$K829,AM$3)</f>
        <v>0</v>
      </c>
      <c r="AN829" s="385" t="n">
        <f aca="false">COUNTIF($K$44:$K829,AN$3)</f>
        <v>0</v>
      </c>
      <c r="AO829" s="385" t="n">
        <f aca="false">COUNTIF($K$44:$K829,AO$3)</f>
        <v>0</v>
      </c>
      <c r="AP829" s="385" t="n">
        <f aca="false">COUNTIF($K$44:$K829,AP$3)</f>
        <v>0</v>
      </c>
      <c r="AQ829" s="385" t="n">
        <f aca="false">COUNTIF($K$44:$K829,AQ$3)</f>
        <v>0</v>
      </c>
      <c r="AR829" s="385" t="n">
        <f aca="false">COUNTIF($K$44:$K829,AR$3)</f>
        <v>0</v>
      </c>
      <c r="AS829" s="385" t="n">
        <f aca="false">COUNTIF($K$44:$K829,AS$3)</f>
        <v>0</v>
      </c>
      <c r="AT829" s="385" t="n">
        <f aca="false">COUNTIF($K$44:$K829,AT$3)</f>
        <v>0</v>
      </c>
      <c r="AU829" s="385" t="n">
        <f aca="false">COUNTIF($K$44:$K829,AU$3)</f>
        <v>0</v>
      </c>
      <c r="AV829" s="385" t="n">
        <f aca="false">COUNTIF($K$44:$K829,AV$3)</f>
        <v>0</v>
      </c>
      <c r="AW829" s="385" t="n">
        <f aca="false">COUNTIF($K$44:$K829,AW$3)</f>
        <v>0</v>
      </c>
      <c r="AX829" s="385" t="n">
        <f aca="false">COUNTIF($K$44:$K829,AX$3)</f>
        <v>0</v>
      </c>
      <c r="AY829" s="385" t="n">
        <f aca="false">COUNTIF($K$44:$K829,AY$3)</f>
        <v>0</v>
      </c>
      <c r="AZ829" s="385" t="n">
        <f aca="false">COUNTIF($K$44:$K829,AZ$3)</f>
        <v>0</v>
      </c>
      <c r="BM829" s="355" t="s">
        <v>323</v>
      </c>
    </row>
    <row r="830" customFormat="false" ht="15.75" hidden="false" customHeight="true" outlineLevel="0" collapsed="false">
      <c r="A830" s="406" t="n">
        <v>787</v>
      </c>
      <c r="B830" s="407" t="n">
        <f aca="false">B829</f>
        <v>66</v>
      </c>
      <c r="C830" s="408" t="n">
        <f aca="false">C824+1</f>
        <v>66</v>
      </c>
      <c r="D830" s="409" t="n">
        <f aca="false">D829</f>
        <v>2</v>
      </c>
      <c r="E830" s="410"/>
      <c r="F830" s="390" t="n">
        <f aca="false">F824</f>
        <v>0</v>
      </c>
      <c r="G830" s="440"/>
      <c r="H830" s="412"/>
      <c r="I830" s="433" t="str">
        <f aca="false">CONCATENATE(G830,H830)</f>
        <v/>
      </c>
      <c r="J830" s="394" t="e">
        <f aca="false">VLOOKUP($I830,MASTER,9,0)</f>
        <v>#N/A</v>
      </c>
      <c r="K830" s="395" t="e">
        <f aca="false">VLOOKUP($I830,MASTER,10,0)</f>
        <v>#N/A</v>
      </c>
      <c r="L830" s="427" t="e">
        <f aca="false">VLOOKUP($I830,MASTER,10,0)</f>
        <v>#N/A</v>
      </c>
      <c r="M830" s="385" t="n">
        <f aca="false">COUNTIF($K$44:$K830,M$3)</f>
        <v>0</v>
      </c>
      <c r="N830" s="385" t="n">
        <f aca="false">COUNTIF($K$44:$K830,N$3)</f>
        <v>0</v>
      </c>
      <c r="O830" s="385" t="n">
        <f aca="false">COUNTIF($K$44:$K830,O$3)</f>
        <v>0</v>
      </c>
      <c r="P830" s="385" t="n">
        <f aca="false">COUNTIF($K$44:$K830,P$3)</f>
        <v>0</v>
      </c>
      <c r="Q830" s="385" t="n">
        <f aca="false">COUNTIF($K$44:$K830,Q$3)</f>
        <v>0</v>
      </c>
      <c r="R830" s="385" t="n">
        <f aca="false">COUNTIF($K$44:$K830,R$3)</f>
        <v>0</v>
      </c>
      <c r="S830" s="385" t="n">
        <f aca="false">COUNTIF($K$44:$K830,S$3)</f>
        <v>0</v>
      </c>
      <c r="T830" s="385" t="n">
        <f aca="false">COUNTIF($K$44:$K830,T$3)</f>
        <v>0</v>
      </c>
      <c r="U830" s="385" t="n">
        <f aca="false">COUNTIF($K$44:$K830,U$3)</f>
        <v>0</v>
      </c>
      <c r="V830" s="385" t="n">
        <f aca="false">COUNTIF($K$44:$K830,V$3)</f>
        <v>0</v>
      </c>
      <c r="W830" s="385" t="n">
        <f aca="false">COUNTIF($K$44:$K830,W$3)</f>
        <v>0</v>
      </c>
      <c r="X830" s="385" t="n">
        <f aca="false">COUNTIF($K$44:$K830,X$3)</f>
        <v>0</v>
      </c>
      <c r="Y830" s="385" t="n">
        <f aca="false">COUNTIF($J$44:$J830,Y$3)</f>
        <v>0</v>
      </c>
      <c r="Z830" s="385" t="n">
        <f aca="false">COUNTIF($J$44:$J830,Z$3)</f>
        <v>0</v>
      </c>
      <c r="AA830" s="385" t="n">
        <f aca="false">COUNTIF($J$44:$J830,AA$3)</f>
        <v>0</v>
      </c>
      <c r="AB830" s="385" t="n">
        <f aca="false">COUNTIF($J$44:$J830,AB$3)</f>
        <v>0</v>
      </c>
      <c r="AC830" s="385" t="n">
        <f aca="false">COUNTIF($J$44:$J830,AC$3)</f>
        <v>0</v>
      </c>
      <c r="AD830" s="385" t="n">
        <f aca="false">COUNTIF($J$44:$J830,AD$3)</f>
        <v>0</v>
      </c>
      <c r="AE830" s="385" t="n">
        <f aca="false">COUNTIF($J$44:$J830,AE$3)</f>
        <v>0</v>
      </c>
      <c r="AF830" s="385" t="n">
        <f aca="false">COUNTIF($J$44:$J830,AF$3)</f>
        <v>0</v>
      </c>
      <c r="AG830" s="385" t="n">
        <f aca="false">COUNTIF($K$44:$K830,AG$3)</f>
        <v>0</v>
      </c>
      <c r="AH830" s="385" t="n">
        <f aca="false">COUNTIF($K$44:$K830,AH$3)</f>
        <v>0</v>
      </c>
      <c r="AI830" s="385" t="n">
        <f aca="false">COUNTIF($K$44:$K830,AI$3)</f>
        <v>0</v>
      </c>
      <c r="AJ830" s="385" t="n">
        <f aca="false">COUNTIF($K$44:$K830,AJ$3)</f>
        <v>0</v>
      </c>
      <c r="AK830" s="385" t="n">
        <f aca="false">COUNTIF($K$44:$K830,AK$3)</f>
        <v>0</v>
      </c>
      <c r="AL830" s="385" t="n">
        <f aca="false">COUNTIF($K$44:$K830,AL$3)</f>
        <v>0</v>
      </c>
      <c r="AM830" s="385" t="n">
        <f aca="false">COUNTIF($K$44:$K830,AM$3)</f>
        <v>0</v>
      </c>
      <c r="AN830" s="385" t="n">
        <f aca="false">COUNTIF($K$44:$K830,AN$3)</f>
        <v>0</v>
      </c>
      <c r="AO830" s="385" t="n">
        <f aca="false">COUNTIF($K$44:$K830,AO$3)</f>
        <v>0</v>
      </c>
      <c r="AP830" s="385" t="n">
        <f aca="false">COUNTIF($K$44:$K830,AP$3)</f>
        <v>0</v>
      </c>
      <c r="AQ830" s="385" t="n">
        <f aca="false">COUNTIF($K$44:$K830,AQ$3)</f>
        <v>0</v>
      </c>
      <c r="AR830" s="385" t="n">
        <f aca="false">COUNTIF($K$44:$K830,AR$3)</f>
        <v>0</v>
      </c>
      <c r="AS830" s="385" t="n">
        <f aca="false">COUNTIF($K$44:$K830,AS$3)</f>
        <v>0</v>
      </c>
      <c r="AT830" s="385" t="n">
        <f aca="false">COUNTIF($K$44:$K830,AT$3)</f>
        <v>0</v>
      </c>
      <c r="AU830" s="385" t="n">
        <f aca="false">COUNTIF($K$44:$K830,AU$3)</f>
        <v>0</v>
      </c>
      <c r="AV830" s="385" t="n">
        <f aca="false">COUNTIF($K$44:$K830,AV$3)</f>
        <v>0</v>
      </c>
      <c r="AW830" s="385" t="n">
        <f aca="false">COUNTIF($K$44:$K830,AW$3)</f>
        <v>0</v>
      </c>
      <c r="AX830" s="385" t="n">
        <f aca="false">COUNTIF($K$44:$K830,AX$3)</f>
        <v>0</v>
      </c>
      <c r="AY830" s="385" t="n">
        <f aca="false">COUNTIF($K$44:$K830,AY$3)</f>
        <v>0</v>
      </c>
      <c r="AZ830" s="385" t="n">
        <f aca="false">COUNTIF($K$44:$K830,AZ$3)</f>
        <v>0</v>
      </c>
      <c r="BM830" s="355" t="s">
        <v>325</v>
      </c>
    </row>
    <row r="831" customFormat="false" ht="15.75" hidden="false" customHeight="true" outlineLevel="0" collapsed="false">
      <c r="A831" s="386" t="n">
        <v>788</v>
      </c>
      <c r="B831" s="387" t="n">
        <f aca="false">B830</f>
        <v>66</v>
      </c>
      <c r="C831" s="388"/>
      <c r="D831" s="387" t="n">
        <f aca="false">D830</f>
        <v>2</v>
      </c>
      <c r="E831" s="389"/>
      <c r="F831" s="390" t="n">
        <f aca="false">F824</f>
        <v>0</v>
      </c>
      <c r="G831" s="439"/>
      <c r="H831" s="414"/>
      <c r="I831" s="428" t="str">
        <f aca="false">CONCATENATE(G831,H831)</f>
        <v/>
      </c>
      <c r="J831" s="394" t="e">
        <f aca="false">VLOOKUP($I831,MASTER,9,0)</f>
        <v>#N/A</v>
      </c>
      <c r="K831" s="395" t="e">
        <f aca="false">VLOOKUP($I831,MASTER,10,0)</f>
        <v>#N/A</v>
      </c>
      <c r="L831" s="429" t="e">
        <f aca="false">VLOOKUP($I831,MASTER,10,0)</f>
        <v>#N/A</v>
      </c>
      <c r="M831" s="385" t="n">
        <f aca="false">COUNTIF($K$44:$K831,M$3)</f>
        <v>0</v>
      </c>
      <c r="N831" s="385" t="n">
        <f aca="false">COUNTIF($K$44:$K831,N$3)</f>
        <v>0</v>
      </c>
      <c r="O831" s="385" t="n">
        <f aca="false">COUNTIF($K$44:$K831,O$3)</f>
        <v>0</v>
      </c>
      <c r="P831" s="385" t="n">
        <f aca="false">COUNTIF($K$44:$K831,P$3)</f>
        <v>0</v>
      </c>
      <c r="Q831" s="385" t="n">
        <f aca="false">COUNTIF($K$44:$K831,Q$3)</f>
        <v>0</v>
      </c>
      <c r="R831" s="385" t="n">
        <f aca="false">COUNTIF($K$44:$K831,R$3)</f>
        <v>0</v>
      </c>
      <c r="S831" s="385" t="n">
        <f aca="false">COUNTIF($K$44:$K831,S$3)</f>
        <v>0</v>
      </c>
      <c r="T831" s="385" t="n">
        <f aca="false">COUNTIF($K$44:$K831,T$3)</f>
        <v>0</v>
      </c>
      <c r="U831" s="385" t="n">
        <f aca="false">COUNTIF($K$44:$K831,U$3)</f>
        <v>0</v>
      </c>
      <c r="V831" s="385" t="n">
        <f aca="false">COUNTIF($K$44:$K831,V$3)</f>
        <v>0</v>
      </c>
      <c r="W831" s="385" t="n">
        <f aca="false">COUNTIF($K$44:$K831,W$3)</f>
        <v>0</v>
      </c>
      <c r="X831" s="385" t="n">
        <f aca="false">COUNTIF($K$44:$K831,X$3)</f>
        <v>0</v>
      </c>
      <c r="Y831" s="385" t="n">
        <f aca="false">COUNTIF($J$44:$J831,Y$3)</f>
        <v>0</v>
      </c>
      <c r="Z831" s="385" t="n">
        <f aca="false">COUNTIF($J$44:$J831,Z$3)</f>
        <v>0</v>
      </c>
      <c r="AA831" s="385" t="n">
        <f aca="false">COUNTIF($J$44:$J831,AA$3)</f>
        <v>0</v>
      </c>
      <c r="AB831" s="385" t="n">
        <f aca="false">COUNTIF($J$44:$J831,AB$3)</f>
        <v>0</v>
      </c>
      <c r="AC831" s="385" t="n">
        <f aca="false">COUNTIF($J$44:$J831,AC$3)</f>
        <v>0</v>
      </c>
      <c r="AD831" s="385" t="n">
        <f aca="false">COUNTIF($J$44:$J831,AD$3)</f>
        <v>0</v>
      </c>
      <c r="AE831" s="385" t="n">
        <f aca="false">COUNTIF($J$44:$J831,AE$3)</f>
        <v>0</v>
      </c>
      <c r="AF831" s="385" t="n">
        <f aca="false">COUNTIF($J$44:$J831,AF$3)</f>
        <v>0</v>
      </c>
      <c r="AG831" s="385" t="n">
        <f aca="false">COUNTIF($K$44:$K831,AG$3)</f>
        <v>0</v>
      </c>
      <c r="AH831" s="385" t="n">
        <f aca="false">COUNTIF($K$44:$K831,AH$3)</f>
        <v>0</v>
      </c>
      <c r="AI831" s="385" t="n">
        <f aca="false">COUNTIF($K$44:$K831,AI$3)</f>
        <v>0</v>
      </c>
      <c r="AJ831" s="385" t="n">
        <f aca="false">COUNTIF($K$44:$K831,AJ$3)</f>
        <v>0</v>
      </c>
      <c r="AK831" s="385" t="n">
        <f aca="false">COUNTIF($K$44:$K831,AK$3)</f>
        <v>0</v>
      </c>
      <c r="AL831" s="385" t="n">
        <f aca="false">COUNTIF($K$44:$K831,AL$3)</f>
        <v>0</v>
      </c>
      <c r="AM831" s="385" t="n">
        <f aca="false">COUNTIF($K$44:$K831,AM$3)</f>
        <v>0</v>
      </c>
      <c r="AN831" s="385" t="n">
        <f aca="false">COUNTIF($K$44:$K831,AN$3)</f>
        <v>0</v>
      </c>
      <c r="AO831" s="385" t="n">
        <f aca="false">COUNTIF($K$44:$K831,AO$3)</f>
        <v>0</v>
      </c>
      <c r="AP831" s="385" t="n">
        <f aca="false">COUNTIF($K$44:$K831,AP$3)</f>
        <v>0</v>
      </c>
      <c r="AQ831" s="385" t="n">
        <f aca="false">COUNTIF($K$44:$K831,AQ$3)</f>
        <v>0</v>
      </c>
      <c r="AR831" s="385" t="n">
        <f aca="false">COUNTIF($K$44:$K831,AR$3)</f>
        <v>0</v>
      </c>
      <c r="AS831" s="385" t="n">
        <f aca="false">COUNTIF($K$44:$K831,AS$3)</f>
        <v>0</v>
      </c>
      <c r="AT831" s="385" t="n">
        <f aca="false">COUNTIF($K$44:$K831,AT$3)</f>
        <v>0</v>
      </c>
      <c r="AU831" s="385" t="n">
        <f aca="false">COUNTIF($K$44:$K831,AU$3)</f>
        <v>0</v>
      </c>
      <c r="AV831" s="385" t="n">
        <f aca="false">COUNTIF($K$44:$K831,AV$3)</f>
        <v>0</v>
      </c>
      <c r="AW831" s="385" t="n">
        <f aca="false">COUNTIF($K$44:$K831,AW$3)</f>
        <v>0</v>
      </c>
      <c r="AX831" s="385" t="n">
        <f aca="false">COUNTIF($K$44:$K831,AX$3)</f>
        <v>0</v>
      </c>
      <c r="AY831" s="385" t="n">
        <f aca="false">COUNTIF($K$44:$K831,AY$3)</f>
        <v>0</v>
      </c>
      <c r="AZ831" s="385" t="n">
        <f aca="false">COUNTIF($K$44:$K831,AZ$3)</f>
        <v>0</v>
      </c>
      <c r="BM831" s="355" t="s">
        <v>266</v>
      </c>
    </row>
    <row r="832" customFormat="false" ht="15.75" hidden="false" customHeight="true" outlineLevel="0" collapsed="false">
      <c r="A832" s="386" t="n">
        <v>789</v>
      </c>
      <c r="B832" s="387" t="n">
        <f aca="false">B831</f>
        <v>66</v>
      </c>
      <c r="C832" s="397"/>
      <c r="D832" s="387" t="n">
        <f aca="false">D831</f>
        <v>2</v>
      </c>
      <c r="E832" s="389"/>
      <c r="F832" s="390" t="n">
        <f aca="false">F824</f>
        <v>0</v>
      </c>
      <c r="G832" s="439"/>
      <c r="H832" s="414"/>
      <c r="I832" s="428" t="str">
        <f aca="false">CONCATENATE(G832,H832)</f>
        <v/>
      </c>
      <c r="J832" s="394" t="e">
        <f aca="false">VLOOKUP($I832,MASTER,9,0)</f>
        <v>#N/A</v>
      </c>
      <c r="K832" s="395" t="e">
        <f aca="false">VLOOKUP($I832,MASTER,10,0)</f>
        <v>#N/A</v>
      </c>
      <c r="L832" s="429" t="e">
        <f aca="false">VLOOKUP($I832,MASTER,10,0)</f>
        <v>#N/A</v>
      </c>
      <c r="M832" s="385" t="n">
        <f aca="false">COUNTIF($K$44:$K832,M$3)</f>
        <v>0</v>
      </c>
      <c r="N832" s="385" t="n">
        <f aca="false">COUNTIF($K$44:$K832,N$3)</f>
        <v>0</v>
      </c>
      <c r="O832" s="385" t="n">
        <f aca="false">COUNTIF($K$44:$K832,O$3)</f>
        <v>0</v>
      </c>
      <c r="P832" s="385" t="n">
        <f aca="false">COUNTIF($K$44:$K832,P$3)</f>
        <v>0</v>
      </c>
      <c r="Q832" s="385" t="n">
        <f aca="false">COUNTIF($K$44:$K832,Q$3)</f>
        <v>0</v>
      </c>
      <c r="R832" s="385" t="n">
        <f aca="false">COUNTIF($K$44:$K832,R$3)</f>
        <v>0</v>
      </c>
      <c r="S832" s="385" t="n">
        <f aca="false">COUNTIF($K$44:$K832,S$3)</f>
        <v>0</v>
      </c>
      <c r="T832" s="385" t="n">
        <f aca="false">COUNTIF($K$44:$K832,T$3)</f>
        <v>0</v>
      </c>
      <c r="U832" s="385" t="n">
        <f aca="false">COUNTIF($K$44:$K832,U$3)</f>
        <v>0</v>
      </c>
      <c r="V832" s="385" t="n">
        <f aca="false">COUNTIF($K$44:$K832,V$3)</f>
        <v>0</v>
      </c>
      <c r="W832" s="385" t="n">
        <f aca="false">COUNTIF($K$44:$K832,W$3)</f>
        <v>0</v>
      </c>
      <c r="X832" s="385" t="n">
        <f aca="false">COUNTIF($K$44:$K832,X$3)</f>
        <v>0</v>
      </c>
      <c r="Y832" s="385" t="n">
        <f aca="false">COUNTIF($J$44:$J832,Y$3)</f>
        <v>0</v>
      </c>
      <c r="Z832" s="385" t="n">
        <f aca="false">COUNTIF($J$44:$J832,Z$3)</f>
        <v>0</v>
      </c>
      <c r="AA832" s="385" t="n">
        <f aca="false">COUNTIF($J$44:$J832,AA$3)</f>
        <v>0</v>
      </c>
      <c r="AB832" s="385" t="n">
        <f aca="false">COUNTIF($J$44:$J832,AB$3)</f>
        <v>0</v>
      </c>
      <c r="AC832" s="385" t="n">
        <f aca="false">COUNTIF($J$44:$J832,AC$3)</f>
        <v>0</v>
      </c>
      <c r="AD832" s="385" t="n">
        <f aca="false">COUNTIF($J$44:$J832,AD$3)</f>
        <v>0</v>
      </c>
      <c r="AE832" s="385" t="n">
        <f aca="false">COUNTIF($J$44:$J832,AE$3)</f>
        <v>0</v>
      </c>
      <c r="AF832" s="385" t="n">
        <f aca="false">COUNTIF($J$44:$J832,AF$3)</f>
        <v>0</v>
      </c>
      <c r="AG832" s="385" t="n">
        <f aca="false">COUNTIF($K$44:$K832,AG$3)</f>
        <v>0</v>
      </c>
      <c r="AH832" s="385" t="n">
        <f aca="false">COUNTIF($K$44:$K832,AH$3)</f>
        <v>0</v>
      </c>
      <c r="AI832" s="385" t="n">
        <f aca="false">COUNTIF($K$44:$K832,AI$3)</f>
        <v>0</v>
      </c>
      <c r="AJ832" s="385" t="n">
        <f aca="false">COUNTIF($K$44:$K832,AJ$3)</f>
        <v>0</v>
      </c>
      <c r="AK832" s="385" t="n">
        <f aca="false">COUNTIF($K$44:$K832,AK$3)</f>
        <v>0</v>
      </c>
      <c r="AL832" s="385" t="n">
        <f aca="false">COUNTIF($K$44:$K832,AL$3)</f>
        <v>0</v>
      </c>
      <c r="AM832" s="385" t="n">
        <f aca="false">COUNTIF($K$44:$K832,AM$3)</f>
        <v>0</v>
      </c>
      <c r="AN832" s="385" t="n">
        <f aca="false">COUNTIF($K$44:$K832,AN$3)</f>
        <v>0</v>
      </c>
      <c r="AO832" s="385" t="n">
        <f aca="false">COUNTIF($K$44:$K832,AO$3)</f>
        <v>0</v>
      </c>
      <c r="AP832" s="385" t="n">
        <f aca="false">COUNTIF($K$44:$K832,AP$3)</f>
        <v>0</v>
      </c>
      <c r="AQ832" s="385" t="n">
        <f aca="false">COUNTIF($K$44:$K832,AQ$3)</f>
        <v>0</v>
      </c>
      <c r="AR832" s="385" t="n">
        <f aca="false">COUNTIF($K$44:$K832,AR$3)</f>
        <v>0</v>
      </c>
      <c r="AS832" s="385" t="n">
        <f aca="false">COUNTIF($K$44:$K832,AS$3)</f>
        <v>0</v>
      </c>
      <c r="AT832" s="385" t="n">
        <f aca="false">COUNTIF($K$44:$K832,AT$3)</f>
        <v>0</v>
      </c>
      <c r="AU832" s="385" t="n">
        <f aca="false">COUNTIF($K$44:$K832,AU$3)</f>
        <v>0</v>
      </c>
      <c r="AV832" s="385" t="n">
        <f aca="false">COUNTIF($K$44:$K832,AV$3)</f>
        <v>0</v>
      </c>
      <c r="AW832" s="385" t="n">
        <f aca="false">COUNTIF($K$44:$K832,AW$3)</f>
        <v>0</v>
      </c>
      <c r="AX832" s="385" t="n">
        <f aca="false">COUNTIF($K$44:$K832,AX$3)</f>
        <v>0</v>
      </c>
      <c r="AY832" s="385" t="n">
        <f aca="false">COUNTIF($K$44:$K832,AY$3)</f>
        <v>0</v>
      </c>
      <c r="AZ832" s="385" t="n">
        <f aca="false">COUNTIF($K$44:$K832,AZ$3)</f>
        <v>0</v>
      </c>
      <c r="BM832" s="355" t="s">
        <v>247</v>
      </c>
    </row>
    <row r="833" customFormat="false" ht="15.75" hidden="false" customHeight="true" outlineLevel="0" collapsed="false">
      <c r="A833" s="386" t="n">
        <v>790</v>
      </c>
      <c r="B833" s="387" t="n">
        <f aca="false">B832</f>
        <v>66</v>
      </c>
      <c r="C833" s="397"/>
      <c r="D833" s="387" t="n">
        <f aca="false">D832</f>
        <v>2</v>
      </c>
      <c r="E833" s="389"/>
      <c r="F833" s="390" t="n">
        <f aca="false">F824</f>
        <v>0</v>
      </c>
      <c r="G833" s="439"/>
      <c r="H833" s="414"/>
      <c r="I833" s="428" t="str">
        <f aca="false">CONCATENATE(G833,H833)</f>
        <v/>
      </c>
      <c r="J833" s="394" t="e">
        <f aca="false">VLOOKUP($I833,MASTER,9,0)</f>
        <v>#N/A</v>
      </c>
      <c r="K833" s="395" t="e">
        <f aca="false">VLOOKUP($I833,MASTER,10,0)</f>
        <v>#N/A</v>
      </c>
      <c r="L833" s="429" t="e">
        <f aca="false">VLOOKUP($I833,MASTER,10,0)</f>
        <v>#N/A</v>
      </c>
      <c r="M833" s="385" t="n">
        <f aca="false">COUNTIF($K$44:$K833,M$3)</f>
        <v>0</v>
      </c>
      <c r="N833" s="385" t="n">
        <f aca="false">COUNTIF($K$44:$K833,N$3)</f>
        <v>0</v>
      </c>
      <c r="O833" s="385" t="n">
        <f aca="false">COUNTIF($K$44:$K833,O$3)</f>
        <v>0</v>
      </c>
      <c r="P833" s="385" t="n">
        <f aca="false">COUNTIF($K$44:$K833,P$3)</f>
        <v>0</v>
      </c>
      <c r="Q833" s="385" t="n">
        <f aca="false">COUNTIF($K$44:$K833,Q$3)</f>
        <v>0</v>
      </c>
      <c r="R833" s="385" t="n">
        <f aca="false">COUNTIF($K$44:$K833,R$3)</f>
        <v>0</v>
      </c>
      <c r="S833" s="385" t="n">
        <f aca="false">COUNTIF($K$44:$K833,S$3)</f>
        <v>0</v>
      </c>
      <c r="T833" s="385" t="n">
        <f aca="false">COUNTIF($K$44:$K833,T$3)</f>
        <v>0</v>
      </c>
      <c r="U833" s="385" t="n">
        <f aca="false">COUNTIF($K$44:$K833,U$3)</f>
        <v>0</v>
      </c>
      <c r="V833" s="385" t="n">
        <f aca="false">COUNTIF($K$44:$K833,V$3)</f>
        <v>0</v>
      </c>
      <c r="W833" s="385" t="n">
        <f aca="false">COUNTIF($K$44:$K833,W$3)</f>
        <v>0</v>
      </c>
      <c r="X833" s="385" t="n">
        <f aca="false">COUNTIF($K$44:$K833,X$3)</f>
        <v>0</v>
      </c>
      <c r="Y833" s="385" t="n">
        <f aca="false">COUNTIF($J$44:$J833,Y$3)</f>
        <v>0</v>
      </c>
      <c r="Z833" s="385" t="n">
        <f aca="false">COUNTIF($J$44:$J833,Z$3)</f>
        <v>0</v>
      </c>
      <c r="AA833" s="385" t="n">
        <f aca="false">COUNTIF($J$44:$J833,AA$3)</f>
        <v>0</v>
      </c>
      <c r="AB833" s="385" t="n">
        <f aca="false">COUNTIF($J$44:$J833,AB$3)</f>
        <v>0</v>
      </c>
      <c r="AC833" s="385" t="n">
        <f aca="false">COUNTIF($J$44:$J833,AC$3)</f>
        <v>0</v>
      </c>
      <c r="AD833" s="385" t="n">
        <f aca="false">COUNTIF($J$44:$J833,AD$3)</f>
        <v>0</v>
      </c>
      <c r="AE833" s="385" t="n">
        <f aca="false">COUNTIF($J$44:$J833,AE$3)</f>
        <v>0</v>
      </c>
      <c r="AF833" s="385" t="n">
        <f aca="false">COUNTIF($J$44:$J833,AF$3)</f>
        <v>0</v>
      </c>
      <c r="AG833" s="385" t="n">
        <f aca="false">COUNTIF($K$44:$K833,AG$3)</f>
        <v>0</v>
      </c>
      <c r="AH833" s="385" t="n">
        <f aca="false">COUNTIF($K$44:$K833,AH$3)</f>
        <v>0</v>
      </c>
      <c r="AI833" s="385" t="n">
        <f aca="false">COUNTIF($K$44:$K833,AI$3)</f>
        <v>0</v>
      </c>
      <c r="AJ833" s="385" t="n">
        <f aca="false">COUNTIF($K$44:$K833,AJ$3)</f>
        <v>0</v>
      </c>
      <c r="AK833" s="385" t="n">
        <f aca="false">COUNTIF($K$44:$K833,AK$3)</f>
        <v>0</v>
      </c>
      <c r="AL833" s="385" t="n">
        <f aca="false">COUNTIF($K$44:$K833,AL$3)</f>
        <v>0</v>
      </c>
      <c r="AM833" s="385" t="n">
        <f aca="false">COUNTIF($K$44:$K833,AM$3)</f>
        <v>0</v>
      </c>
      <c r="AN833" s="385" t="n">
        <f aca="false">COUNTIF($K$44:$K833,AN$3)</f>
        <v>0</v>
      </c>
      <c r="AO833" s="385" t="n">
        <f aca="false">COUNTIF($K$44:$K833,AO$3)</f>
        <v>0</v>
      </c>
      <c r="AP833" s="385" t="n">
        <f aca="false">COUNTIF($K$44:$K833,AP$3)</f>
        <v>0</v>
      </c>
      <c r="AQ833" s="385" t="n">
        <f aca="false">COUNTIF($K$44:$K833,AQ$3)</f>
        <v>0</v>
      </c>
      <c r="AR833" s="385" t="n">
        <f aca="false">COUNTIF($K$44:$K833,AR$3)</f>
        <v>0</v>
      </c>
      <c r="AS833" s="385" t="n">
        <f aca="false">COUNTIF($K$44:$K833,AS$3)</f>
        <v>0</v>
      </c>
      <c r="AT833" s="385" t="n">
        <f aca="false">COUNTIF($K$44:$K833,AT$3)</f>
        <v>0</v>
      </c>
      <c r="AU833" s="385" t="n">
        <f aca="false">COUNTIF($K$44:$K833,AU$3)</f>
        <v>0</v>
      </c>
      <c r="AV833" s="385" t="n">
        <f aca="false">COUNTIF($K$44:$K833,AV$3)</f>
        <v>0</v>
      </c>
      <c r="AW833" s="385" t="n">
        <f aca="false">COUNTIF($K$44:$K833,AW$3)</f>
        <v>0</v>
      </c>
      <c r="AX833" s="385" t="n">
        <f aca="false">COUNTIF($K$44:$K833,AX$3)</f>
        <v>0</v>
      </c>
      <c r="AY833" s="385" t="n">
        <f aca="false">COUNTIF($K$44:$K833,AY$3)</f>
        <v>0</v>
      </c>
      <c r="AZ833" s="385" t="n">
        <f aca="false">COUNTIF($K$44:$K833,AZ$3)</f>
        <v>0</v>
      </c>
      <c r="BM833" s="355" t="s">
        <v>394</v>
      </c>
    </row>
    <row r="834" customFormat="false" ht="15.75" hidden="false" customHeight="true" outlineLevel="0" collapsed="false">
      <c r="A834" s="386" t="n">
        <v>791</v>
      </c>
      <c r="B834" s="387" t="n">
        <f aca="false">B833</f>
        <v>66</v>
      </c>
      <c r="C834" s="397"/>
      <c r="D834" s="387" t="n">
        <f aca="false">D833</f>
        <v>2</v>
      </c>
      <c r="E834" s="389"/>
      <c r="F834" s="390" t="n">
        <f aca="false">F824</f>
        <v>0</v>
      </c>
      <c r="G834" s="439"/>
      <c r="H834" s="414"/>
      <c r="I834" s="428" t="str">
        <f aca="false">CONCATENATE(G834,H834)</f>
        <v/>
      </c>
      <c r="J834" s="394" t="e">
        <f aca="false">VLOOKUP($I834,MASTER,9,0)</f>
        <v>#N/A</v>
      </c>
      <c r="K834" s="395" t="e">
        <f aca="false">VLOOKUP($I834,MASTER,10,0)</f>
        <v>#N/A</v>
      </c>
      <c r="L834" s="429" t="e">
        <f aca="false">VLOOKUP($I834,MASTER,10,0)</f>
        <v>#N/A</v>
      </c>
      <c r="M834" s="385" t="n">
        <f aca="false">COUNTIF($K$44:$K834,M$3)</f>
        <v>0</v>
      </c>
      <c r="N834" s="385" t="n">
        <f aca="false">COUNTIF($K$44:$K834,N$3)</f>
        <v>0</v>
      </c>
      <c r="O834" s="385" t="n">
        <f aca="false">COUNTIF($K$44:$K834,O$3)</f>
        <v>0</v>
      </c>
      <c r="P834" s="385" t="n">
        <f aca="false">COUNTIF($K$44:$K834,P$3)</f>
        <v>0</v>
      </c>
      <c r="Q834" s="385" t="n">
        <f aca="false">COUNTIF($K$44:$K834,Q$3)</f>
        <v>0</v>
      </c>
      <c r="R834" s="385" t="n">
        <f aca="false">COUNTIF($K$44:$K834,R$3)</f>
        <v>0</v>
      </c>
      <c r="S834" s="385" t="n">
        <f aca="false">COUNTIF($K$44:$K834,S$3)</f>
        <v>0</v>
      </c>
      <c r="T834" s="385" t="n">
        <f aca="false">COUNTIF($K$44:$K834,T$3)</f>
        <v>0</v>
      </c>
      <c r="U834" s="385" t="n">
        <f aca="false">COUNTIF($K$44:$K834,U$3)</f>
        <v>0</v>
      </c>
      <c r="V834" s="385" t="n">
        <f aca="false">COUNTIF($K$44:$K834,V$3)</f>
        <v>0</v>
      </c>
      <c r="W834" s="385" t="n">
        <f aca="false">COUNTIF($K$44:$K834,W$3)</f>
        <v>0</v>
      </c>
      <c r="X834" s="385" t="n">
        <f aca="false">COUNTIF($K$44:$K834,X$3)</f>
        <v>0</v>
      </c>
      <c r="Y834" s="385" t="n">
        <f aca="false">COUNTIF($J$44:$J834,Y$3)</f>
        <v>0</v>
      </c>
      <c r="Z834" s="385" t="n">
        <f aca="false">COUNTIF($J$44:$J834,Z$3)</f>
        <v>0</v>
      </c>
      <c r="AA834" s="385" t="n">
        <f aca="false">COUNTIF($J$44:$J834,AA$3)</f>
        <v>0</v>
      </c>
      <c r="AB834" s="385" t="n">
        <f aca="false">COUNTIF($J$44:$J834,AB$3)</f>
        <v>0</v>
      </c>
      <c r="AC834" s="385" t="n">
        <f aca="false">COUNTIF($J$44:$J834,AC$3)</f>
        <v>0</v>
      </c>
      <c r="AD834" s="385" t="n">
        <f aca="false">COUNTIF($J$44:$J834,AD$3)</f>
        <v>0</v>
      </c>
      <c r="AE834" s="385" t="n">
        <f aca="false">COUNTIF($J$44:$J834,AE$3)</f>
        <v>0</v>
      </c>
      <c r="AF834" s="385" t="n">
        <f aca="false">COUNTIF($J$44:$J834,AF$3)</f>
        <v>0</v>
      </c>
      <c r="AG834" s="385" t="n">
        <f aca="false">COUNTIF($K$44:$K834,AG$3)</f>
        <v>0</v>
      </c>
      <c r="AH834" s="385" t="n">
        <f aca="false">COUNTIF($K$44:$K834,AH$3)</f>
        <v>0</v>
      </c>
      <c r="AI834" s="385" t="n">
        <f aca="false">COUNTIF($K$44:$K834,AI$3)</f>
        <v>0</v>
      </c>
      <c r="AJ834" s="385" t="n">
        <f aca="false">COUNTIF($K$44:$K834,AJ$3)</f>
        <v>0</v>
      </c>
      <c r="AK834" s="385" t="n">
        <f aca="false">COUNTIF($K$44:$K834,AK$3)</f>
        <v>0</v>
      </c>
      <c r="AL834" s="385" t="n">
        <f aca="false">COUNTIF($K$44:$K834,AL$3)</f>
        <v>0</v>
      </c>
      <c r="AM834" s="385" t="n">
        <f aca="false">COUNTIF($K$44:$K834,AM$3)</f>
        <v>0</v>
      </c>
      <c r="AN834" s="385" t="n">
        <f aca="false">COUNTIF($K$44:$K834,AN$3)</f>
        <v>0</v>
      </c>
      <c r="AO834" s="385" t="n">
        <f aca="false">COUNTIF($K$44:$K834,AO$3)</f>
        <v>0</v>
      </c>
      <c r="AP834" s="385" t="n">
        <f aca="false">COUNTIF($K$44:$K834,AP$3)</f>
        <v>0</v>
      </c>
      <c r="AQ834" s="385" t="n">
        <f aca="false">COUNTIF($K$44:$K834,AQ$3)</f>
        <v>0</v>
      </c>
      <c r="AR834" s="385" t="n">
        <f aca="false">COUNTIF($K$44:$K834,AR$3)</f>
        <v>0</v>
      </c>
      <c r="AS834" s="385" t="n">
        <f aca="false">COUNTIF($K$44:$K834,AS$3)</f>
        <v>0</v>
      </c>
      <c r="AT834" s="385" t="n">
        <f aca="false">COUNTIF($K$44:$K834,AT$3)</f>
        <v>0</v>
      </c>
      <c r="AU834" s="385" t="n">
        <f aca="false">COUNTIF($K$44:$K834,AU$3)</f>
        <v>0</v>
      </c>
      <c r="AV834" s="385" t="n">
        <f aca="false">COUNTIF($K$44:$K834,AV$3)</f>
        <v>0</v>
      </c>
      <c r="AW834" s="385" t="n">
        <f aca="false">COUNTIF($K$44:$K834,AW$3)</f>
        <v>0</v>
      </c>
      <c r="AX834" s="385" t="n">
        <f aca="false">COUNTIF($K$44:$K834,AX$3)</f>
        <v>0</v>
      </c>
      <c r="AY834" s="385" t="n">
        <f aca="false">COUNTIF($K$44:$K834,AY$3)</f>
        <v>0</v>
      </c>
      <c r="AZ834" s="385" t="n">
        <f aca="false">COUNTIF($K$44:$K834,AZ$3)</f>
        <v>0</v>
      </c>
      <c r="BM834" s="355" t="s">
        <v>342</v>
      </c>
    </row>
    <row r="835" customFormat="false" ht="15.75" hidden="false" customHeight="true" outlineLevel="0" collapsed="false">
      <c r="A835" s="416" t="n">
        <v>792</v>
      </c>
      <c r="B835" s="417" t="n">
        <f aca="false">B834</f>
        <v>66</v>
      </c>
      <c r="C835" s="401"/>
      <c r="D835" s="418" t="n">
        <f aca="false">D834</f>
        <v>2</v>
      </c>
      <c r="E835" s="419"/>
      <c r="F835" s="420" t="n">
        <f aca="false">F824</f>
        <v>0</v>
      </c>
      <c r="G835" s="441"/>
      <c r="H835" s="421"/>
      <c r="I835" s="436" t="str">
        <f aca="false">CONCATENATE(G835,H835)</f>
        <v/>
      </c>
      <c r="J835" s="423" t="e">
        <f aca="false">VLOOKUP($I835,MASTER,9,0)</f>
        <v>#N/A</v>
      </c>
      <c r="K835" s="424" t="e">
        <f aca="false">VLOOKUP($I835,MASTER,10,0)</f>
        <v>#N/A</v>
      </c>
      <c r="L835" s="431" t="e">
        <f aca="false">VLOOKUP($I835,MASTER,10,0)</f>
        <v>#N/A</v>
      </c>
      <c r="M835" s="385" t="n">
        <f aca="false">COUNTIF($K$44:$K835,M$3)</f>
        <v>0</v>
      </c>
      <c r="N835" s="385" t="n">
        <f aca="false">COUNTIF($K$44:$K835,N$3)</f>
        <v>0</v>
      </c>
      <c r="O835" s="385" t="n">
        <f aca="false">COUNTIF($K$44:$K835,O$3)</f>
        <v>0</v>
      </c>
      <c r="P835" s="385" t="n">
        <f aca="false">COUNTIF($K$44:$K835,P$3)</f>
        <v>0</v>
      </c>
      <c r="Q835" s="385" t="n">
        <f aca="false">COUNTIF($K$44:$K835,Q$3)</f>
        <v>0</v>
      </c>
      <c r="R835" s="385" t="n">
        <f aca="false">COUNTIF($K$44:$K835,R$3)</f>
        <v>0</v>
      </c>
      <c r="S835" s="385" t="n">
        <f aca="false">COUNTIF($K$44:$K835,S$3)</f>
        <v>0</v>
      </c>
      <c r="T835" s="385" t="n">
        <f aca="false">COUNTIF($K$44:$K835,T$3)</f>
        <v>0</v>
      </c>
      <c r="U835" s="385" t="n">
        <f aca="false">COUNTIF($K$44:$K835,U$3)</f>
        <v>0</v>
      </c>
      <c r="V835" s="385" t="n">
        <f aca="false">COUNTIF($K$44:$K835,V$3)</f>
        <v>0</v>
      </c>
      <c r="W835" s="385" t="n">
        <f aca="false">COUNTIF($K$44:$K835,W$3)</f>
        <v>0</v>
      </c>
      <c r="X835" s="385" t="n">
        <f aca="false">COUNTIF($K$44:$K835,X$3)</f>
        <v>0</v>
      </c>
      <c r="Y835" s="385" t="n">
        <f aca="false">COUNTIF($J$44:$J835,Y$3)</f>
        <v>0</v>
      </c>
      <c r="Z835" s="385" t="n">
        <f aca="false">COUNTIF($J$44:$J835,Z$3)</f>
        <v>0</v>
      </c>
      <c r="AA835" s="385" t="n">
        <f aca="false">COUNTIF($J$44:$J835,AA$3)</f>
        <v>0</v>
      </c>
      <c r="AB835" s="385" t="n">
        <f aca="false">COUNTIF($J$44:$J835,AB$3)</f>
        <v>0</v>
      </c>
      <c r="AC835" s="385" t="n">
        <f aca="false">COUNTIF($J$44:$J835,AC$3)</f>
        <v>0</v>
      </c>
      <c r="AD835" s="385" t="n">
        <f aca="false">COUNTIF($J$44:$J835,AD$3)</f>
        <v>0</v>
      </c>
      <c r="AE835" s="385" t="n">
        <f aca="false">COUNTIF($J$44:$J835,AE$3)</f>
        <v>0</v>
      </c>
      <c r="AF835" s="385" t="n">
        <f aca="false">COUNTIF($J$44:$J835,AF$3)</f>
        <v>0</v>
      </c>
      <c r="AG835" s="385" t="n">
        <f aca="false">COUNTIF($K$44:$K835,AG$3)</f>
        <v>0</v>
      </c>
      <c r="AH835" s="385" t="n">
        <f aca="false">COUNTIF($K$44:$K835,AH$3)</f>
        <v>0</v>
      </c>
      <c r="AI835" s="385" t="n">
        <f aca="false">COUNTIF($K$44:$K835,AI$3)</f>
        <v>0</v>
      </c>
      <c r="AJ835" s="385" t="n">
        <f aca="false">COUNTIF($K$44:$K835,AJ$3)</f>
        <v>0</v>
      </c>
      <c r="AK835" s="385" t="n">
        <f aca="false">COUNTIF($K$44:$K835,AK$3)</f>
        <v>0</v>
      </c>
      <c r="AL835" s="385" t="n">
        <f aca="false">COUNTIF($K$44:$K835,AL$3)</f>
        <v>0</v>
      </c>
      <c r="AM835" s="385" t="n">
        <f aca="false">COUNTIF($K$44:$K835,AM$3)</f>
        <v>0</v>
      </c>
      <c r="AN835" s="385" t="n">
        <f aca="false">COUNTIF($K$44:$K835,AN$3)</f>
        <v>0</v>
      </c>
      <c r="AO835" s="385" t="n">
        <f aca="false">COUNTIF($K$44:$K835,AO$3)</f>
        <v>0</v>
      </c>
      <c r="AP835" s="385" t="n">
        <f aca="false">COUNTIF($K$44:$K835,AP$3)</f>
        <v>0</v>
      </c>
      <c r="AQ835" s="385" t="n">
        <f aca="false">COUNTIF($K$44:$K835,AQ$3)</f>
        <v>0</v>
      </c>
      <c r="AR835" s="385" t="n">
        <f aca="false">COUNTIF($K$44:$K835,AR$3)</f>
        <v>0</v>
      </c>
      <c r="AS835" s="385" t="n">
        <f aca="false">COUNTIF($K$44:$K835,AS$3)</f>
        <v>0</v>
      </c>
      <c r="AT835" s="385" t="n">
        <f aca="false">COUNTIF($K$44:$K835,AT$3)</f>
        <v>0</v>
      </c>
      <c r="AU835" s="385" t="n">
        <f aca="false">COUNTIF($K$44:$K835,AU$3)</f>
        <v>0</v>
      </c>
      <c r="AV835" s="385" t="n">
        <f aca="false">COUNTIF($K$44:$K835,AV$3)</f>
        <v>0</v>
      </c>
      <c r="AW835" s="385" t="n">
        <f aca="false">COUNTIF($K$44:$K835,AW$3)</f>
        <v>0</v>
      </c>
      <c r="AX835" s="385" t="n">
        <f aca="false">COUNTIF($K$44:$K835,AX$3)</f>
        <v>0</v>
      </c>
      <c r="AY835" s="385" t="n">
        <f aca="false">COUNTIF($K$44:$K835,AY$3)</f>
        <v>0</v>
      </c>
      <c r="AZ835" s="385" t="n">
        <f aca="false">COUNTIF($K$44:$K835,AZ$3)</f>
        <v>0</v>
      </c>
      <c r="BM835" s="355" t="s">
        <v>247</v>
      </c>
    </row>
    <row r="836" customFormat="false" ht="15.75" hidden="false" customHeight="true" outlineLevel="0" collapsed="false">
      <c r="A836" s="406" t="n">
        <v>793</v>
      </c>
      <c r="B836" s="407" t="n">
        <v>67</v>
      </c>
      <c r="C836" s="374" t="n">
        <v>67</v>
      </c>
      <c r="D836" s="376" t="n">
        <v>1</v>
      </c>
      <c r="E836" s="377"/>
      <c r="F836" s="378" t="n">
        <v>0</v>
      </c>
      <c r="G836" s="439"/>
      <c r="H836" s="380"/>
      <c r="I836" s="426" t="str">
        <f aca="false">CONCATENATE(G836,H836)</f>
        <v/>
      </c>
      <c r="J836" s="382" t="e">
        <f aca="false">VLOOKUP($I836,MASTER,9,0)</f>
        <v>#N/A</v>
      </c>
      <c r="K836" s="383" t="e">
        <f aca="false">VLOOKUP($I836,MASTER,10,0)</f>
        <v>#N/A</v>
      </c>
      <c r="L836" s="427" t="e">
        <f aca="false">VLOOKUP($I836,MASTER,10,0)</f>
        <v>#N/A</v>
      </c>
      <c r="M836" s="385" t="n">
        <f aca="false">COUNTIF($K$44:$K836,M$3)</f>
        <v>0</v>
      </c>
      <c r="N836" s="385" t="n">
        <f aca="false">COUNTIF($K$44:$K836,N$3)</f>
        <v>0</v>
      </c>
      <c r="O836" s="385" t="n">
        <f aca="false">COUNTIF($K$44:$K836,O$3)</f>
        <v>0</v>
      </c>
      <c r="P836" s="385" t="n">
        <f aca="false">COUNTIF($K$44:$K836,P$3)</f>
        <v>0</v>
      </c>
      <c r="Q836" s="385" t="n">
        <f aca="false">COUNTIF($K$44:$K836,Q$3)</f>
        <v>0</v>
      </c>
      <c r="R836" s="385" t="n">
        <f aca="false">COUNTIF($K$44:$K836,R$3)</f>
        <v>0</v>
      </c>
      <c r="S836" s="385" t="n">
        <f aca="false">COUNTIF($K$44:$K836,S$3)</f>
        <v>0</v>
      </c>
      <c r="T836" s="385" t="n">
        <f aca="false">COUNTIF($K$44:$K836,T$3)</f>
        <v>0</v>
      </c>
      <c r="U836" s="385" t="n">
        <f aca="false">COUNTIF($K$44:$K836,U$3)</f>
        <v>0</v>
      </c>
      <c r="V836" s="385" t="n">
        <f aca="false">COUNTIF($K$44:$K836,V$3)</f>
        <v>0</v>
      </c>
      <c r="W836" s="385" t="n">
        <f aca="false">COUNTIF($K$44:$K836,W$3)</f>
        <v>0</v>
      </c>
      <c r="X836" s="385" t="n">
        <f aca="false">COUNTIF($K$44:$K836,X$3)</f>
        <v>0</v>
      </c>
      <c r="Y836" s="385" t="n">
        <f aca="false">COUNTIF($J$44:$J836,Y$3)</f>
        <v>0</v>
      </c>
      <c r="Z836" s="385" t="n">
        <f aca="false">COUNTIF($J$44:$J836,Z$3)</f>
        <v>0</v>
      </c>
      <c r="AA836" s="385" t="n">
        <f aca="false">COUNTIF($J$44:$J836,AA$3)</f>
        <v>0</v>
      </c>
      <c r="AB836" s="385" t="n">
        <f aca="false">COUNTIF($J$44:$J836,AB$3)</f>
        <v>0</v>
      </c>
      <c r="AC836" s="385" t="n">
        <f aca="false">COUNTIF($J$44:$J836,AC$3)</f>
        <v>0</v>
      </c>
      <c r="AD836" s="385" t="n">
        <f aca="false">COUNTIF($J$44:$J836,AD$3)</f>
        <v>0</v>
      </c>
      <c r="AE836" s="385" t="n">
        <f aca="false">COUNTIF($J$44:$J836,AE$3)</f>
        <v>0</v>
      </c>
      <c r="AF836" s="385" t="n">
        <f aca="false">COUNTIF($J$44:$J836,AF$3)</f>
        <v>0</v>
      </c>
      <c r="AG836" s="385" t="n">
        <f aca="false">COUNTIF($K$44:$K836,AG$3)</f>
        <v>0</v>
      </c>
      <c r="AH836" s="385" t="n">
        <f aca="false">COUNTIF($K$44:$K836,AH$3)</f>
        <v>0</v>
      </c>
      <c r="AI836" s="385" t="n">
        <f aca="false">COUNTIF($K$44:$K836,AI$3)</f>
        <v>0</v>
      </c>
      <c r="AJ836" s="385" t="n">
        <f aca="false">COUNTIF($K$44:$K836,AJ$3)</f>
        <v>0</v>
      </c>
      <c r="AK836" s="385" t="n">
        <f aca="false">COUNTIF($K$44:$K836,AK$3)</f>
        <v>0</v>
      </c>
      <c r="AL836" s="385" t="n">
        <f aca="false">COUNTIF($K$44:$K836,AL$3)</f>
        <v>0</v>
      </c>
      <c r="AM836" s="385" t="n">
        <f aca="false">COUNTIF($K$44:$K836,AM$3)</f>
        <v>0</v>
      </c>
      <c r="AN836" s="385" t="n">
        <f aca="false">COUNTIF($K$44:$K836,AN$3)</f>
        <v>0</v>
      </c>
      <c r="AO836" s="385" t="n">
        <f aca="false">COUNTIF($K$44:$K836,AO$3)</f>
        <v>0</v>
      </c>
      <c r="AP836" s="385" t="n">
        <f aca="false">COUNTIF($K$44:$K836,AP$3)</f>
        <v>0</v>
      </c>
      <c r="AQ836" s="385" t="n">
        <f aca="false">COUNTIF($K$44:$K836,AQ$3)</f>
        <v>0</v>
      </c>
      <c r="AR836" s="385" t="n">
        <f aca="false">COUNTIF($K$44:$K836,AR$3)</f>
        <v>0</v>
      </c>
      <c r="AS836" s="385" t="n">
        <f aca="false">COUNTIF($K$44:$K836,AS$3)</f>
        <v>0</v>
      </c>
      <c r="AT836" s="385" t="n">
        <f aca="false">COUNTIF($K$44:$K836,AT$3)</f>
        <v>0</v>
      </c>
      <c r="AU836" s="385" t="n">
        <f aca="false">COUNTIF($K$44:$K836,AU$3)</f>
        <v>0</v>
      </c>
      <c r="AV836" s="385" t="n">
        <f aca="false">COUNTIF($K$44:$K836,AV$3)</f>
        <v>0</v>
      </c>
      <c r="AW836" s="385" t="n">
        <f aca="false">COUNTIF($K$44:$K836,AW$3)</f>
        <v>0</v>
      </c>
      <c r="AX836" s="385" t="n">
        <f aca="false">COUNTIF($K$44:$K836,AX$3)</f>
        <v>0</v>
      </c>
      <c r="AY836" s="385" t="n">
        <f aca="false">COUNTIF($K$44:$K836,AY$3)</f>
        <v>0</v>
      </c>
      <c r="AZ836" s="385" t="n">
        <f aca="false">COUNTIF($K$44:$K836,AZ$3)</f>
        <v>0</v>
      </c>
      <c r="BM836" s="355" t="s">
        <v>327</v>
      </c>
    </row>
    <row r="837" customFormat="false" ht="15.75" hidden="false" customHeight="true" outlineLevel="0" collapsed="false">
      <c r="A837" s="386" t="n">
        <v>794</v>
      </c>
      <c r="B837" s="387" t="n">
        <f aca="false">B836</f>
        <v>67</v>
      </c>
      <c r="C837" s="388"/>
      <c r="D837" s="387" t="n">
        <f aca="false">D836</f>
        <v>1</v>
      </c>
      <c r="E837" s="389"/>
      <c r="F837" s="390" t="n">
        <f aca="false">F836</f>
        <v>0</v>
      </c>
      <c r="G837" s="439"/>
      <c r="H837" s="392"/>
      <c r="I837" s="428" t="str">
        <f aca="false">CONCATENATE(G837,H837)</f>
        <v/>
      </c>
      <c r="J837" s="394" t="e">
        <f aca="false">VLOOKUP($I837,MASTER,9,0)</f>
        <v>#N/A</v>
      </c>
      <c r="K837" s="395" t="e">
        <f aca="false">VLOOKUP($I837,MASTER,10,0)</f>
        <v>#N/A</v>
      </c>
      <c r="L837" s="429" t="e">
        <f aca="false">VLOOKUP($I837,MASTER,10,0)</f>
        <v>#N/A</v>
      </c>
      <c r="M837" s="385" t="n">
        <f aca="false">COUNTIF($K$44:$K837,M$3)</f>
        <v>0</v>
      </c>
      <c r="N837" s="385" t="n">
        <f aca="false">COUNTIF($K$44:$K837,N$3)</f>
        <v>0</v>
      </c>
      <c r="O837" s="385" t="n">
        <f aca="false">COUNTIF($K$44:$K837,O$3)</f>
        <v>0</v>
      </c>
      <c r="P837" s="385" t="n">
        <f aca="false">COUNTIF($K$44:$K837,P$3)</f>
        <v>0</v>
      </c>
      <c r="Q837" s="385" t="n">
        <f aca="false">COUNTIF($K$44:$K837,Q$3)</f>
        <v>0</v>
      </c>
      <c r="R837" s="385" t="n">
        <f aca="false">COUNTIF($K$44:$K837,R$3)</f>
        <v>0</v>
      </c>
      <c r="S837" s="385" t="n">
        <f aca="false">COUNTIF($K$44:$K837,S$3)</f>
        <v>0</v>
      </c>
      <c r="T837" s="385" t="n">
        <f aca="false">COUNTIF($K$44:$K837,T$3)</f>
        <v>0</v>
      </c>
      <c r="U837" s="385" t="n">
        <f aca="false">COUNTIF($K$44:$K837,U$3)</f>
        <v>0</v>
      </c>
      <c r="V837" s="385" t="n">
        <f aca="false">COUNTIF($K$44:$K837,V$3)</f>
        <v>0</v>
      </c>
      <c r="W837" s="385" t="n">
        <f aca="false">COUNTIF($K$44:$K837,W$3)</f>
        <v>0</v>
      </c>
      <c r="X837" s="385" t="n">
        <f aca="false">COUNTIF($K$44:$K837,X$3)</f>
        <v>0</v>
      </c>
      <c r="Y837" s="385" t="n">
        <f aca="false">COUNTIF($J$44:$J837,Y$3)</f>
        <v>0</v>
      </c>
      <c r="Z837" s="385" t="n">
        <f aca="false">COUNTIF($J$44:$J837,Z$3)</f>
        <v>0</v>
      </c>
      <c r="AA837" s="385" t="n">
        <f aca="false">COUNTIF($J$44:$J837,AA$3)</f>
        <v>0</v>
      </c>
      <c r="AB837" s="385" t="n">
        <f aca="false">COUNTIF($J$44:$J837,AB$3)</f>
        <v>0</v>
      </c>
      <c r="AC837" s="385" t="n">
        <f aca="false">COUNTIF($J$44:$J837,AC$3)</f>
        <v>0</v>
      </c>
      <c r="AD837" s="385" t="n">
        <f aca="false">COUNTIF($J$44:$J837,AD$3)</f>
        <v>0</v>
      </c>
      <c r="AE837" s="385" t="n">
        <f aca="false">COUNTIF($J$44:$J837,AE$3)</f>
        <v>0</v>
      </c>
      <c r="AF837" s="385" t="n">
        <f aca="false">COUNTIF($J$44:$J837,AF$3)</f>
        <v>0</v>
      </c>
      <c r="AG837" s="385" t="n">
        <f aca="false">COUNTIF($K$44:$K837,AG$3)</f>
        <v>0</v>
      </c>
      <c r="AH837" s="385" t="n">
        <f aca="false">COUNTIF($K$44:$K837,AH$3)</f>
        <v>0</v>
      </c>
      <c r="AI837" s="385" t="n">
        <f aca="false">COUNTIF($K$44:$K837,AI$3)</f>
        <v>0</v>
      </c>
      <c r="AJ837" s="385" t="n">
        <f aca="false">COUNTIF($K$44:$K837,AJ$3)</f>
        <v>0</v>
      </c>
      <c r="AK837" s="385" t="n">
        <f aca="false">COUNTIF($K$44:$K837,AK$3)</f>
        <v>0</v>
      </c>
      <c r="AL837" s="385" t="n">
        <f aca="false">COUNTIF($K$44:$K837,AL$3)</f>
        <v>0</v>
      </c>
      <c r="AM837" s="385" t="n">
        <f aca="false">COUNTIF($K$44:$K837,AM$3)</f>
        <v>0</v>
      </c>
      <c r="AN837" s="385" t="n">
        <f aca="false">COUNTIF($K$44:$K837,AN$3)</f>
        <v>0</v>
      </c>
      <c r="AO837" s="385" t="n">
        <f aca="false">COUNTIF($K$44:$K837,AO$3)</f>
        <v>0</v>
      </c>
      <c r="AP837" s="385" t="n">
        <f aca="false">COUNTIF($K$44:$K837,AP$3)</f>
        <v>0</v>
      </c>
      <c r="AQ837" s="385" t="n">
        <f aca="false">COUNTIF($K$44:$K837,AQ$3)</f>
        <v>0</v>
      </c>
      <c r="AR837" s="385" t="n">
        <f aca="false">COUNTIF($K$44:$K837,AR$3)</f>
        <v>0</v>
      </c>
      <c r="AS837" s="385" t="n">
        <f aca="false">COUNTIF($K$44:$K837,AS$3)</f>
        <v>0</v>
      </c>
      <c r="AT837" s="385" t="n">
        <f aca="false">COUNTIF($K$44:$K837,AT$3)</f>
        <v>0</v>
      </c>
      <c r="AU837" s="385" t="n">
        <f aca="false">COUNTIF($K$44:$K837,AU$3)</f>
        <v>0</v>
      </c>
      <c r="AV837" s="385" t="n">
        <f aca="false">COUNTIF($K$44:$K837,AV$3)</f>
        <v>0</v>
      </c>
      <c r="AW837" s="385" t="n">
        <f aca="false">COUNTIF($K$44:$K837,AW$3)</f>
        <v>0</v>
      </c>
      <c r="AX837" s="385" t="n">
        <f aca="false">COUNTIF($K$44:$K837,AX$3)</f>
        <v>0</v>
      </c>
      <c r="AY837" s="385" t="n">
        <f aca="false">COUNTIF($K$44:$K837,AY$3)</f>
        <v>0</v>
      </c>
      <c r="AZ837" s="385" t="n">
        <f aca="false">COUNTIF($K$44:$K837,AZ$3)</f>
        <v>0</v>
      </c>
      <c r="BM837" s="355" t="s">
        <v>337</v>
      </c>
    </row>
    <row r="838" customFormat="false" ht="15.75" hidden="false" customHeight="true" outlineLevel="0" collapsed="false">
      <c r="A838" s="386" t="n">
        <v>795</v>
      </c>
      <c r="B838" s="387" t="n">
        <f aca="false">B837</f>
        <v>67</v>
      </c>
      <c r="C838" s="397"/>
      <c r="D838" s="387" t="n">
        <f aca="false">D837</f>
        <v>1</v>
      </c>
      <c r="E838" s="389"/>
      <c r="F838" s="390" t="n">
        <f aca="false">F836</f>
        <v>0</v>
      </c>
      <c r="G838" s="439"/>
      <c r="H838" s="392"/>
      <c r="I838" s="428" t="str">
        <f aca="false">CONCATENATE(G838,H838)</f>
        <v/>
      </c>
      <c r="J838" s="394" t="e">
        <f aca="false">VLOOKUP($I838,MASTER,9,0)</f>
        <v>#N/A</v>
      </c>
      <c r="K838" s="395" t="e">
        <f aca="false">VLOOKUP($I838,MASTER,10,0)</f>
        <v>#N/A</v>
      </c>
      <c r="L838" s="429" t="e">
        <f aca="false">VLOOKUP($I838,MASTER,10,0)</f>
        <v>#N/A</v>
      </c>
      <c r="M838" s="385" t="n">
        <f aca="false">COUNTIF($K$44:$K838,M$3)</f>
        <v>0</v>
      </c>
      <c r="N838" s="385" t="n">
        <f aca="false">COUNTIF($K$44:$K838,N$3)</f>
        <v>0</v>
      </c>
      <c r="O838" s="385" t="n">
        <f aca="false">COUNTIF($K$44:$K838,O$3)</f>
        <v>0</v>
      </c>
      <c r="P838" s="385" t="n">
        <f aca="false">COUNTIF($K$44:$K838,P$3)</f>
        <v>0</v>
      </c>
      <c r="Q838" s="385" t="n">
        <f aca="false">COUNTIF($K$44:$K838,Q$3)</f>
        <v>0</v>
      </c>
      <c r="R838" s="385" t="n">
        <f aca="false">COUNTIF($K$44:$K838,R$3)</f>
        <v>0</v>
      </c>
      <c r="S838" s="385" t="n">
        <f aca="false">COUNTIF($K$44:$K838,S$3)</f>
        <v>0</v>
      </c>
      <c r="T838" s="385" t="n">
        <f aca="false">COUNTIF($K$44:$K838,T$3)</f>
        <v>0</v>
      </c>
      <c r="U838" s="385" t="n">
        <f aca="false">COUNTIF($K$44:$K838,U$3)</f>
        <v>0</v>
      </c>
      <c r="V838" s="385" t="n">
        <f aca="false">COUNTIF($K$44:$K838,V$3)</f>
        <v>0</v>
      </c>
      <c r="W838" s="385" t="n">
        <f aca="false">COUNTIF($K$44:$K838,W$3)</f>
        <v>0</v>
      </c>
      <c r="X838" s="385" t="n">
        <f aca="false">COUNTIF($K$44:$K838,X$3)</f>
        <v>0</v>
      </c>
      <c r="Y838" s="385" t="n">
        <f aca="false">COUNTIF($J$44:$J838,Y$3)</f>
        <v>0</v>
      </c>
      <c r="Z838" s="385" t="n">
        <f aca="false">COUNTIF($J$44:$J838,Z$3)</f>
        <v>0</v>
      </c>
      <c r="AA838" s="385" t="n">
        <f aca="false">COUNTIF($J$44:$J838,AA$3)</f>
        <v>0</v>
      </c>
      <c r="AB838" s="385" t="n">
        <f aca="false">COUNTIF($J$44:$J838,AB$3)</f>
        <v>0</v>
      </c>
      <c r="AC838" s="385" t="n">
        <f aca="false">COUNTIF($J$44:$J838,AC$3)</f>
        <v>0</v>
      </c>
      <c r="AD838" s="385" t="n">
        <f aca="false">COUNTIF($J$44:$J838,AD$3)</f>
        <v>0</v>
      </c>
      <c r="AE838" s="385" t="n">
        <f aca="false">COUNTIF($J$44:$J838,AE$3)</f>
        <v>0</v>
      </c>
      <c r="AF838" s="385" t="n">
        <f aca="false">COUNTIF($J$44:$J838,AF$3)</f>
        <v>0</v>
      </c>
      <c r="AG838" s="385" t="n">
        <f aca="false">COUNTIF($K$44:$K838,AG$3)</f>
        <v>0</v>
      </c>
      <c r="AH838" s="385" t="n">
        <f aca="false">COUNTIF($K$44:$K838,AH$3)</f>
        <v>0</v>
      </c>
      <c r="AI838" s="385" t="n">
        <f aca="false">COUNTIF($K$44:$K838,AI$3)</f>
        <v>0</v>
      </c>
      <c r="AJ838" s="385" t="n">
        <f aca="false">COUNTIF($K$44:$K838,AJ$3)</f>
        <v>0</v>
      </c>
      <c r="AK838" s="385" t="n">
        <f aca="false">COUNTIF($K$44:$K838,AK$3)</f>
        <v>0</v>
      </c>
      <c r="AL838" s="385" t="n">
        <f aca="false">COUNTIF($K$44:$K838,AL$3)</f>
        <v>0</v>
      </c>
      <c r="AM838" s="385" t="n">
        <f aca="false">COUNTIF($K$44:$K838,AM$3)</f>
        <v>0</v>
      </c>
      <c r="AN838" s="385" t="n">
        <f aca="false">COUNTIF($K$44:$K838,AN$3)</f>
        <v>0</v>
      </c>
      <c r="AO838" s="385" t="n">
        <f aca="false">COUNTIF($K$44:$K838,AO$3)</f>
        <v>0</v>
      </c>
      <c r="AP838" s="385" t="n">
        <f aca="false">COUNTIF($K$44:$K838,AP$3)</f>
        <v>0</v>
      </c>
      <c r="AQ838" s="385" t="n">
        <f aca="false">COUNTIF($K$44:$K838,AQ$3)</f>
        <v>0</v>
      </c>
      <c r="AR838" s="385" t="n">
        <f aca="false">COUNTIF($K$44:$K838,AR$3)</f>
        <v>0</v>
      </c>
      <c r="AS838" s="385" t="n">
        <f aca="false">COUNTIF($K$44:$K838,AS$3)</f>
        <v>0</v>
      </c>
      <c r="AT838" s="385" t="n">
        <f aca="false">COUNTIF($K$44:$K838,AT$3)</f>
        <v>0</v>
      </c>
      <c r="AU838" s="385" t="n">
        <f aca="false">COUNTIF($K$44:$K838,AU$3)</f>
        <v>0</v>
      </c>
      <c r="AV838" s="385" t="n">
        <f aca="false">COUNTIF($K$44:$K838,AV$3)</f>
        <v>0</v>
      </c>
      <c r="AW838" s="385" t="n">
        <f aca="false">COUNTIF($K$44:$K838,AW$3)</f>
        <v>0</v>
      </c>
      <c r="AX838" s="385" t="n">
        <f aca="false">COUNTIF($K$44:$K838,AX$3)</f>
        <v>0</v>
      </c>
      <c r="AY838" s="385" t="n">
        <f aca="false">COUNTIF($K$44:$K838,AY$3)</f>
        <v>0</v>
      </c>
      <c r="AZ838" s="385" t="n">
        <f aca="false">COUNTIF($K$44:$K838,AZ$3)</f>
        <v>0</v>
      </c>
      <c r="BM838" s="355" t="s">
        <v>230</v>
      </c>
    </row>
    <row r="839" customFormat="false" ht="15.75" hidden="false" customHeight="true" outlineLevel="0" collapsed="false">
      <c r="A839" s="386" t="n">
        <v>796</v>
      </c>
      <c r="B839" s="387" t="n">
        <f aca="false">B838</f>
        <v>67</v>
      </c>
      <c r="C839" s="397"/>
      <c r="D839" s="387" t="n">
        <f aca="false">D838</f>
        <v>1</v>
      </c>
      <c r="E839" s="389"/>
      <c r="F839" s="390" t="n">
        <f aca="false">F836</f>
        <v>0</v>
      </c>
      <c r="G839" s="439"/>
      <c r="H839" s="392"/>
      <c r="I839" s="428" t="str">
        <f aca="false">CONCATENATE(G839,H839)</f>
        <v/>
      </c>
      <c r="J839" s="394" t="e">
        <f aca="false">VLOOKUP($I839,MASTER,9,0)</f>
        <v>#N/A</v>
      </c>
      <c r="K839" s="395" t="e">
        <f aca="false">VLOOKUP($I839,MASTER,10,0)</f>
        <v>#N/A</v>
      </c>
      <c r="L839" s="429" t="e">
        <f aca="false">VLOOKUP($I839,MASTER,10,0)</f>
        <v>#N/A</v>
      </c>
      <c r="M839" s="385" t="n">
        <f aca="false">COUNTIF($K$44:$K839,M$3)</f>
        <v>0</v>
      </c>
      <c r="N839" s="385" t="n">
        <f aca="false">COUNTIF($K$44:$K839,N$3)</f>
        <v>0</v>
      </c>
      <c r="O839" s="385" t="n">
        <f aca="false">COUNTIF($K$44:$K839,O$3)</f>
        <v>0</v>
      </c>
      <c r="P839" s="385" t="n">
        <f aca="false">COUNTIF($K$44:$K839,P$3)</f>
        <v>0</v>
      </c>
      <c r="Q839" s="385" t="n">
        <f aca="false">COUNTIF($K$44:$K839,Q$3)</f>
        <v>0</v>
      </c>
      <c r="R839" s="385" t="n">
        <f aca="false">COUNTIF($K$44:$K839,R$3)</f>
        <v>0</v>
      </c>
      <c r="S839" s="385" t="n">
        <f aca="false">COUNTIF($K$44:$K839,S$3)</f>
        <v>0</v>
      </c>
      <c r="T839" s="385" t="n">
        <f aca="false">COUNTIF($K$44:$K839,T$3)</f>
        <v>0</v>
      </c>
      <c r="U839" s="385" t="n">
        <f aca="false">COUNTIF($K$44:$K839,U$3)</f>
        <v>0</v>
      </c>
      <c r="V839" s="385" t="n">
        <f aca="false">COUNTIF($K$44:$K839,V$3)</f>
        <v>0</v>
      </c>
      <c r="W839" s="385" t="n">
        <f aca="false">COUNTIF($K$44:$K839,W$3)</f>
        <v>0</v>
      </c>
      <c r="X839" s="385" t="n">
        <f aca="false">COUNTIF($K$44:$K839,X$3)</f>
        <v>0</v>
      </c>
      <c r="Y839" s="385" t="n">
        <f aca="false">COUNTIF($J$44:$J839,Y$3)</f>
        <v>0</v>
      </c>
      <c r="Z839" s="385" t="n">
        <f aca="false">COUNTIF($J$44:$J839,Z$3)</f>
        <v>0</v>
      </c>
      <c r="AA839" s="385" t="n">
        <f aca="false">COUNTIF($J$44:$J839,AA$3)</f>
        <v>0</v>
      </c>
      <c r="AB839" s="385" t="n">
        <f aca="false">COUNTIF($J$44:$J839,AB$3)</f>
        <v>0</v>
      </c>
      <c r="AC839" s="385" t="n">
        <f aca="false">COUNTIF($J$44:$J839,AC$3)</f>
        <v>0</v>
      </c>
      <c r="AD839" s="385" t="n">
        <f aca="false">COUNTIF($J$44:$J839,AD$3)</f>
        <v>0</v>
      </c>
      <c r="AE839" s="385" t="n">
        <f aca="false">COUNTIF($J$44:$J839,AE$3)</f>
        <v>0</v>
      </c>
      <c r="AF839" s="385" t="n">
        <f aca="false">COUNTIF($J$44:$J839,AF$3)</f>
        <v>0</v>
      </c>
      <c r="AG839" s="385" t="n">
        <f aca="false">COUNTIF($K$44:$K839,AG$3)</f>
        <v>0</v>
      </c>
      <c r="AH839" s="385" t="n">
        <f aca="false">COUNTIF($K$44:$K839,AH$3)</f>
        <v>0</v>
      </c>
      <c r="AI839" s="385" t="n">
        <f aca="false">COUNTIF($K$44:$K839,AI$3)</f>
        <v>0</v>
      </c>
      <c r="AJ839" s="385" t="n">
        <f aca="false">COUNTIF($K$44:$K839,AJ$3)</f>
        <v>0</v>
      </c>
      <c r="AK839" s="385" t="n">
        <f aca="false">COUNTIF($K$44:$K839,AK$3)</f>
        <v>0</v>
      </c>
      <c r="AL839" s="385" t="n">
        <f aca="false">COUNTIF($K$44:$K839,AL$3)</f>
        <v>0</v>
      </c>
      <c r="AM839" s="385" t="n">
        <f aca="false">COUNTIF($K$44:$K839,AM$3)</f>
        <v>0</v>
      </c>
      <c r="AN839" s="385" t="n">
        <f aca="false">COUNTIF($K$44:$K839,AN$3)</f>
        <v>0</v>
      </c>
      <c r="AO839" s="385" t="n">
        <f aca="false">COUNTIF($K$44:$K839,AO$3)</f>
        <v>0</v>
      </c>
      <c r="AP839" s="385" t="n">
        <f aca="false">COUNTIF($K$44:$K839,AP$3)</f>
        <v>0</v>
      </c>
      <c r="AQ839" s="385" t="n">
        <f aca="false">COUNTIF($K$44:$K839,AQ$3)</f>
        <v>0</v>
      </c>
      <c r="AR839" s="385" t="n">
        <f aca="false">COUNTIF($K$44:$K839,AR$3)</f>
        <v>0</v>
      </c>
      <c r="AS839" s="385" t="n">
        <f aca="false">COUNTIF($K$44:$K839,AS$3)</f>
        <v>0</v>
      </c>
      <c r="AT839" s="385" t="n">
        <f aca="false">COUNTIF($K$44:$K839,AT$3)</f>
        <v>0</v>
      </c>
      <c r="AU839" s="385" t="n">
        <f aca="false">COUNTIF($K$44:$K839,AU$3)</f>
        <v>0</v>
      </c>
      <c r="AV839" s="385" t="n">
        <f aca="false">COUNTIF($K$44:$K839,AV$3)</f>
        <v>0</v>
      </c>
      <c r="AW839" s="385" t="n">
        <f aca="false">COUNTIF($K$44:$K839,AW$3)</f>
        <v>0</v>
      </c>
      <c r="AX839" s="385" t="n">
        <f aca="false">COUNTIF($K$44:$K839,AX$3)</f>
        <v>0</v>
      </c>
      <c r="AY839" s="385" t="n">
        <f aca="false">COUNTIF($K$44:$K839,AY$3)</f>
        <v>0</v>
      </c>
      <c r="AZ839" s="385" t="n">
        <f aca="false">COUNTIF($K$44:$K839,AZ$3)</f>
        <v>0</v>
      </c>
      <c r="BM839" s="355" t="s">
        <v>230</v>
      </c>
    </row>
    <row r="840" customFormat="false" ht="15.75" hidden="false" customHeight="true" outlineLevel="0" collapsed="false">
      <c r="A840" s="386" t="n">
        <v>797</v>
      </c>
      <c r="B840" s="387" t="n">
        <f aca="false">B839</f>
        <v>67</v>
      </c>
      <c r="C840" s="397"/>
      <c r="D840" s="387" t="n">
        <f aca="false">D839</f>
        <v>1</v>
      </c>
      <c r="E840" s="389"/>
      <c r="F840" s="390" t="n">
        <f aca="false">F836</f>
        <v>0</v>
      </c>
      <c r="G840" s="439"/>
      <c r="H840" s="392"/>
      <c r="I840" s="428" t="str">
        <f aca="false">CONCATENATE(G840,H840)</f>
        <v/>
      </c>
      <c r="J840" s="394" t="e">
        <f aca="false">VLOOKUP($I840,MASTER,9,0)</f>
        <v>#N/A</v>
      </c>
      <c r="K840" s="395" t="e">
        <f aca="false">VLOOKUP($I840,MASTER,10,0)</f>
        <v>#N/A</v>
      </c>
      <c r="L840" s="429" t="e">
        <f aca="false">VLOOKUP($I840,MASTER,10,0)</f>
        <v>#N/A</v>
      </c>
      <c r="M840" s="385" t="n">
        <f aca="false">COUNTIF($K$44:$K840,M$3)</f>
        <v>0</v>
      </c>
      <c r="N840" s="385" t="n">
        <f aca="false">COUNTIF($K$44:$K840,N$3)</f>
        <v>0</v>
      </c>
      <c r="O840" s="385" t="n">
        <f aca="false">COUNTIF($K$44:$K840,O$3)</f>
        <v>0</v>
      </c>
      <c r="P840" s="385" t="n">
        <f aca="false">COUNTIF($K$44:$K840,P$3)</f>
        <v>0</v>
      </c>
      <c r="Q840" s="385" t="n">
        <f aca="false">COUNTIF($K$44:$K840,Q$3)</f>
        <v>0</v>
      </c>
      <c r="R840" s="385" t="n">
        <f aca="false">COUNTIF($K$44:$K840,R$3)</f>
        <v>0</v>
      </c>
      <c r="S840" s="385" t="n">
        <f aca="false">COUNTIF($K$44:$K840,S$3)</f>
        <v>0</v>
      </c>
      <c r="T840" s="385" t="n">
        <f aca="false">COUNTIF($K$44:$K840,T$3)</f>
        <v>0</v>
      </c>
      <c r="U840" s="385" t="n">
        <f aca="false">COUNTIF($K$44:$K840,U$3)</f>
        <v>0</v>
      </c>
      <c r="V840" s="385" t="n">
        <f aca="false">COUNTIF($K$44:$K840,V$3)</f>
        <v>0</v>
      </c>
      <c r="W840" s="385" t="n">
        <f aca="false">COUNTIF($K$44:$K840,W$3)</f>
        <v>0</v>
      </c>
      <c r="X840" s="385" t="n">
        <f aca="false">COUNTIF($K$44:$K840,X$3)</f>
        <v>0</v>
      </c>
      <c r="Y840" s="385" t="n">
        <f aca="false">COUNTIF($J$44:$J840,Y$3)</f>
        <v>0</v>
      </c>
      <c r="Z840" s="385" t="n">
        <f aca="false">COUNTIF($J$44:$J840,Z$3)</f>
        <v>0</v>
      </c>
      <c r="AA840" s="385" t="n">
        <f aca="false">COUNTIF($J$44:$J840,AA$3)</f>
        <v>0</v>
      </c>
      <c r="AB840" s="385" t="n">
        <f aca="false">COUNTIF($J$44:$J840,AB$3)</f>
        <v>0</v>
      </c>
      <c r="AC840" s="385" t="n">
        <f aca="false">COUNTIF($J$44:$J840,AC$3)</f>
        <v>0</v>
      </c>
      <c r="AD840" s="385" t="n">
        <f aca="false">COUNTIF($J$44:$J840,AD$3)</f>
        <v>0</v>
      </c>
      <c r="AE840" s="385" t="n">
        <f aca="false">COUNTIF($J$44:$J840,AE$3)</f>
        <v>0</v>
      </c>
      <c r="AF840" s="385" t="n">
        <f aca="false">COUNTIF($J$44:$J840,AF$3)</f>
        <v>0</v>
      </c>
      <c r="AG840" s="385" t="n">
        <f aca="false">COUNTIF($K$44:$K840,AG$3)</f>
        <v>0</v>
      </c>
      <c r="AH840" s="385" t="n">
        <f aca="false">COUNTIF($K$44:$K840,AH$3)</f>
        <v>0</v>
      </c>
      <c r="AI840" s="385" t="n">
        <f aca="false">COUNTIF($K$44:$K840,AI$3)</f>
        <v>0</v>
      </c>
      <c r="AJ840" s="385" t="n">
        <f aca="false">COUNTIF($K$44:$K840,AJ$3)</f>
        <v>0</v>
      </c>
      <c r="AK840" s="385" t="n">
        <f aca="false">COUNTIF($K$44:$K840,AK$3)</f>
        <v>0</v>
      </c>
      <c r="AL840" s="385" t="n">
        <f aca="false">COUNTIF($K$44:$K840,AL$3)</f>
        <v>0</v>
      </c>
      <c r="AM840" s="385" t="n">
        <f aca="false">COUNTIF($K$44:$K840,AM$3)</f>
        <v>0</v>
      </c>
      <c r="AN840" s="385" t="n">
        <f aca="false">COUNTIF($K$44:$K840,AN$3)</f>
        <v>0</v>
      </c>
      <c r="AO840" s="385" t="n">
        <f aca="false">COUNTIF($K$44:$K840,AO$3)</f>
        <v>0</v>
      </c>
      <c r="AP840" s="385" t="n">
        <f aca="false">COUNTIF($K$44:$K840,AP$3)</f>
        <v>0</v>
      </c>
      <c r="AQ840" s="385" t="n">
        <f aca="false">COUNTIF($K$44:$K840,AQ$3)</f>
        <v>0</v>
      </c>
      <c r="AR840" s="385" t="n">
        <f aca="false">COUNTIF($K$44:$K840,AR$3)</f>
        <v>0</v>
      </c>
      <c r="AS840" s="385" t="n">
        <f aca="false">COUNTIF($K$44:$K840,AS$3)</f>
        <v>0</v>
      </c>
      <c r="AT840" s="385" t="n">
        <f aca="false">COUNTIF($K$44:$K840,AT$3)</f>
        <v>0</v>
      </c>
      <c r="AU840" s="385" t="n">
        <f aca="false">COUNTIF($K$44:$K840,AU$3)</f>
        <v>0</v>
      </c>
      <c r="AV840" s="385" t="n">
        <f aca="false">COUNTIF($K$44:$K840,AV$3)</f>
        <v>0</v>
      </c>
      <c r="AW840" s="385" t="n">
        <f aca="false">COUNTIF($K$44:$K840,AW$3)</f>
        <v>0</v>
      </c>
      <c r="AX840" s="385" t="n">
        <f aca="false">COUNTIF($K$44:$K840,AX$3)</f>
        <v>0</v>
      </c>
      <c r="AY840" s="385" t="n">
        <f aca="false">COUNTIF($K$44:$K840,AY$3)</f>
        <v>0</v>
      </c>
      <c r="AZ840" s="385" t="n">
        <f aca="false">COUNTIF($K$44:$K840,AZ$3)</f>
        <v>0</v>
      </c>
      <c r="BM840" s="355" t="s">
        <v>336</v>
      </c>
    </row>
    <row r="841" customFormat="false" ht="15.75" hidden="false" customHeight="true" outlineLevel="0" collapsed="false">
      <c r="A841" s="416" t="n">
        <v>798</v>
      </c>
      <c r="B841" s="417" t="n">
        <f aca="false">B840</f>
        <v>67</v>
      </c>
      <c r="C841" s="401"/>
      <c r="D841" s="402" t="n">
        <f aca="false">D840</f>
        <v>1</v>
      </c>
      <c r="E841" s="403"/>
      <c r="F841" s="390" t="n">
        <f aca="false">F836</f>
        <v>0</v>
      </c>
      <c r="G841" s="439"/>
      <c r="H841" s="392"/>
      <c r="I841" s="428" t="str">
        <f aca="false">CONCATENATE(G841,H841)</f>
        <v/>
      </c>
      <c r="J841" s="394" t="e">
        <f aca="false">VLOOKUP($I841,MASTER,9,0)</f>
        <v>#N/A</v>
      </c>
      <c r="K841" s="395" t="e">
        <f aca="false">VLOOKUP($I841,MASTER,10,0)</f>
        <v>#N/A</v>
      </c>
      <c r="L841" s="431" t="e">
        <f aca="false">VLOOKUP($I841,MASTER,10,0)</f>
        <v>#N/A</v>
      </c>
      <c r="M841" s="385" t="n">
        <f aca="false">COUNTIF($K$44:$K841,M$3)</f>
        <v>0</v>
      </c>
      <c r="N841" s="385" t="n">
        <f aca="false">COUNTIF($K$44:$K841,N$3)</f>
        <v>0</v>
      </c>
      <c r="O841" s="385" t="n">
        <f aca="false">COUNTIF($K$44:$K841,O$3)</f>
        <v>0</v>
      </c>
      <c r="P841" s="385" t="n">
        <f aca="false">COUNTIF($K$44:$K841,P$3)</f>
        <v>0</v>
      </c>
      <c r="Q841" s="385" t="n">
        <f aca="false">COUNTIF($K$44:$K841,Q$3)</f>
        <v>0</v>
      </c>
      <c r="R841" s="385" t="n">
        <f aca="false">COUNTIF($K$44:$K841,R$3)</f>
        <v>0</v>
      </c>
      <c r="S841" s="385" t="n">
        <f aca="false">COUNTIF($K$44:$K841,S$3)</f>
        <v>0</v>
      </c>
      <c r="T841" s="385" t="n">
        <f aca="false">COUNTIF($K$44:$K841,T$3)</f>
        <v>0</v>
      </c>
      <c r="U841" s="385" t="n">
        <f aca="false">COUNTIF($K$44:$K841,U$3)</f>
        <v>0</v>
      </c>
      <c r="V841" s="385" t="n">
        <f aca="false">COUNTIF($K$44:$K841,V$3)</f>
        <v>0</v>
      </c>
      <c r="W841" s="385" t="n">
        <f aca="false">COUNTIF($K$44:$K841,W$3)</f>
        <v>0</v>
      </c>
      <c r="X841" s="385" t="n">
        <f aca="false">COUNTIF($K$44:$K841,X$3)</f>
        <v>0</v>
      </c>
      <c r="Y841" s="385" t="n">
        <f aca="false">COUNTIF($J$44:$J841,Y$3)</f>
        <v>0</v>
      </c>
      <c r="Z841" s="385" t="n">
        <f aca="false">COUNTIF($J$44:$J841,Z$3)</f>
        <v>0</v>
      </c>
      <c r="AA841" s="385" t="n">
        <f aca="false">COUNTIF($J$44:$J841,AA$3)</f>
        <v>0</v>
      </c>
      <c r="AB841" s="385" t="n">
        <f aca="false">COUNTIF($J$44:$J841,AB$3)</f>
        <v>0</v>
      </c>
      <c r="AC841" s="385" t="n">
        <f aca="false">COUNTIF($J$44:$J841,AC$3)</f>
        <v>0</v>
      </c>
      <c r="AD841" s="385" t="n">
        <f aca="false">COUNTIF($J$44:$J841,AD$3)</f>
        <v>0</v>
      </c>
      <c r="AE841" s="385" t="n">
        <f aca="false">COUNTIF($J$44:$J841,AE$3)</f>
        <v>0</v>
      </c>
      <c r="AF841" s="385" t="n">
        <f aca="false">COUNTIF($J$44:$J841,AF$3)</f>
        <v>0</v>
      </c>
      <c r="AG841" s="385" t="n">
        <f aca="false">COUNTIF($K$44:$K841,AG$3)</f>
        <v>0</v>
      </c>
      <c r="AH841" s="385" t="n">
        <f aca="false">COUNTIF($K$44:$K841,AH$3)</f>
        <v>0</v>
      </c>
      <c r="AI841" s="385" t="n">
        <f aca="false">COUNTIF($K$44:$K841,AI$3)</f>
        <v>0</v>
      </c>
      <c r="AJ841" s="385" t="n">
        <f aca="false">COUNTIF($K$44:$K841,AJ$3)</f>
        <v>0</v>
      </c>
      <c r="AK841" s="385" t="n">
        <f aca="false">COUNTIF($K$44:$K841,AK$3)</f>
        <v>0</v>
      </c>
      <c r="AL841" s="385" t="n">
        <f aca="false">COUNTIF($K$44:$K841,AL$3)</f>
        <v>0</v>
      </c>
      <c r="AM841" s="385" t="n">
        <f aca="false">COUNTIF($K$44:$K841,AM$3)</f>
        <v>0</v>
      </c>
      <c r="AN841" s="385" t="n">
        <f aca="false">COUNTIF($K$44:$K841,AN$3)</f>
        <v>0</v>
      </c>
      <c r="AO841" s="385" t="n">
        <f aca="false">COUNTIF($K$44:$K841,AO$3)</f>
        <v>0</v>
      </c>
      <c r="AP841" s="385" t="n">
        <f aca="false">COUNTIF($K$44:$K841,AP$3)</f>
        <v>0</v>
      </c>
      <c r="AQ841" s="385" t="n">
        <f aca="false">COUNTIF($K$44:$K841,AQ$3)</f>
        <v>0</v>
      </c>
      <c r="AR841" s="385" t="n">
        <f aca="false">COUNTIF($K$44:$K841,AR$3)</f>
        <v>0</v>
      </c>
      <c r="AS841" s="385" t="n">
        <f aca="false">COUNTIF($K$44:$K841,AS$3)</f>
        <v>0</v>
      </c>
      <c r="AT841" s="385" t="n">
        <f aca="false">COUNTIF($K$44:$K841,AT$3)</f>
        <v>0</v>
      </c>
      <c r="AU841" s="385" t="n">
        <f aca="false">COUNTIF($K$44:$K841,AU$3)</f>
        <v>0</v>
      </c>
      <c r="AV841" s="385" t="n">
        <f aca="false">COUNTIF($K$44:$K841,AV$3)</f>
        <v>0</v>
      </c>
      <c r="AW841" s="385" t="n">
        <f aca="false">COUNTIF($K$44:$K841,AW$3)</f>
        <v>0</v>
      </c>
      <c r="AX841" s="385" t="n">
        <f aca="false">COUNTIF($K$44:$K841,AX$3)</f>
        <v>0</v>
      </c>
      <c r="AY841" s="385" t="n">
        <f aca="false">COUNTIF($K$44:$K841,AY$3)</f>
        <v>0</v>
      </c>
      <c r="AZ841" s="385" t="n">
        <f aca="false">COUNTIF($K$44:$K841,AZ$3)</f>
        <v>0</v>
      </c>
      <c r="BM841" s="355" t="s">
        <v>337</v>
      </c>
    </row>
    <row r="842" customFormat="false" ht="15.75" hidden="false" customHeight="true" outlineLevel="0" collapsed="false">
      <c r="A842" s="406" t="n">
        <v>799</v>
      </c>
      <c r="B842" s="407" t="n">
        <f aca="false">B841</f>
        <v>67</v>
      </c>
      <c r="C842" s="408" t="n">
        <f aca="false">C836+1</f>
        <v>68</v>
      </c>
      <c r="D842" s="409" t="n">
        <f aca="false">D841</f>
        <v>1</v>
      </c>
      <c r="E842" s="410"/>
      <c r="F842" s="390" t="n">
        <f aca="false">F836</f>
        <v>0</v>
      </c>
      <c r="G842" s="440"/>
      <c r="H842" s="412"/>
      <c r="I842" s="433" t="str">
        <f aca="false">CONCATENATE(G842,H842)</f>
        <v/>
      </c>
      <c r="J842" s="394" t="e">
        <f aca="false">VLOOKUP($I842,MASTER,9,0)</f>
        <v>#N/A</v>
      </c>
      <c r="K842" s="395" t="e">
        <f aca="false">VLOOKUP($I842,MASTER,10,0)</f>
        <v>#N/A</v>
      </c>
      <c r="L842" s="427" t="e">
        <f aca="false">VLOOKUP($I842,MASTER,10,0)</f>
        <v>#N/A</v>
      </c>
      <c r="M842" s="385" t="n">
        <f aca="false">COUNTIF($K$44:$K842,M$3)</f>
        <v>0</v>
      </c>
      <c r="N842" s="385" t="n">
        <f aca="false">COUNTIF($K$44:$K842,N$3)</f>
        <v>0</v>
      </c>
      <c r="O842" s="385" t="n">
        <f aca="false">COUNTIF($K$44:$K842,O$3)</f>
        <v>0</v>
      </c>
      <c r="P842" s="385" t="n">
        <f aca="false">COUNTIF($K$44:$K842,P$3)</f>
        <v>0</v>
      </c>
      <c r="Q842" s="385" t="n">
        <f aca="false">COUNTIF($K$44:$K842,Q$3)</f>
        <v>0</v>
      </c>
      <c r="R842" s="385" t="n">
        <f aca="false">COUNTIF($K$44:$K842,R$3)</f>
        <v>0</v>
      </c>
      <c r="S842" s="385" t="n">
        <f aca="false">COUNTIF($K$44:$K842,S$3)</f>
        <v>0</v>
      </c>
      <c r="T842" s="385" t="n">
        <f aca="false">COUNTIF($K$44:$K842,T$3)</f>
        <v>0</v>
      </c>
      <c r="U842" s="385" t="n">
        <f aca="false">COUNTIF($K$44:$K842,U$3)</f>
        <v>0</v>
      </c>
      <c r="V842" s="385" t="n">
        <f aca="false">COUNTIF($K$44:$K842,V$3)</f>
        <v>0</v>
      </c>
      <c r="W842" s="385" t="n">
        <f aca="false">COUNTIF($K$44:$K842,W$3)</f>
        <v>0</v>
      </c>
      <c r="X842" s="385" t="n">
        <f aca="false">COUNTIF($K$44:$K842,X$3)</f>
        <v>0</v>
      </c>
      <c r="Y842" s="385" t="n">
        <f aca="false">COUNTIF($J$44:$J842,Y$3)</f>
        <v>0</v>
      </c>
      <c r="Z842" s="385" t="n">
        <f aca="false">COUNTIF($J$44:$J842,Z$3)</f>
        <v>0</v>
      </c>
      <c r="AA842" s="385" t="n">
        <f aca="false">COUNTIF($J$44:$J842,AA$3)</f>
        <v>0</v>
      </c>
      <c r="AB842" s="385" t="n">
        <f aca="false">COUNTIF($J$44:$J842,AB$3)</f>
        <v>0</v>
      </c>
      <c r="AC842" s="385" t="n">
        <f aca="false">COUNTIF($J$44:$J842,AC$3)</f>
        <v>0</v>
      </c>
      <c r="AD842" s="385" t="n">
        <f aca="false">COUNTIF($J$44:$J842,AD$3)</f>
        <v>0</v>
      </c>
      <c r="AE842" s="385" t="n">
        <f aca="false">COUNTIF($J$44:$J842,AE$3)</f>
        <v>0</v>
      </c>
      <c r="AF842" s="385" t="n">
        <f aca="false">COUNTIF($J$44:$J842,AF$3)</f>
        <v>0</v>
      </c>
      <c r="AG842" s="385" t="n">
        <f aca="false">COUNTIF($K$44:$K842,AG$3)</f>
        <v>0</v>
      </c>
      <c r="AH842" s="385" t="n">
        <f aca="false">COUNTIF($K$44:$K842,AH$3)</f>
        <v>0</v>
      </c>
      <c r="AI842" s="385" t="n">
        <f aca="false">COUNTIF($K$44:$K842,AI$3)</f>
        <v>0</v>
      </c>
      <c r="AJ842" s="385" t="n">
        <f aca="false">COUNTIF($K$44:$K842,AJ$3)</f>
        <v>0</v>
      </c>
      <c r="AK842" s="385" t="n">
        <f aca="false">COUNTIF($K$44:$K842,AK$3)</f>
        <v>0</v>
      </c>
      <c r="AL842" s="385" t="n">
        <f aca="false">COUNTIF($K$44:$K842,AL$3)</f>
        <v>0</v>
      </c>
      <c r="AM842" s="385" t="n">
        <f aca="false">COUNTIF($K$44:$K842,AM$3)</f>
        <v>0</v>
      </c>
      <c r="AN842" s="385" t="n">
        <f aca="false">COUNTIF($K$44:$K842,AN$3)</f>
        <v>0</v>
      </c>
      <c r="AO842" s="385" t="n">
        <f aca="false">COUNTIF($K$44:$K842,AO$3)</f>
        <v>0</v>
      </c>
      <c r="AP842" s="385" t="n">
        <f aca="false">COUNTIF($K$44:$K842,AP$3)</f>
        <v>0</v>
      </c>
      <c r="AQ842" s="385" t="n">
        <f aca="false">COUNTIF($K$44:$K842,AQ$3)</f>
        <v>0</v>
      </c>
      <c r="AR842" s="385" t="n">
        <f aca="false">COUNTIF($K$44:$K842,AR$3)</f>
        <v>0</v>
      </c>
      <c r="AS842" s="385" t="n">
        <f aca="false">COUNTIF($K$44:$K842,AS$3)</f>
        <v>0</v>
      </c>
      <c r="AT842" s="385" t="n">
        <f aca="false">COUNTIF($K$44:$K842,AT$3)</f>
        <v>0</v>
      </c>
      <c r="AU842" s="385" t="n">
        <f aca="false">COUNTIF($K$44:$K842,AU$3)</f>
        <v>0</v>
      </c>
      <c r="AV842" s="385" t="n">
        <f aca="false">COUNTIF($K$44:$K842,AV$3)</f>
        <v>0</v>
      </c>
      <c r="AW842" s="385" t="n">
        <f aca="false">COUNTIF($K$44:$K842,AW$3)</f>
        <v>0</v>
      </c>
      <c r="AX842" s="385" t="n">
        <f aca="false">COUNTIF($K$44:$K842,AX$3)</f>
        <v>0</v>
      </c>
      <c r="AY842" s="385" t="n">
        <f aca="false">COUNTIF($K$44:$K842,AY$3)</f>
        <v>0</v>
      </c>
      <c r="AZ842" s="385" t="n">
        <f aca="false">COUNTIF($K$44:$K842,AZ$3)</f>
        <v>0</v>
      </c>
      <c r="BM842" s="355" t="s">
        <v>367</v>
      </c>
    </row>
    <row r="843" customFormat="false" ht="15.75" hidden="false" customHeight="true" outlineLevel="0" collapsed="false">
      <c r="A843" s="386" t="n">
        <v>800</v>
      </c>
      <c r="B843" s="387" t="n">
        <f aca="false">B842</f>
        <v>67</v>
      </c>
      <c r="C843" s="388"/>
      <c r="D843" s="387" t="n">
        <f aca="false">D842</f>
        <v>1</v>
      </c>
      <c r="E843" s="389"/>
      <c r="F843" s="390" t="n">
        <f aca="false">F836</f>
        <v>0</v>
      </c>
      <c r="G843" s="439"/>
      <c r="H843" s="414"/>
      <c r="I843" s="428" t="str">
        <f aca="false">CONCATENATE(G843,H843)</f>
        <v/>
      </c>
      <c r="J843" s="394" t="e">
        <f aca="false">VLOOKUP($I843,MASTER,9,0)</f>
        <v>#N/A</v>
      </c>
      <c r="K843" s="395" t="e">
        <f aca="false">VLOOKUP($I843,MASTER,10,0)</f>
        <v>#N/A</v>
      </c>
      <c r="L843" s="429" t="e">
        <f aca="false">VLOOKUP($I843,MASTER,10,0)</f>
        <v>#N/A</v>
      </c>
      <c r="M843" s="385" t="n">
        <f aca="false">COUNTIF($K$44:$K843,M$3)</f>
        <v>0</v>
      </c>
      <c r="N843" s="385" t="n">
        <f aca="false">COUNTIF($K$44:$K843,N$3)</f>
        <v>0</v>
      </c>
      <c r="O843" s="385" t="n">
        <f aca="false">COUNTIF($K$44:$K843,O$3)</f>
        <v>0</v>
      </c>
      <c r="P843" s="385" t="n">
        <f aca="false">COUNTIF($K$44:$K843,P$3)</f>
        <v>0</v>
      </c>
      <c r="Q843" s="385" t="n">
        <f aca="false">COUNTIF($K$44:$K843,Q$3)</f>
        <v>0</v>
      </c>
      <c r="R843" s="385" t="n">
        <f aca="false">COUNTIF($K$44:$K843,R$3)</f>
        <v>0</v>
      </c>
      <c r="S843" s="385" t="n">
        <f aca="false">COUNTIF($K$44:$K843,S$3)</f>
        <v>0</v>
      </c>
      <c r="T843" s="385" t="n">
        <f aca="false">COUNTIF($K$44:$K843,T$3)</f>
        <v>0</v>
      </c>
      <c r="U843" s="385" t="n">
        <f aca="false">COUNTIF($K$44:$K843,U$3)</f>
        <v>0</v>
      </c>
      <c r="V843" s="385" t="n">
        <f aca="false">COUNTIF($K$44:$K843,V$3)</f>
        <v>0</v>
      </c>
      <c r="W843" s="385" t="n">
        <f aca="false">COUNTIF($K$44:$K843,W$3)</f>
        <v>0</v>
      </c>
      <c r="X843" s="385" t="n">
        <f aca="false">COUNTIF($K$44:$K843,X$3)</f>
        <v>0</v>
      </c>
      <c r="Y843" s="385" t="n">
        <f aca="false">COUNTIF($J$44:$J843,Y$3)</f>
        <v>0</v>
      </c>
      <c r="Z843" s="385" t="n">
        <f aca="false">COUNTIF($J$44:$J843,Z$3)</f>
        <v>0</v>
      </c>
      <c r="AA843" s="385" t="n">
        <f aca="false">COUNTIF($J$44:$J843,AA$3)</f>
        <v>0</v>
      </c>
      <c r="AB843" s="385" t="n">
        <f aca="false">COUNTIF($J$44:$J843,AB$3)</f>
        <v>0</v>
      </c>
      <c r="AC843" s="385" t="n">
        <f aca="false">COUNTIF($J$44:$J843,AC$3)</f>
        <v>0</v>
      </c>
      <c r="AD843" s="385" t="n">
        <f aca="false">COUNTIF($J$44:$J843,AD$3)</f>
        <v>0</v>
      </c>
      <c r="AE843" s="385" t="n">
        <f aca="false">COUNTIF($J$44:$J843,AE$3)</f>
        <v>0</v>
      </c>
      <c r="AF843" s="385" t="n">
        <f aca="false">COUNTIF($J$44:$J843,AF$3)</f>
        <v>0</v>
      </c>
      <c r="AG843" s="385" t="n">
        <f aca="false">COUNTIF($K$44:$K843,AG$3)</f>
        <v>0</v>
      </c>
      <c r="AH843" s="385" t="n">
        <f aca="false">COUNTIF($K$44:$K843,AH$3)</f>
        <v>0</v>
      </c>
      <c r="AI843" s="385" t="n">
        <f aca="false">COUNTIF($K$44:$K843,AI$3)</f>
        <v>0</v>
      </c>
      <c r="AJ843" s="385" t="n">
        <f aca="false">COUNTIF($K$44:$K843,AJ$3)</f>
        <v>0</v>
      </c>
      <c r="AK843" s="385" t="n">
        <f aca="false">COUNTIF($K$44:$K843,AK$3)</f>
        <v>0</v>
      </c>
      <c r="AL843" s="385" t="n">
        <f aca="false">COUNTIF($K$44:$K843,AL$3)</f>
        <v>0</v>
      </c>
      <c r="AM843" s="385" t="n">
        <f aca="false">COUNTIF($K$44:$K843,AM$3)</f>
        <v>0</v>
      </c>
      <c r="AN843" s="385" t="n">
        <f aca="false">COUNTIF($K$44:$K843,AN$3)</f>
        <v>0</v>
      </c>
      <c r="AO843" s="385" t="n">
        <f aca="false">COUNTIF($K$44:$K843,AO$3)</f>
        <v>0</v>
      </c>
      <c r="AP843" s="385" t="n">
        <f aca="false">COUNTIF($K$44:$K843,AP$3)</f>
        <v>0</v>
      </c>
      <c r="AQ843" s="385" t="n">
        <f aca="false">COUNTIF($K$44:$K843,AQ$3)</f>
        <v>0</v>
      </c>
      <c r="AR843" s="385" t="n">
        <f aca="false">COUNTIF($K$44:$K843,AR$3)</f>
        <v>0</v>
      </c>
      <c r="AS843" s="385" t="n">
        <f aca="false">COUNTIF($K$44:$K843,AS$3)</f>
        <v>0</v>
      </c>
      <c r="AT843" s="385" t="n">
        <f aca="false">COUNTIF($K$44:$K843,AT$3)</f>
        <v>0</v>
      </c>
      <c r="AU843" s="385" t="n">
        <f aca="false">COUNTIF($K$44:$K843,AU$3)</f>
        <v>0</v>
      </c>
      <c r="AV843" s="385" t="n">
        <f aca="false">COUNTIF($K$44:$K843,AV$3)</f>
        <v>0</v>
      </c>
      <c r="AW843" s="385" t="n">
        <f aca="false">COUNTIF($K$44:$K843,AW$3)</f>
        <v>0</v>
      </c>
      <c r="AX843" s="385" t="n">
        <f aca="false">COUNTIF($K$44:$K843,AX$3)</f>
        <v>0</v>
      </c>
      <c r="AY843" s="385" t="n">
        <f aca="false">COUNTIF($K$44:$K843,AY$3)</f>
        <v>0</v>
      </c>
      <c r="AZ843" s="385" t="n">
        <f aca="false">COUNTIF($K$44:$K843,AZ$3)</f>
        <v>0</v>
      </c>
      <c r="BM843" s="355" t="s">
        <v>230</v>
      </c>
    </row>
    <row r="844" customFormat="false" ht="15.75" hidden="false" customHeight="true" outlineLevel="0" collapsed="false">
      <c r="A844" s="386" t="n">
        <v>801</v>
      </c>
      <c r="B844" s="387" t="n">
        <f aca="false">B843</f>
        <v>67</v>
      </c>
      <c r="C844" s="397"/>
      <c r="D844" s="387" t="n">
        <f aca="false">D843</f>
        <v>1</v>
      </c>
      <c r="E844" s="389"/>
      <c r="F844" s="390" t="n">
        <f aca="false">F836</f>
        <v>0</v>
      </c>
      <c r="G844" s="439"/>
      <c r="H844" s="414"/>
      <c r="I844" s="428" t="str">
        <f aca="false">CONCATENATE(G844,H844)</f>
        <v/>
      </c>
      <c r="J844" s="394" t="e">
        <f aca="false">VLOOKUP($I844,MASTER,9,0)</f>
        <v>#N/A</v>
      </c>
      <c r="K844" s="395" t="e">
        <f aca="false">VLOOKUP($I844,MASTER,10,0)</f>
        <v>#N/A</v>
      </c>
      <c r="L844" s="429" t="e">
        <f aca="false">VLOOKUP($I844,MASTER,10,0)</f>
        <v>#N/A</v>
      </c>
      <c r="M844" s="385" t="n">
        <f aca="false">COUNTIF($K$44:$K844,M$3)</f>
        <v>0</v>
      </c>
      <c r="N844" s="385" t="n">
        <f aca="false">COUNTIF($K$44:$K844,N$3)</f>
        <v>0</v>
      </c>
      <c r="O844" s="385" t="n">
        <f aca="false">COUNTIF($K$44:$K844,O$3)</f>
        <v>0</v>
      </c>
      <c r="P844" s="385" t="n">
        <f aca="false">COUNTIF($K$44:$K844,P$3)</f>
        <v>0</v>
      </c>
      <c r="Q844" s="385" t="n">
        <f aca="false">COUNTIF($K$44:$K844,Q$3)</f>
        <v>0</v>
      </c>
      <c r="R844" s="385" t="n">
        <f aca="false">COUNTIF($K$44:$K844,R$3)</f>
        <v>0</v>
      </c>
      <c r="S844" s="385" t="n">
        <f aca="false">COUNTIF($K$44:$K844,S$3)</f>
        <v>0</v>
      </c>
      <c r="T844" s="385" t="n">
        <f aca="false">COUNTIF($K$44:$K844,T$3)</f>
        <v>0</v>
      </c>
      <c r="U844" s="385" t="n">
        <f aca="false">COUNTIF($K$44:$K844,U$3)</f>
        <v>0</v>
      </c>
      <c r="V844" s="385" t="n">
        <f aca="false">COUNTIF($K$44:$K844,V$3)</f>
        <v>0</v>
      </c>
      <c r="W844" s="385" t="n">
        <f aca="false">COUNTIF($K$44:$K844,W$3)</f>
        <v>0</v>
      </c>
      <c r="X844" s="385" t="n">
        <f aca="false">COUNTIF($K$44:$K844,X$3)</f>
        <v>0</v>
      </c>
      <c r="Y844" s="385" t="n">
        <f aca="false">COUNTIF($J$44:$J844,Y$3)</f>
        <v>0</v>
      </c>
      <c r="Z844" s="385" t="n">
        <f aca="false">COUNTIF($J$44:$J844,Z$3)</f>
        <v>0</v>
      </c>
      <c r="AA844" s="385" t="n">
        <f aca="false">COUNTIF($J$44:$J844,AA$3)</f>
        <v>0</v>
      </c>
      <c r="AB844" s="385" t="n">
        <f aca="false">COUNTIF($J$44:$J844,AB$3)</f>
        <v>0</v>
      </c>
      <c r="AC844" s="385" t="n">
        <f aca="false">COUNTIF($J$44:$J844,AC$3)</f>
        <v>0</v>
      </c>
      <c r="AD844" s="385" t="n">
        <f aca="false">COUNTIF($J$44:$J844,AD$3)</f>
        <v>0</v>
      </c>
      <c r="AE844" s="385" t="n">
        <f aca="false">COUNTIF($J$44:$J844,AE$3)</f>
        <v>0</v>
      </c>
      <c r="AF844" s="385" t="n">
        <f aca="false">COUNTIF($J$44:$J844,AF$3)</f>
        <v>0</v>
      </c>
      <c r="AG844" s="385" t="n">
        <f aca="false">COUNTIF($K$44:$K844,AG$3)</f>
        <v>0</v>
      </c>
      <c r="AH844" s="385" t="n">
        <f aca="false">COUNTIF($K$44:$K844,AH$3)</f>
        <v>0</v>
      </c>
      <c r="AI844" s="385" t="n">
        <f aca="false">COUNTIF($K$44:$K844,AI$3)</f>
        <v>0</v>
      </c>
      <c r="AJ844" s="385" t="n">
        <f aca="false">COUNTIF($K$44:$K844,AJ$3)</f>
        <v>0</v>
      </c>
      <c r="AK844" s="385" t="n">
        <f aca="false">COUNTIF($K$44:$K844,AK$3)</f>
        <v>0</v>
      </c>
      <c r="AL844" s="385" t="n">
        <f aca="false">COUNTIF($K$44:$K844,AL$3)</f>
        <v>0</v>
      </c>
      <c r="AM844" s="385" t="n">
        <f aca="false">COUNTIF($K$44:$K844,AM$3)</f>
        <v>0</v>
      </c>
      <c r="AN844" s="385" t="n">
        <f aca="false">COUNTIF($K$44:$K844,AN$3)</f>
        <v>0</v>
      </c>
      <c r="AO844" s="385" t="n">
        <f aca="false">COUNTIF($K$44:$K844,AO$3)</f>
        <v>0</v>
      </c>
      <c r="AP844" s="385" t="n">
        <f aca="false">COUNTIF($K$44:$K844,AP$3)</f>
        <v>0</v>
      </c>
      <c r="AQ844" s="385" t="n">
        <f aca="false">COUNTIF($K$44:$K844,AQ$3)</f>
        <v>0</v>
      </c>
      <c r="AR844" s="385" t="n">
        <f aca="false">COUNTIF($K$44:$K844,AR$3)</f>
        <v>0</v>
      </c>
      <c r="AS844" s="385" t="n">
        <f aca="false">COUNTIF($K$44:$K844,AS$3)</f>
        <v>0</v>
      </c>
      <c r="AT844" s="385" t="n">
        <f aca="false">COUNTIF($K$44:$K844,AT$3)</f>
        <v>0</v>
      </c>
      <c r="AU844" s="385" t="n">
        <f aca="false">COUNTIF($K$44:$K844,AU$3)</f>
        <v>0</v>
      </c>
      <c r="AV844" s="385" t="n">
        <f aca="false">COUNTIF($K$44:$K844,AV$3)</f>
        <v>0</v>
      </c>
      <c r="AW844" s="385" t="n">
        <f aca="false">COUNTIF($K$44:$K844,AW$3)</f>
        <v>0</v>
      </c>
      <c r="AX844" s="385" t="n">
        <f aca="false">COUNTIF($K$44:$K844,AX$3)</f>
        <v>0</v>
      </c>
      <c r="AY844" s="385" t="n">
        <f aca="false">COUNTIF($K$44:$K844,AY$3)</f>
        <v>0</v>
      </c>
      <c r="AZ844" s="385" t="n">
        <f aca="false">COUNTIF($K$44:$K844,AZ$3)</f>
        <v>0</v>
      </c>
      <c r="BM844" s="355" t="s">
        <v>387</v>
      </c>
    </row>
    <row r="845" customFormat="false" ht="15.75" hidden="false" customHeight="true" outlineLevel="0" collapsed="false">
      <c r="A845" s="386" t="n">
        <v>802</v>
      </c>
      <c r="B845" s="387" t="n">
        <f aca="false">B844</f>
        <v>67</v>
      </c>
      <c r="C845" s="397"/>
      <c r="D845" s="387" t="n">
        <f aca="false">D844</f>
        <v>1</v>
      </c>
      <c r="E845" s="389"/>
      <c r="F845" s="390" t="n">
        <f aca="false">F836</f>
        <v>0</v>
      </c>
      <c r="G845" s="439"/>
      <c r="H845" s="414"/>
      <c r="I845" s="428" t="str">
        <f aca="false">CONCATENATE(G845,H845)</f>
        <v/>
      </c>
      <c r="J845" s="394" t="e">
        <f aca="false">VLOOKUP($I845,MASTER,9,0)</f>
        <v>#N/A</v>
      </c>
      <c r="K845" s="395" t="e">
        <f aca="false">VLOOKUP($I845,MASTER,10,0)</f>
        <v>#N/A</v>
      </c>
      <c r="L845" s="429" t="e">
        <f aca="false">VLOOKUP($I845,MASTER,10,0)</f>
        <v>#N/A</v>
      </c>
      <c r="M845" s="385" t="n">
        <f aca="false">COUNTIF($K$44:$K845,M$3)</f>
        <v>0</v>
      </c>
      <c r="N845" s="385" t="n">
        <f aca="false">COUNTIF($K$44:$K845,N$3)</f>
        <v>0</v>
      </c>
      <c r="O845" s="385" t="n">
        <f aca="false">COUNTIF($K$44:$K845,O$3)</f>
        <v>0</v>
      </c>
      <c r="P845" s="385" t="n">
        <f aca="false">COUNTIF($K$44:$K845,P$3)</f>
        <v>0</v>
      </c>
      <c r="Q845" s="385" t="n">
        <f aca="false">COUNTIF($K$44:$K845,Q$3)</f>
        <v>0</v>
      </c>
      <c r="R845" s="385" t="n">
        <f aca="false">COUNTIF($K$44:$K845,R$3)</f>
        <v>0</v>
      </c>
      <c r="S845" s="385" t="n">
        <f aca="false">COUNTIF($K$44:$K845,S$3)</f>
        <v>0</v>
      </c>
      <c r="T845" s="385" t="n">
        <f aca="false">COUNTIF($K$44:$K845,T$3)</f>
        <v>0</v>
      </c>
      <c r="U845" s="385" t="n">
        <f aca="false">COUNTIF($K$44:$K845,U$3)</f>
        <v>0</v>
      </c>
      <c r="V845" s="385" t="n">
        <f aca="false">COUNTIF($K$44:$K845,V$3)</f>
        <v>0</v>
      </c>
      <c r="W845" s="385" t="n">
        <f aca="false">COUNTIF($K$44:$K845,W$3)</f>
        <v>0</v>
      </c>
      <c r="X845" s="385" t="n">
        <f aca="false">COUNTIF($K$44:$K845,X$3)</f>
        <v>0</v>
      </c>
      <c r="Y845" s="385" t="n">
        <f aca="false">COUNTIF($J$44:$J845,Y$3)</f>
        <v>0</v>
      </c>
      <c r="Z845" s="385" t="n">
        <f aca="false">COUNTIF($J$44:$J845,Z$3)</f>
        <v>0</v>
      </c>
      <c r="AA845" s="385" t="n">
        <f aca="false">COUNTIF($J$44:$J845,AA$3)</f>
        <v>0</v>
      </c>
      <c r="AB845" s="385" t="n">
        <f aca="false">COUNTIF($J$44:$J845,AB$3)</f>
        <v>0</v>
      </c>
      <c r="AC845" s="385" t="n">
        <f aca="false">COUNTIF($J$44:$J845,AC$3)</f>
        <v>0</v>
      </c>
      <c r="AD845" s="385" t="n">
        <f aca="false">COUNTIF($J$44:$J845,AD$3)</f>
        <v>0</v>
      </c>
      <c r="AE845" s="385" t="n">
        <f aca="false">COUNTIF($J$44:$J845,AE$3)</f>
        <v>0</v>
      </c>
      <c r="AF845" s="385" t="n">
        <f aca="false">COUNTIF($J$44:$J845,AF$3)</f>
        <v>0</v>
      </c>
      <c r="AG845" s="385" t="n">
        <f aca="false">COUNTIF($K$44:$K845,AG$3)</f>
        <v>0</v>
      </c>
      <c r="AH845" s="385" t="n">
        <f aca="false">COUNTIF($K$44:$K845,AH$3)</f>
        <v>0</v>
      </c>
      <c r="AI845" s="385" t="n">
        <f aca="false">COUNTIF($K$44:$K845,AI$3)</f>
        <v>0</v>
      </c>
      <c r="AJ845" s="385" t="n">
        <f aca="false">COUNTIF($K$44:$K845,AJ$3)</f>
        <v>0</v>
      </c>
      <c r="AK845" s="385" t="n">
        <f aca="false">COUNTIF($K$44:$K845,AK$3)</f>
        <v>0</v>
      </c>
      <c r="AL845" s="385" t="n">
        <f aca="false">COUNTIF($K$44:$K845,AL$3)</f>
        <v>0</v>
      </c>
      <c r="AM845" s="385" t="n">
        <f aca="false">COUNTIF($K$44:$K845,AM$3)</f>
        <v>0</v>
      </c>
      <c r="AN845" s="385" t="n">
        <f aca="false">COUNTIF($K$44:$K845,AN$3)</f>
        <v>0</v>
      </c>
      <c r="AO845" s="385" t="n">
        <f aca="false">COUNTIF($K$44:$K845,AO$3)</f>
        <v>0</v>
      </c>
      <c r="AP845" s="385" t="n">
        <f aca="false">COUNTIF($K$44:$K845,AP$3)</f>
        <v>0</v>
      </c>
      <c r="AQ845" s="385" t="n">
        <f aca="false">COUNTIF($K$44:$K845,AQ$3)</f>
        <v>0</v>
      </c>
      <c r="AR845" s="385" t="n">
        <f aca="false">COUNTIF($K$44:$K845,AR$3)</f>
        <v>0</v>
      </c>
      <c r="AS845" s="385" t="n">
        <f aca="false">COUNTIF($K$44:$K845,AS$3)</f>
        <v>0</v>
      </c>
      <c r="AT845" s="385" t="n">
        <f aca="false">COUNTIF($K$44:$K845,AT$3)</f>
        <v>0</v>
      </c>
      <c r="AU845" s="385" t="n">
        <f aca="false">COUNTIF($K$44:$K845,AU$3)</f>
        <v>0</v>
      </c>
      <c r="AV845" s="385" t="n">
        <f aca="false">COUNTIF($K$44:$K845,AV$3)</f>
        <v>0</v>
      </c>
      <c r="AW845" s="385" t="n">
        <f aca="false">COUNTIF($K$44:$K845,AW$3)</f>
        <v>0</v>
      </c>
      <c r="AX845" s="385" t="n">
        <f aca="false">COUNTIF($K$44:$K845,AX$3)</f>
        <v>0</v>
      </c>
      <c r="AY845" s="385" t="n">
        <f aca="false">COUNTIF($K$44:$K845,AY$3)</f>
        <v>0</v>
      </c>
      <c r="AZ845" s="385" t="n">
        <f aca="false">COUNTIF($K$44:$K845,AZ$3)</f>
        <v>0</v>
      </c>
      <c r="BM845" s="355" t="s">
        <v>336</v>
      </c>
    </row>
    <row r="846" customFormat="false" ht="15.75" hidden="false" customHeight="true" outlineLevel="0" collapsed="false">
      <c r="A846" s="386" t="n">
        <v>803</v>
      </c>
      <c r="B846" s="387" t="n">
        <f aca="false">B845</f>
        <v>67</v>
      </c>
      <c r="C846" s="397"/>
      <c r="D846" s="387" t="n">
        <f aca="false">D845</f>
        <v>1</v>
      </c>
      <c r="E846" s="389"/>
      <c r="F846" s="390" t="n">
        <f aca="false">F836</f>
        <v>0</v>
      </c>
      <c r="G846" s="439"/>
      <c r="H846" s="414"/>
      <c r="I846" s="428" t="str">
        <f aca="false">CONCATENATE(G846,H846)</f>
        <v/>
      </c>
      <c r="J846" s="394" t="e">
        <f aca="false">VLOOKUP($I846,MASTER,9,0)</f>
        <v>#N/A</v>
      </c>
      <c r="K846" s="395" t="e">
        <f aca="false">VLOOKUP($I846,MASTER,10,0)</f>
        <v>#N/A</v>
      </c>
      <c r="L846" s="429" t="e">
        <f aca="false">VLOOKUP($I846,MASTER,10,0)</f>
        <v>#N/A</v>
      </c>
      <c r="M846" s="385" t="n">
        <f aca="false">COUNTIF($K$44:$K846,M$3)</f>
        <v>0</v>
      </c>
      <c r="N846" s="385" t="n">
        <f aca="false">COUNTIF($K$44:$K846,N$3)</f>
        <v>0</v>
      </c>
      <c r="O846" s="385" t="n">
        <f aca="false">COUNTIF($K$44:$K846,O$3)</f>
        <v>0</v>
      </c>
      <c r="P846" s="385" t="n">
        <f aca="false">COUNTIF($K$44:$K846,P$3)</f>
        <v>0</v>
      </c>
      <c r="Q846" s="385" t="n">
        <f aca="false">COUNTIF($K$44:$K846,Q$3)</f>
        <v>0</v>
      </c>
      <c r="R846" s="385" t="n">
        <f aca="false">COUNTIF($K$44:$K846,R$3)</f>
        <v>0</v>
      </c>
      <c r="S846" s="385" t="n">
        <f aca="false">COUNTIF($K$44:$K846,S$3)</f>
        <v>0</v>
      </c>
      <c r="T846" s="385" t="n">
        <f aca="false">COUNTIF($K$44:$K846,T$3)</f>
        <v>0</v>
      </c>
      <c r="U846" s="385" t="n">
        <f aca="false">COUNTIF($K$44:$K846,U$3)</f>
        <v>0</v>
      </c>
      <c r="V846" s="385" t="n">
        <f aca="false">COUNTIF($K$44:$K846,V$3)</f>
        <v>0</v>
      </c>
      <c r="W846" s="385" t="n">
        <f aca="false">COUNTIF($K$44:$K846,W$3)</f>
        <v>0</v>
      </c>
      <c r="X846" s="385" t="n">
        <f aca="false">COUNTIF($K$44:$K846,X$3)</f>
        <v>0</v>
      </c>
      <c r="Y846" s="385" t="n">
        <f aca="false">COUNTIF($J$44:$J846,Y$3)</f>
        <v>0</v>
      </c>
      <c r="Z846" s="385" t="n">
        <f aca="false">COUNTIF($J$44:$J846,Z$3)</f>
        <v>0</v>
      </c>
      <c r="AA846" s="385" t="n">
        <f aca="false">COUNTIF($J$44:$J846,AA$3)</f>
        <v>0</v>
      </c>
      <c r="AB846" s="385" t="n">
        <f aca="false">COUNTIF($J$44:$J846,AB$3)</f>
        <v>0</v>
      </c>
      <c r="AC846" s="385" t="n">
        <f aca="false">COUNTIF($J$44:$J846,AC$3)</f>
        <v>0</v>
      </c>
      <c r="AD846" s="385" t="n">
        <f aca="false">COUNTIF($J$44:$J846,AD$3)</f>
        <v>0</v>
      </c>
      <c r="AE846" s="385" t="n">
        <f aca="false">COUNTIF($J$44:$J846,AE$3)</f>
        <v>0</v>
      </c>
      <c r="AF846" s="385" t="n">
        <f aca="false">COUNTIF($J$44:$J846,AF$3)</f>
        <v>0</v>
      </c>
      <c r="AG846" s="385" t="n">
        <f aca="false">COUNTIF($K$44:$K846,AG$3)</f>
        <v>0</v>
      </c>
      <c r="AH846" s="385" t="n">
        <f aca="false">COUNTIF($K$44:$K846,AH$3)</f>
        <v>0</v>
      </c>
      <c r="AI846" s="385" t="n">
        <f aca="false">COUNTIF($K$44:$K846,AI$3)</f>
        <v>0</v>
      </c>
      <c r="AJ846" s="385" t="n">
        <f aca="false">COUNTIF($K$44:$K846,AJ$3)</f>
        <v>0</v>
      </c>
      <c r="AK846" s="385" t="n">
        <f aca="false">COUNTIF($K$44:$K846,AK$3)</f>
        <v>0</v>
      </c>
      <c r="AL846" s="385" t="n">
        <f aca="false">COUNTIF($K$44:$K846,AL$3)</f>
        <v>0</v>
      </c>
      <c r="AM846" s="385" t="n">
        <f aca="false">COUNTIF($K$44:$K846,AM$3)</f>
        <v>0</v>
      </c>
      <c r="AN846" s="385" t="n">
        <f aca="false">COUNTIF($K$44:$K846,AN$3)</f>
        <v>0</v>
      </c>
      <c r="AO846" s="385" t="n">
        <f aca="false">COUNTIF($K$44:$K846,AO$3)</f>
        <v>0</v>
      </c>
      <c r="AP846" s="385" t="n">
        <f aca="false">COUNTIF($K$44:$K846,AP$3)</f>
        <v>0</v>
      </c>
      <c r="AQ846" s="385" t="n">
        <f aca="false">COUNTIF($K$44:$K846,AQ$3)</f>
        <v>0</v>
      </c>
      <c r="AR846" s="385" t="n">
        <f aca="false">COUNTIF($K$44:$K846,AR$3)</f>
        <v>0</v>
      </c>
      <c r="AS846" s="385" t="n">
        <f aca="false">COUNTIF($K$44:$K846,AS$3)</f>
        <v>0</v>
      </c>
      <c r="AT846" s="385" t="n">
        <f aca="false">COUNTIF($K$44:$K846,AT$3)</f>
        <v>0</v>
      </c>
      <c r="AU846" s="385" t="n">
        <f aca="false">COUNTIF($K$44:$K846,AU$3)</f>
        <v>0</v>
      </c>
      <c r="AV846" s="385" t="n">
        <f aca="false">COUNTIF($K$44:$K846,AV$3)</f>
        <v>0</v>
      </c>
      <c r="AW846" s="385" t="n">
        <f aca="false">COUNTIF($K$44:$K846,AW$3)</f>
        <v>0</v>
      </c>
      <c r="AX846" s="385" t="n">
        <f aca="false">COUNTIF($K$44:$K846,AX$3)</f>
        <v>0</v>
      </c>
      <c r="AY846" s="385" t="n">
        <f aca="false">COUNTIF($K$44:$K846,AY$3)</f>
        <v>0</v>
      </c>
      <c r="AZ846" s="385" t="n">
        <f aca="false">COUNTIF($K$44:$K846,AZ$3)</f>
        <v>0</v>
      </c>
      <c r="BM846" s="355" t="s">
        <v>260</v>
      </c>
    </row>
    <row r="847" customFormat="false" ht="15.75" hidden="false" customHeight="true" outlineLevel="0" collapsed="false">
      <c r="A847" s="416" t="n">
        <v>804</v>
      </c>
      <c r="B847" s="417" t="n">
        <f aca="false">B846</f>
        <v>67</v>
      </c>
      <c r="C847" s="401"/>
      <c r="D847" s="418" t="n">
        <f aca="false">D846</f>
        <v>1</v>
      </c>
      <c r="E847" s="419"/>
      <c r="F847" s="420" t="n">
        <f aca="false">F836</f>
        <v>0</v>
      </c>
      <c r="G847" s="441"/>
      <c r="H847" s="421"/>
      <c r="I847" s="436" t="str">
        <f aca="false">CONCATENATE(G847,H847)</f>
        <v/>
      </c>
      <c r="J847" s="423" t="e">
        <f aca="false">VLOOKUP($I847,MASTER,9,0)</f>
        <v>#N/A</v>
      </c>
      <c r="K847" s="424" t="e">
        <f aca="false">VLOOKUP($I847,MASTER,10,0)</f>
        <v>#N/A</v>
      </c>
      <c r="L847" s="431" t="e">
        <f aca="false">VLOOKUP($I847,MASTER,10,0)</f>
        <v>#N/A</v>
      </c>
      <c r="M847" s="385" t="n">
        <f aca="false">COUNTIF($K$44:$K847,M$3)</f>
        <v>0</v>
      </c>
      <c r="N847" s="385" t="n">
        <f aca="false">COUNTIF($K$44:$K847,N$3)</f>
        <v>0</v>
      </c>
      <c r="O847" s="385" t="n">
        <f aca="false">COUNTIF($K$44:$K847,O$3)</f>
        <v>0</v>
      </c>
      <c r="P847" s="385" t="n">
        <f aca="false">COUNTIF($K$44:$K847,P$3)</f>
        <v>0</v>
      </c>
      <c r="Q847" s="385" t="n">
        <f aca="false">COUNTIF($K$44:$K847,Q$3)</f>
        <v>0</v>
      </c>
      <c r="R847" s="385" t="n">
        <f aca="false">COUNTIF($K$44:$K847,R$3)</f>
        <v>0</v>
      </c>
      <c r="S847" s="385" t="n">
        <f aca="false">COUNTIF($K$44:$K847,S$3)</f>
        <v>0</v>
      </c>
      <c r="T847" s="385" t="n">
        <f aca="false">COUNTIF($K$44:$K847,T$3)</f>
        <v>0</v>
      </c>
      <c r="U847" s="385" t="n">
        <f aca="false">COUNTIF($K$44:$K847,U$3)</f>
        <v>0</v>
      </c>
      <c r="V847" s="385" t="n">
        <f aca="false">COUNTIF($K$44:$K847,V$3)</f>
        <v>0</v>
      </c>
      <c r="W847" s="385" t="n">
        <f aca="false">COUNTIF($K$44:$K847,W$3)</f>
        <v>0</v>
      </c>
      <c r="X847" s="385" t="n">
        <f aca="false">COUNTIF($K$44:$K847,X$3)</f>
        <v>0</v>
      </c>
      <c r="Y847" s="385" t="n">
        <f aca="false">COUNTIF($J$44:$J847,Y$3)</f>
        <v>0</v>
      </c>
      <c r="Z847" s="385" t="n">
        <f aca="false">COUNTIF($J$44:$J847,Z$3)</f>
        <v>0</v>
      </c>
      <c r="AA847" s="385" t="n">
        <f aca="false">COUNTIF($J$44:$J847,AA$3)</f>
        <v>0</v>
      </c>
      <c r="AB847" s="385" t="n">
        <f aca="false">COUNTIF($J$44:$J847,AB$3)</f>
        <v>0</v>
      </c>
      <c r="AC847" s="385" t="n">
        <f aca="false">COUNTIF($J$44:$J847,AC$3)</f>
        <v>0</v>
      </c>
      <c r="AD847" s="385" t="n">
        <f aca="false">COUNTIF($J$44:$J847,AD$3)</f>
        <v>0</v>
      </c>
      <c r="AE847" s="385" t="n">
        <f aca="false">COUNTIF($J$44:$J847,AE$3)</f>
        <v>0</v>
      </c>
      <c r="AF847" s="385" t="n">
        <f aca="false">COUNTIF($J$44:$J847,AF$3)</f>
        <v>0</v>
      </c>
      <c r="AG847" s="385" t="n">
        <f aca="false">COUNTIF($K$44:$K847,AG$3)</f>
        <v>0</v>
      </c>
      <c r="AH847" s="385" t="n">
        <f aca="false">COUNTIF($K$44:$K847,AH$3)</f>
        <v>0</v>
      </c>
      <c r="AI847" s="385" t="n">
        <f aca="false">COUNTIF($K$44:$K847,AI$3)</f>
        <v>0</v>
      </c>
      <c r="AJ847" s="385" t="n">
        <f aca="false">COUNTIF($K$44:$K847,AJ$3)</f>
        <v>0</v>
      </c>
      <c r="AK847" s="385" t="n">
        <f aca="false">COUNTIF($K$44:$K847,AK$3)</f>
        <v>0</v>
      </c>
      <c r="AL847" s="385" t="n">
        <f aca="false">COUNTIF($K$44:$K847,AL$3)</f>
        <v>0</v>
      </c>
      <c r="AM847" s="385" t="n">
        <f aca="false">COUNTIF($K$44:$K847,AM$3)</f>
        <v>0</v>
      </c>
      <c r="AN847" s="385" t="n">
        <f aca="false">COUNTIF($K$44:$K847,AN$3)</f>
        <v>0</v>
      </c>
      <c r="AO847" s="385" t="n">
        <f aca="false">COUNTIF($K$44:$K847,AO$3)</f>
        <v>0</v>
      </c>
      <c r="AP847" s="385" t="n">
        <f aca="false">COUNTIF($K$44:$K847,AP$3)</f>
        <v>0</v>
      </c>
      <c r="AQ847" s="385" t="n">
        <f aca="false">COUNTIF($K$44:$K847,AQ$3)</f>
        <v>0</v>
      </c>
      <c r="AR847" s="385" t="n">
        <f aca="false">COUNTIF($K$44:$K847,AR$3)</f>
        <v>0</v>
      </c>
      <c r="AS847" s="385" t="n">
        <f aca="false">COUNTIF($K$44:$K847,AS$3)</f>
        <v>0</v>
      </c>
      <c r="AT847" s="385" t="n">
        <f aca="false">COUNTIF($K$44:$K847,AT$3)</f>
        <v>0</v>
      </c>
      <c r="AU847" s="385" t="n">
        <f aca="false">COUNTIF($K$44:$K847,AU$3)</f>
        <v>0</v>
      </c>
      <c r="AV847" s="385" t="n">
        <f aca="false">COUNTIF($K$44:$K847,AV$3)</f>
        <v>0</v>
      </c>
      <c r="AW847" s="385" t="n">
        <f aca="false">COUNTIF($K$44:$K847,AW$3)</f>
        <v>0</v>
      </c>
      <c r="AX847" s="385" t="n">
        <f aca="false">COUNTIF($K$44:$K847,AX$3)</f>
        <v>0</v>
      </c>
      <c r="AY847" s="385" t="n">
        <f aca="false">COUNTIF($K$44:$K847,AY$3)</f>
        <v>0</v>
      </c>
      <c r="AZ847" s="385" t="n">
        <f aca="false">COUNTIF($K$44:$K847,AZ$3)</f>
        <v>0</v>
      </c>
      <c r="BM847" s="355" t="s">
        <v>337</v>
      </c>
    </row>
    <row r="848" customFormat="false" ht="15.75" hidden="false" customHeight="true" outlineLevel="0" collapsed="false">
      <c r="A848" s="406" t="n">
        <v>805</v>
      </c>
      <c r="B848" s="407" t="n">
        <v>68</v>
      </c>
      <c r="C848" s="374" t="n">
        <v>67</v>
      </c>
      <c r="D848" s="376" t="n">
        <v>2</v>
      </c>
      <c r="E848" s="377"/>
      <c r="F848" s="378" t="n">
        <v>0</v>
      </c>
      <c r="G848" s="439"/>
      <c r="H848" s="380"/>
      <c r="I848" s="426" t="str">
        <f aca="false">CONCATENATE(G848,H848)</f>
        <v/>
      </c>
      <c r="J848" s="382" t="e">
        <f aca="false">VLOOKUP($I848,MASTER,9,0)</f>
        <v>#N/A</v>
      </c>
      <c r="K848" s="383" t="e">
        <f aca="false">VLOOKUP($I848,MASTER,10,0)</f>
        <v>#N/A</v>
      </c>
      <c r="L848" s="427" t="e">
        <f aca="false">VLOOKUP($I848,MASTER,10,0)</f>
        <v>#N/A</v>
      </c>
      <c r="M848" s="385" t="n">
        <f aca="false">COUNTIF($K$44:$K848,M$3)</f>
        <v>0</v>
      </c>
      <c r="N848" s="385" t="n">
        <f aca="false">COUNTIF($K$44:$K848,N$3)</f>
        <v>0</v>
      </c>
      <c r="O848" s="385" t="n">
        <f aca="false">COUNTIF($K$44:$K848,O$3)</f>
        <v>0</v>
      </c>
      <c r="P848" s="385" t="n">
        <f aca="false">COUNTIF($K$44:$K848,P$3)</f>
        <v>0</v>
      </c>
      <c r="Q848" s="385" t="n">
        <f aca="false">COUNTIF($K$44:$K848,Q$3)</f>
        <v>0</v>
      </c>
      <c r="R848" s="385" t="n">
        <f aca="false">COUNTIF($K$44:$K848,R$3)</f>
        <v>0</v>
      </c>
      <c r="S848" s="385" t="n">
        <f aca="false">COUNTIF($K$44:$K848,S$3)</f>
        <v>0</v>
      </c>
      <c r="T848" s="385" t="n">
        <f aca="false">COUNTIF($K$44:$K848,T$3)</f>
        <v>0</v>
      </c>
      <c r="U848" s="385" t="n">
        <f aca="false">COUNTIF($K$44:$K848,U$3)</f>
        <v>0</v>
      </c>
      <c r="V848" s="385" t="n">
        <f aca="false">COUNTIF($K$44:$K848,V$3)</f>
        <v>0</v>
      </c>
      <c r="W848" s="385" t="n">
        <f aca="false">COUNTIF($K$44:$K848,W$3)</f>
        <v>0</v>
      </c>
      <c r="X848" s="385" t="n">
        <f aca="false">COUNTIF($K$44:$K848,X$3)</f>
        <v>0</v>
      </c>
      <c r="Y848" s="385" t="n">
        <f aca="false">COUNTIF($J$44:$J848,Y$3)</f>
        <v>0</v>
      </c>
      <c r="Z848" s="385" t="n">
        <f aca="false">COUNTIF($J$44:$J848,Z$3)</f>
        <v>0</v>
      </c>
      <c r="AA848" s="385" t="n">
        <f aca="false">COUNTIF($J$44:$J848,AA$3)</f>
        <v>0</v>
      </c>
      <c r="AB848" s="385" t="n">
        <f aca="false">COUNTIF($J$44:$J848,AB$3)</f>
        <v>0</v>
      </c>
      <c r="AC848" s="385" t="n">
        <f aca="false">COUNTIF($J$44:$J848,AC$3)</f>
        <v>0</v>
      </c>
      <c r="AD848" s="385" t="n">
        <f aca="false">COUNTIF($J$44:$J848,AD$3)</f>
        <v>0</v>
      </c>
      <c r="AE848" s="385" t="n">
        <f aca="false">COUNTIF($J$44:$J848,AE$3)</f>
        <v>0</v>
      </c>
      <c r="AF848" s="385" t="n">
        <f aca="false">COUNTIF($J$44:$J848,AF$3)</f>
        <v>0</v>
      </c>
      <c r="AG848" s="385" t="n">
        <f aca="false">COUNTIF($K$44:$K848,AG$3)</f>
        <v>0</v>
      </c>
      <c r="AH848" s="385" t="n">
        <f aca="false">COUNTIF($K$44:$K848,AH$3)</f>
        <v>0</v>
      </c>
      <c r="AI848" s="385" t="n">
        <f aca="false">COUNTIF($K$44:$K848,AI$3)</f>
        <v>0</v>
      </c>
      <c r="AJ848" s="385" t="n">
        <f aca="false">COUNTIF($K$44:$K848,AJ$3)</f>
        <v>0</v>
      </c>
      <c r="AK848" s="385" t="n">
        <f aca="false">COUNTIF($K$44:$K848,AK$3)</f>
        <v>0</v>
      </c>
      <c r="AL848" s="385" t="n">
        <f aca="false">COUNTIF($K$44:$K848,AL$3)</f>
        <v>0</v>
      </c>
      <c r="AM848" s="385" t="n">
        <f aca="false">COUNTIF($K$44:$K848,AM$3)</f>
        <v>0</v>
      </c>
      <c r="AN848" s="385" t="n">
        <f aca="false">COUNTIF($K$44:$K848,AN$3)</f>
        <v>0</v>
      </c>
      <c r="AO848" s="385" t="n">
        <f aca="false">COUNTIF($K$44:$K848,AO$3)</f>
        <v>0</v>
      </c>
      <c r="AP848" s="385" t="n">
        <f aca="false">COUNTIF($K$44:$K848,AP$3)</f>
        <v>0</v>
      </c>
      <c r="AQ848" s="385" t="n">
        <f aca="false">COUNTIF($K$44:$K848,AQ$3)</f>
        <v>0</v>
      </c>
      <c r="AR848" s="385" t="n">
        <f aca="false">COUNTIF($K$44:$K848,AR$3)</f>
        <v>0</v>
      </c>
      <c r="AS848" s="385" t="n">
        <f aca="false">COUNTIF($K$44:$K848,AS$3)</f>
        <v>0</v>
      </c>
      <c r="AT848" s="385" t="n">
        <f aca="false">COUNTIF($K$44:$K848,AT$3)</f>
        <v>0</v>
      </c>
      <c r="AU848" s="385" t="n">
        <f aca="false">COUNTIF($K$44:$K848,AU$3)</f>
        <v>0</v>
      </c>
      <c r="AV848" s="385" t="n">
        <f aca="false">COUNTIF($K$44:$K848,AV$3)</f>
        <v>0</v>
      </c>
      <c r="AW848" s="385" t="n">
        <f aca="false">COUNTIF($K$44:$K848,AW$3)</f>
        <v>0</v>
      </c>
      <c r="AX848" s="385" t="n">
        <f aca="false">COUNTIF($K$44:$K848,AX$3)</f>
        <v>0</v>
      </c>
      <c r="AY848" s="385" t="n">
        <f aca="false">COUNTIF($K$44:$K848,AY$3)</f>
        <v>0</v>
      </c>
      <c r="AZ848" s="385" t="n">
        <f aca="false">COUNTIF($K$44:$K848,AZ$3)</f>
        <v>0</v>
      </c>
      <c r="BM848" s="355" t="s">
        <v>326</v>
      </c>
    </row>
    <row r="849" customFormat="false" ht="15.75" hidden="false" customHeight="true" outlineLevel="0" collapsed="false">
      <c r="A849" s="386" t="n">
        <v>806</v>
      </c>
      <c r="B849" s="387" t="n">
        <f aca="false">B848</f>
        <v>68</v>
      </c>
      <c r="C849" s="388"/>
      <c r="D849" s="387" t="n">
        <f aca="false">D848</f>
        <v>2</v>
      </c>
      <c r="E849" s="389"/>
      <c r="F849" s="390" t="n">
        <f aca="false">F848</f>
        <v>0</v>
      </c>
      <c r="G849" s="439"/>
      <c r="H849" s="392"/>
      <c r="I849" s="428" t="str">
        <f aca="false">CONCATENATE(G849,H849)</f>
        <v/>
      </c>
      <c r="J849" s="394" t="e">
        <f aca="false">VLOOKUP($I849,MASTER,9,0)</f>
        <v>#N/A</v>
      </c>
      <c r="K849" s="395" t="e">
        <f aca="false">VLOOKUP($I849,MASTER,10,0)</f>
        <v>#N/A</v>
      </c>
      <c r="L849" s="429" t="e">
        <f aca="false">VLOOKUP($I849,MASTER,10,0)</f>
        <v>#N/A</v>
      </c>
      <c r="M849" s="385" t="n">
        <f aca="false">COUNTIF($K$44:$K849,M$3)</f>
        <v>0</v>
      </c>
      <c r="N849" s="385" t="n">
        <f aca="false">COUNTIF($K$44:$K849,N$3)</f>
        <v>0</v>
      </c>
      <c r="O849" s="385" t="n">
        <f aca="false">COUNTIF($K$44:$K849,O$3)</f>
        <v>0</v>
      </c>
      <c r="P849" s="385" t="n">
        <f aca="false">COUNTIF($K$44:$K849,P$3)</f>
        <v>0</v>
      </c>
      <c r="Q849" s="385" t="n">
        <f aca="false">COUNTIF($K$44:$K849,Q$3)</f>
        <v>0</v>
      </c>
      <c r="R849" s="385" t="n">
        <f aca="false">COUNTIF($K$44:$K849,R$3)</f>
        <v>0</v>
      </c>
      <c r="S849" s="385" t="n">
        <f aca="false">COUNTIF($K$44:$K849,S$3)</f>
        <v>0</v>
      </c>
      <c r="T849" s="385" t="n">
        <f aca="false">COUNTIF($K$44:$K849,T$3)</f>
        <v>0</v>
      </c>
      <c r="U849" s="385" t="n">
        <f aca="false">COUNTIF($K$44:$K849,U$3)</f>
        <v>0</v>
      </c>
      <c r="V849" s="385" t="n">
        <f aca="false">COUNTIF($K$44:$K849,V$3)</f>
        <v>0</v>
      </c>
      <c r="W849" s="385" t="n">
        <f aca="false">COUNTIF($K$44:$K849,W$3)</f>
        <v>0</v>
      </c>
      <c r="X849" s="385" t="n">
        <f aca="false">COUNTIF($K$44:$K849,X$3)</f>
        <v>0</v>
      </c>
      <c r="Y849" s="385" t="n">
        <f aca="false">COUNTIF($J$44:$J849,Y$3)</f>
        <v>0</v>
      </c>
      <c r="Z849" s="385" t="n">
        <f aca="false">COUNTIF($J$44:$J849,Z$3)</f>
        <v>0</v>
      </c>
      <c r="AA849" s="385" t="n">
        <f aca="false">COUNTIF($J$44:$J849,AA$3)</f>
        <v>0</v>
      </c>
      <c r="AB849" s="385" t="n">
        <f aca="false">COUNTIF($J$44:$J849,AB$3)</f>
        <v>0</v>
      </c>
      <c r="AC849" s="385" t="n">
        <f aca="false">COUNTIF($J$44:$J849,AC$3)</f>
        <v>0</v>
      </c>
      <c r="AD849" s="385" t="n">
        <f aca="false">COUNTIF($J$44:$J849,AD$3)</f>
        <v>0</v>
      </c>
      <c r="AE849" s="385" t="n">
        <f aca="false">COUNTIF($J$44:$J849,AE$3)</f>
        <v>0</v>
      </c>
      <c r="AF849" s="385" t="n">
        <f aca="false">COUNTIF($J$44:$J849,AF$3)</f>
        <v>0</v>
      </c>
      <c r="AG849" s="385" t="n">
        <f aca="false">COUNTIF($K$44:$K849,AG$3)</f>
        <v>0</v>
      </c>
      <c r="AH849" s="385" t="n">
        <f aca="false">COUNTIF($K$44:$K849,AH$3)</f>
        <v>0</v>
      </c>
      <c r="AI849" s="385" t="n">
        <f aca="false">COUNTIF($K$44:$K849,AI$3)</f>
        <v>0</v>
      </c>
      <c r="AJ849" s="385" t="n">
        <f aca="false">COUNTIF($K$44:$K849,AJ$3)</f>
        <v>0</v>
      </c>
      <c r="AK849" s="385" t="n">
        <f aca="false">COUNTIF($K$44:$K849,AK$3)</f>
        <v>0</v>
      </c>
      <c r="AL849" s="385" t="n">
        <f aca="false">COUNTIF($K$44:$K849,AL$3)</f>
        <v>0</v>
      </c>
      <c r="AM849" s="385" t="n">
        <f aca="false">COUNTIF($K$44:$K849,AM$3)</f>
        <v>0</v>
      </c>
      <c r="AN849" s="385" t="n">
        <f aca="false">COUNTIF($K$44:$K849,AN$3)</f>
        <v>0</v>
      </c>
      <c r="AO849" s="385" t="n">
        <f aca="false">COUNTIF($K$44:$K849,AO$3)</f>
        <v>0</v>
      </c>
      <c r="AP849" s="385" t="n">
        <f aca="false">COUNTIF($K$44:$K849,AP$3)</f>
        <v>0</v>
      </c>
      <c r="AQ849" s="385" t="n">
        <f aca="false">COUNTIF($K$44:$K849,AQ$3)</f>
        <v>0</v>
      </c>
      <c r="AR849" s="385" t="n">
        <f aca="false">COUNTIF($K$44:$K849,AR$3)</f>
        <v>0</v>
      </c>
      <c r="AS849" s="385" t="n">
        <f aca="false">COUNTIF($K$44:$K849,AS$3)</f>
        <v>0</v>
      </c>
      <c r="AT849" s="385" t="n">
        <f aca="false">COUNTIF($K$44:$K849,AT$3)</f>
        <v>0</v>
      </c>
      <c r="AU849" s="385" t="n">
        <f aca="false">COUNTIF($K$44:$K849,AU$3)</f>
        <v>0</v>
      </c>
      <c r="AV849" s="385" t="n">
        <f aca="false">COUNTIF($K$44:$K849,AV$3)</f>
        <v>0</v>
      </c>
      <c r="AW849" s="385" t="n">
        <f aca="false">COUNTIF($K$44:$K849,AW$3)</f>
        <v>0</v>
      </c>
      <c r="AX849" s="385" t="n">
        <f aca="false">COUNTIF($K$44:$K849,AX$3)</f>
        <v>0</v>
      </c>
      <c r="AY849" s="385" t="n">
        <f aca="false">COUNTIF($K$44:$K849,AY$3)</f>
        <v>0</v>
      </c>
      <c r="AZ849" s="385" t="n">
        <f aca="false">COUNTIF($K$44:$K849,AZ$3)</f>
        <v>0</v>
      </c>
      <c r="BM849" s="355" t="s">
        <v>329</v>
      </c>
    </row>
    <row r="850" customFormat="false" ht="15.75" hidden="false" customHeight="true" outlineLevel="0" collapsed="false">
      <c r="A850" s="386" t="n">
        <v>807</v>
      </c>
      <c r="B850" s="387" t="n">
        <f aca="false">B849</f>
        <v>68</v>
      </c>
      <c r="C850" s="397"/>
      <c r="D850" s="387" t="n">
        <f aca="false">D849</f>
        <v>2</v>
      </c>
      <c r="E850" s="389"/>
      <c r="F850" s="390" t="n">
        <f aca="false">F848</f>
        <v>0</v>
      </c>
      <c r="G850" s="439"/>
      <c r="H850" s="392"/>
      <c r="I850" s="428" t="str">
        <f aca="false">CONCATENATE(G850,H850)</f>
        <v/>
      </c>
      <c r="J850" s="394" t="e">
        <f aca="false">VLOOKUP($I850,MASTER,9,0)</f>
        <v>#N/A</v>
      </c>
      <c r="K850" s="395" t="e">
        <f aca="false">VLOOKUP($I850,MASTER,10,0)</f>
        <v>#N/A</v>
      </c>
      <c r="L850" s="429" t="e">
        <f aca="false">VLOOKUP($I850,MASTER,10,0)</f>
        <v>#N/A</v>
      </c>
      <c r="M850" s="385" t="n">
        <f aca="false">COUNTIF($K$44:$K850,M$3)</f>
        <v>0</v>
      </c>
      <c r="N850" s="385" t="n">
        <f aca="false">COUNTIF($K$44:$K850,N$3)</f>
        <v>0</v>
      </c>
      <c r="O850" s="385" t="n">
        <f aca="false">COUNTIF($K$44:$K850,O$3)</f>
        <v>0</v>
      </c>
      <c r="P850" s="385" t="n">
        <f aca="false">COUNTIF($K$44:$K850,P$3)</f>
        <v>0</v>
      </c>
      <c r="Q850" s="385" t="n">
        <f aca="false">COUNTIF($K$44:$K850,Q$3)</f>
        <v>0</v>
      </c>
      <c r="R850" s="385" t="n">
        <f aca="false">COUNTIF($K$44:$K850,R$3)</f>
        <v>0</v>
      </c>
      <c r="S850" s="385" t="n">
        <f aca="false">COUNTIF($K$44:$K850,S$3)</f>
        <v>0</v>
      </c>
      <c r="T850" s="385" t="n">
        <f aca="false">COUNTIF($K$44:$K850,T$3)</f>
        <v>0</v>
      </c>
      <c r="U850" s="385" t="n">
        <f aca="false">COUNTIF($K$44:$K850,U$3)</f>
        <v>0</v>
      </c>
      <c r="V850" s="385" t="n">
        <f aca="false">COUNTIF($K$44:$K850,V$3)</f>
        <v>0</v>
      </c>
      <c r="W850" s="385" t="n">
        <f aca="false">COUNTIF($K$44:$K850,W$3)</f>
        <v>0</v>
      </c>
      <c r="X850" s="385" t="n">
        <f aca="false">COUNTIF($K$44:$K850,X$3)</f>
        <v>0</v>
      </c>
      <c r="Y850" s="385" t="n">
        <f aca="false">COUNTIF($J$44:$J850,Y$3)</f>
        <v>0</v>
      </c>
      <c r="Z850" s="385" t="n">
        <f aca="false">COUNTIF($J$44:$J850,Z$3)</f>
        <v>0</v>
      </c>
      <c r="AA850" s="385" t="n">
        <f aca="false">COUNTIF($J$44:$J850,AA$3)</f>
        <v>0</v>
      </c>
      <c r="AB850" s="385" t="n">
        <f aca="false">COUNTIF($J$44:$J850,AB$3)</f>
        <v>0</v>
      </c>
      <c r="AC850" s="385" t="n">
        <f aca="false">COUNTIF($J$44:$J850,AC$3)</f>
        <v>0</v>
      </c>
      <c r="AD850" s="385" t="n">
        <f aca="false">COUNTIF($J$44:$J850,AD$3)</f>
        <v>0</v>
      </c>
      <c r="AE850" s="385" t="n">
        <f aca="false">COUNTIF($J$44:$J850,AE$3)</f>
        <v>0</v>
      </c>
      <c r="AF850" s="385" t="n">
        <f aca="false">COUNTIF($J$44:$J850,AF$3)</f>
        <v>0</v>
      </c>
      <c r="AG850" s="385" t="n">
        <f aca="false">COUNTIF($K$44:$K850,AG$3)</f>
        <v>0</v>
      </c>
      <c r="AH850" s="385" t="n">
        <f aca="false">COUNTIF($K$44:$K850,AH$3)</f>
        <v>0</v>
      </c>
      <c r="AI850" s="385" t="n">
        <f aca="false">COUNTIF($K$44:$K850,AI$3)</f>
        <v>0</v>
      </c>
      <c r="AJ850" s="385" t="n">
        <f aca="false">COUNTIF($K$44:$K850,AJ$3)</f>
        <v>0</v>
      </c>
      <c r="AK850" s="385" t="n">
        <f aca="false">COUNTIF($K$44:$K850,AK$3)</f>
        <v>0</v>
      </c>
      <c r="AL850" s="385" t="n">
        <f aca="false">COUNTIF($K$44:$K850,AL$3)</f>
        <v>0</v>
      </c>
      <c r="AM850" s="385" t="n">
        <f aca="false">COUNTIF($K$44:$K850,AM$3)</f>
        <v>0</v>
      </c>
      <c r="AN850" s="385" t="n">
        <f aca="false">COUNTIF($K$44:$K850,AN$3)</f>
        <v>0</v>
      </c>
      <c r="AO850" s="385" t="n">
        <f aca="false">COUNTIF($K$44:$K850,AO$3)</f>
        <v>0</v>
      </c>
      <c r="AP850" s="385" t="n">
        <f aca="false">COUNTIF($K$44:$K850,AP$3)</f>
        <v>0</v>
      </c>
      <c r="AQ850" s="385" t="n">
        <f aca="false">COUNTIF($K$44:$K850,AQ$3)</f>
        <v>0</v>
      </c>
      <c r="AR850" s="385" t="n">
        <f aca="false">COUNTIF($K$44:$K850,AR$3)</f>
        <v>0</v>
      </c>
      <c r="AS850" s="385" t="n">
        <f aca="false">COUNTIF($K$44:$K850,AS$3)</f>
        <v>0</v>
      </c>
      <c r="AT850" s="385" t="n">
        <f aca="false">COUNTIF($K$44:$K850,AT$3)</f>
        <v>0</v>
      </c>
      <c r="AU850" s="385" t="n">
        <f aca="false">COUNTIF($K$44:$K850,AU$3)</f>
        <v>0</v>
      </c>
      <c r="AV850" s="385" t="n">
        <f aca="false">COUNTIF($K$44:$K850,AV$3)</f>
        <v>0</v>
      </c>
      <c r="AW850" s="385" t="n">
        <f aca="false">COUNTIF($K$44:$K850,AW$3)</f>
        <v>0</v>
      </c>
      <c r="AX850" s="385" t="n">
        <f aca="false">COUNTIF($K$44:$K850,AX$3)</f>
        <v>0</v>
      </c>
      <c r="AY850" s="385" t="n">
        <f aca="false">COUNTIF($K$44:$K850,AY$3)</f>
        <v>0</v>
      </c>
      <c r="AZ850" s="385" t="n">
        <f aca="false">COUNTIF($K$44:$K850,AZ$3)</f>
        <v>0</v>
      </c>
      <c r="BM850" s="355" t="s">
        <v>230</v>
      </c>
    </row>
    <row r="851" customFormat="false" ht="15.75" hidden="false" customHeight="true" outlineLevel="0" collapsed="false">
      <c r="A851" s="386" t="n">
        <v>808</v>
      </c>
      <c r="B851" s="387" t="n">
        <f aca="false">B850</f>
        <v>68</v>
      </c>
      <c r="C851" s="397"/>
      <c r="D851" s="387" t="n">
        <f aca="false">D850</f>
        <v>2</v>
      </c>
      <c r="E851" s="389"/>
      <c r="F851" s="390" t="n">
        <f aca="false">F848</f>
        <v>0</v>
      </c>
      <c r="G851" s="439"/>
      <c r="H851" s="392"/>
      <c r="I851" s="428" t="str">
        <f aca="false">CONCATENATE(G851,H851)</f>
        <v/>
      </c>
      <c r="J851" s="394" t="e">
        <f aca="false">VLOOKUP($I851,MASTER,9,0)</f>
        <v>#N/A</v>
      </c>
      <c r="K851" s="395" t="e">
        <f aca="false">VLOOKUP($I851,MASTER,10,0)</f>
        <v>#N/A</v>
      </c>
      <c r="L851" s="429" t="e">
        <f aca="false">VLOOKUP($I851,MASTER,10,0)</f>
        <v>#N/A</v>
      </c>
      <c r="M851" s="385" t="n">
        <f aca="false">COUNTIF($K$44:$K851,M$3)</f>
        <v>0</v>
      </c>
      <c r="N851" s="385" t="n">
        <f aca="false">COUNTIF($K$44:$K851,N$3)</f>
        <v>0</v>
      </c>
      <c r="O851" s="385" t="n">
        <f aca="false">COUNTIF($K$44:$K851,O$3)</f>
        <v>0</v>
      </c>
      <c r="P851" s="385" t="n">
        <f aca="false">COUNTIF($K$44:$K851,P$3)</f>
        <v>0</v>
      </c>
      <c r="Q851" s="385" t="n">
        <f aca="false">COUNTIF($K$44:$K851,Q$3)</f>
        <v>0</v>
      </c>
      <c r="R851" s="385" t="n">
        <f aca="false">COUNTIF($K$44:$K851,R$3)</f>
        <v>0</v>
      </c>
      <c r="S851" s="385" t="n">
        <f aca="false">COUNTIF($K$44:$K851,S$3)</f>
        <v>0</v>
      </c>
      <c r="T851" s="385" t="n">
        <f aca="false">COUNTIF($K$44:$K851,T$3)</f>
        <v>0</v>
      </c>
      <c r="U851" s="385" t="n">
        <f aca="false">COUNTIF($K$44:$K851,U$3)</f>
        <v>0</v>
      </c>
      <c r="V851" s="385" t="n">
        <f aca="false">COUNTIF($K$44:$K851,V$3)</f>
        <v>0</v>
      </c>
      <c r="W851" s="385" t="n">
        <f aca="false">COUNTIF($K$44:$K851,W$3)</f>
        <v>0</v>
      </c>
      <c r="X851" s="385" t="n">
        <f aca="false">COUNTIF($K$44:$K851,X$3)</f>
        <v>0</v>
      </c>
      <c r="Y851" s="385" t="n">
        <f aca="false">COUNTIF($J$44:$J851,Y$3)</f>
        <v>0</v>
      </c>
      <c r="Z851" s="385" t="n">
        <f aca="false">COUNTIF($J$44:$J851,Z$3)</f>
        <v>0</v>
      </c>
      <c r="AA851" s="385" t="n">
        <f aca="false">COUNTIF($J$44:$J851,AA$3)</f>
        <v>0</v>
      </c>
      <c r="AB851" s="385" t="n">
        <f aca="false">COUNTIF($J$44:$J851,AB$3)</f>
        <v>0</v>
      </c>
      <c r="AC851" s="385" t="n">
        <f aca="false">COUNTIF($J$44:$J851,AC$3)</f>
        <v>0</v>
      </c>
      <c r="AD851" s="385" t="n">
        <f aca="false">COUNTIF($J$44:$J851,AD$3)</f>
        <v>0</v>
      </c>
      <c r="AE851" s="385" t="n">
        <f aca="false">COUNTIF($J$44:$J851,AE$3)</f>
        <v>0</v>
      </c>
      <c r="AF851" s="385" t="n">
        <f aca="false">COUNTIF($J$44:$J851,AF$3)</f>
        <v>0</v>
      </c>
      <c r="AG851" s="385" t="n">
        <f aca="false">COUNTIF($K$44:$K851,AG$3)</f>
        <v>0</v>
      </c>
      <c r="AH851" s="385" t="n">
        <f aca="false">COUNTIF($K$44:$K851,AH$3)</f>
        <v>0</v>
      </c>
      <c r="AI851" s="385" t="n">
        <f aca="false">COUNTIF($K$44:$K851,AI$3)</f>
        <v>0</v>
      </c>
      <c r="AJ851" s="385" t="n">
        <f aca="false">COUNTIF($K$44:$K851,AJ$3)</f>
        <v>0</v>
      </c>
      <c r="AK851" s="385" t="n">
        <f aca="false">COUNTIF($K$44:$K851,AK$3)</f>
        <v>0</v>
      </c>
      <c r="AL851" s="385" t="n">
        <f aca="false">COUNTIF($K$44:$K851,AL$3)</f>
        <v>0</v>
      </c>
      <c r="AM851" s="385" t="n">
        <f aca="false">COUNTIF($K$44:$K851,AM$3)</f>
        <v>0</v>
      </c>
      <c r="AN851" s="385" t="n">
        <f aca="false">COUNTIF($K$44:$K851,AN$3)</f>
        <v>0</v>
      </c>
      <c r="AO851" s="385" t="n">
        <f aca="false">COUNTIF($K$44:$K851,AO$3)</f>
        <v>0</v>
      </c>
      <c r="AP851" s="385" t="n">
        <f aca="false">COUNTIF($K$44:$K851,AP$3)</f>
        <v>0</v>
      </c>
      <c r="AQ851" s="385" t="n">
        <f aca="false">COUNTIF($K$44:$K851,AQ$3)</f>
        <v>0</v>
      </c>
      <c r="AR851" s="385" t="n">
        <f aca="false">COUNTIF($K$44:$K851,AR$3)</f>
        <v>0</v>
      </c>
      <c r="AS851" s="385" t="n">
        <f aca="false">COUNTIF($K$44:$K851,AS$3)</f>
        <v>0</v>
      </c>
      <c r="AT851" s="385" t="n">
        <f aca="false">COUNTIF($K$44:$K851,AT$3)</f>
        <v>0</v>
      </c>
      <c r="AU851" s="385" t="n">
        <f aca="false">COUNTIF($K$44:$K851,AU$3)</f>
        <v>0</v>
      </c>
      <c r="AV851" s="385" t="n">
        <f aca="false">COUNTIF($K$44:$K851,AV$3)</f>
        <v>0</v>
      </c>
      <c r="AW851" s="385" t="n">
        <f aca="false">COUNTIF($K$44:$K851,AW$3)</f>
        <v>0</v>
      </c>
      <c r="AX851" s="385" t="n">
        <f aca="false">COUNTIF($K$44:$K851,AX$3)</f>
        <v>0</v>
      </c>
      <c r="AY851" s="385" t="n">
        <f aca="false">COUNTIF($K$44:$K851,AY$3)</f>
        <v>0</v>
      </c>
      <c r="AZ851" s="385" t="n">
        <f aca="false">COUNTIF($K$44:$K851,AZ$3)</f>
        <v>0</v>
      </c>
      <c r="BM851" s="355" t="s">
        <v>441</v>
      </c>
    </row>
    <row r="852" customFormat="false" ht="15.75" hidden="false" customHeight="true" outlineLevel="0" collapsed="false">
      <c r="A852" s="386" t="n">
        <v>809</v>
      </c>
      <c r="B852" s="387" t="n">
        <f aca="false">B851</f>
        <v>68</v>
      </c>
      <c r="C852" s="397"/>
      <c r="D852" s="387" t="n">
        <f aca="false">D851</f>
        <v>2</v>
      </c>
      <c r="E852" s="389"/>
      <c r="F852" s="390" t="n">
        <f aca="false">F848</f>
        <v>0</v>
      </c>
      <c r="G852" s="439"/>
      <c r="H852" s="392"/>
      <c r="I852" s="428" t="str">
        <f aca="false">CONCATENATE(G852,H852)</f>
        <v/>
      </c>
      <c r="J852" s="394" t="e">
        <f aca="false">VLOOKUP($I852,MASTER,9,0)</f>
        <v>#N/A</v>
      </c>
      <c r="K852" s="395" t="e">
        <f aca="false">VLOOKUP($I852,MASTER,10,0)</f>
        <v>#N/A</v>
      </c>
      <c r="L852" s="429" t="e">
        <f aca="false">VLOOKUP($I852,MASTER,10,0)</f>
        <v>#N/A</v>
      </c>
      <c r="M852" s="385" t="n">
        <f aca="false">COUNTIF($K$44:$K852,M$3)</f>
        <v>0</v>
      </c>
      <c r="N852" s="385" t="n">
        <f aca="false">COUNTIF($K$44:$K852,N$3)</f>
        <v>0</v>
      </c>
      <c r="O852" s="385" t="n">
        <f aca="false">COUNTIF($K$44:$K852,O$3)</f>
        <v>0</v>
      </c>
      <c r="P852" s="385" t="n">
        <f aca="false">COUNTIF($K$44:$K852,P$3)</f>
        <v>0</v>
      </c>
      <c r="Q852" s="385" t="n">
        <f aca="false">COUNTIF($K$44:$K852,Q$3)</f>
        <v>0</v>
      </c>
      <c r="R852" s="385" t="n">
        <f aca="false">COUNTIF($K$44:$K852,R$3)</f>
        <v>0</v>
      </c>
      <c r="S852" s="385" t="n">
        <f aca="false">COUNTIF($K$44:$K852,S$3)</f>
        <v>0</v>
      </c>
      <c r="T852" s="385" t="n">
        <f aca="false">COUNTIF($K$44:$K852,T$3)</f>
        <v>0</v>
      </c>
      <c r="U852" s="385" t="n">
        <f aca="false">COUNTIF($K$44:$K852,U$3)</f>
        <v>0</v>
      </c>
      <c r="V852" s="385" t="n">
        <f aca="false">COUNTIF($K$44:$K852,V$3)</f>
        <v>0</v>
      </c>
      <c r="W852" s="385" t="n">
        <f aca="false">COUNTIF($K$44:$K852,W$3)</f>
        <v>0</v>
      </c>
      <c r="X852" s="385" t="n">
        <f aca="false">COUNTIF($K$44:$K852,X$3)</f>
        <v>0</v>
      </c>
      <c r="Y852" s="385" t="n">
        <f aca="false">COUNTIF($J$44:$J852,Y$3)</f>
        <v>0</v>
      </c>
      <c r="Z852" s="385" t="n">
        <f aca="false">COUNTIF($J$44:$J852,Z$3)</f>
        <v>0</v>
      </c>
      <c r="AA852" s="385" t="n">
        <f aca="false">COUNTIF($J$44:$J852,AA$3)</f>
        <v>0</v>
      </c>
      <c r="AB852" s="385" t="n">
        <f aca="false">COUNTIF($J$44:$J852,AB$3)</f>
        <v>0</v>
      </c>
      <c r="AC852" s="385" t="n">
        <f aca="false">COUNTIF($J$44:$J852,AC$3)</f>
        <v>0</v>
      </c>
      <c r="AD852" s="385" t="n">
        <f aca="false">COUNTIF($J$44:$J852,AD$3)</f>
        <v>0</v>
      </c>
      <c r="AE852" s="385" t="n">
        <f aca="false">COUNTIF($J$44:$J852,AE$3)</f>
        <v>0</v>
      </c>
      <c r="AF852" s="385" t="n">
        <f aca="false">COUNTIF($J$44:$J852,AF$3)</f>
        <v>0</v>
      </c>
      <c r="AG852" s="385" t="n">
        <f aca="false">COUNTIF($K$44:$K852,AG$3)</f>
        <v>0</v>
      </c>
      <c r="AH852" s="385" t="n">
        <f aca="false">COUNTIF($K$44:$K852,AH$3)</f>
        <v>0</v>
      </c>
      <c r="AI852" s="385" t="n">
        <f aca="false">COUNTIF($K$44:$K852,AI$3)</f>
        <v>0</v>
      </c>
      <c r="AJ852" s="385" t="n">
        <f aca="false">COUNTIF($K$44:$K852,AJ$3)</f>
        <v>0</v>
      </c>
      <c r="AK852" s="385" t="n">
        <f aca="false">COUNTIF($K$44:$K852,AK$3)</f>
        <v>0</v>
      </c>
      <c r="AL852" s="385" t="n">
        <f aca="false">COUNTIF($K$44:$K852,AL$3)</f>
        <v>0</v>
      </c>
      <c r="AM852" s="385" t="n">
        <f aca="false">COUNTIF($K$44:$K852,AM$3)</f>
        <v>0</v>
      </c>
      <c r="AN852" s="385" t="n">
        <f aca="false">COUNTIF($K$44:$K852,AN$3)</f>
        <v>0</v>
      </c>
      <c r="AO852" s="385" t="n">
        <f aca="false">COUNTIF($K$44:$K852,AO$3)</f>
        <v>0</v>
      </c>
      <c r="AP852" s="385" t="n">
        <f aca="false">COUNTIF($K$44:$K852,AP$3)</f>
        <v>0</v>
      </c>
      <c r="AQ852" s="385" t="n">
        <f aca="false">COUNTIF($K$44:$K852,AQ$3)</f>
        <v>0</v>
      </c>
      <c r="AR852" s="385" t="n">
        <f aca="false">COUNTIF($K$44:$K852,AR$3)</f>
        <v>0</v>
      </c>
      <c r="AS852" s="385" t="n">
        <f aca="false">COUNTIF($K$44:$K852,AS$3)</f>
        <v>0</v>
      </c>
      <c r="AT852" s="385" t="n">
        <f aca="false">COUNTIF($K$44:$K852,AT$3)</f>
        <v>0</v>
      </c>
      <c r="AU852" s="385" t="n">
        <f aca="false">COUNTIF($K$44:$K852,AU$3)</f>
        <v>0</v>
      </c>
      <c r="AV852" s="385" t="n">
        <f aca="false">COUNTIF($K$44:$K852,AV$3)</f>
        <v>0</v>
      </c>
      <c r="AW852" s="385" t="n">
        <f aca="false">COUNTIF($K$44:$K852,AW$3)</f>
        <v>0</v>
      </c>
      <c r="AX852" s="385" t="n">
        <f aca="false">COUNTIF($K$44:$K852,AX$3)</f>
        <v>0</v>
      </c>
      <c r="AY852" s="385" t="n">
        <f aca="false">COUNTIF($K$44:$K852,AY$3)</f>
        <v>0</v>
      </c>
      <c r="AZ852" s="385" t="n">
        <f aca="false">COUNTIF($K$44:$K852,AZ$3)</f>
        <v>0</v>
      </c>
      <c r="BM852" s="355" t="s">
        <v>247</v>
      </c>
    </row>
    <row r="853" customFormat="false" ht="15.75" hidden="false" customHeight="true" outlineLevel="0" collapsed="false">
      <c r="A853" s="416" t="n">
        <v>810</v>
      </c>
      <c r="B853" s="417" t="n">
        <f aca="false">B852</f>
        <v>68</v>
      </c>
      <c r="C853" s="401"/>
      <c r="D853" s="402" t="n">
        <f aca="false">D852</f>
        <v>2</v>
      </c>
      <c r="E853" s="403"/>
      <c r="F853" s="390" t="n">
        <f aca="false">F848</f>
        <v>0</v>
      </c>
      <c r="G853" s="439"/>
      <c r="H853" s="392"/>
      <c r="I853" s="428" t="str">
        <f aca="false">CONCATENATE(G853,H853)</f>
        <v/>
      </c>
      <c r="J853" s="394" t="e">
        <f aca="false">VLOOKUP($I853,MASTER,9,0)</f>
        <v>#N/A</v>
      </c>
      <c r="K853" s="395" t="e">
        <f aca="false">VLOOKUP($I853,MASTER,10,0)</f>
        <v>#N/A</v>
      </c>
      <c r="L853" s="431" t="e">
        <f aca="false">VLOOKUP($I853,MASTER,10,0)</f>
        <v>#N/A</v>
      </c>
      <c r="M853" s="385" t="n">
        <f aca="false">COUNTIF($K$44:$K853,M$3)</f>
        <v>0</v>
      </c>
      <c r="N853" s="385" t="n">
        <f aca="false">COUNTIF($K$44:$K853,N$3)</f>
        <v>0</v>
      </c>
      <c r="O853" s="385" t="n">
        <f aca="false">COUNTIF($K$44:$K853,O$3)</f>
        <v>0</v>
      </c>
      <c r="P853" s="385" t="n">
        <f aca="false">COUNTIF($K$44:$K853,P$3)</f>
        <v>0</v>
      </c>
      <c r="Q853" s="385" t="n">
        <f aca="false">COUNTIF($K$44:$K853,Q$3)</f>
        <v>0</v>
      </c>
      <c r="R853" s="385" t="n">
        <f aca="false">COUNTIF($K$44:$K853,R$3)</f>
        <v>0</v>
      </c>
      <c r="S853" s="385" t="n">
        <f aca="false">COUNTIF($K$44:$K853,S$3)</f>
        <v>0</v>
      </c>
      <c r="T853" s="385" t="n">
        <f aca="false">COUNTIF($K$44:$K853,T$3)</f>
        <v>0</v>
      </c>
      <c r="U853" s="385" t="n">
        <f aca="false">COUNTIF($K$44:$K853,U$3)</f>
        <v>0</v>
      </c>
      <c r="V853" s="385" t="n">
        <f aca="false">COUNTIF($K$44:$K853,V$3)</f>
        <v>0</v>
      </c>
      <c r="W853" s="385" t="n">
        <f aca="false">COUNTIF($K$44:$K853,W$3)</f>
        <v>0</v>
      </c>
      <c r="X853" s="385" t="n">
        <f aca="false">COUNTIF($K$44:$K853,X$3)</f>
        <v>0</v>
      </c>
      <c r="Y853" s="385" t="n">
        <f aca="false">COUNTIF($J$44:$J853,Y$3)</f>
        <v>0</v>
      </c>
      <c r="Z853" s="385" t="n">
        <f aca="false">COUNTIF($J$44:$J853,Z$3)</f>
        <v>0</v>
      </c>
      <c r="AA853" s="385" t="n">
        <f aca="false">COUNTIF($J$44:$J853,AA$3)</f>
        <v>0</v>
      </c>
      <c r="AB853" s="385" t="n">
        <f aca="false">COUNTIF($J$44:$J853,AB$3)</f>
        <v>0</v>
      </c>
      <c r="AC853" s="385" t="n">
        <f aca="false">COUNTIF($J$44:$J853,AC$3)</f>
        <v>0</v>
      </c>
      <c r="AD853" s="385" t="n">
        <f aca="false">COUNTIF($J$44:$J853,AD$3)</f>
        <v>0</v>
      </c>
      <c r="AE853" s="385" t="n">
        <f aca="false">COUNTIF($J$44:$J853,AE$3)</f>
        <v>0</v>
      </c>
      <c r="AF853" s="385" t="n">
        <f aca="false">COUNTIF($J$44:$J853,AF$3)</f>
        <v>0</v>
      </c>
      <c r="AG853" s="385" t="n">
        <f aca="false">COUNTIF($K$44:$K853,AG$3)</f>
        <v>0</v>
      </c>
      <c r="AH853" s="385" t="n">
        <f aca="false">COUNTIF($K$44:$K853,AH$3)</f>
        <v>0</v>
      </c>
      <c r="AI853" s="385" t="n">
        <f aca="false">COUNTIF($K$44:$K853,AI$3)</f>
        <v>0</v>
      </c>
      <c r="AJ853" s="385" t="n">
        <f aca="false">COUNTIF($K$44:$K853,AJ$3)</f>
        <v>0</v>
      </c>
      <c r="AK853" s="385" t="n">
        <f aca="false">COUNTIF($K$44:$K853,AK$3)</f>
        <v>0</v>
      </c>
      <c r="AL853" s="385" t="n">
        <f aca="false">COUNTIF($K$44:$K853,AL$3)</f>
        <v>0</v>
      </c>
      <c r="AM853" s="385" t="n">
        <f aca="false">COUNTIF($K$44:$K853,AM$3)</f>
        <v>0</v>
      </c>
      <c r="AN853" s="385" t="n">
        <f aca="false">COUNTIF($K$44:$K853,AN$3)</f>
        <v>0</v>
      </c>
      <c r="AO853" s="385" t="n">
        <f aca="false">COUNTIF($K$44:$K853,AO$3)</f>
        <v>0</v>
      </c>
      <c r="AP853" s="385" t="n">
        <f aca="false">COUNTIF($K$44:$K853,AP$3)</f>
        <v>0</v>
      </c>
      <c r="AQ853" s="385" t="n">
        <f aca="false">COUNTIF($K$44:$K853,AQ$3)</f>
        <v>0</v>
      </c>
      <c r="AR853" s="385" t="n">
        <f aca="false">COUNTIF($K$44:$K853,AR$3)</f>
        <v>0</v>
      </c>
      <c r="AS853" s="385" t="n">
        <f aca="false">COUNTIF($K$44:$K853,AS$3)</f>
        <v>0</v>
      </c>
      <c r="AT853" s="385" t="n">
        <f aca="false">COUNTIF($K$44:$K853,AT$3)</f>
        <v>0</v>
      </c>
      <c r="AU853" s="385" t="n">
        <f aca="false">COUNTIF($K$44:$K853,AU$3)</f>
        <v>0</v>
      </c>
      <c r="AV853" s="385" t="n">
        <f aca="false">COUNTIF($K$44:$K853,AV$3)</f>
        <v>0</v>
      </c>
      <c r="AW853" s="385" t="n">
        <f aca="false">COUNTIF($K$44:$K853,AW$3)</f>
        <v>0</v>
      </c>
      <c r="AX853" s="385" t="n">
        <f aca="false">COUNTIF($K$44:$K853,AX$3)</f>
        <v>0</v>
      </c>
      <c r="AY853" s="385" t="n">
        <f aca="false">COUNTIF($K$44:$K853,AY$3)</f>
        <v>0</v>
      </c>
      <c r="AZ853" s="385" t="n">
        <f aca="false">COUNTIF($K$44:$K853,AZ$3)</f>
        <v>0</v>
      </c>
      <c r="BM853" s="355" t="s">
        <v>336</v>
      </c>
    </row>
    <row r="854" customFormat="false" ht="15.75" hidden="false" customHeight="true" outlineLevel="0" collapsed="false">
      <c r="A854" s="406" t="n">
        <v>811</v>
      </c>
      <c r="B854" s="407" t="n">
        <f aca="false">B853</f>
        <v>68</v>
      </c>
      <c r="C854" s="408" t="n">
        <f aca="false">C848+1</f>
        <v>68</v>
      </c>
      <c r="D854" s="409" t="n">
        <f aca="false">D853</f>
        <v>2</v>
      </c>
      <c r="E854" s="410"/>
      <c r="F854" s="390" t="n">
        <f aca="false">F848</f>
        <v>0</v>
      </c>
      <c r="G854" s="440"/>
      <c r="H854" s="412"/>
      <c r="I854" s="433" t="str">
        <f aca="false">CONCATENATE(G854,H854)</f>
        <v/>
      </c>
      <c r="J854" s="394" t="e">
        <f aca="false">VLOOKUP($I854,MASTER,9,0)</f>
        <v>#N/A</v>
      </c>
      <c r="K854" s="395" t="e">
        <f aca="false">VLOOKUP($I854,MASTER,10,0)</f>
        <v>#N/A</v>
      </c>
      <c r="L854" s="427" t="e">
        <f aca="false">VLOOKUP($I854,MASTER,10,0)</f>
        <v>#N/A</v>
      </c>
      <c r="M854" s="385" t="n">
        <f aca="false">COUNTIF($K$44:$K854,M$3)</f>
        <v>0</v>
      </c>
      <c r="N854" s="385" t="n">
        <f aca="false">COUNTIF($K$44:$K854,N$3)</f>
        <v>0</v>
      </c>
      <c r="O854" s="385" t="n">
        <f aca="false">COUNTIF($K$44:$K854,O$3)</f>
        <v>0</v>
      </c>
      <c r="P854" s="385" t="n">
        <f aca="false">COUNTIF($K$44:$K854,P$3)</f>
        <v>0</v>
      </c>
      <c r="Q854" s="385" t="n">
        <f aca="false">COUNTIF($K$44:$K854,Q$3)</f>
        <v>0</v>
      </c>
      <c r="R854" s="385" t="n">
        <f aca="false">COUNTIF($K$44:$K854,R$3)</f>
        <v>0</v>
      </c>
      <c r="S854" s="385" t="n">
        <f aca="false">COUNTIF($K$44:$K854,S$3)</f>
        <v>0</v>
      </c>
      <c r="T854" s="385" t="n">
        <f aca="false">COUNTIF($K$44:$K854,T$3)</f>
        <v>0</v>
      </c>
      <c r="U854" s="385" t="n">
        <f aca="false">COUNTIF($K$44:$K854,U$3)</f>
        <v>0</v>
      </c>
      <c r="V854" s="385" t="n">
        <f aca="false">COUNTIF($K$44:$K854,V$3)</f>
        <v>0</v>
      </c>
      <c r="W854" s="385" t="n">
        <f aca="false">COUNTIF($K$44:$K854,W$3)</f>
        <v>0</v>
      </c>
      <c r="X854" s="385" t="n">
        <f aca="false">COUNTIF($K$44:$K854,X$3)</f>
        <v>0</v>
      </c>
      <c r="Y854" s="385" t="n">
        <f aca="false">COUNTIF($J$44:$J854,Y$3)</f>
        <v>0</v>
      </c>
      <c r="Z854" s="385" t="n">
        <f aca="false">COUNTIF($J$44:$J854,Z$3)</f>
        <v>0</v>
      </c>
      <c r="AA854" s="385" t="n">
        <f aca="false">COUNTIF($J$44:$J854,AA$3)</f>
        <v>0</v>
      </c>
      <c r="AB854" s="385" t="n">
        <f aca="false">COUNTIF($J$44:$J854,AB$3)</f>
        <v>0</v>
      </c>
      <c r="AC854" s="385" t="n">
        <f aca="false">COUNTIF($J$44:$J854,AC$3)</f>
        <v>0</v>
      </c>
      <c r="AD854" s="385" t="n">
        <f aca="false">COUNTIF($J$44:$J854,AD$3)</f>
        <v>0</v>
      </c>
      <c r="AE854" s="385" t="n">
        <f aca="false">COUNTIF($J$44:$J854,AE$3)</f>
        <v>0</v>
      </c>
      <c r="AF854" s="385" t="n">
        <f aca="false">COUNTIF($J$44:$J854,AF$3)</f>
        <v>0</v>
      </c>
      <c r="AG854" s="385" t="n">
        <f aca="false">COUNTIF($K$44:$K854,AG$3)</f>
        <v>0</v>
      </c>
      <c r="AH854" s="385" t="n">
        <f aca="false">COUNTIF($K$44:$K854,AH$3)</f>
        <v>0</v>
      </c>
      <c r="AI854" s="385" t="n">
        <f aca="false">COUNTIF($K$44:$K854,AI$3)</f>
        <v>0</v>
      </c>
      <c r="AJ854" s="385" t="n">
        <f aca="false">COUNTIF($K$44:$K854,AJ$3)</f>
        <v>0</v>
      </c>
      <c r="AK854" s="385" t="n">
        <f aca="false">COUNTIF($K$44:$K854,AK$3)</f>
        <v>0</v>
      </c>
      <c r="AL854" s="385" t="n">
        <f aca="false">COUNTIF($K$44:$K854,AL$3)</f>
        <v>0</v>
      </c>
      <c r="AM854" s="385" t="n">
        <f aca="false">COUNTIF($K$44:$K854,AM$3)</f>
        <v>0</v>
      </c>
      <c r="AN854" s="385" t="n">
        <f aca="false">COUNTIF($K$44:$K854,AN$3)</f>
        <v>0</v>
      </c>
      <c r="AO854" s="385" t="n">
        <f aca="false">COUNTIF($K$44:$K854,AO$3)</f>
        <v>0</v>
      </c>
      <c r="AP854" s="385" t="n">
        <f aca="false">COUNTIF($K$44:$K854,AP$3)</f>
        <v>0</v>
      </c>
      <c r="AQ854" s="385" t="n">
        <f aca="false">COUNTIF($K$44:$K854,AQ$3)</f>
        <v>0</v>
      </c>
      <c r="AR854" s="385" t="n">
        <f aca="false">COUNTIF($K$44:$K854,AR$3)</f>
        <v>0</v>
      </c>
      <c r="AS854" s="385" t="n">
        <f aca="false">COUNTIF($K$44:$K854,AS$3)</f>
        <v>0</v>
      </c>
      <c r="AT854" s="385" t="n">
        <f aca="false">COUNTIF($K$44:$K854,AT$3)</f>
        <v>0</v>
      </c>
      <c r="AU854" s="385" t="n">
        <f aca="false">COUNTIF($K$44:$K854,AU$3)</f>
        <v>0</v>
      </c>
      <c r="AV854" s="385" t="n">
        <f aca="false">COUNTIF($K$44:$K854,AV$3)</f>
        <v>0</v>
      </c>
      <c r="AW854" s="385" t="n">
        <f aca="false">COUNTIF($K$44:$K854,AW$3)</f>
        <v>0</v>
      </c>
      <c r="AX854" s="385" t="n">
        <f aca="false">COUNTIF($K$44:$K854,AX$3)</f>
        <v>0</v>
      </c>
      <c r="AY854" s="385" t="n">
        <f aca="false">COUNTIF($K$44:$K854,AY$3)</f>
        <v>0</v>
      </c>
      <c r="AZ854" s="385" t="n">
        <f aca="false">COUNTIF($K$44:$K854,AZ$3)</f>
        <v>0</v>
      </c>
      <c r="BM854" s="355" t="s">
        <v>337</v>
      </c>
    </row>
    <row r="855" customFormat="false" ht="15.75" hidden="false" customHeight="true" outlineLevel="0" collapsed="false">
      <c r="A855" s="386" t="n">
        <v>812</v>
      </c>
      <c r="B855" s="387" t="n">
        <f aca="false">B854</f>
        <v>68</v>
      </c>
      <c r="C855" s="388"/>
      <c r="D855" s="387" t="n">
        <f aca="false">D854</f>
        <v>2</v>
      </c>
      <c r="E855" s="389"/>
      <c r="F855" s="390" t="n">
        <f aca="false">F848</f>
        <v>0</v>
      </c>
      <c r="G855" s="439"/>
      <c r="H855" s="414"/>
      <c r="I855" s="428" t="str">
        <f aca="false">CONCATENATE(G855,H855)</f>
        <v/>
      </c>
      <c r="J855" s="394" t="e">
        <f aca="false">VLOOKUP($I855,MASTER,9,0)</f>
        <v>#N/A</v>
      </c>
      <c r="K855" s="395" t="e">
        <f aca="false">VLOOKUP($I855,MASTER,10,0)</f>
        <v>#N/A</v>
      </c>
      <c r="L855" s="429" t="e">
        <f aca="false">VLOOKUP($I855,MASTER,10,0)</f>
        <v>#N/A</v>
      </c>
      <c r="M855" s="385" t="n">
        <f aca="false">COUNTIF($K$44:$K855,M$3)</f>
        <v>0</v>
      </c>
      <c r="N855" s="385" t="n">
        <f aca="false">COUNTIF($K$44:$K855,N$3)</f>
        <v>0</v>
      </c>
      <c r="O855" s="385" t="n">
        <f aca="false">COUNTIF($K$44:$K855,O$3)</f>
        <v>0</v>
      </c>
      <c r="P855" s="385" t="n">
        <f aca="false">COUNTIF($K$44:$K855,P$3)</f>
        <v>0</v>
      </c>
      <c r="Q855" s="385" t="n">
        <f aca="false">COUNTIF($K$44:$K855,Q$3)</f>
        <v>0</v>
      </c>
      <c r="R855" s="385" t="n">
        <f aca="false">COUNTIF($K$44:$K855,R$3)</f>
        <v>0</v>
      </c>
      <c r="S855" s="385" t="n">
        <f aca="false">COUNTIF($K$44:$K855,S$3)</f>
        <v>0</v>
      </c>
      <c r="T855" s="385" t="n">
        <f aca="false">COUNTIF($K$44:$K855,T$3)</f>
        <v>0</v>
      </c>
      <c r="U855" s="385" t="n">
        <f aca="false">COUNTIF($K$44:$K855,U$3)</f>
        <v>0</v>
      </c>
      <c r="V855" s="385" t="n">
        <f aca="false">COUNTIF($K$44:$K855,V$3)</f>
        <v>0</v>
      </c>
      <c r="W855" s="385" t="n">
        <f aca="false">COUNTIF($K$44:$K855,W$3)</f>
        <v>0</v>
      </c>
      <c r="X855" s="385" t="n">
        <f aca="false">COUNTIF($K$44:$K855,X$3)</f>
        <v>0</v>
      </c>
      <c r="Y855" s="385" t="n">
        <f aca="false">COUNTIF($J$44:$J855,Y$3)</f>
        <v>0</v>
      </c>
      <c r="Z855" s="385" t="n">
        <f aca="false">COUNTIF($J$44:$J855,Z$3)</f>
        <v>0</v>
      </c>
      <c r="AA855" s="385" t="n">
        <f aca="false">COUNTIF($J$44:$J855,AA$3)</f>
        <v>0</v>
      </c>
      <c r="AB855" s="385" t="n">
        <f aca="false">COUNTIF($J$44:$J855,AB$3)</f>
        <v>0</v>
      </c>
      <c r="AC855" s="385" t="n">
        <f aca="false">COUNTIF($J$44:$J855,AC$3)</f>
        <v>0</v>
      </c>
      <c r="AD855" s="385" t="n">
        <f aca="false">COUNTIF($J$44:$J855,AD$3)</f>
        <v>0</v>
      </c>
      <c r="AE855" s="385" t="n">
        <f aca="false">COUNTIF($J$44:$J855,AE$3)</f>
        <v>0</v>
      </c>
      <c r="AF855" s="385" t="n">
        <f aca="false">COUNTIF($J$44:$J855,AF$3)</f>
        <v>0</v>
      </c>
      <c r="AG855" s="385" t="n">
        <f aca="false">COUNTIF($K$44:$K855,AG$3)</f>
        <v>0</v>
      </c>
      <c r="AH855" s="385" t="n">
        <f aca="false">COUNTIF($K$44:$K855,AH$3)</f>
        <v>0</v>
      </c>
      <c r="AI855" s="385" t="n">
        <f aca="false">COUNTIF($K$44:$K855,AI$3)</f>
        <v>0</v>
      </c>
      <c r="AJ855" s="385" t="n">
        <f aca="false">COUNTIF($K$44:$K855,AJ$3)</f>
        <v>0</v>
      </c>
      <c r="AK855" s="385" t="n">
        <f aca="false">COUNTIF($K$44:$K855,AK$3)</f>
        <v>0</v>
      </c>
      <c r="AL855" s="385" t="n">
        <f aca="false">COUNTIF($K$44:$K855,AL$3)</f>
        <v>0</v>
      </c>
      <c r="AM855" s="385" t="n">
        <f aca="false">COUNTIF($K$44:$K855,AM$3)</f>
        <v>0</v>
      </c>
      <c r="AN855" s="385" t="n">
        <f aca="false">COUNTIF($K$44:$K855,AN$3)</f>
        <v>0</v>
      </c>
      <c r="AO855" s="385" t="n">
        <f aca="false">COUNTIF($K$44:$K855,AO$3)</f>
        <v>0</v>
      </c>
      <c r="AP855" s="385" t="n">
        <f aca="false">COUNTIF($K$44:$K855,AP$3)</f>
        <v>0</v>
      </c>
      <c r="AQ855" s="385" t="n">
        <f aca="false">COUNTIF($K$44:$K855,AQ$3)</f>
        <v>0</v>
      </c>
      <c r="AR855" s="385" t="n">
        <f aca="false">COUNTIF($K$44:$K855,AR$3)</f>
        <v>0</v>
      </c>
      <c r="AS855" s="385" t="n">
        <f aca="false">COUNTIF($K$44:$K855,AS$3)</f>
        <v>0</v>
      </c>
      <c r="AT855" s="385" t="n">
        <f aca="false">COUNTIF($K$44:$K855,AT$3)</f>
        <v>0</v>
      </c>
      <c r="AU855" s="385" t="n">
        <f aca="false">COUNTIF($K$44:$K855,AU$3)</f>
        <v>0</v>
      </c>
      <c r="AV855" s="385" t="n">
        <f aca="false">COUNTIF($K$44:$K855,AV$3)</f>
        <v>0</v>
      </c>
      <c r="AW855" s="385" t="n">
        <f aca="false">COUNTIF($K$44:$K855,AW$3)</f>
        <v>0</v>
      </c>
      <c r="AX855" s="385" t="n">
        <f aca="false">COUNTIF($K$44:$K855,AX$3)</f>
        <v>0</v>
      </c>
      <c r="AY855" s="385" t="n">
        <f aca="false">COUNTIF($K$44:$K855,AY$3)</f>
        <v>0</v>
      </c>
      <c r="AZ855" s="385" t="n">
        <f aca="false">COUNTIF($K$44:$K855,AZ$3)</f>
        <v>0</v>
      </c>
      <c r="BM855" s="355" t="s">
        <v>247</v>
      </c>
    </row>
    <row r="856" customFormat="false" ht="15.75" hidden="false" customHeight="true" outlineLevel="0" collapsed="false">
      <c r="A856" s="386" t="n">
        <v>813</v>
      </c>
      <c r="B856" s="387" t="n">
        <f aca="false">B855</f>
        <v>68</v>
      </c>
      <c r="C856" s="397"/>
      <c r="D856" s="387" t="n">
        <f aca="false">D855</f>
        <v>2</v>
      </c>
      <c r="E856" s="389"/>
      <c r="F856" s="390" t="n">
        <f aca="false">F848</f>
        <v>0</v>
      </c>
      <c r="G856" s="439"/>
      <c r="H856" s="414"/>
      <c r="I856" s="428" t="str">
        <f aca="false">CONCATENATE(G856,H856)</f>
        <v/>
      </c>
      <c r="J856" s="394" t="e">
        <f aca="false">VLOOKUP($I856,MASTER,9,0)</f>
        <v>#N/A</v>
      </c>
      <c r="K856" s="395" t="e">
        <f aca="false">VLOOKUP($I856,MASTER,10,0)</f>
        <v>#N/A</v>
      </c>
      <c r="L856" s="429" t="e">
        <f aca="false">VLOOKUP($I856,MASTER,10,0)</f>
        <v>#N/A</v>
      </c>
      <c r="M856" s="385" t="n">
        <f aca="false">COUNTIF($K$44:$K856,M$3)</f>
        <v>0</v>
      </c>
      <c r="N856" s="385" t="n">
        <f aca="false">COUNTIF($K$44:$K856,N$3)</f>
        <v>0</v>
      </c>
      <c r="O856" s="385" t="n">
        <f aca="false">COUNTIF($K$44:$K856,O$3)</f>
        <v>0</v>
      </c>
      <c r="P856" s="385" t="n">
        <f aca="false">COUNTIF($K$44:$K856,P$3)</f>
        <v>0</v>
      </c>
      <c r="Q856" s="385" t="n">
        <f aca="false">COUNTIF($K$44:$K856,Q$3)</f>
        <v>0</v>
      </c>
      <c r="R856" s="385" t="n">
        <f aca="false">COUNTIF($K$44:$K856,R$3)</f>
        <v>0</v>
      </c>
      <c r="S856" s="385" t="n">
        <f aca="false">COUNTIF($K$44:$K856,S$3)</f>
        <v>0</v>
      </c>
      <c r="T856" s="385" t="n">
        <f aca="false">COUNTIF($K$44:$K856,T$3)</f>
        <v>0</v>
      </c>
      <c r="U856" s="385" t="n">
        <f aca="false">COUNTIF($K$44:$K856,U$3)</f>
        <v>0</v>
      </c>
      <c r="V856" s="385" t="n">
        <f aca="false">COUNTIF($K$44:$K856,V$3)</f>
        <v>0</v>
      </c>
      <c r="W856" s="385" t="n">
        <f aca="false">COUNTIF($K$44:$K856,W$3)</f>
        <v>0</v>
      </c>
      <c r="X856" s="385" t="n">
        <f aca="false">COUNTIF($K$44:$K856,X$3)</f>
        <v>0</v>
      </c>
      <c r="Y856" s="385" t="n">
        <f aca="false">COUNTIF($J$44:$J856,Y$3)</f>
        <v>0</v>
      </c>
      <c r="Z856" s="385" t="n">
        <f aca="false">COUNTIF($J$44:$J856,Z$3)</f>
        <v>0</v>
      </c>
      <c r="AA856" s="385" t="n">
        <f aca="false">COUNTIF($J$44:$J856,AA$3)</f>
        <v>0</v>
      </c>
      <c r="AB856" s="385" t="n">
        <f aca="false">COUNTIF($J$44:$J856,AB$3)</f>
        <v>0</v>
      </c>
      <c r="AC856" s="385" t="n">
        <f aca="false">COUNTIF($J$44:$J856,AC$3)</f>
        <v>0</v>
      </c>
      <c r="AD856" s="385" t="n">
        <f aca="false">COUNTIF($J$44:$J856,AD$3)</f>
        <v>0</v>
      </c>
      <c r="AE856" s="385" t="n">
        <f aca="false">COUNTIF($J$44:$J856,AE$3)</f>
        <v>0</v>
      </c>
      <c r="AF856" s="385" t="n">
        <f aca="false">COUNTIF($J$44:$J856,AF$3)</f>
        <v>0</v>
      </c>
      <c r="AG856" s="385" t="n">
        <f aca="false">COUNTIF($K$44:$K856,AG$3)</f>
        <v>0</v>
      </c>
      <c r="AH856" s="385" t="n">
        <f aca="false">COUNTIF($K$44:$K856,AH$3)</f>
        <v>0</v>
      </c>
      <c r="AI856" s="385" t="n">
        <f aca="false">COUNTIF($K$44:$K856,AI$3)</f>
        <v>0</v>
      </c>
      <c r="AJ856" s="385" t="n">
        <f aca="false">COUNTIF($K$44:$K856,AJ$3)</f>
        <v>0</v>
      </c>
      <c r="AK856" s="385" t="n">
        <f aca="false">COUNTIF($K$44:$K856,AK$3)</f>
        <v>0</v>
      </c>
      <c r="AL856" s="385" t="n">
        <f aca="false">COUNTIF($K$44:$K856,AL$3)</f>
        <v>0</v>
      </c>
      <c r="AM856" s="385" t="n">
        <f aca="false">COUNTIF($K$44:$K856,AM$3)</f>
        <v>0</v>
      </c>
      <c r="AN856" s="385" t="n">
        <f aca="false">COUNTIF($K$44:$K856,AN$3)</f>
        <v>0</v>
      </c>
      <c r="AO856" s="385" t="n">
        <f aca="false">COUNTIF($K$44:$K856,AO$3)</f>
        <v>0</v>
      </c>
      <c r="AP856" s="385" t="n">
        <f aca="false">COUNTIF($K$44:$K856,AP$3)</f>
        <v>0</v>
      </c>
      <c r="AQ856" s="385" t="n">
        <f aca="false">COUNTIF($K$44:$K856,AQ$3)</f>
        <v>0</v>
      </c>
      <c r="AR856" s="385" t="n">
        <f aca="false">COUNTIF($K$44:$K856,AR$3)</f>
        <v>0</v>
      </c>
      <c r="AS856" s="385" t="n">
        <f aca="false">COUNTIF($K$44:$K856,AS$3)</f>
        <v>0</v>
      </c>
      <c r="AT856" s="385" t="n">
        <f aca="false">COUNTIF($K$44:$K856,AT$3)</f>
        <v>0</v>
      </c>
      <c r="AU856" s="385" t="n">
        <f aca="false">COUNTIF($K$44:$K856,AU$3)</f>
        <v>0</v>
      </c>
      <c r="AV856" s="385" t="n">
        <f aca="false">COUNTIF($K$44:$K856,AV$3)</f>
        <v>0</v>
      </c>
      <c r="AW856" s="385" t="n">
        <f aca="false">COUNTIF($K$44:$K856,AW$3)</f>
        <v>0</v>
      </c>
      <c r="AX856" s="385" t="n">
        <f aca="false">COUNTIF($K$44:$K856,AX$3)</f>
        <v>0</v>
      </c>
      <c r="AY856" s="385" t="n">
        <f aca="false">COUNTIF($K$44:$K856,AY$3)</f>
        <v>0</v>
      </c>
      <c r="AZ856" s="385" t="n">
        <f aca="false">COUNTIF($K$44:$K856,AZ$3)</f>
        <v>0</v>
      </c>
      <c r="BM856" s="355" t="s">
        <v>364</v>
      </c>
    </row>
    <row r="857" customFormat="false" ht="15.75" hidden="false" customHeight="true" outlineLevel="0" collapsed="false">
      <c r="A857" s="386" t="n">
        <v>814</v>
      </c>
      <c r="B857" s="387" t="n">
        <f aca="false">B856</f>
        <v>68</v>
      </c>
      <c r="C857" s="397"/>
      <c r="D857" s="387" t="n">
        <f aca="false">D856</f>
        <v>2</v>
      </c>
      <c r="E857" s="389"/>
      <c r="F857" s="390" t="n">
        <f aca="false">F848</f>
        <v>0</v>
      </c>
      <c r="G857" s="439"/>
      <c r="H857" s="414"/>
      <c r="I857" s="428" t="str">
        <f aca="false">CONCATENATE(G857,H857)</f>
        <v/>
      </c>
      <c r="J857" s="394" t="e">
        <f aca="false">VLOOKUP($I857,MASTER,9,0)</f>
        <v>#N/A</v>
      </c>
      <c r="K857" s="395" t="e">
        <f aca="false">VLOOKUP($I857,MASTER,10,0)</f>
        <v>#N/A</v>
      </c>
      <c r="L857" s="429" t="e">
        <f aca="false">VLOOKUP($I857,MASTER,10,0)</f>
        <v>#N/A</v>
      </c>
      <c r="M857" s="385" t="n">
        <f aca="false">COUNTIF($K$44:$K857,M$3)</f>
        <v>0</v>
      </c>
      <c r="N857" s="385" t="n">
        <f aca="false">COUNTIF($K$44:$K857,N$3)</f>
        <v>0</v>
      </c>
      <c r="O857" s="385" t="n">
        <f aca="false">COUNTIF($K$44:$K857,O$3)</f>
        <v>0</v>
      </c>
      <c r="P857" s="385" t="n">
        <f aca="false">COUNTIF($K$44:$K857,P$3)</f>
        <v>0</v>
      </c>
      <c r="Q857" s="385" t="n">
        <f aca="false">COUNTIF($K$44:$K857,Q$3)</f>
        <v>0</v>
      </c>
      <c r="R857" s="385" t="n">
        <f aca="false">COUNTIF($K$44:$K857,R$3)</f>
        <v>0</v>
      </c>
      <c r="S857" s="385" t="n">
        <f aca="false">COUNTIF($K$44:$K857,S$3)</f>
        <v>0</v>
      </c>
      <c r="T857" s="385" t="n">
        <f aca="false">COUNTIF($K$44:$K857,T$3)</f>
        <v>0</v>
      </c>
      <c r="U857" s="385" t="n">
        <f aca="false">COUNTIF($K$44:$K857,U$3)</f>
        <v>0</v>
      </c>
      <c r="V857" s="385" t="n">
        <f aca="false">COUNTIF($K$44:$K857,V$3)</f>
        <v>0</v>
      </c>
      <c r="W857" s="385" t="n">
        <f aca="false">COUNTIF($K$44:$K857,W$3)</f>
        <v>0</v>
      </c>
      <c r="X857" s="385" t="n">
        <f aca="false">COUNTIF($K$44:$K857,X$3)</f>
        <v>0</v>
      </c>
      <c r="Y857" s="385" t="n">
        <f aca="false">COUNTIF($J$44:$J857,Y$3)</f>
        <v>0</v>
      </c>
      <c r="Z857" s="385" t="n">
        <f aca="false">COUNTIF($J$44:$J857,Z$3)</f>
        <v>0</v>
      </c>
      <c r="AA857" s="385" t="n">
        <f aca="false">COUNTIF($J$44:$J857,AA$3)</f>
        <v>0</v>
      </c>
      <c r="AB857" s="385" t="n">
        <f aca="false">COUNTIF($J$44:$J857,AB$3)</f>
        <v>0</v>
      </c>
      <c r="AC857" s="385" t="n">
        <f aca="false">COUNTIF($J$44:$J857,AC$3)</f>
        <v>0</v>
      </c>
      <c r="AD857" s="385" t="n">
        <f aca="false">COUNTIF($J$44:$J857,AD$3)</f>
        <v>0</v>
      </c>
      <c r="AE857" s="385" t="n">
        <f aca="false">COUNTIF($J$44:$J857,AE$3)</f>
        <v>0</v>
      </c>
      <c r="AF857" s="385" t="n">
        <f aca="false">COUNTIF($J$44:$J857,AF$3)</f>
        <v>0</v>
      </c>
      <c r="AG857" s="385" t="n">
        <f aca="false">COUNTIF($K$44:$K857,AG$3)</f>
        <v>0</v>
      </c>
      <c r="AH857" s="385" t="n">
        <f aca="false">COUNTIF($K$44:$K857,AH$3)</f>
        <v>0</v>
      </c>
      <c r="AI857" s="385" t="n">
        <f aca="false">COUNTIF($K$44:$K857,AI$3)</f>
        <v>0</v>
      </c>
      <c r="AJ857" s="385" t="n">
        <f aca="false">COUNTIF($K$44:$K857,AJ$3)</f>
        <v>0</v>
      </c>
      <c r="AK857" s="385" t="n">
        <f aca="false">COUNTIF($K$44:$K857,AK$3)</f>
        <v>0</v>
      </c>
      <c r="AL857" s="385" t="n">
        <f aca="false">COUNTIF($K$44:$K857,AL$3)</f>
        <v>0</v>
      </c>
      <c r="AM857" s="385" t="n">
        <f aca="false">COUNTIF($K$44:$K857,AM$3)</f>
        <v>0</v>
      </c>
      <c r="AN857" s="385" t="n">
        <f aca="false">COUNTIF($K$44:$K857,AN$3)</f>
        <v>0</v>
      </c>
      <c r="AO857" s="385" t="n">
        <f aca="false">COUNTIF($K$44:$K857,AO$3)</f>
        <v>0</v>
      </c>
      <c r="AP857" s="385" t="n">
        <f aca="false">COUNTIF($K$44:$K857,AP$3)</f>
        <v>0</v>
      </c>
      <c r="AQ857" s="385" t="n">
        <f aca="false">COUNTIF($K$44:$K857,AQ$3)</f>
        <v>0</v>
      </c>
      <c r="AR857" s="385" t="n">
        <f aca="false">COUNTIF($K$44:$K857,AR$3)</f>
        <v>0</v>
      </c>
      <c r="AS857" s="385" t="n">
        <f aca="false">COUNTIF($K$44:$K857,AS$3)</f>
        <v>0</v>
      </c>
      <c r="AT857" s="385" t="n">
        <f aca="false">COUNTIF($K$44:$K857,AT$3)</f>
        <v>0</v>
      </c>
      <c r="AU857" s="385" t="n">
        <f aca="false">COUNTIF($K$44:$K857,AU$3)</f>
        <v>0</v>
      </c>
      <c r="AV857" s="385" t="n">
        <f aca="false">COUNTIF($K$44:$K857,AV$3)</f>
        <v>0</v>
      </c>
      <c r="AW857" s="385" t="n">
        <f aca="false">COUNTIF($K$44:$K857,AW$3)</f>
        <v>0</v>
      </c>
      <c r="AX857" s="385" t="n">
        <f aca="false">COUNTIF($K$44:$K857,AX$3)</f>
        <v>0</v>
      </c>
      <c r="AY857" s="385" t="n">
        <f aca="false">COUNTIF($K$44:$K857,AY$3)</f>
        <v>0</v>
      </c>
      <c r="AZ857" s="385" t="n">
        <f aca="false">COUNTIF($K$44:$K857,AZ$3)</f>
        <v>0</v>
      </c>
      <c r="BM857" s="355" t="s">
        <v>442</v>
      </c>
    </row>
    <row r="858" customFormat="false" ht="15.75" hidden="false" customHeight="true" outlineLevel="0" collapsed="false">
      <c r="A858" s="386" t="n">
        <v>815</v>
      </c>
      <c r="B858" s="387" t="n">
        <f aca="false">B857</f>
        <v>68</v>
      </c>
      <c r="C858" s="397"/>
      <c r="D858" s="387" t="n">
        <f aca="false">D857</f>
        <v>2</v>
      </c>
      <c r="E858" s="389"/>
      <c r="F858" s="390" t="n">
        <f aca="false">F848</f>
        <v>0</v>
      </c>
      <c r="G858" s="439"/>
      <c r="H858" s="414"/>
      <c r="I858" s="428" t="str">
        <f aca="false">CONCATENATE(G858,H858)</f>
        <v/>
      </c>
      <c r="J858" s="394" t="e">
        <f aca="false">VLOOKUP($I858,MASTER,9,0)</f>
        <v>#N/A</v>
      </c>
      <c r="K858" s="395" t="e">
        <f aca="false">VLOOKUP($I858,MASTER,10,0)</f>
        <v>#N/A</v>
      </c>
      <c r="L858" s="429" t="e">
        <f aca="false">VLOOKUP($I858,MASTER,10,0)</f>
        <v>#N/A</v>
      </c>
      <c r="M858" s="385" t="n">
        <f aca="false">COUNTIF($K$44:$K858,M$3)</f>
        <v>0</v>
      </c>
      <c r="N858" s="385" t="n">
        <f aca="false">COUNTIF($K$44:$K858,N$3)</f>
        <v>0</v>
      </c>
      <c r="O858" s="385" t="n">
        <f aca="false">COUNTIF($K$44:$K858,O$3)</f>
        <v>0</v>
      </c>
      <c r="P858" s="385" t="n">
        <f aca="false">COUNTIF($K$44:$K858,P$3)</f>
        <v>0</v>
      </c>
      <c r="Q858" s="385" t="n">
        <f aca="false">COUNTIF($K$44:$K858,Q$3)</f>
        <v>0</v>
      </c>
      <c r="R858" s="385" t="n">
        <f aca="false">COUNTIF($K$44:$K858,R$3)</f>
        <v>0</v>
      </c>
      <c r="S858" s="385" t="n">
        <f aca="false">COUNTIF($K$44:$K858,S$3)</f>
        <v>0</v>
      </c>
      <c r="T858" s="385" t="n">
        <f aca="false">COUNTIF($K$44:$K858,T$3)</f>
        <v>0</v>
      </c>
      <c r="U858" s="385" t="n">
        <f aca="false">COUNTIF($K$44:$K858,U$3)</f>
        <v>0</v>
      </c>
      <c r="V858" s="385" t="n">
        <f aca="false">COUNTIF($K$44:$K858,V$3)</f>
        <v>0</v>
      </c>
      <c r="W858" s="385" t="n">
        <f aca="false">COUNTIF($K$44:$K858,W$3)</f>
        <v>0</v>
      </c>
      <c r="X858" s="385" t="n">
        <f aca="false">COUNTIF($K$44:$K858,X$3)</f>
        <v>0</v>
      </c>
      <c r="Y858" s="385" t="n">
        <f aca="false">COUNTIF($J$44:$J858,Y$3)</f>
        <v>0</v>
      </c>
      <c r="Z858" s="385" t="n">
        <f aca="false">COUNTIF($J$44:$J858,Z$3)</f>
        <v>0</v>
      </c>
      <c r="AA858" s="385" t="n">
        <f aca="false">COUNTIF($J$44:$J858,AA$3)</f>
        <v>0</v>
      </c>
      <c r="AB858" s="385" t="n">
        <f aca="false">COUNTIF($J$44:$J858,AB$3)</f>
        <v>0</v>
      </c>
      <c r="AC858" s="385" t="n">
        <f aca="false">COUNTIF($J$44:$J858,AC$3)</f>
        <v>0</v>
      </c>
      <c r="AD858" s="385" t="n">
        <f aca="false">COUNTIF($J$44:$J858,AD$3)</f>
        <v>0</v>
      </c>
      <c r="AE858" s="385" t="n">
        <f aca="false">COUNTIF($J$44:$J858,AE$3)</f>
        <v>0</v>
      </c>
      <c r="AF858" s="385" t="n">
        <f aca="false">COUNTIF($J$44:$J858,AF$3)</f>
        <v>0</v>
      </c>
      <c r="AG858" s="385" t="n">
        <f aca="false">COUNTIF($K$44:$K858,AG$3)</f>
        <v>0</v>
      </c>
      <c r="AH858" s="385" t="n">
        <f aca="false">COUNTIF($K$44:$K858,AH$3)</f>
        <v>0</v>
      </c>
      <c r="AI858" s="385" t="n">
        <f aca="false">COUNTIF($K$44:$K858,AI$3)</f>
        <v>0</v>
      </c>
      <c r="AJ858" s="385" t="n">
        <f aca="false">COUNTIF($K$44:$K858,AJ$3)</f>
        <v>0</v>
      </c>
      <c r="AK858" s="385" t="n">
        <f aca="false">COUNTIF($K$44:$K858,AK$3)</f>
        <v>0</v>
      </c>
      <c r="AL858" s="385" t="n">
        <f aca="false">COUNTIF($K$44:$K858,AL$3)</f>
        <v>0</v>
      </c>
      <c r="AM858" s="385" t="n">
        <f aca="false">COUNTIF($K$44:$K858,AM$3)</f>
        <v>0</v>
      </c>
      <c r="AN858" s="385" t="n">
        <f aca="false">COUNTIF($K$44:$K858,AN$3)</f>
        <v>0</v>
      </c>
      <c r="AO858" s="385" t="n">
        <f aca="false">COUNTIF($K$44:$K858,AO$3)</f>
        <v>0</v>
      </c>
      <c r="AP858" s="385" t="n">
        <f aca="false">COUNTIF($K$44:$K858,AP$3)</f>
        <v>0</v>
      </c>
      <c r="AQ858" s="385" t="n">
        <f aca="false">COUNTIF($K$44:$K858,AQ$3)</f>
        <v>0</v>
      </c>
      <c r="AR858" s="385" t="n">
        <f aca="false">COUNTIF($K$44:$K858,AR$3)</f>
        <v>0</v>
      </c>
      <c r="AS858" s="385" t="n">
        <f aca="false">COUNTIF($K$44:$K858,AS$3)</f>
        <v>0</v>
      </c>
      <c r="AT858" s="385" t="n">
        <f aca="false">COUNTIF($K$44:$K858,AT$3)</f>
        <v>0</v>
      </c>
      <c r="AU858" s="385" t="n">
        <f aca="false">COUNTIF($K$44:$K858,AU$3)</f>
        <v>0</v>
      </c>
      <c r="AV858" s="385" t="n">
        <f aca="false">COUNTIF($K$44:$K858,AV$3)</f>
        <v>0</v>
      </c>
      <c r="AW858" s="385" t="n">
        <f aca="false">COUNTIF($K$44:$K858,AW$3)</f>
        <v>0</v>
      </c>
      <c r="AX858" s="385" t="n">
        <f aca="false">COUNTIF($K$44:$K858,AX$3)</f>
        <v>0</v>
      </c>
      <c r="AY858" s="385" t="n">
        <f aca="false">COUNTIF($K$44:$K858,AY$3)</f>
        <v>0</v>
      </c>
      <c r="AZ858" s="385" t="n">
        <f aca="false">COUNTIF($K$44:$K858,AZ$3)</f>
        <v>0</v>
      </c>
      <c r="BM858" s="355" t="s">
        <v>326</v>
      </c>
    </row>
    <row r="859" customFormat="false" ht="15.75" hidden="false" customHeight="true" outlineLevel="0" collapsed="false">
      <c r="A859" s="416" t="n">
        <v>816</v>
      </c>
      <c r="B859" s="417" t="n">
        <f aca="false">B858</f>
        <v>68</v>
      </c>
      <c r="C859" s="401"/>
      <c r="D859" s="418" t="n">
        <f aca="false">D858</f>
        <v>2</v>
      </c>
      <c r="E859" s="419"/>
      <c r="F859" s="420" t="n">
        <f aca="false">F848</f>
        <v>0</v>
      </c>
      <c r="G859" s="441"/>
      <c r="H859" s="421"/>
      <c r="I859" s="436" t="str">
        <f aca="false">CONCATENATE(G859,H859)</f>
        <v/>
      </c>
      <c r="J859" s="423" t="e">
        <f aca="false">VLOOKUP($I859,MASTER,9,0)</f>
        <v>#N/A</v>
      </c>
      <c r="K859" s="424" t="e">
        <f aca="false">VLOOKUP($I859,MASTER,10,0)</f>
        <v>#N/A</v>
      </c>
      <c r="L859" s="431" t="e">
        <f aca="false">VLOOKUP($I859,MASTER,10,0)</f>
        <v>#N/A</v>
      </c>
      <c r="M859" s="385" t="n">
        <f aca="false">COUNTIF($K$44:$K859,M$3)</f>
        <v>0</v>
      </c>
      <c r="N859" s="385" t="n">
        <f aca="false">COUNTIF($K$44:$K859,N$3)</f>
        <v>0</v>
      </c>
      <c r="O859" s="385" t="n">
        <f aca="false">COUNTIF($K$44:$K859,O$3)</f>
        <v>0</v>
      </c>
      <c r="P859" s="385" t="n">
        <f aca="false">COUNTIF($K$44:$K859,P$3)</f>
        <v>0</v>
      </c>
      <c r="Q859" s="385" t="n">
        <f aca="false">COUNTIF($K$44:$K859,Q$3)</f>
        <v>0</v>
      </c>
      <c r="R859" s="385" t="n">
        <f aca="false">COUNTIF($K$44:$K859,R$3)</f>
        <v>0</v>
      </c>
      <c r="S859" s="385" t="n">
        <f aca="false">COUNTIF($K$44:$K859,S$3)</f>
        <v>0</v>
      </c>
      <c r="T859" s="385" t="n">
        <f aca="false">COUNTIF($K$44:$K859,T$3)</f>
        <v>0</v>
      </c>
      <c r="U859" s="385" t="n">
        <f aca="false">COUNTIF($K$44:$K859,U$3)</f>
        <v>0</v>
      </c>
      <c r="V859" s="385" t="n">
        <f aca="false">COUNTIF($K$44:$K859,V$3)</f>
        <v>0</v>
      </c>
      <c r="W859" s="385" t="n">
        <f aca="false">COUNTIF($K$44:$K859,W$3)</f>
        <v>0</v>
      </c>
      <c r="X859" s="385" t="n">
        <f aca="false">COUNTIF($K$44:$K859,X$3)</f>
        <v>0</v>
      </c>
      <c r="Y859" s="385" t="n">
        <f aca="false">COUNTIF($J$44:$J859,Y$3)</f>
        <v>0</v>
      </c>
      <c r="Z859" s="385" t="n">
        <f aca="false">COUNTIF($J$44:$J859,Z$3)</f>
        <v>0</v>
      </c>
      <c r="AA859" s="385" t="n">
        <f aca="false">COUNTIF($J$44:$J859,AA$3)</f>
        <v>0</v>
      </c>
      <c r="AB859" s="385" t="n">
        <f aca="false">COUNTIF($J$44:$J859,AB$3)</f>
        <v>0</v>
      </c>
      <c r="AC859" s="385" t="n">
        <f aca="false">COUNTIF($J$44:$J859,AC$3)</f>
        <v>0</v>
      </c>
      <c r="AD859" s="385" t="n">
        <f aca="false">COUNTIF($J$44:$J859,AD$3)</f>
        <v>0</v>
      </c>
      <c r="AE859" s="385" t="n">
        <f aca="false">COUNTIF($J$44:$J859,AE$3)</f>
        <v>0</v>
      </c>
      <c r="AF859" s="385" t="n">
        <f aca="false">COUNTIF($J$44:$J859,AF$3)</f>
        <v>0</v>
      </c>
      <c r="AG859" s="385" t="n">
        <f aca="false">COUNTIF($K$44:$K859,AG$3)</f>
        <v>0</v>
      </c>
      <c r="AH859" s="385" t="n">
        <f aca="false">COUNTIF($K$44:$K859,AH$3)</f>
        <v>0</v>
      </c>
      <c r="AI859" s="385" t="n">
        <f aca="false">COUNTIF($K$44:$K859,AI$3)</f>
        <v>0</v>
      </c>
      <c r="AJ859" s="385" t="n">
        <f aca="false">COUNTIF($K$44:$K859,AJ$3)</f>
        <v>0</v>
      </c>
      <c r="AK859" s="385" t="n">
        <f aca="false">COUNTIF($K$44:$K859,AK$3)</f>
        <v>0</v>
      </c>
      <c r="AL859" s="385" t="n">
        <f aca="false">COUNTIF($K$44:$K859,AL$3)</f>
        <v>0</v>
      </c>
      <c r="AM859" s="385" t="n">
        <f aca="false">COUNTIF($K$44:$K859,AM$3)</f>
        <v>0</v>
      </c>
      <c r="AN859" s="385" t="n">
        <f aca="false">COUNTIF($K$44:$K859,AN$3)</f>
        <v>0</v>
      </c>
      <c r="AO859" s="385" t="n">
        <f aca="false">COUNTIF($K$44:$K859,AO$3)</f>
        <v>0</v>
      </c>
      <c r="AP859" s="385" t="n">
        <f aca="false">COUNTIF($K$44:$K859,AP$3)</f>
        <v>0</v>
      </c>
      <c r="AQ859" s="385" t="n">
        <f aca="false">COUNTIF($K$44:$K859,AQ$3)</f>
        <v>0</v>
      </c>
      <c r="AR859" s="385" t="n">
        <f aca="false">COUNTIF($K$44:$K859,AR$3)</f>
        <v>0</v>
      </c>
      <c r="AS859" s="385" t="n">
        <f aca="false">COUNTIF($K$44:$K859,AS$3)</f>
        <v>0</v>
      </c>
      <c r="AT859" s="385" t="n">
        <f aca="false">COUNTIF($K$44:$K859,AT$3)</f>
        <v>0</v>
      </c>
      <c r="AU859" s="385" t="n">
        <f aca="false">COUNTIF($K$44:$K859,AU$3)</f>
        <v>0</v>
      </c>
      <c r="AV859" s="385" t="n">
        <f aca="false">COUNTIF($K$44:$K859,AV$3)</f>
        <v>0</v>
      </c>
      <c r="AW859" s="385" t="n">
        <f aca="false">COUNTIF($K$44:$K859,AW$3)</f>
        <v>0</v>
      </c>
      <c r="AX859" s="385" t="n">
        <f aca="false">COUNTIF($K$44:$K859,AX$3)</f>
        <v>0</v>
      </c>
      <c r="AY859" s="385" t="n">
        <f aca="false">COUNTIF($K$44:$K859,AY$3)</f>
        <v>0</v>
      </c>
      <c r="AZ859" s="385" t="n">
        <f aca="false">COUNTIF($K$44:$K859,AZ$3)</f>
        <v>0</v>
      </c>
      <c r="BM859" s="355" t="s">
        <v>396</v>
      </c>
    </row>
    <row r="860" customFormat="false" ht="15.75" hidden="false" customHeight="true" outlineLevel="0" collapsed="false">
      <c r="A860" s="406" t="n">
        <v>817</v>
      </c>
      <c r="B860" s="407" t="n">
        <v>69</v>
      </c>
      <c r="C860" s="374" t="n">
        <v>69</v>
      </c>
      <c r="D860" s="376" t="n">
        <v>1</v>
      </c>
      <c r="E860" s="377"/>
      <c r="F860" s="378" t="n">
        <v>0</v>
      </c>
      <c r="G860" s="439"/>
      <c r="H860" s="380"/>
      <c r="I860" s="426" t="str">
        <f aca="false">CONCATENATE(G860,H860)</f>
        <v/>
      </c>
      <c r="J860" s="382" t="e">
        <f aca="false">VLOOKUP($I860,MASTER,9,0)</f>
        <v>#N/A</v>
      </c>
      <c r="K860" s="383" t="e">
        <f aca="false">VLOOKUP($I860,MASTER,10,0)</f>
        <v>#N/A</v>
      </c>
      <c r="L860" s="427" t="e">
        <f aca="false">VLOOKUP($I860,MASTER,10,0)</f>
        <v>#N/A</v>
      </c>
      <c r="M860" s="385" t="n">
        <f aca="false">COUNTIF($K$44:$K860,M$3)</f>
        <v>0</v>
      </c>
      <c r="N860" s="385" t="n">
        <f aca="false">COUNTIF($K$44:$K860,N$3)</f>
        <v>0</v>
      </c>
      <c r="O860" s="385" t="n">
        <f aca="false">COUNTIF($K$44:$K860,O$3)</f>
        <v>0</v>
      </c>
      <c r="P860" s="385" t="n">
        <f aca="false">COUNTIF($K$44:$K860,P$3)</f>
        <v>0</v>
      </c>
      <c r="Q860" s="385" t="n">
        <f aca="false">COUNTIF($K$44:$K860,Q$3)</f>
        <v>0</v>
      </c>
      <c r="R860" s="385" t="n">
        <f aca="false">COUNTIF($K$44:$K860,R$3)</f>
        <v>0</v>
      </c>
      <c r="S860" s="385" t="n">
        <f aca="false">COUNTIF($K$44:$K860,S$3)</f>
        <v>0</v>
      </c>
      <c r="T860" s="385" t="n">
        <f aca="false">COUNTIF($K$44:$K860,T$3)</f>
        <v>0</v>
      </c>
      <c r="U860" s="385" t="n">
        <f aca="false">COUNTIF($K$44:$K860,U$3)</f>
        <v>0</v>
      </c>
      <c r="V860" s="385" t="n">
        <f aca="false">COUNTIF($K$44:$K860,V$3)</f>
        <v>0</v>
      </c>
      <c r="W860" s="385" t="n">
        <f aca="false">COUNTIF($K$44:$K860,W$3)</f>
        <v>0</v>
      </c>
      <c r="X860" s="385" t="n">
        <f aca="false">COUNTIF($K$44:$K860,X$3)</f>
        <v>0</v>
      </c>
      <c r="Y860" s="385" t="n">
        <f aca="false">COUNTIF($J$44:$J860,Y$3)</f>
        <v>0</v>
      </c>
      <c r="Z860" s="385" t="n">
        <f aca="false">COUNTIF($J$44:$J860,Z$3)</f>
        <v>0</v>
      </c>
      <c r="AA860" s="385" t="n">
        <f aca="false">COUNTIF($J$44:$J860,AA$3)</f>
        <v>0</v>
      </c>
      <c r="AB860" s="385" t="n">
        <f aca="false">COUNTIF($J$44:$J860,AB$3)</f>
        <v>0</v>
      </c>
      <c r="AC860" s="385" t="n">
        <f aca="false">COUNTIF($J$44:$J860,AC$3)</f>
        <v>0</v>
      </c>
      <c r="AD860" s="385" t="n">
        <f aca="false">COUNTIF($J$44:$J860,AD$3)</f>
        <v>0</v>
      </c>
      <c r="AE860" s="385" t="n">
        <f aca="false">COUNTIF($J$44:$J860,AE$3)</f>
        <v>0</v>
      </c>
      <c r="AF860" s="385" t="n">
        <f aca="false">COUNTIF($J$44:$J860,AF$3)</f>
        <v>0</v>
      </c>
      <c r="AG860" s="385" t="n">
        <f aca="false">COUNTIF($K$44:$K860,AG$3)</f>
        <v>0</v>
      </c>
      <c r="AH860" s="385" t="n">
        <f aca="false">COUNTIF($K$44:$K860,AH$3)</f>
        <v>0</v>
      </c>
      <c r="AI860" s="385" t="n">
        <f aca="false">COUNTIF($K$44:$K860,AI$3)</f>
        <v>0</v>
      </c>
      <c r="AJ860" s="385" t="n">
        <f aca="false">COUNTIF($K$44:$K860,AJ$3)</f>
        <v>0</v>
      </c>
      <c r="AK860" s="385" t="n">
        <f aca="false">COUNTIF($K$44:$K860,AK$3)</f>
        <v>0</v>
      </c>
      <c r="AL860" s="385" t="n">
        <f aca="false">COUNTIF($K$44:$K860,AL$3)</f>
        <v>0</v>
      </c>
      <c r="AM860" s="385" t="n">
        <f aca="false">COUNTIF($K$44:$K860,AM$3)</f>
        <v>0</v>
      </c>
      <c r="AN860" s="385" t="n">
        <f aca="false">COUNTIF($K$44:$K860,AN$3)</f>
        <v>0</v>
      </c>
      <c r="AO860" s="385" t="n">
        <f aca="false">COUNTIF($K$44:$K860,AO$3)</f>
        <v>0</v>
      </c>
      <c r="AP860" s="385" t="n">
        <f aca="false">COUNTIF($K$44:$K860,AP$3)</f>
        <v>0</v>
      </c>
      <c r="AQ860" s="385" t="n">
        <f aca="false">COUNTIF($K$44:$K860,AQ$3)</f>
        <v>0</v>
      </c>
      <c r="AR860" s="385" t="n">
        <f aca="false">COUNTIF($K$44:$K860,AR$3)</f>
        <v>0</v>
      </c>
      <c r="AS860" s="385" t="n">
        <f aca="false">COUNTIF($K$44:$K860,AS$3)</f>
        <v>0</v>
      </c>
      <c r="AT860" s="385" t="n">
        <f aca="false">COUNTIF($K$44:$K860,AT$3)</f>
        <v>0</v>
      </c>
      <c r="AU860" s="385" t="n">
        <f aca="false">COUNTIF($K$44:$K860,AU$3)</f>
        <v>0</v>
      </c>
      <c r="AV860" s="385" t="n">
        <f aca="false">COUNTIF($K$44:$K860,AV$3)</f>
        <v>0</v>
      </c>
      <c r="AW860" s="385" t="n">
        <f aca="false">COUNTIF($K$44:$K860,AW$3)</f>
        <v>0</v>
      </c>
      <c r="AX860" s="385" t="n">
        <f aca="false">COUNTIF($K$44:$K860,AX$3)</f>
        <v>0</v>
      </c>
      <c r="AY860" s="385" t="n">
        <f aca="false">COUNTIF($K$44:$K860,AY$3)</f>
        <v>0</v>
      </c>
      <c r="AZ860" s="385" t="n">
        <f aca="false">COUNTIF($K$44:$K860,AZ$3)</f>
        <v>0</v>
      </c>
      <c r="BM860" s="355" t="s">
        <v>389</v>
      </c>
    </row>
    <row r="861" customFormat="false" ht="15.75" hidden="false" customHeight="true" outlineLevel="0" collapsed="false">
      <c r="A861" s="386" t="n">
        <v>818</v>
      </c>
      <c r="B861" s="387" t="n">
        <f aca="false">B860</f>
        <v>69</v>
      </c>
      <c r="C861" s="388"/>
      <c r="D861" s="387" t="n">
        <f aca="false">D860</f>
        <v>1</v>
      </c>
      <c r="E861" s="389"/>
      <c r="F861" s="390" t="n">
        <f aca="false">F860</f>
        <v>0</v>
      </c>
      <c r="G861" s="439"/>
      <c r="H861" s="392"/>
      <c r="I861" s="428" t="str">
        <f aca="false">CONCATENATE(G861,H861)</f>
        <v/>
      </c>
      <c r="J861" s="394" t="e">
        <f aca="false">VLOOKUP($I861,MASTER,9,0)</f>
        <v>#N/A</v>
      </c>
      <c r="K861" s="395" t="e">
        <f aca="false">VLOOKUP($I861,MASTER,10,0)</f>
        <v>#N/A</v>
      </c>
      <c r="L861" s="429" t="e">
        <f aca="false">VLOOKUP($I861,MASTER,10,0)</f>
        <v>#N/A</v>
      </c>
      <c r="M861" s="385" t="n">
        <f aca="false">COUNTIF($K$44:$K861,M$3)</f>
        <v>0</v>
      </c>
      <c r="N861" s="385" t="n">
        <f aca="false">COUNTIF($K$44:$K861,N$3)</f>
        <v>0</v>
      </c>
      <c r="O861" s="385" t="n">
        <f aca="false">COUNTIF($K$44:$K861,O$3)</f>
        <v>0</v>
      </c>
      <c r="P861" s="385" t="n">
        <f aca="false">COUNTIF($K$44:$K861,P$3)</f>
        <v>0</v>
      </c>
      <c r="Q861" s="385" t="n">
        <f aca="false">COUNTIF($K$44:$K861,Q$3)</f>
        <v>0</v>
      </c>
      <c r="R861" s="385" t="n">
        <f aca="false">COUNTIF($K$44:$K861,R$3)</f>
        <v>0</v>
      </c>
      <c r="S861" s="385" t="n">
        <f aca="false">COUNTIF($K$44:$K861,S$3)</f>
        <v>0</v>
      </c>
      <c r="T861" s="385" t="n">
        <f aca="false">COUNTIF($K$44:$K861,T$3)</f>
        <v>0</v>
      </c>
      <c r="U861" s="385" t="n">
        <f aca="false">COUNTIF($K$44:$K861,U$3)</f>
        <v>0</v>
      </c>
      <c r="V861" s="385" t="n">
        <f aca="false">COUNTIF($K$44:$K861,V$3)</f>
        <v>0</v>
      </c>
      <c r="W861" s="385" t="n">
        <f aca="false">COUNTIF($K$44:$K861,W$3)</f>
        <v>0</v>
      </c>
      <c r="X861" s="385" t="n">
        <f aca="false">COUNTIF($K$44:$K861,X$3)</f>
        <v>0</v>
      </c>
      <c r="Y861" s="385" t="n">
        <f aca="false">COUNTIF($J$44:$J861,Y$3)</f>
        <v>0</v>
      </c>
      <c r="Z861" s="385" t="n">
        <f aca="false">COUNTIF($J$44:$J861,Z$3)</f>
        <v>0</v>
      </c>
      <c r="AA861" s="385" t="n">
        <f aca="false">COUNTIF($J$44:$J861,AA$3)</f>
        <v>0</v>
      </c>
      <c r="AB861" s="385" t="n">
        <f aca="false">COUNTIF($J$44:$J861,AB$3)</f>
        <v>0</v>
      </c>
      <c r="AC861" s="385" t="n">
        <f aca="false">COUNTIF($J$44:$J861,AC$3)</f>
        <v>0</v>
      </c>
      <c r="AD861" s="385" t="n">
        <f aca="false">COUNTIF($J$44:$J861,AD$3)</f>
        <v>0</v>
      </c>
      <c r="AE861" s="385" t="n">
        <f aca="false">COUNTIF($J$44:$J861,AE$3)</f>
        <v>0</v>
      </c>
      <c r="AF861" s="385" t="n">
        <f aca="false">COUNTIF($J$44:$J861,AF$3)</f>
        <v>0</v>
      </c>
      <c r="AG861" s="385" t="n">
        <f aca="false">COUNTIF($K$44:$K861,AG$3)</f>
        <v>0</v>
      </c>
      <c r="AH861" s="385" t="n">
        <f aca="false">COUNTIF($K$44:$K861,AH$3)</f>
        <v>0</v>
      </c>
      <c r="AI861" s="385" t="n">
        <f aca="false">COUNTIF($K$44:$K861,AI$3)</f>
        <v>0</v>
      </c>
      <c r="AJ861" s="385" t="n">
        <f aca="false">COUNTIF($K$44:$K861,AJ$3)</f>
        <v>0</v>
      </c>
      <c r="AK861" s="385" t="n">
        <f aca="false">COUNTIF($K$44:$K861,AK$3)</f>
        <v>0</v>
      </c>
      <c r="AL861" s="385" t="n">
        <f aca="false">COUNTIF($K$44:$K861,AL$3)</f>
        <v>0</v>
      </c>
      <c r="AM861" s="385" t="n">
        <f aca="false">COUNTIF($K$44:$K861,AM$3)</f>
        <v>0</v>
      </c>
      <c r="AN861" s="385" t="n">
        <f aca="false">COUNTIF($K$44:$K861,AN$3)</f>
        <v>0</v>
      </c>
      <c r="AO861" s="385" t="n">
        <f aca="false">COUNTIF($K$44:$K861,AO$3)</f>
        <v>0</v>
      </c>
      <c r="AP861" s="385" t="n">
        <f aca="false">COUNTIF($K$44:$K861,AP$3)</f>
        <v>0</v>
      </c>
      <c r="AQ861" s="385" t="n">
        <f aca="false">COUNTIF($K$44:$K861,AQ$3)</f>
        <v>0</v>
      </c>
      <c r="AR861" s="385" t="n">
        <f aca="false">COUNTIF($K$44:$K861,AR$3)</f>
        <v>0</v>
      </c>
      <c r="AS861" s="385" t="n">
        <f aca="false">COUNTIF($K$44:$K861,AS$3)</f>
        <v>0</v>
      </c>
      <c r="AT861" s="385" t="n">
        <f aca="false">COUNTIF($K$44:$K861,AT$3)</f>
        <v>0</v>
      </c>
      <c r="AU861" s="385" t="n">
        <f aca="false">COUNTIF($K$44:$K861,AU$3)</f>
        <v>0</v>
      </c>
      <c r="AV861" s="385" t="n">
        <f aca="false">COUNTIF($K$44:$K861,AV$3)</f>
        <v>0</v>
      </c>
      <c r="AW861" s="385" t="n">
        <f aca="false">COUNTIF($K$44:$K861,AW$3)</f>
        <v>0</v>
      </c>
      <c r="AX861" s="385" t="n">
        <f aca="false">COUNTIF($K$44:$K861,AX$3)</f>
        <v>0</v>
      </c>
      <c r="AY861" s="385" t="n">
        <f aca="false">COUNTIF($K$44:$K861,AY$3)</f>
        <v>0</v>
      </c>
      <c r="AZ861" s="385" t="n">
        <f aca="false">COUNTIF($K$44:$K861,AZ$3)</f>
        <v>0</v>
      </c>
      <c r="BM861" s="355" t="s">
        <v>344</v>
      </c>
    </row>
    <row r="862" customFormat="false" ht="15.75" hidden="false" customHeight="true" outlineLevel="0" collapsed="false">
      <c r="A862" s="386" t="n">
        <v>819</v>
      </c>
      <c r="B862" s="387" t="n">
        <f aca="false">B861</f>
        <v>69</v>
      </c>
      <c r="C862" s="397"/>
      <c r="D862" s="387" t="n">
        <f aca="false">D861</f>
        <v>1</v>
      </c>
      <c r="E862" s="389"/>
      <c r="F862" s="390" t="n">
        <f aca="false">F860</f>
        <v>0</v>
      </c>
      <c r="G862" s="439"/>
      <c r="H862" s="392"/>
      <c r="I862" s="428" t="str">
        <f aca="false">CONCATENATE(G862,H862)</f>
        <v/>
      </c>
      <c r="J862" s="394" t="e">
        <f aca="false">VLOOKUP($I862,MASTER,9,0)</f>
        <v>#N/A</v>
      </c>
      <c r="K862" s="395" t="e">
        <f aca="false">VLOOKUP($I862,MASTER,10,0)</f>
        <v>#N/A</v>
      </c>
      <c r="L862" s="429" t="e">
        <f aca="false">VLOOKUP($I862,MASTER,10,0)</f>
        <v>#N/A</v>
      </c>
      <c r="M862" s="385" t="n">
        <f aca="false">COUNTIF($K$44:$K862,M$3)</f>
        <v>0</v>
      </c>
      <c r="N862" s="385" t="n">
        <f aca="false">COUNTIF($K$44:$K862,N$3)</f>
        <v>0</v>
      </c>
      <c r="O862" s="385" t="n">
        <f aca="false">COUNTIF($K$44:$K862,O$3)</f>
        <v>0</v>
      </c>
      <c r="P862" s="385" t="n">
        <f aca="false">COUNTIF($K$44:$K862,P$3)</f>
        <v>0</v>
      </c>
      <c r="Q862" s="385" t="n">
        <f aca="false">COUNTIF($K$44:$K862,Q$3)</f>
        <v>0</v>
      </c>
      <c r="R862" s="385" t="n">
        <f aca="false">COUNTIF($K$44:$K862,R$3)</f>
        <v>0</v>
      </c>
      <c r="S862" s="385" t="n">
        <f aca="false">COUNTIF($K$44:$K862,S$3)</f>
        <v>0</v>
      </c>
      <c r="T862" s="385" t="n">
        <f aca="false">COUNTIF($K$44:$K862,T$3)</f>
        <v>0</v>
      </c>
      <c r="U862" s="385" t="n">
        <f aca="false">COUNTIF($K$44:$K862,U$3)</f>
        <v>0</v>
      </c>
      <c r="V862" s="385" t="n">
        <f aca="false">COUNTIF($K$44:$K862,V$3)</f>
        <v>0</v>
      </c>
      <c r="W862" s="385" t="n">
        <f aca="false">COUNTIF($K$44:$K862,W$3)</f>
        <v>0</v>
      </c>
      <c r="X862" s="385" t="n">
        <f aca="false">COUNTIF($K$44:$K862,X$3)</f>
        <v>0</v>
      </c>
      <c r="Y862" s="385" t="n">
        <f aca="false">COUNTIF($J$44:$J862,Y$3)</f>
        <v>0</v>
      </c>
      <c r="Z862" s="385" t="n">
        <f aca="false">COUNTIF($J$44:$J862,Z$3)</f>
        <v>0</v>
      </c>
      <c r="AA862" s="385" t="n">
        <f aca="false">COUNTIF($J$44:$J862,AA$3)</f>
        <v>0</v>
      </c>
      <c r="AB862" s="385" t="n">
        <f aca="false">COUNTIF($J$44:$J862,AB$3)</f>
        <v>0</v>
      </c>
      <c r="AC862" s="385" t="n">
        <f aca="false">COUNTIF($J$44:$J862,AC$3)</f>
        <v>0</v>
      </c>
      <c r="AD862" s="385" t="n">
        <f aca="false">COUNTIF($J$44:$J862,AD$3)</f>
        <v>0</v>
      </c>
      <c r="AE862" s="385" t="n">
        <f aca="false">COUNTIF($J$44:$J862,AE$3)</f>
        <v>0</v>
      </c>
      <c r="AF862" s="385" t="n">
        <f aca="false">COUNTIF($J$44:$J862,AF$3)</f>
        <v>0</v>
      </c>
      <c r="AG862" s="385" t="n">
        <f aca="false">COUNTIF($K$44:$K862,AG$3)</f>
        <v>0</v>
      </c>
      <c r="AH862" s="385" t="n">
        <f aca="false">COUNTIF($K$44:$K862,AH$3)</f>
        <v>0</v>
      </c>
      <c r="AI862" s="385" t="n">
        <f aca="false">COUNTIF($K$44:$K862,AI$3)</f>
        <v>0</v>
      </c>
      <c r="AJ862" s="385" t="n">
        <f aca="false">COUNTIF($K$44:$K862,AJ$3)</f>
        <v>0</v>
      </c>
      <c r="AK862" s="385" t="n">
        <f aca="false">COUNTIF($K$44:$K862,AK$3)</f>
        <v>0</v>
      </c>
      <c r="AL862" s="385" t="n">
        <f aca="false">COUNTIF($K$44:$K862,AL$3)</f>
        <v>0</v>
      </c>
      <c r="AM862" s="385" t="n">
        <f aca="false">COUNTIF($K$44:$K862,AM$3)</f>
        <v>0</v>
      </c>
      <c r="AN862" s="385" t="n">
        <f aca="false">COUNTIF($K$44:$K862,AN$3)</f>
        <v>0</v>
      </c>
      <c r="AO862" s="385" t="n">
        <f aca="false">COUNTIF($K$44:$K862,AO$3)</f>
        <v>0</v>
      </c>
      <c r="AP862" s="385" t="n">
        <f aca="false">COUNTIF($K$44:$K862,AP$3)</f>
        <v>0</v>
      </c>
      <c r="AQ862" s="385" t="n">
        <f aca="false">COUNTIF($K$44:$K862,AQ$3)</f>
        <v>0</v>
      </c>
      <c r="AR862" s="385" t="n">
        <f aca="false">COUNTIF($K$44:$K862,AR$3)</f>
        <v>0</v>
      </c>
      <c r="AS862" s="385" t="n">
        <f aca="false">COUNTIF($K$44:$K862,AS$3)</f>
        <v>0</v>
      </c>
      <c r="AT862" s="385" t="n">
        <f aca="false">COUNTIF($K$44:$K862,AT$3)</f>
        <v>0</v>
      </c>
      <c r="AU862" s="385" t="n">
        <f aca="false">COUNTIF($K$44:$K862,AU$3)</f>
        <v>0</v>
      </c>
      <c r="AV862" s="385" t="n">
        <f aca="false">COUNTIF($K$44:$K862,AV$3)</f>
        <v>0</v>
      </c>
      <c r="AW862" s="385" t="n">
        <f aca="false">COUNTIF($K$44:$K862,AW$3)</f>
        <v>0</v>
      </c>
      <c r="AX862" s="385" t="n">
        <f aca="false">COUNTIF($K$44:$K862,AX$3)</f>
        <v>0</v>
      </c>
      <c r="AY862" s="385" t="n">
        <f aca="false">COUNTIF($K$44:$K862,AY$3)</f>
        <v>0</v>
      </c>
      <c r="AZ862" s="385" t="n">
        <f aca="false">COUNTIF($K$44:$K862,AZ$3)</f>
        <v>0</v>
      </c>
      <c r="BM862" s="355" t="s">
        <v>230</v>
      </c>
    </row>
    <row r="863" customFormat="false" ht="15.75" hidden="false" customHeight="true" outlineLevel="0" collapsed="false">
      <c r="A863" s="386" t="n">
        <v>820</v>
      </c>
      <c r="B863" s="387" t="n">
        <f aca="false">B862</f>
        <v>69</v>
      </c>
      <c r="C863" s="397"/>
      <c r="D863" s="387" t="n">
        <f aca="false">D862</f>
        <v>1</v>
      </c>
      <c r="E863" s="389"/>
      <c r="F863" s="390" t="n">
        <f aca="false">F860</f>
        <v>0</v>
      </c>
      <c r="G863" s="439"/>
      <c r="H863" s="392"/>
      <c r="I863" s="428" t="str">
        <f aca="false">CONCATENATE(G863,H863)</f>
        <v/>
      </c>
      <c r="J863" s="394" t="e">
        <f aca="false">VLOOKUP($I863,MASTER,9,0)</f>
        <v>#N/A</v>
      </c>
      <c r="K863" s="395" t="e">
        <f aca="false">VLOOKUP($I863,MASTER,10,0)</f>
        <v>#N/A</v>
      </c>
      <c r="L863" s="429" t="e">
        <f aca="false">VLOOKUP($I863,MASTER,10,0)</f>
        <v>#N/A</v>
      </c>
      <c r="M863" s="385" t="n">
        <f aca="false">COUNTIF($K$44:$K863,M$3)</f>
        <v>0</v>
      </c>
      <c r="N863" s="385" t="n">
        <f aca="false">COUNTIF($K$44:$K863,N$3)</f>
        <v>0</v>
      </c>
      <c r="O863" s="385" t="n">
        <f aca="false">COUNTIF($K$44:$K863,O$3)</f>
        <v>0</v>
      </c>
      <c r="P863" s="385" t="n">
        <f aca="false">COUNTIF($K$44:$K863,P$3)</f>
        <v>0</v>
      </c>
      <c r="Q863" s="385" t="n">
        <f aca="false">COUNTIF($K$44:$K863,Q$3)</f>
        <v>0</v>
      </c>
      <c r="R863" s="385" t="n">
        <f aca="false">COUNTIF($K$44:$K863,R$3)</f>
        <v>0</v>
      </c>
      <c r="S863" s="385" t="n">
        <f aca="false">COUNTIF($K$44:$K863,S$3)</f>
        <v>0</v>
      </c>
      <c r="T863" s="385" t="n">
        <f aca="false">COUNTIF($K$44:$K863,T$3)</f>
        <v>0</v>
      </c>
      <c r="U863" s="385" t="n">
        <f aca="false">COUNTIF($K$44:$K863,U$3)</f>
        <v>0</v>
      </c>
      <c r="V863" s="385" t="n">
        <f aca="false">COUNTIF($K$44:$K863,V$3)</f>
        <v>0</v>
      </c>
      <c r="W863" s="385" t="n">
        <f aca="false">COUNTIF($K$44:$K863,W$3)</f>
        <v>0</v>
      </c>
      <c r="X863" s="385" t="n">
        <f aca="false">COUNTIF($K$44:$K863,X$3)</f>
        <v>0</v>
      </c>
      <c r="Y863" s="385" t="n">
        <f aca="false">COUNTIF($J$44:$J863,Y$3)</f>
        <v>0</v>
      </c>
      <c r="Z863" s="385" t="n">
        <f aca="false">COUNTIF($J$44:$J863,Z$3)</f>
        <v>0</v>
      </c>
      <c r="AA863" s="385" t="n">
        <f aca="false">COUNTIF($J$44:$J863,AA$3)</f>
        <v>0</v>
      </c>
      <c r="AB863" s="385" t="n">
        <f aca="false">COUNTIF($J$44:$J863,AB$3)</f>
        <v>0</v>
      </c>
      <c r="AC863" s="385" t="n">
        <f aca="false">COUNTIF($J$44:$J863,AC$3)</f>
        <v>0</v>
      </c>
      <c r="AD863" s="385" t="n">
        <f aca="false">COUNTIF($J$44:$J863,AD$3)</f>
        <v>0</v>
      </c>
      <c r="AE863" s="385" t="n">
        <f aca="false">COUNTIF($J$44:$J863,AE$3)</f>
        <v>0</v>
      </c>
      <c r="AF863" s="385" t="n">
        <f aca="false">COUNTIF($J$44:$J863,AF$3)</f>
        <v>0</v>
      </c>
      <c r="AG863" s="385" t="n">
        <f aca="false">COUNTIF($K$44:$K863,AG$3)</f>
        <v>0</v>
      </c>
      <c r="AH863" s="385" t="n">
        <f aca="false">COUNTIF($K$44:$K863,AH$3)</f>
        <v>0</v>
      </c>
      <c r="AI863" s="385" t="n">
        <f aca="false">COUNTIF($K$44:$K863,AI$3)</f>
        <v>0</v>
      </c>
      <c r="AJ863" s="385" t="n">
        <f aca="false">COUNTIF($K$44:$K863,AJ$3)</f>
        <v>0</v>
      </c>
      <c r="AK863" s="385" t="n">
        <f aca="false">COUNTIF($K$44:$K863,AK$3)</f>
        <v>0</v>
      </c>
      <c r="AL863" s="385" t="n">
        <f aca="false">COUNTIF($K$44:$K863,AL$3)</f>
        <v>0</v>
      </c>
      <c r="AM863" s="385" t="n">
        <f aca="false">COUNTIF($K$44:$K863,AM$3)</f>
        <v>0</v>
      </c>
      <c r="AN863" s="385" t="n">
        <f aca="false">COUNTIF($K$44:$K863,AN$3)</f>
        <v>0</v>
      </c>
      <c r="AO863" s="385" t="n">
        <f aca="false">COUNTIF($K$44:$K863,AO$3)</f>
        <v>0</v>
      </c>
      <c r="AP863" s="385" t="n">
        <f aca="false">COUNTIF($K$44:$K863,AP$3)</f>
        <v>0</v>
      </c>
      <c r="AQ863" s="385" t="n">
        <f aca="false">COUNTIF($K$44:$K863,AQ$3)</f>
        <v>0</v>
      </c>
      <c r="AR863" s="385" t="n">
        <f aca="false">COUNTIF($K$44:$K863,AR$3)</f>
        <v>0</v>
      </c>
      <c r="AS863" s="385" t="n">
        <f aca="false">COUNTIF($K$44:$K863,AS$3)</f>
        <v>0</v>
      </c>
      <c r="AT863" s="385" t="n">
        <f aca="false">COUNTIF($K$44:$K863,AT$3)</f>
        <v>0</v>
      </c>
      <c r="AU863" s="385" t="n">
        <f aca="false">COUNTIF($K$44:$K863,AU$3)</f>
        <v>0</v>
      </c>
      <c r="AV863" s="385" t="n">
        <f aca="false">COUNTIF($K$44:$K863,AV$3)</f>
        <v>0</v>
      </c>
      <c r="AW863" s="385" t="n">
        <f aca="false">COUNTIF($K$44:$K863,AW$3)</f>
        <v>0</v>
      </c>
      <c r="AX863" s="385" t="n">
        <f aca="false">COUNTIF($K$44:$K863,AX$3)</f>
        <v>0</v>
      </c>
      <c r="AY863" s="385" t="n">
        <f aca="false">COUNTIF($K$44:$K863,AY$3)</f>
        <v>0</v>
      </c>
      <c r="AZ863" s="385" t="n">
        <f aca="false">COUNTIF($K$44:$K863,AZ$3)</f>
        <v>0</v>
      </c>
      <c r="BM863" s="355" t="s">
        <v>260</v>
      </c>
    </row>
    <row r="864" customFormat="false" ht="15.75" hidden="false" customHeight="true" outlineLevel="0" collapsed="false">
      <c r="A864" s="386" t="n">
        <v>821</v>
      </c>
      <c r="B864" s="387" t="n">
        <f aca="false">B863</f>
        <v>69</v>
      </c>
      <c r="C864" s="397"/>
      <c r="D864" s="387" t="n">
        <f aca="false">D863</f>
        <v>1</v>
      </c>
      <c r="E864" s="389"/>
      <c r="F864" s="390" t="n">
        <f aca="false">F860</f>
        <v>0</v>
      </c>
      <c r="G864" s="439"/>
      <c r="H864" s="392"/>
      <c r="I864" s="428" t="str">
        <f aca="false">CONCATENATE(G864,H864)</f>
        <v/>
      </c>
      <c r="J864" s="394" t="e">
        <f aca="false">VLOOKUP($I864,MASTER,9,0)</f>
        <v>#N/A</v>
      </c>
      <c r="K864" s="395" t="e">
        <f aca="false">VLOOKUP($I864,MASTER,10,0)</f>
        <v>#N/A</v>
      </c>
      <c r="L864" s="429" t="e">
        <f aca="false">VLOOKUP($I864,MASTER,10,0)</f>
        <v>#N/A</v>
      </c>
      <c r="M864" s="385" t="n">
        <f aca="false">COUNTIF($K$44:$K864,M$3)</f>
        <v>0</v>
      </c>
      <c r="N864" s="385" t="n">
        <f aca="false">COUNTIF($K$44:$K864,N$3)</f>
        <v>0</v>
      </c>
      <c r="O864" s="385" t="n">
        <f aca="false">COUNTIF($K$44:$K864,O$3)</f>
        <v>0</v>
      </c>
      <c r="P864" s="385" t="n">
        <f aca="false">COUNTIF($K$44:$K864,P$3)</f>
        <v>0</v>
      </c>
      <c r="Q864" s="385" t="n">
        <f aca="false">COUNTIF($K$44:$K864,Q$3)</f>
        <v>0</v>
      </c>
      <c r="R864" s="385" t="n">
        <f aca="false">COUNTIF($K$44:$K864,R$3)</f>
        <v>0</v>
      </c>
      <c r="S864" s="385" t="n">
        <f aca="false">COUNTIF($K$44:$K864,S$3)</f>
        <v>0</v>
      </c>
      <c r="T864" s="385" t="n">
        <f aca="false">COUNTIF($K$44:$K864,T$3)</f>
        <v>0</v>
      </c>
      <c r="U864" s="385" t="n">
        <f aca="false">COUNTIF($K$44:$K864,U$3)</f>
        <v>0</v>
      </c>
      <c r="V864" s="385" t="n">
        <f aca="false">COUNTIF($K$44:$K864,V$3)</f>
        <v>0</v>
      </c>
      <c r="W864" s="385" t="n">
        <f aca="false">COUNTIF($K$44:$K864,W$3)</f>
        <v>0</v>
      </c>
      <c r="X864" s="385" t="n">
        <f aca="false">COUNTIF($K$44:$K864,X$3)</f>
        <v>0</v>
      </c>
      <c r="Y864" s="385" t="n">
        <f aca="false">COUNTIF($J$44:$J864,Y$3)</f>
        <v>0</v>
      </c>
      <c r="Z864" s="385" t="n">
        <f aca="false">COUNTIF($J$44:$J864,Z$3)</f>
        <v>0</v>
      </c>
      <c r="AA864" s="385" t="n">
        <f aca="false">COUNTIF($J$44:$J864,AA$3)</f>
        <v>0</v>
      </c>
      <c r="AB864" s="385" t="n">
        <f aca="false">COUNTIF($J$44:$J864,AB$3)</f>
        <v>0</v>
      </c>
      <c r="AC864" s="385" t="n">
        <f aca="false">COUNTIF($J$44:$J864,AC$3)</f>
        <v>0</v>
      </c>
      <c r="AD864" s="385" t="n">
        <f aca="false">COUNTIF($J$44:$J864,AD$3)</f>
        <v>0</v>
      </c>
      <c r="AE864" s="385" t="n">
        <f aca="false">COUNTIF($J$44:$J864,AE$3)</f>
        <v>0</v>
      </c>
      <c r="AF864" s="385" t="n">
        <f aca="false">COUNTIF($J$44:$J864,AF$3)</f>
        <v>0</v>
      </c>
      <c r="AG864" s="385" t="n">
        <f aca="false">COUNTIF($K$44:$K864,AG$3)</f>
        <v>0</v>
      </c>
      <c r="AH864" s="385" t="n">
        <f aca="false">COUNTIF($K$44:$K864,AH$3)</f>
        <v>0</v>
      </c>
      <c r="AI864" s="385" t="n">
        <f aca="false">COUNTIF($K$44:$K864,AI$3)</f>
        <v>0</v>
      </c>
      <c r="AJ864" s="385" t="n">
        <f aca="false">COUNTIF($K$44:$K864,AJ$3)</f>
        <v>0</v>
      </c>
      <c r="AK864" s="385" t="n">
        <f aca="false">COUNTIF($K$44:$K864,AK$3)</f>
        <v>0</v>
      </c>
      <c r="AL864" s="385" t="n">
        <f aca="false">COUNTIF($K$44:$K864,AL$3)</f>
        <v>0</v>
      </c>
      <c r="AM864" s="385" t="n">
        <f aca="false">COUNTIF($K$44:$K864,AM$3)</f>
        <v>0</v>
      </c>
      <c r="AN864" s="385" t="n">
        <f aca="false">COUNTIF($K$44:$K864,AN$3)</f>
        <v>0</v>
      </c>
      <c r="AO864" s="385" t="n">
        <f aca="false">COUNTIF($K$44:$K864,AO$3)</f>
        <v>0</v>
      </c>
      <c r="AP864" s="385" t="n">
        <f aca="false">COUNTIF($K$44:$K864,AP$3)</f>
        <v>0</v>
      </c>
      <c r="AQ864" s="385" t="n">
        <f aca="false">COUNTIF($K$44:$K864,AQ$3)</f>
        <v>0</v>
      </c>
      <c r="AR864" s="385" t="n">
        <f aca="false">COUNTIF($K$44:$K864,AR$3)</f>
        <v>0</v>
      </c>
      <c r="AS864" s="385" t="n">
        <f aca="false">COUNTIF($K$44:$K864,AS$3)</f>
        <v>0</v>
      </c>
      <c r="AT864" s="385" t="n">
        <f aca="false">COUNTIF($K$44:$K864,AT$3)</f>
        <v>0</v>
      </c>
      <c r="AU864" s="385" t="n">
        <f aca="false">COUNTIF($K$44:$K864,AU$3)</f>
        <v>0</v>
      </c>
      <c r="AV864" s="385" t="n">
        <f aca="false">COUNTIF($K$44:$K864,AV$3)</f>
        <v>0</v>
      </c>
      <c r="AW864" s="385" t="n">
        <f aca="false">COUNTIF($K$44:$K864,AW$3)</f>
        <v>0</v>
      </c>
      <c r="AX864" s="385" t="n">
        <f aca="false">COUNTIF($K$44:$K864,AX$3)</f>
        <v>0</v>
      </c>
      <c r="AY864" s="385" t="n">
        <f aca="false">COUNTIF($K$44:$K864,AY$3)</f>
        <v>0</v>
      </c>
      <c r="AZ864" s="385" t="n">
        <f aca="false">COUNTIF($K$44:$K864,AZ$3)</f>
        <v>0</v>
      </c>
      <c r="BM864" s="355" t="s">
        <v>362</v>
      </c>
    </row>
    <row r="865" customFormat="false" ht="15.75" hidden="false" customHeight="true" outlineLevel="0" collapsed="false">
      <c r="A865" s="416" t="n">
        <v>822</v>
      </c>
      <c r="B865" s="417" t="n">
        <f aca="false">B864</f>
        <v>69</v>
      </c>
      <c r="C865" s="401"/>
      <c r="D865" s="402" t="n">
        <f aca="false">D864</f>
        <v>1</v>
      </c>
      <c r="E865" s="403"/>
      <c r="F865" s="390" t="n">
        <f aca="false">F860</f>
        <v>0</v>
      </c>
      <c r="G865" s="439"/>
      <c r="H865" s="392"/>
      <c r="I865" s="428" t="str">
        <f aca="false">CONCATENATE(G865,H865)</f>
        <v/>
      </c>
      <c r="J865" s="394" t="e">
        <f aca="false">VLOOKUP($I865,MASTER,9,0)</f>
        <v>#N/A</v>
      </c>
      <c r="K865" s="395" t="e">
        <f aca="false">VLOOKUP($I865,MASTER,10,0)</f>
        <v>#N/A</v>
      </c>
      <c r="L865" s="431" t="e">
        <f aca="false">VLOOKUP($I865,MASTER,10,0)</f>
        <v>#N/A</v>
      </c>
      <c r="M865" s="385" t="n">
        <f aca="false">COUNTIF($K$44:$K865,M$3)</f>
        <v>0</v>
      </c>
      <c r="N865" s="385" t="n">
        <f aca="false">COUNTIF($K$44:$K865,N$3)</f>
        <v>0</v>
      </c>
      <c r="O865" s="385" t="n">
        <f aca="false">COUNTIF($K$44:$K865,O$3)</f>
        <v>0</v>
      </c>
      <c r="P865" s="385" t="n">
        <f aca="false">COUNTIF($K$44:$K865,P$3)</f>
        <v>0</v>
      </c>
      <c r="Q865" s="385" t="n">
        <f aca="false">COUNTIF($K$44:$K865,Q$3)</f>
        <v>0</v>
      </c>
      <c r="R865" s="385" t="n">
        <f aca="false">COUNTIF($K$44:$K865,R$3)</f>
        <v>0</v>
      </c>
      <c r="S865" s="385" t="n">
        <f aca="false">COUNTIF($K$44:$K865,S$3)</f>
        <v>0</v>
      </c>
      <c r="T865" s="385" t="n">
        <f aca="false">COUNTIF($K$44:$K865,T$3)</f>
        <v>0</v>
      </c>
      <c r="U865" s="385" t="n">
        <f aca="false">COUNTIF($K$44:$K865,U$3)</f>
        <v>0</v>
      </c>
      <c r="V865" s="385" t="n">
        <f aca="false">COUNTIF($K$44:$K865,V$3)</f>
        <v>0</v>
      </c>
      <c r="W865" s="385" t="n">
        <f aca="false">COUNTIF($K$44:$K865,W$3)</f>
        <v>0</v>
      </c>
      <c r="X865" s="385" t="n">
        <f aca="false">COUNTIF($K$44:$K865,X$3)</f>
        <v>0</v>
      </c>
      <c r="Y865" s="385" t="n">
        <f aca="false">COUNTIF($J$44:$J865,Y$3)</f>
        <v>0</v>
      </c>
      <c r="Z865" s="385" t="n">
        <f aca="false">COUNTIF($J$44:$J865,Z$3)</f>
        <v>0</v>
      </c>
      <c r="AA865" s="385" t="n">
        <f aca="false">COUNTIF($J$44:$J865,AA$3)</f>
        <v>0</v>
      </c>
      <c r="AB865" s="385" t="n">
        <f aca="false">COUNTIF($J$44:$J865,AB$3)</f>
        <v>0</v>
      </c>
      <c r="AC865" s="385" t="n">
        <f aca="false">COUNTIF($J$44:$J865,AC$3)</f>
        <v>0</v>
      </c>
      <c r="AD865" s="385" t="n">
        <f aca="false">COUNTIF($J$44:$J865,AD$3)</f>
        <v>0</v>
      </c>
      <c r="AE865" s="385" t="n">
        <f aca="false">COUNTIF($J$44:$J865,AE$3)</f>
        <v>0</v>
      </c>
      <c r="AF865" s="385" t="n">
        <f aca="false">COUNTIF($J$44:$J865,AF$3)</f>
        <v>0</v>
      </c>
      <c r="AG865" s="385" t="n">
        <f aca="false">COUNTIF($K$44:$K865,AG$3)</f>
        <v>0</v>
      </c>
      <c r="AH865" s="385" t="n">
        <f aca="false">COUNTIF($K$44:$K865,AH$3)</f>
        <v>0</v>
      </c>
      <c r="AI865" s="385" t="n">
        <f aca="false">COUNTIF($K$44:$K865,AI$3)</f>
        <v>0</v>
      </c>
      <c r="AJ865" s="385" t="n">
        <f aca="false">COUNTIF($K$44:$K865,AJ$3)</f>
        <v>0</v>
      </c>
      <c r="AK865" s="385" t="n">
        <f aca="false">COUNTIF($K$44:$K865,AK$3)</f>
        <v>0</v>
      </c>
      <c r="AL865" s="385" t="n">
        <f aca="false">COUNTIF($K$44:$K865,AL$3)</f>
        <v>0</v>
      </c>
      <c r="AM865" s="385" t="n">
        <f aca="false">COUNTIF($K$44:$K865,AM$3)</f>
        <v>0</v>
      </c>
      <c r="AN865" s="385" t="n">
        <f aca="false">COUNTIF($K$44:$K865,AN$3)</f>
        <v>0</v>
      </c>
      <c r="AO865" s="385" t="n">
        <f aca="false">COUNTIF($K$44:$K865,AO$3)</f>
        <v>0</v>
      </c>
      <c r="AP865" s="385" t="n">
        <f aca="false">COUNTIF($K$44:$K865,AP$3)</f>
        <v>0</v>
      </c>
      <c r="AQ865" s="385" t="n">
        <f aca="false">COUNTIF($K$44:$K865,AQ$3)</f>
        <v>0</v>
      </c>
      <c r="AR865" s="385" t="n">
        <f aca="false">COUNTIF($K$44:$K865,AR$3)</f>
        <v>0</v>
      </c>
      <c r="AS865" s="385" t="n">
        <f aca="false">COUNTIF($K$44:$K865,AS$3)</f>
        <v>0</v>
      </c>
      <c r="AT865" s="385" t="n">
        <f aca="false">COUNTIF($K$44:$K865,AT$3)</f>
        <v>0</v>
      </c>
      <c r="AU865" s="385" t="n">
        <f aca="false">COUNTIF($K$44:$K865,AU$3)</f>
        <v>0</v>
      </c>
      <c r="AV865" s="385" t="n">
        <f aca="false">COUNTIF($K$44:$K865,AV$3)</f>
        <v>0</v>
      </c>
      <c r="AW865" s="385" t="n">
        <f aca="false">COUNTIF($K$44:$K865,AW$3)</f>
        <v>0</v>
      </c>
      <c r="AX865" s="385" t="n">
        <f aca="false">COUNTIF($K$44:$K865,AX$3)</f>
        <v>0</v>
      </c>
      <c r="AY865" s="385" t="n">
        <f aca="false">COUNTIF($K$44:$K865,AY$3)</f>
        <v>0</v>
      </c>
      <c r="AZ865" s="385" t="n">
        <f aca="false">COUNTIF($K$44:$K865,AZ$3)</f>
        <v>0</v>
      </c>
      <c r="BM865" s="355" t="s">
        <v>250</v>
      </c>
    </row>
    <row r="866" customFormat="false" ht="15.75" hidden="false" customHeight="true" outlineLevel="0" collapsed="false">
      <c r="A866" s="406" t="n">
        <v>823</v>
      </c>
      <c r="B866" s="407" t="n">
        <f aca="false">B865</f>
        <v>69</v>
      </c>
      <c r="C866" s="408" t="n">
        <f aca="false">C860+1</f>
        <v>70</v>
      </c>
      <c r="D866" s="409" t="n">
        <f aca="false">D865</f>
        <v>1</v>
      </c>
      <c r="E866" s="410"/>
      <c r="F866" s="390" t="n">
        <f aca="false">F860</f>
        <v>0</v>
      </c>
      <c r="G866" s="440"/>
      <c r="H866" s="412"/>
      <c r="I866" s="433" t="str">
        <f aca="false">CONCATENATE(G866,H866)</f>
        <v/>
      </c>
      <c r="J866" s="394" t="e">
        <f aca="false">VLOOKUP($I866,MASTER,9,0)</f>
        <v>#N/A</v>
      </c>
      <c r="K866" s="395" t="e">
        <f aca="false">VLOOKUP($I866,MASTER,10,0)</f>
        <v>#N/A</v>
      </c>
      <c r="L866" s="427" t="e">
        <f aca="false">VLOOKUP($I866,MASTER,10,0)</f>
        <v>#N/A</v>
      </c>
      <c r="M866" s="385" t="n">
        <f aca="false">COUNTIF($K$44:$K866,M$3)</f>
        <v>0</v>
      </c>
      <c r="N866" s="385" t="n">
        <f aca="false">COUNTIF($K$44:$K866,N$3)</f>
        <v>0</v>
      </c>
      <c r="O866" s="385" t="n">
        <f aca="false">COUNTIF($K$44:$K866,O$3)</f>
        <v>0</v>
      </c>
      <c r="P866" s="385" t="n">
        <f aca="false">COUNTIF($K$44:$K866,P$3)</f>
        <v>0</v>
      </c>
      <c r="Q866" s="385" t="n">
        <f aca="false">COUNTIF($K$44:$K866,Q$3)</f>
        <v>0</v>
      </c>
      <c r="R866" s="385" t="n">
        <f aca="false">COUNTIF($K$44:$K866,R$3)</f>
        <v>0</v>
      </c>
      <c r="S866" s="385" t="n">
        <f aca="false">COUNTIF($K$44:$K866,S$3)</f>
        <v>0</v>
      </c>
      <c r="T866" s="385" t="n">
        <f aca="false">COUNTIF($K$44:$K866,T$3)</f>
        <v>0</v>
      </c>
      <c r="U866" s="385" t="n">
        <f aca="false">COUNTIF($K$44:$K866,U$3)</f>
        <v>0</v>
      </c>
      <c r="V866" s="385" t="n">
        <f aca="false">COUNTIF($K$44:$K866,V$3)</f>
        <v>0</v>
      </c>
      <c r="W866" s="385" t="n">
        <f aca="false">COUNTIF($K$44:$K866,W$3)</f>
        <v>0</v>
      </c>
      <c r="X866" s="385" t="n">
        <f aca="false">COUNTIF($K$44:$K866,X$3)</f>
        <v>0</v>
      </c>
      <c r="Y866" s="385" t="n">
        <f aca="false">COUNTIF($J$44:$J866,Y$3)</f>
        <v>0</v>
      </c>
      <c r="Z866" s="385" t="n">
        <f aca="false">COUNTIF($J$44:$J866,Z$3)</f>
        <v>0</v>
      </c>
      <c r="AA866" s="385" t="n">
        <f aca="false">COUNTIF($J$44:$J866,AA$3)</f>
        <v>0</v>
      </c>
      <c r="AB866" s="385" t="n">
        <f aca="false">COUNTIF($J$44:$J866,AB$3)</f>
        <v>0</v>
      </c>
      <c r="AC866" s="385" t="n">
        <f aca="false">COUNTIF($J$44:$J866,AC$3)</f>
        <v>0</v>
      </c>
      <c r="AD866" s="385" t="n">
        <f aca="false">COUNTIF($J$44:$J866,AD$3)</f>
        <v>0</v>
      </c>
      <c r="AE866" s="385" t="n">
        <f aca="false">COUNTIF($J$44:$J866,AE$3)</f>
        <v>0</v>
      </c>
      <c r="AF866" s="385" t="n">
        <f aca="false">COUNTIF($J$44:$J866,AF$3)</f>
        <v>0</v>
      </c>
      <c r="AG866" s="385" t="n">
        <f aca="false">COUNTIF($K$44:$K866,AG$3)</f>
        <v>0</v>
      </c>
      <c r="AH866" s="385" t="n">
        <f aca="false">COUNTIF($K$44:$K866,AH$3)</f>
        <v>0</v>
      </c>
      <c r="AI866" s="385" t="n">
        <f aca="false">COUNTIF($K$44:$K866,AI$3)</f>
        <v>0</v>
      </c>
      <c r="AJ866" s="385" t="n">
        <f aca="false">COUNTIF($K$44:$K866,AJ$3)</f>
        <v>0</v>
      </c>
      <c r="AK866" s="385" t="n">
        <f aca="false">COUNTIF($K$44:$K866,AK$3)</f>
        <v>0</v>
      </c>
      <c r="AL866" s="385" t="n">
        <f aca="false">COUNTIF($K$44:$K866,AL$3)</f>
        <v>0</v>
      </c>
      <c r="AM866" s="385" t="n">
        <f aca="false">COUNTIF($K$44:$K866,AM$3)</f>
        <v>0</v>
      </c>
      <c r="AN866" s="385" t="n">
        <f aca="false">COUNTIF($K$44:$K866,AN$3)</f>
        <v>0</v>
      </c>
      <c r="AO866" s="385" t="n">
        <f aca="false">COUNTIF($K$44:$K866,AO$3)</f>
        <v>0</v>
      </c>
      <c r="AP866" s="385" t="n">
        <f aca="false">COUNTIF($K$44:$K866,AP$3)</f>
        <v>0</v>
      </c>
      <c r="AQ866" s="385" t="n">
        <f aca="false">COUNTIF($K$44:$K866,AQ$3)</f>
        <v>0</v>
      </c>
      <c r="AR866" s="385" t="n">
        <f aca="false">COUNTIF($K$44:$K866,AR$3)</f>
        <v>0</v>
      </c>
      <c r="AS866" s="385" t="n">
        <f aca="false">COUNTIF($K$44:$K866,AS$3)</f>
        <v>0</v>
      </c>
      <c r="AT866" s="385" t="n">
        <f aca="false">COUNTIF($K$44:$K866,AT$3)</f>
        <v>0</v>
      </c>
      <c r="AU866" s="385" t="n">
        <f aca="false">COUNTIF($K$44:$K866,AU$3)</f>
        <v>0</v>
      </c>
      <c r="AV866" s="385" t="n">
        <f aca="false">COUNTIF($K$44:$K866,AV$3)</f>
        <v>0</v>
      </c>
      <c r="AW866" s="385" t="n">
        <f aca="false">COUNTIF($K$44:$K866,AW$3)</f>
        <v>0</v>
      </c>
      <c r="AX866" s="385" t="n">
        <f aca="false">COUNTIF($K$44:$K866,AX$3)</f>
        <v>0</v>
      </c>
      <c r="AY866" s="385" t="n">
        <f aca="false">COUNTIF($K$44:$K866,AY$3)</f>
        <v>0</v>
      </c>
      <c r="AZ866" s="385" t="n">
        <f aca="false">COUNTIF($K$44:$K866,AZ$3)</f>
        <v>0</v>
      </c>
      <c r="BM866" s="355" t="s">
        <v>342</v>
      </c>
    </row>
    <row r="867" customFormat="false" ht="15.75" hidden="false" customHeight="true" outlineLevel="0" collapsed="false">
      <c r="A867" s="386" t="n">
        <v>824</v>
      </c>
      <c r="B867" s="387" t="n">
        <f aca="false">B866</f>
        <v>69</v>
      </c>
      <c r="C867" s="388"/>
      <c r="D867" s="387" t="n">
        <f aca="false">D866</f>
        <v>1</v>
      </c>
      <c r="E867" s="389"/>
      <c r="F867" s="390" t="n">
        <f aca="false">F860</f>
        <v>0</v>
      </c>
      <c r="G867" s="439"/>
      <c r="H867" s="414"/>
      <c r="I867" s="428" t="str">
        <f aca="false">CONCATENATE(G867,H867)</f>
        <v/>
      </c>
      <c r="J867" s="394" t="e">
        <f aca="false">VLOOKUP($I867,MASTER,9,0)</f>
        <v>#N/A</v>
      </c>
      <c r="K867" s="395" t="e">
        <f aca="false">VLOOKUP($I867,MASTER,10,0)</f>
        <v>#N/A</v>
      </c>
      <c r="L867" s="429" t="e">
        <f aca="false">VLOOKUP($I867,MASTER,10,0)</f>
        <v>#N/A</v>
      </c>
      <c r="M867" s="385" t="n">
        <f aca="false">COUNTIF($K$44:$K867,M$3)</f>
        <v>0</v>
      </c>
      <c r="N867" s="385" t="n">
        <f aca="false">COUNTIF($K$44:$K867,N$3)</f>
        <v>0</v>
      </c>
      <c r="O867" s="385" t="n">
        <f aca="false">COUNTIF($K$44:$K867,O$3)</f>
        <v>0</v>
      </c>
      <c r="P867" s="385" t="n">
        <f aca="false">COUNTIF($K$44:$K867,P$3)</f>
        <v>0</v>
      </c>
      <c r="Q867" s="385" t="n">
        <f aca="false">COUNTIF($K$44:$K867,Q$3)</f>
        <v>0</v>
      </c>
      <c r="R867" s="385" t="n">
        <f aca="false">COUNTIF($K$44:$K867,R$3)</f>
        <v>0</v>
      </c>
      <c r="S867" s="385" t="n">
        <f aca="false">COUNTIF($K$44:$K867,S$3)</f>
        <v>0</v>
      </c>
      <c r="T867" s="385" t="n">
        <f aca="false">COUNTIF($K$44:$K867,T$3)</f>
        <v>0</v>
      </c>
      <c r="U867" s="385" t="n">
        <f aca="false">COUNTIF($K$44:$K867,U$3)</f>
        <v>0</v>
      </c>
      <c r="V867" s="385" t="n">
        <f aca="false">COUNTIF($K$44:$K867,V$3)</f>
        <v>0</v>
      </c>
      <c r="W867" s="385" t="n">
        <f aca="false">COUNTIF($K$44:$K867,W$3)</f>
        <v>0</v>
      </c>
      <c r="X867" s="385" t="n">
        <f aca="false">COUNTIF($K$44:$K867,X$3)</f>
        <v>0</v>
      </c>
      <c r="Y867" s="385" t="n">
        <f aca="false">COUNTIF($J$44:$J867,Y$3)</f>
        <v>0</v>
      </c>
      <c r="Z867" s="385" t="n">
        <f aca="false">COUNTIF($J$44:$J867,Z$3)</f>
        <v>0</v>
      </c>
      <c r="AA867" s="385" t="n">
        <f aca="false">COUNTIF($J$44:$J867,AA$3)</f>
        <v>0</v>
      </c>
      <c r="AB867" s="385" t="n">
        <f aca="false">COUNTIF($J$44:$J867,AB$3)</f>
        <v>0</v>
      </c>
      <c r="AC867" s="385" t="n">
        <f aca="false">COUNTIF($J$44:$J867,AC$3)</f>
        <v>0</v>
      </c>
      <c r="AD867" s="385" t="n">
        <f aca="false">COUNTIF($J$44:$J867,AD$3)</f>
        <v>0</v>
      </c>
      <c r="AE867" s="385" t="n">
        <f aca="false">COUNTIF($J$44:$J867,AE$3)</f>
        <v>0</v>
      </c>
      <c r="AF867" s="385" t="n">
        <f aca="false">COUNTIF($J$44:$J867,AF$3)</f>
        <v>0</v>
      </c>
      <c r="AG867" s="385" t="n">
        <f aca="false">COUNTIF($K$44:$K867,AG$3)</f>
        <v>0</v>
      </c>
      <c r="AH867" s="385" t="n">
        <f aca="false">COUNTIF($K$44:$K867,AH$3)</f>
        <v>0</v>
      </c>
      <c r="AI867" s="385" t="n">
        <f aca="false">COUNTIF($K$44:$K867,AI$3)</f>
        <v>0</v>
      </c>
      <c r="AJ867" s="385" t="n">
        <f aca="false">COUNTIF($K$44:$K867,AJ$3)</f>
        <v>0</v>
      </c>
      <c r="AK867" s="385" t="n">
        <f aca="false">COUNTIF($K$44:$K867,AK$3)</f>
        <v>0</v>
      </c>
      <c r="AL867" s="385" t="n">
        <f aca="false">COUNTIF($K$44:$K867,AL$3)</f>
        <v>0</v>
      </c>
      <c r="AM867" s="385" t="n">
        <f aca="false">COUNTIF($K$44:$K867,AM$3)</f>
        <v>0</v>
      </c>
      <c r="AN867" s="385" t="n">
        <f aca="false">COUNTIF($K$44:$K867,AN$3)</f>
        <v>0</v>
      </c>
      <c r="AO867" s="385" t="n">
        <f aca="false">COUNTIF($K$44:$K867,AO$3)</f>
        <v>0</v>
      </c>
      <c r="AP867" s="385" t="n">
        <f aca="false">COUNTIF($K$44:$K867,AP$3)</f>
        <v>0</v>
      </c>
      <c r="AQ867" s="385" t="n">
        <f aca="false">COUNTIF($K$44:$K867,AQ$3)</f>
        <v>0</v>
      </c>
      <c r="AR867" s="385" t="n">
        <f aca="false">COUNTIF($K$44:$K867,AR$3)</f>
        <v>0</v>
      </c>
      <c r="AS867" s="385" t="n">
        <f aca="false">COUNTIF($K$44:$K867,AS$3)</f>
        <v>0</v>
      </c>
      <c r="AT867" s="385" t="n">
        <f aca="false">COUNTIF($K$44:$K867,AT$3)</f>
        <v>0</v>
      </c>
      <c r="AU867" s="385" t="n">
        <f aca="false">COUNTIF($K$44:$K867,AU$3)</f>
        <v>0</v>
      </c>
      <c r="AV867" s="385" t="n">
        <f aca="false">COUNTIF($K$44:$K867,AV$3)</f>
        <v>0</v>
      </c>
      <c r="AW867" s="385" t="n">
        <f aca="false">COUNTIF($K$44:$K867,AW$3)</f>
        <v>0</v>
      </c>
      <c r="AX867" s="385" t="n">
        <f aca="false">COUNTIF($K$44:$K867,AX$3)</f>
        <v>0</v>
      </c>
      <c r="AY867" s="385" t="n">
        <f aca="false">COUNTIF($K$44:$K867,AY$3)</f>
        <v>0</v>
      </c>
      <c r="AZ867" s="385" t="n">
        <f aca="false">COUNTIF($K$44:$K867,AZ$3)</f>
        <v>0</v>
      </c>
      <c r="BM867" s="355" t="s">
        <v>422</v>
      </c>
    </row>
    <row r="868" customFormat="false" ht="15.75" hidden="false" customHeight="true" outlineLevel="0" collapsed="false">
      <c r="A868" s="386" t="n">
        <v>825</v>
      </c>
      <c r="B868" s="387" t="n">
        <f aca="false">B867</f>
        <v>69</v>
      </c>
      <c r="C868" s="397"/>
      <c r="D868" s="387" t="n">
        <f aca="false">D867</f>
        <v>1</v>
      </c>
      <c r="E868" s="389"/>
      <c r="F868" s="390" t="n">
        <f aca="false">F860</f>
        <v>0</v>
      </c>
      <c r="G868" s="439"/>
      <c r="H868" s="414"/>
      <c r="I868" s="428" t="str">
        <f aca="false">CONCATENATE(G868,H868)</f>
        <v/>
      </c>
      <c r="J868" s="394" t="e">
        <f aca="false">VLOOKUP($I868,MASTER,9,0)</f>
        <v>#N/A</v>
      </c>
      <c r="K868" s="395" t="e">
        <f aca="false">VLOOKUP($I868,MASTER,10,0)</f>
        <v>#N/A</v>
      </c>
      <c r="L868" s="429" t="e">
        <f aca="false">VLOOKUP($I868,MASTER,10,0)</f>
        <v>#N/A</v>
      </c>
      <c r="M868" s="385" t="n">
        <f aca="false">COUNTIF($K$44:$K868,M$3)</f>
        <v>0</v>
      </c>
      <c r="N868" s="385" t="n">
        <f aca="false">COUNTIF($K$44:$K868,N$3)</f>
        <v>0</v>
      </c>
      <c r="O868" s="385" t="n">
        <f aca="false">COUNTIF($K$44:$K868,O$3)</f>
        <v>0</v>
      </c>
      <c r="P868" s="385" t="n">
        <f aca="false">COUNTIF($K$44:$K868,P$3)</f>
        <v>0</v>
      </c>
      <c r="Q868" s="385" t="n">
        <f aca="false">COUNTIF($K$44:$K868,Q$3)</f>
        <v>0</v>
      </c>
      <c r="R868" s="385" t="n">
        <f aca="false">COUNTIF($K$44:$K868,R$3)</f>
        <v>0</v>
      </c>
      <c r="S868" s="385" t="n">
        <f aca="false">COUNTIF($K$44:$K868,S$3)</f>
        <v>0</v>
      </c>
      <c r="T868" s="385" t="n">
        <f aca="false">COUNTIF($K$44:$K868,T$3)</f>
        <v>0</v>
      </c>
      <c r="U868" s="385" t="n">
        <f aca="false">COUNTIF($K$44:$K868,U$3)</f>
        <v>0</v>
      </c>
      <c r="V868" s="385" t="n">
        <f aca="false">COUNTIF($K$44:$K868,V$3)</f>
        <v>0</v>
      </c>
      <c r="W868" s="385" t="n">
        <f aca="false">COUNTIF($K$44:$K868,W$3)</f>
        <v>0</v>
      </c>
      <c r="X868" s="385" t="n">
        <f aca="false">COUNTIF($K$44:$K868,X$3)</f>
        <v>0</v>
      </c>
      <c r="Y868" s="385" t="n">
        <f aca="false">COUNTIF($J$44:$J868,Y$3)</f>
        <v>0</v>
      </c>
      <c r="Z868" s="385" t="n">
        <f aca="false">COUNTIF($J$44:$J868,Z$3)</f>
        <v>0</v>
      </c>
      <c r="AA868" s="385" t="n">
        <f aca="false">COUNTIF($J$44:$J868,AA$3)</f>
        <v>0</v>
      </c>
      <c r="AB868" s="385" t="n">
        <f aca="false">COUNTIF($J$44:$J868,AB$3)</f>
        <v>0</v>
      </c>
      <c r="AC868" s="385" t="n">
        <f aca="false">COUNTIF($J$44:$J868,AC$3)</f>
        <v>0</v>
      </c>
      <c r="AD868" s="385" t="n">
        <f aca="false">COUNTIF($J$44:$J868,AD$3)</f>
        <v>0</v>
      </c>
      <c r="AE868" s="385" t="n">
        <f aca="false">COUNTIF($J$44:$J868,AE$3)</f>
        <v>0</v>
      </c>
      <c r="AF868" s="385" t="n">
        <f aca="false">COUNTIF($J$44:$J868,AF$3)</f>
        <v>0</v>
      </c>
      <c r="AG868" s="385" t="n">
        <f aca="false">COUNTIF($K$44:$K868,AG$3)</f>
        <v>0</v>
      </c>
      <c r="AH868" s="385" t="n">
        <f aca="false">COUNTIF($K$44:$K868,AH$3)</f>
        <v>0</v>
      </c>
      <c r="AI868" s="385" t="n">
        <f aca="false">COUNTIF($K$44:$K868,AI$3)</f>
        <v>0</v>
      </c>
      <c r="AJ868" s="385" t="n">
        <f aca="false">COUNTIF($K$44:$K868,AJ$3)</f>
        <v>0</v>
      </c>
      <c r="AK868" s="385" t="n">
        <f aca="false">COUNTIF($K$44:$K868,AK$3)</f>
        <v>0</v>
      </c>
      <c r="AL868" s="385" t="n">
        <f aca="false">COUNTIF($K$44:$K868,AL$3)</f>
        <v>0</v>
      </c>
      <c r="AM868" s="385" t="n">
        <f aca="false">COUNTIF($K$44:$K868,AM$3)</f>
        <v>0</v>
      </c>
      <c r="AN868" s="385" t="n">
        <f aca="false">COUNTIF($K$44:$K868,AN$3)</f>
        <v>0</v>
      </c>
      <c r="AO868" s="385" t="n">
        <f aca="false">COUNTIF($K$44:$K868,AO$3)</f>
        <v>0</v>
      </c>
      <c r="AP868" s="385" t="n">
        <f aca="false">COUNTIF($K$44:$K868,AP$3)</f>
        <v>0</v>
      </c>
      <c r="AQ868" s="385" t="n">
        <f aca="false">COUNTIF($K$44:$K868,AQ$3)</f>
        <v>0</v>
      </c>
      <c r="AR868" s="385" t="n">
        <f aca="false">COUNTIF($K$44:$K868,AR$3)</f>
        <v>0</v>
      </c>
      <c r="AS868" s="385" t="n">
        <f aca="false">COUNTIF($K$44:$K868,AS$3)</f>
        <v>0</v>
      </c>
      <c r="AT868" s="385" t="n">
        <f aca="false">COUNTIF($K$44:$K868,AT$3)</f>
        <v>0</v>
      </c>
      <c r="AU868" s="385" t="n">
        <f aca="false">COUNTIF($K$44:$K868,AU$3)</f>
        <v>0</v>
      </c>
      <c r="AV868" s="385" t="n">
        <f aca="false">COUNTIF($K$44:$K868,AV$3)</f>
        <v>0</v>
      </c>
      <c r="AW868" s="385" t="n">
        <f aca="false">COUNTIF($K$44:$K868,AW$3)</f>
        <v>0</v>
      </c>
      <c r="AX868" s="385" t="n">
        <f aca="false">COUNTIF($K$44:$K868,AX$3)</f>
        <v>0</v>
      </c>
      <c r="AY868" s="385" t="n">
        <f aca="false">COUNTIF($K$44:$K868,AY$3)</f>
        <v>0</v>
      </c>
      <c r="AZ868" s="385" t="n">
        <f aca="false">COUNTIF($K$44:$K868,AZ$3)</f>
        <v>0</v>
      </c>
      <c r="BM868" s="355" t="s">
        <v>260</v>
      </c>
    </row>
    <row r="869" customFormat="false" ht="15.75" hidden="false" customHeight="true" outlineLevel="0" collapsed="false">
      <c r="A869" s="386" t="n">
        <v>826</v>
      </c>
      <c r="B869" s="387" t="n">
        <f aca="false">B868</f>
        <v>69</v>
      </c>
      <c r="C869" s="397"/>
      <c r="D869" s="387" t="n">
        <f aca="false">D868</f>
        <v>1</v>
      </c>
      <c r="E869" s="389"/>
      <c r="F869" s="390" t="n">
        <f aca="false">F860</f>
        <v>0</v>
      </c>
      <c r="G869" s="439"/>
      <c r="H869" s="414"/>
      <c r="I869" s="428" t="str">
        <f aca="false">CONCATENATE(G869,H869)</f>
        <v/>
      </c>
      <c r="J869" s="394" t="e">
        <f aca="false">VLOOKUP($I869,MASTER,9,0)</f>
        <v>#N/A</v>
      </c>
      <c r="K869" s="395" t="e">
        <f aca="false">VLOOKUP($I869,MASTER,10,0)</f>
        <v>#N/A</v>
      </c>
      <c r="L869" s="429" t="e">
        <f aca="false">VLOOKUP($I869,MASTER,10,0)</f>
        <v>#N/A</v>
      </c>
      <c r="M869" s="385" t="n">
        <f aca="false">COUNTIF($K$44:$K869,M$3)</f>
        <v>0</v>
      </c>
      <c r="N869" s="385" t="n">
        <f aca="false">COUNTIF($K$44:$K869,N$3)</f>
        <v>0</v>
      </c>
      <c r="O869" s="385" t="n">
        <f aca="false">COUNTIF($K$44:$K869,O$3)</f>
        <v>0</v>
      </c>
      <c r="P869" s="385" t="n">
        <f aca="false">COUNTIF($K$44:$K869,P$3)</f>
        <v>0</v>
      </c>
      <c r="Q869" s="385" t="n">
        <f aca="false">COUNTIF($K$44:$K869,Q$3)</f>
        <v>0</v>
      </c>
      <c r="R869" s="385" t="n">
        <f aca="false">COUNTIF($K$44:$K869,R$3)</f>
        <v>0</v>
      </c>
      <c r="S869" s="385" t="n">
        <f aca="false">COUNTIF($K$44:$K869,S$3)</f>
        <v>0</v>
      </c>
      <c r="T869" s="385" t="n">
        <f aca="false">COUNTIF($K$44:$K869,T$3)</f>
        <v>0</v>
      </c>
      <c r="U869" s="385" t="n">
        <f aca="false">COUNTIF($K$44:$K869,U$3)</f>
        <v>0</v>
      </c>
      <c r="V869" s="385" t="n">
        <f aca="false">COUNTIF($K$44:$K869,V$3)</f>
        <v>0</v>
      </c>
      <c r="W869" s="385" t="n">
        <f aca="false">COUNTIF($K$44:$K869,W$3)</f>
        <v>0</v>
      </c>
      <c r="X869" s="385" t="n">
        <f aca="false">COUNTIF($K$44:$K869,X$3)</f>
        <v>0</v>
      </c>
      <c r="Y869" s="385" t="n">
        <f aca="false">COUNTIF($J$44:$J869,Y$3)</f>
        <v>0</v>
      </c>
      <c r="Z869" s="385" t="n">
        <f aca="false">COUNTIF($J$44:$J869,Z$3)</f>
        <v>0</v>
      </c>
      <c r="AA869" s="385" t="n">
        <f aca="false">COUNTIF($J$44:$J869,AA$3)</f>
        <v>0</v>
      </c>
      <c r="AB869" s="385" t="n">
        <f aca="false">COUNTIF($J$44:$J869,AB$3)</f>
        <v>0</v>
      </c>
      <c r="AC869" s="385" t="n">
        <f aca="false">COUNTIF($J$44:$J869,AC$3)</f>
        <v>0</v>
      </c>
      <c r="AD869" s="385" t="n">
        <f aca="false">COUNTIF($J$44:$J869,AD$3)</f>
        <v>0</v>
      </c>
      <c r="AE869" s="385" t="n">
        <f aca="false">COUNTIF($J$44:$J869,AE$3)</f>
        <v>0</v>
      </c>
      <c r="AF869" s="385" t="n">
        <f aca="false">COUNTIF($J$44:$J869,AF$3)</f>
        <v>0</v>
      </c>
      <c r="AG869" s="385" t="n">
        <f aca="false">COUNTIF($K$44:$K869,AG$3)</f>
        <v>0</v>
      </c>
      <c r="AH869" s="385" t="n">
        <f aca="false">COUNTIF($K$44:$K869,AH$3)</f>
        <v>0</v>
      </c>
      <c r="AI869" s="385" t="n">
        <f aca="false">COUNTIF($K$44:$K869,AI$3)</f>
        <v>0</v>
      </c>
      <c r="AJ869" s="385" t="n">
        <f aca="false">COUNTIF($K$44:$K869,AJ$3)</f>
        <v>0</v>
      </c>
      <c r="AK869" s="385" t="n">
        <f aca="false">COUNTIF($K$44:$K869,AK$3)</f>
        <v>0</v>
      </c>
      <c r="AL869" s="385" t="n">
        <f aca="false">COUNTIF($K$44:$K869,AL$3)</f>
        <v>0</v>
      </c>
      <c r="AM869" s="385" t="n">
        <f aca="false">COUNTIF($K$44:$K869,AM$3)</f>
        <v>0</v>
      </c>
      <c r="AN869" s="385" t="n">
        <f aca="false">COUNTIF($K$44:$K869,AN$3)</f>
        <v>0</v>
      </c>
      <c r="AO869" s="385" t="n">
        <f aca="false">COUNTIF($K$44:$K869,AO$3)</f>
        <v>0</v>
      </c>
      <c r="AP869" s="385" t="n">
        <f aca="false">COUNTIF($K$44:$K869,AP$3)</f>
        <v>0</v>
      </c>
      <c r="AQ869" s="385" t="n">
        <f aca="false">COUNTIF($K$44:$K869,AQ$3)</f>
        <v>0</v>
      </c>
      <c r="AR869" s="385" t="n">
        <f aca="false">COUNTIF($K$44:$K869,AR$3)</f>
        <v>0</v>
      </c>
      <c r="AS869" s="385" t="n">
        <f aca="false">COUNTIF($K$44:$K869,AS$3)</f>
        <v>0</v>
      </c>
      <c r="AT869" s="385" t="n">
        <f aca="false">COUNTIF($K$44:$K869,AT$3)</f>
        <v>0</v>
      </c>
      <c r="AU869" s="385" t="n">
        <f aca="false">COUNTIF($K$44:$K869,AU$3)</f>
        <v>0</v>
      </c>
      <c r="AV869" s="385" t="n">
        <f aca="false">COUNTIF($K$44:$K869,AV$3)</f>
        <v>0</v>
      </c>
      <c r="AW869" s="385" t="n">
        <f aca="false">COUNTIF($K$44:$K869,AW$3)</f>
        <v>0</v>
      </c>
      <c r="AX869" s="385" t="n">
        <f aca="false">COUNTIF($K$44:$K869,AX$3)</f>
        <v>0</v>
      </c>
      <c r="AY869" s="385" t="n">
        <f aca="false">COUNTIF($K$44:$K869,AY$3)</f>
        <v>0</v>
      </c>
      <c r="AZ869" s="385" t="n">
        <f aca="false">COUNTIF($K$44:$K869,AZ$3)</f>
        <v>0</v>
      </c>
      <c r="BM869" s="355" t="s">
        <v>381</v>
      </c>
    </row>
    <row r="870" customFormat="false" ht="15.75" hidden="false" customHeight="true" outlineLevel="0" collapsed="false">
      <c r="A870" s="386" t="n">
        <v>827</v>
      </c>
      <c r="B870" s="387" t="n">
        <f aca="false">B869</f>
        <v>69</v>
      </c>
      <c r="C870" s="397"/>
      <c r="D870" s="387" t="n">
        <f aca="false">D869</f>
        <v>1</v>
      </c>
      <c r="E870" s="389"/>
      <c r="F870" s="390" t="n">
        <f aca="false">F860</f>
        <v>0</v>
      </c>
      <c r="G870" s="439"/>
      <c r="H870" s="414"/>
      <c r="I870" s="428" t="str">
        <f aca="false">CONCATENATE(G870,H870)</f>
        <v/>
      </c>
      <c r="J870" s="394" t="e">
        <f aca="false">VLOOKUP($I870,MASTER,9,0)</f>
        <v>#N/A</v>
      </c>
      <c r="K870" s="395" t="e">
        <f aca="false">VLOOKUP($I870,MASTER,10,0)</f>
        <v>#N/A</v>
      </c>
      <c r="L870" s="429" t="e">
        <f aca="false">VLOOKUP($I870,MASTER,10,0)</f>
        <v>#N/A</v>
      </c>
      <c r="M870" s="385" t="n">
        <f aca="false">COUNTIF($K$44:$K870,M$3)</f>
        <v>0</v>
      </c>
      <c r="N870" s="385" t="n">
        <f aca="false">COUNTIF($K$44:$K870,N$3)</f>
        <v>0</v>
      </c>
      <c r="O870" s="385" t="n">
        <f aca="false">COUNTIF($K$44:$K870,O$3)</f>
        <v>0</v>
      </c>
      <c r="P870" s="385" t="n">
        <f aca="false">COUNTIF($K$44:$K870,P$3)</f>
        <v>0</v>
      </c>
      <c r="Q870" s="385" t="n">
        <f aca="false">COUNTIF($K$44:$K870,Q$3)</f>
        <v>0</v>
      </c>
      <c r="R870" s="385" t="n">
        <f aca="false">COUNTIF($K$44:$K870,R$3)</f>
        <v>0</v>
      </c>
      <c r="S870" s="385" t="n">
        <f aca="false">COUNTIF($K$44:$K870,S$3)</f>
        <v>0</v>
      </c>
      <c r="T870" s="385" t="n">
        <f aca="false">COUNTIF($K$44:$K870,T$3)</f>
        <v>0</v>
      </c>
      <c r="U870" s="385" t="n">
        <f aca="false">COUNTIF($K$44:$K870,U$3)</f>
        <v>0</v>
      </c>
      <c r="V870" s="385" t="n">
        <f aca="false">COUNTIF($K$44:$K870,V$3)</f>
        <v>0</v>
      </c>
      <c r="W870" s="385" t="n">
        <f aca="false">COUNTIF($K$44:$K870,W$3)</f>
        <v>0</v>
      </c>
      <c r="X870" s="385" t="n">
        <f aca="false">COUNTIF($K$44:$K870,X$3)</f>
        <v>0</v>
      </c>
      <c r="Y870" s="385" t="n">
        <f aca="false">COUNTIF($J$44:$J870,Y$3)</f>
        <v>0</v>
      </c>
      <c r="Z870" s="385" t="n">
        <f aca="false">COUNTIF($J$44:$J870,Z$3)</f>
        <v>0</v>
      </c>
      <c r="AA870" s="385" t="n">
        <f aca="false">COUNTIF($J$44:$J870,AA$3)</f>
        <v>0</v>
      </c>
      <c r="AB870" s="385" t="n">
        <f aca="false">COUNTIF($J$44:$J870,AB$3)</f>
        <v>0</v>
      </c>
      <c r="AC870" s="385" t="n">
        <f aca="false">COUNTIF($J$44:$J870,AC$3)</f>
        <v>0</v>
      </c>
      <c r="AD870" s="385" t="n">
        <f aca="false">COUNTIF($J$44:$J870,AD$3)</f>
        <v>0</v>
      </c>
      <c r="AE870" s="385" t="n">
        <f aca="false">COUNTIF($J$44:$J870,AE$3)</f>
        <v>0</v>
      </c>
      <c r="AF870" s="385" t="n">
        <f aca="false">COUNTIF($J$44:$J870,AF$3)</f>
        <v>0</v>
      </c>
      <c r="AG870" s="385" t="n">
        <f aca="false">COUNTIF($K$44:$K870,AG$3)</f>
        <v>0</v>
      </c>
      <c r="AH870" s="385" t="n">
        <f aca="false">COUNTIF($K$44:$K870,AH$3)</f>
        <v>0</v>
      </c>
      <c r="AI870" s="385" t="n">
        <f aca="false">COUNTIF($K$44:$K870,AI$3)</f>
        <v>0</v>
      </c>
      <c r="AJ870" s="385" t="n">
        <f aca="false">COUNTIF($K$44:$K870,AJ$3)</f>
        <v>0</v>
      </c>
      <c r="AK870" s="385" t="n">
        <f aca="false">COUNTIF($K$44:$K870,AK$3)</f>
        <v>0</v>
      </c>
      <c r="AL870" s="385" t="n">
        <f aca="false">COUNTIF($K$44:$K870,AL$3)</f>
        <v>0</v>
      </c>
      <c r="AM870" s="385" t="n">
        <f aca="false">COUNTIF($K$44:$K870,AM$3)</f>
        <v>0</v>
      </c>
      <c r="AN870" s="385" t="n">
        <f aca="false">COUNTIF($K$44:$K870,AN$3)</f>
        <v>0</v>
      </c>
      <c r="AO870" s="385" t="n">
        <f aca="false">COUNTIF($K$44:$K870,AO$3)</f>
        <v>0</v>
      </c>
      <c r="AP870" s="385" t="n">
        <f aca="false">COUNTIF($K$44:$K870,AP$3)</f>
        <v>0</v>
      </c>
      <c r="AQ870" s="385" t="n">
        <f aca="false">COUNTIF($K$44:$K870,AQ$3)</f>
        <v>0</v>
      </c>
      <c r="AR870" s="385" t="n">
        <f aca="false">COUNTIF($K$44:$K870,AR$3)</f>
        <v>0</v>
      </c>
      <c r="AS870" s="385" t="n">
        <f aca="false">COUNTIF($K$44:$K870,AS$3)</f>
        <v>0</v>
      </c>
      <c r="AT870" s="385" t="n">
        <f aca="false">COUNTIF($K$44:$K870,AT$3)</f>
        <v>0</v>
      </c>
      <c r="AU870" s="385" t="n">
        <f aca="false">COUNTIF($K$44:$K870,AU$3)</f>
        <v>0</v>
      </c>
      <c r="AV870" s="385" t="n">
        <f aca="false">COUNTIF($K$44:$K870,AV$3)</f>
        <v>0</v>
      </c>
      <c r="AW870" s="385" t="n">
        <f aca="false">COUNTIF($K$44:$K870,AW$3)</f>
        <v>0</v>
      </c>
      <c r="AX870" s="385" t="n">
        <f aca="false">COUNTIF($K$44:$K870,AX$3)</f>
        <v>0</v>
      </c>
      <c r="AY870" s="385" t="n">
        <f aca="false">COUNTIF($K$44:$K870,AY$3)</f>
        <v>0</v>
      </c>
      <c r="AZ870" s="385" t="n">
        <f aca="false">COUNTIF($K$44:$K870,AZ$3)</f>
        <v>0</v>
      </c>
      <c r="BM870" s="355" t="s">
        <v>260</v>
      </c>
    </row>
    <row r="871" customFormat="false" ht="15.75" hidden="false" customHeight="true" outlineLevel="0" collapsed="false">
      <c r="A871" s="416" t="n">
        <v>828</v>
      </c>
      <c r="B871" s="417" t="n">
        <f aca="false">B870</f>
        <v>69</v>
      </c>
      <c r="C871" s="401"/>
      <c r="D871" s="418" t="n">
        <f aca="false">D870</f>
        <v>1</v>
      </c>
      <c r="E871" s="419"/>
      <c r="F871" s="420" t="n">
        <f aca="false">F860</f>
        <v>0</v>
      </c>
      <c r="G871" s="441"/>
      <c r="H871" s="421"/>
      <c r="I871" s="436" t="str">
        <f aca="false">CONCATENATE(G871,H871)</f>
        <v/>
      </c>
      <c r="J871" s="423" t="e">
        <f aca="false">VLOOKUP($I871,MASTER,9,0)</f>
        <v>#N/A</v>
      </c>
      <c r="K871" s="424" t="e">
        <f aca="false">VLOOKUP($I871,MASTER,10,0)</f>
        <v>#N/A</v>
      </c>
      <c r="L871" s="431" t="e">
        <f aca="false">VLOOKUP($I871,MASTER,10,0)</f>
        <v>#N/A</v>
      </c>
      <c r="M871" s="385" t="n">
        <f aca="false">COUNTIF($K$44:$K871,M$3)</f>
        <v>0</v>
      </c>
      <c r="N871" s="385" t="n">
        <f aca="false">COUNTIF($K$44:$K871,N$3)</f>
        <v>0</v>
      </c>
      <c r="O871" s="385" t="n">
        <f aca="false">COUNTIF($K$44:$K871,O$3)</f>
        <v>0</v>
      </c>
      <c r="P871" s="385" t="n">
        <f aca="false">COUNTIF($K$44:$K871,P$3)</f>
        <v>0</v>
      </c>
      <c r="Q871" s="385" t="n">
        <f aca="false">COUNTIF($K$44:$K871,Q$3)</f>
        <v>0</v>
      </c>
      <c r="R871" s="385" t="n">
        <f aca="false">COUNTIF($K$44:$K871,R$3)</f>
        <v>0</v>
      </c>
      <c r="S871" s="385" t="n">
        <f aca="false">COUNTIF($K$44:$K871,S$3)</f>
        <v>0</v>
      </c>
      <c r="T871" s="385" t="n">
        <f aca="false">COUNTIF($K$44:$K871,T$3)</f>
        <v>0</v>
      </c>
      <c r="U871" s="385" t="n">
        <f aca="false">COUNTIF($K$44:$K871,U$3)</f>
        <v>0</v>
      </c>
      <c r="V871" s="385" t="n">
        <f aca="false">COUNTIF($K$44:$K871,V$3)</f>
        <v>0</v>
      </c>
      <c r="W871" s="385" t="n">
        <f aca="false">COUNTIF($K$44:$K871,W$3)</f>
        <v>0</v>
      </c>
      <c r="X871" s="385" t="n">
        <f aca="false">COUNTIF($K$44:$K871,X$3)</f>
        <v>0</v>
      </c>
      <c r="Y871" s="385" t="n">
        <f aca="false">COUNTIF($J$44:$J871,Y$3)</f>
        <v>0</v>
      </c>
      <c r="Z871" s="385" t="n">
        <f aca="false">COUNTIF($J$44:$J871,Z$3)</f>
        <v>0</v>
      </c>
      <c r="AA871" s="385" t="n">
        <f aca="false">COUNTIF($J$44:$J871,AA$3)</f>
        <v>0</v>
      </c>
      <c r="AB871" s="385" t="n">
        <f aca="false">COUNTIF($J$44:$J871,AB$3)</f>
        <v>0</v>
      </c>
      <c r="AC871" s="385" t="n">
        <f aca="false">COUNTIF($J$44:$J871,AC$3)</f>
        <v>0</v>
      </c>
      <c r="AD871" s="385" t="n">
        <f aca="false">COUNTIF($J$44:$J871,AD$3)</f>
        <v>0</v>
      </c>
      <c r="AE871" s="385" t="n">
        <f aca="false">COUNTIF($J$44:$J871,AE$3)</f>
        <v>0</v>
      </c>
      <c r="AF871" s="385" t="n">
        <f aca="false">COUNTIF($J$44:$J871,AF$3)</f>
        <v>0</v>
      </c>
      <c r="AG871" s="385" t="n">
        <f aca="false">COUNTIF($K$44:$K871,AG$3)</f>
        <v>0</v>
      </c>
      <c r="AH871" s="385" t="n">
        <f aca="false">COUNTIF($K$44:$K871,AH$3)</f>
        <v>0</v>
      </c>
      <c r="AI871" s="385" t="n">
        <f aca="false">COUNTIF($K$44:$K871,AI$3)</f>
        <v>0</v>
      </c>
      <c r="AJ871" s="385" t="n">
        <f aca="false">COUNTIF($K$44:$K871,AJ$3)</f>
        <v>0</v>
      </c>
      <c r="AK871" s="385" t="n">
        <f aca="false">COUNTIF($K$44:$K871,AK$3)</f>
        <v>0</v>
      </c>
      <c r="AL871" s="385" t="n">
        <f aca="false">COUNTIF($K$44:$K871,AL$3)</f>
        <v>0</v>
      </c>
      <c r="AM871" s="385" t="n">
        <f aca="false">COUNTIF($K$44:$K871,AM$3)</f>
        <v>0</v>
      </c>
      <c r="AN871" s="385" t="n">
        <f aca="false">COUNTIF($K$44:$K871,AN$3)</f>
        <v>0</v>
      </c>
      <c r="AO871" s="385" t="n">
        <f aca="false">COUNTIF($K$44:$K871,AO$3)</f>
        <v>0</v>
      </c>
      <c r="AP871" s="385" t="n">
        <f aca="false">COUNTIF($K$44:$K871,AP$3)</f>
        <v>0</v>
      </c>
      <c r="AQ871" s="385" t="n">
        <f aca="false">COUNTIF($K$44:$K871,AQ$3)</f>
        <v>0</v>
      </c>
      <c r="AR871" s="385" t="n">
        <f aca="false">COUNTIF($K$44:$K871,AR$3)</f>
        <v>0</v>
      </c>
      <c r="AS871" s="385" t="n">
        <f aca="false">COUNTIF($K$44:$K871,AS$3)</f>
        <v>0</v>
      </c>
      <c r="AT871" s="385" t="n">
        <f aca="false">COUNTIF($K$44:$K871,AT$3)</f>
        <v>0</v>
      </c>
      <c r="AU871" s="385" t="n">
        <f aca="false">COUNTIF($K$44:$K871,AU$3)</f>
        <v>0</v>
      </c>
      <c r="AV871" s="385" t="n">
        <f aca="false">COUNTIF($K$44:$K871,AV$3)</f>
        <v>0</v>
      </c>
      <c r="AW871" s="385" t="n">
        <f aca="false">COUNTIF($K$44:$K871,AW$3)</f>
        <v>0</v>
      </c>
      <c r="AX871" s="385" t="n">
        <f aca="false">COUNTIF($K$44:$K871,AX$3)</f>
        <v>0</v>
      </c>
      <c r="AY871" s="385" t="n">
        <f aca="false">COUNTIF($K$44:$K871,AY$3)</f>
        <v>0</v>
      </c>
      <c r="AZ871" s="385" t="n">
        <f aca="false">COUNTIF($K$44:$K871,AZ$3)</f>
        <v>0</v>
      </c>
      <c r="BM871" s="355" t="s">
        <v>347</v>
      </c>
    </row>
    <row r="872" customFormat="false" ht="15.75" hidden="false" customHeight="true" outlineLevel="0" collapsed="false">
      <c r="A872" s="406" t="n">
        <v>829</v>
      </c>
      <c r="B872" s="407" t="n">
        <v>70</v>
      </c>
      <c r="C872" s="374" t="n">
        <v>69</v>
      </c>
      <c r="D872" s="376" t="n">
        <v>2</v>
      </c>
      <c r="E872" s="377"/>
      <c r="F872" s="378" t="n">
        <v>0</v>
      </c>
      <c r="G872" s="439"/>
      <c r="H872" s="380"/>
      <c r="I872" s="426" t="str">
        <f aca="false">CONCATENATE(G872,H872)</f>
        <v/>
      </c>
      <c r="J872" s="382" t="e">
        <f aca="false">VLOOKUP($I872,MASTER,9,0)</f>
        <v>#N/A</v>
      </c>
      <c r="K872" s="383" t="e">
        <f aca="false">VLOOKUP($I872,MASTER,10,0)</f>
        <v>#N/A</v>
      </c>
      <c r="L872" s="427" t="e">
        <f aca="false">VLOOKUP($I872,MASTER,10,0)</f>
        <v>#N/A</v>
      </c>
      <c r="M872" s="385" t="n">
        <f aca="false">COUNTIF($K$44:$K872,M$3)</f>
        <v>0</v>
      </c>
      <c r="N872" s="385" t="n">
        <f aca="false">COUNTIF($K$44:$K872,N$3)</f>
        <v>0</v>
      </c>
      <c r="O872" s="385" t="n">
        <f aca="false">COUNTIF($K$44:$K872,O$3)</f>
        <v>0</v>
      </c>
      <c r="P872" s="385" t="n">
        <f aca="false">COUNTIF($K$44:$K872,P$3)</f>
        <v>0</v>
      </c>
      <c r="Q872" s="385" t="n">
        <f aca="false">COUNTIF($K$44:$K872,Q$3)</f>
        <v>0</v>
      </c>
      <c r="R872" s="385" t="n">
        <f aca="false">COUNTIF($K$44:$K872,R$3)</f>
        <v>0</v>
      </c>
      <c r="S872" s="385" t="n">
        <f aca="false">COUNTIF($K$44:$K872,S$3)</f>
        <v>0</v>
      </c>
      <c r="T872" s="385" t="n">
        <f aca="false">COUNTIF($K$44:$K872,T$3)</f>
        <v>0</v>
      </c>
      <c r="U872" s="385" t="n">
        <f aca="false">COUNTIF($K$44:$K872,U$3)</f>
        <v>0</v>
      </c>
      <c r="V872" s="385" t="n">
        <f aca="false">COUNTIF($K$44:$K872,V$3)</f>
        <v>0</v>
      </c>
      <c r="W872" s="385" t="n">
        <f aca="false">COUNTIF($K$44:$K872,W$3)</f>
        <v>0</v>
      </c>
      <c r="X872" s="385" t="n">
        <f aca="false">COUNTIF($K$44:$K872,X$3)</f>
        <v>0</v>
      </c>
      <c r="Y872" s="385" t="n">
        <f aca="false">COUNTIF($J$44:$J872,Y$3)</f>
        <v>0</v>
      </c>
      <c r="Z872" s="385" t="n">
        <f aca="false">COUNTIF($J$44:$J872,Z$3)</f>
        <v>0</v>
      </c>
      <c r="AA872" s="385" t="n">
        <f aca="false">COUNTIF($J$44:$J872,AA$3)</f>
        <v>0</v>
      </c>
      <c r="AB872" s="385" t="n">
        <f aca="false">COUNTIF($J$44:$J872,AB$3)</f>
        <v>0</v>
      </c>
      <c r="AC872" s="385" t="n">
        <f aca="false">COUNTIF($J$44:$J872,AC$3)</f>
        <v>0</v>
      </c>
      <c r="AD872" s="385" t="n">
        <f aca="false">COUNTIF($J$44:$J872,AD$3)</f>
        <v>0</v>
      </c>
      <c r="AE872" s="385" t="n">
        <f aca="false">COUNTIF($J$44:$J872,AE$3)</f>
        <v>0</v>
      </c>
      <c r="AF872" s="385" t="n">
        <f aca="false">COUNTIF($J$44:$J872,AF$3)</f>
        <v>0</v>
      </c>
      <c r="AG872" s="385" t="n">
        <f aca="false">COUNTIF($K$44:$K872,AG$3)</f>
        <v>0</v>
      </c>
      <c r="AH872" s="385" t="n">
        <f aca="false">COUNTIF($K$44:$K872,AH$3)</f>
        <v>0</v>
      </c>
      <c r="AI872" s="385" t="n">
        <f aca="false">COUNTIF($K$44:$K872,AI$3)</f>
        <v>0</v>
      </c>
      <c r="AJ872" s="385" t="n">
        <f aca="false">COUNTIF($K$44:$K872,AJ$3)</f>
        <v>0</v>
      </c>
      <c r="AK872" s="385" t="n">
        <f aca="false">COUNTIF($K$44:$K872,AK$3)</f>
        <v>0</v>
      </c>
      <c r="AL872" s="385" t="n">
        <f aca="false">COUNTIF($K$44:$K872,AL$3)</f>
        <v>0</v>
      </c>
      <c r="AM872" s="385" t="n">
        <f aca="false">COUNTIF($K$44:$K872,AM$3)</f>
        <v>0</v>
      </c>
      <c r="AN872" s="385" t="n">
        <f aca="false">COUNTIF($K$44:$K872,AN$3)</f>
        <v>0</v>
      </c>
      <c r="AO872" s="385" t="n">
        <f aca="false">COUNTIF($K$44:$K872,AO$3)</f>
        <v>0</v>
      </c>
      <c r="AP872" s="385" t="n">
        <f aca="false">COUNTIF($K$44:$K872,AP$3)</f>
        <v>0</v>
      </c>
      <c r="AQ872" s="385" t="n">
        <f aca="false">COUNTIF($K$44:$K872,AQ$3)</f>
        <v>0</v>
      </c>
      <c r="AR872" s="385" t="n">
        <f aca="false">COUNTIF($K$44:$K872,AR$3)</f>
        <v>0</v>
      </c>
      <c r="AS872" s="385" t="n">
        <f aca="false">COUNTIF($K$44:$K872,AS$3)</f>
        <v>0</v>
      </c>
      <c r="AT872" s="385" t="n">
        <f aca="false">COUNTIF($K$44:$K872,AT$3)</f>
        <v>0</v>
      </c>
      <c r="AU872" s="385" t="n">
        <f aca="false">COUNTIF($K$44:$K872,AU$3)</f>
        <v>0</v>
      </c>
      <c r="AV872" s="385" t="n">
        <f aca="false">COUNTIF($K$44:$K872,AV$3)</f>
        <v>0</v>
      </c>
      <c r="AW872" s="385" t="n">
        <f aca="false">COUNTIF($K$44:$K872,AW$3)</f>
        <v>0</v>
      </c>
      <c r="AX872" s="385" t="n">
        <f aca="false">COUNTIF($K$44:$K872,AX$3)</f>
        <v>0</v>
      </c>
      <c r="AY872" s="385" t="n">
        <f aca="false">COUNTIF($K$44:$K872,AY$3)</f>
        <v>0</v>
      </c>
      <c r="AZ872" s="385" t="n">
        <f aca="false">COUNTIF($K$44:$K872,AZ$3)</f>
        <v>0</v>
      </c>
      <c r="BM872" s="355" t="s">
        <v>358</v>
      </c>
    </row>
    <row r="873" customFormat="false" ht="15.75" hidden="false" customHeight="true" outlineLevel="0" collapsed="false">
      <c r="A873" s="386" t="n">
        <v>830</v>
      </c>
      <c r="B873" s="387" t="n">
        <f aca="false">B872</f>
        <v>70</v>
      </c>
      <c r="C873" s="388"/>
      <c r="D873" s="387" t="n">
        <f aca="false">D872</f>
        <v>2</v>
      </c>
      <c r="E873" s="389"/>
      <c r="F873" s="390" t="n">
        <f aca="false">F872</f>
        <v>0</v>
      </c>
      <c r="G873" s="439"/>
      <c r="H873" s="392"/>
      <c r="I873" s="428" t="str">
        <f aca="false">CONCATENATE(G873,H873)</f>
        <v/>
      </c>
      <c r="J873" s="394" t="e">
        <f aca="false">VLOOKUP($I873,MASTER,9,0)</f>
        <v>#N/A</v>
      </c>
      <c r="K873" s="395" t="e">
        <f aca="false">VLOOKUP($I873,MASTER,10,0)</f>
        <v>#N/A</v>
      </c>
      <c r="L873" s="429" t="e">
        <f aca="false">VLOOKUP($I873,MASTER,10,0)</f>
        <v>#N/A</v>
      </c>
      <c r="M873" s="385" t="n">
        <f aca="false">COUNTIF($K$44:$K873,M$3)</f>
        <v>0</v>
      </c>
      <c r="N873" s="385" t="n">
        <f aca="false">COUNTIF($K$44:$K873,N$3)</f>
        <v>0</v>
      </c>
      <c r="O873" s="385" t="n">
        <f aca="false">COUNTIF($K$44:$K873,O$3)</f>
        <v>0</v>
      </c>
      <c r="P873" s="385" t="n">
        <f aca="false">COUNTIF($K$44:$K873,P$3)</f>
        <v>0</v>
      </c>
      <c r="Q873" s="385" t="n">
        <f aca="false">COUNTIF($K$44:$K873,Q$3)</f>
        <v>0</v>
      </c>
      <c r="R873" s="385" t="n">
        <f aca="false">COUNTIF($K$44:$K873,R$3)</f>
        <v>0</v>
      </c>
      <c r="S873" s="385" t="n">
        <f aca="false">COUNTIF($K$44:$K873,S$3)</f>
        <v>0</v>
      </c>
      <c r="T873" s="385" t="n">
        <f aca="false">COUNTIF($K$44:$K873,T$3)</f>
        <v>0</v>
      </c>
      <c r="U873" s="385" t="n">
        <f aca="false">COUNTIF($K$44:$K873,U$3)</f>
        <v>0</v>
      </c>
      <c r="V873" s="385" t="n">
        <f aca="false">COUNTIF($K$44:$K873,V$3)</f>
        <v>0</v>
      </c>
      <c r="W873" s="385" t="n">
        <f aca="false">COUNTIF($K$44:$K873,W$3)</f>
        <v>0</v>
      </c>
      <c r="X873" s="385" t="n">
        <f aca="false">COUNTIF($K$44:$K873,X$3)</f>
        <v>0</v>
      </c>
      <c r="Y873" s="385" t="n">
        <f aca="false">COUNTIF($J$44:$J873,Y$3)</f>
        <v>0</v>
      </c>
      <c r="Z873" s="385" t="n">
        <f aca="false">COUNTIF($J$44:$J873,Z$3)</f>
        <v>0</v>
      </c>
      <c r="AA873" s="385" t="n">
        <f aca="false">COUNTIF($J$44:$J873,AA$3)</f>
        <v>0</v>
      </c>
      <c r="AB873" s="385" t="n">
        <f aca="false">COUNTIF($J$44:$J873,AB$3)</f>
        <v>0</v>
      </c>
      <c r="AC873" s="385" t="n">
        <f aca="false">COUNTIF($J$44:$J873,AC$3)</f>
        <v>0</v>
      </c>
      <c r="AD873" s="385" t="n">
        <f aca="false">COUNTIF($J$44:$J873,AD$3)</f>
        <v>0</v>
      </c>
      <c r="AE873" s="385" t="n">
        <f aca="false">COUNTIF($J$44:$J873,AE$3)</f>
        <v>0</v>
      </c>
      <c r="AF873" s="385" t="n">
        <f aca="false">COUNTIF($J$44:$J873,AF$3)</f>
        <v>0</v>
      </c>
      <c r="AG873" s="385" t="n">
        <f aca="false">COUNTIF($K$44:$K873,AG$3)</f>
        <v>0</v>
      </c>
      <c r="AH873" s="385" t="n">
        <f aca="false">COUNTIF($K$44:$K873,AH$3)</f>
        <v>0</v>
      </c>
      <c r="AI873" s="385" t="n">
        <f aca="false">COUNTIF($K$44:$K873,AI$3)</f>
        <v>0</v>
      </c>
      <c r="AJ873" s="385" t="n">
        <f aca="false">COUNTIF($K$44:$K873,AJ$3)</f>
        <v>0</v>
      </c>
      <c r="AK873" s="385" t="n">
        <f aca="false">COUNTIF($K$44:$K873,AK$3)</f>
        <v>0</v>
      </c>
      <c r="AL873" s="385" t="n">
        <f aca="false">COUNTIF($K$44:$K873,AL$3)</f>
        <v>0</v>
      </c>
      <c r="AM873" s="385" t="n">
        <f aca="false">COUNTIF($K$44:$K873,AM$3)</f>
        <v>0</v>
      </c>
      <c r="AN873" s="385" t="n">
        <f aca="false">COUNTIF($K$44:$K873,AN$3)</f>
        <v>0</v>
      </c>
      <c r="AO873" s="385" t="n">
        <f aca="false">COUNTIF($K$44:$K873,AO$3)</f>
        <v>0</v>
      </c>
      <c r="AP873" s="385" t="n">
        <f aca="false">COUNTIF($K$44:$K873,AP$3)</f>
        <v>0</v>
      </c>
      <c r="AQ873" s="385" t="n">
        <f aca="false">COUNTIF($K$44:$K873,AQ$3)</f>
        <v>0</v>
      </c>
      <c r="AR873" s="385" t="n">
        <f aca="false">COUNTIF($K$44:$K873,AR$3)</f>
        <v>0</v>
      </c>
      <c r="AS873" s="385" t="n">
        <f aca="false">COUNTIF($K$44:$K873,AS$3)</f>
        <v>0</v>
      </c>
      <c r="AT873" s="385" t="n">
        <f aca="false">COUNTIF($K$44:$K873,AT$3)</f>
        <v>0</v>
      </c>
      <c r="AU873" s="385" t="n">
        <f aca="false">COUNTIF($K$44:$K873,AU$3)</f>
        <v>0</v>
      </c>
      <c r="AV873" s="385" t="n">
        <f aca="false">COUNTIF($K$44:$K873,AV$3)</f>
        <v>0</v>
      </c>
      <c r="AW873" s="385" t="n">
        <f aca="false">COUNTIF($K$44:$K873,AW$3)</f>
        <v>0</v>
      </c>
      <c r="AX873" s="385" t="n">
        <f aca="false">COUNTIF($K$44:$K873,AX$3)</f>
        <v>0</v>
      </c>
      <c r="AY873" s="385" t="n">
        <f aca="false">COUNTIF($K$44:$K873,AY$3)</f>
        <v>0</v>
      </c>
      <c r="AZ873" s="385" t="n">
        <f aca="false">COUNTIF($K$44:$K873,AZ$3)</f>
        <v>0</v>
      </c>
      <c r="BM873" s="355" t="s">
        <v>336</v>
      </c>
    </row>
    <row r="874" customFormat="false" ht="15.75" hidden="false" customHeight="true" outlineLevel="0" collapsed="false">
      <c r="A874" s="386" t="n">
        <v>831</v>
      </c>
      <c r="B874" s="387" t="n">
        <f aca="false">B873</f>
        <v>70</v>
      </c>
      <c r="C874" s="397"/>
      <c r="D874" s="387" t="n">
        <f aca="false">D873</f>
        <v>2</v>
      </c>
      <c r="E874" s="389"/>
      <c r="F874" s="390" t="n">
        <f aca="false">F872</f>
        <v>0</v>
      </c>
      <c r="G874" s="439"/>
      <c r="H874" s="392"/>
      <c r="I874" s="428" t="str">
        <f aca="false">CONCATENATE(G874,H874)</f>
        <v/>
      </c>
      <c r="J874" s="394" t="e">
        <f aca="false">VLOOKUP($I874,MASTER,9,0)</f>
        <v>#N/A</v>
      </c>
      <c r="K874" s="395" t="e">
        <f aca="false">VLOOKUP($I874,MASTER,10,0)</f>
        <v>#N/A</v>
      </c>
      <c r="L874" s="429" t="e">
        <f aca="false">VLOOKUP($I874,MASTER,10,0)</f>
        <v>#N/A</v>
      </c>
      <c r="M874" s="385" t="n">
        <f aca="false">COUNTIF($K$44:$K874,M$3)</f>
        <v>0</v>
      </c>
      <c r="N874" s="385" t="n">
        <f aca="false">COUNTIF($K$44:$K874,N$3)</f>
        <v>0</v>
      </c>
      <c r="O874" s="385" t="n">
        <f aca="false">COUNTIF($K$44:$K874,O$3)</f>
        <v>0</v>
      </c>
      <c r="P874" s="385" t="n">
        <f aca="false">COUNTIF($K$44:$K874,P$3)</f>
        <v>0</v>
      </c>
      <c r="Q874" s="385" t="n">
        <f aca="false">COUNTIF($K$44:$K874,Q$3)</f>
        <v>0</v>
      </c>
      <c r="R874" s="385" t="n">
        <f aca="false">COUNTIF($K$44:$K874,R$3)</f>
        <v>0</v>
      </c>
      <c r="S874" s="385" t="n">
        <f aca="false">COUNTIF($K$44:$K874,S$3)</f>
        <v>0</v>
      </c>
      <c r="T874" s="385" t="n">
        <f aca="false">COUNTIF($K$44:$K874,T$3)</f>
        <v>0</v>
      </c>
      <c r="U874" s="385" t="n">
        <f aca="false">COUNTIF($K$44:$K874,U$3)</f>
        <v>0</v>
      </c>
      <c r="V874" s="385" t="n">
        <f aca="false">COUNTIF($K$44:$K874,V$3)</f>
        <v>0</v>
      </c>
      <c r="W874" s="385" t="n">
        <f aca="false">COUNTIF($K$44:$K874,W$3)</f>
        <v>0</v>
      </c>
      <c r="X874" s="385" t="n">
        <f aca="false">COUNTIF($K$44:$K874,X$3)</f>
        <v>0</v>
      </c>
      <c r="Y874" s="385" t="n">
        <f aca="false">COUNTIF($J$44:$J874,Y$3)</f>
        <v>0</v>
      </c>
      <c r="Z874" s="385" t="n">
        <f aca="false">COUNTIF($J$44:$J874,Z$3)</f>
        <v>0</v>
      </c>
      <c r="AA874" s="385" t="n">
        <f aca="false">COUNTIF($J$44:$J874,AA$3)</f>
        <v>0</v>
      </c>
      <c r="AB874" s="385" t="n">
        <f aca="false">COUNTIF($J$44:$J874,AB$3)</f>
        <v>0</v>
      </c>
      <c r="AC874" s="385" t="n">
        <f aca="false">COUNTIF($J$44:$J874,AC$3)</f>
        <v>0</v>
      </c>
      <c r="AD874" s="385" t="n">
        <f aca="false">COUNTIF($J$44:$J874,AD$3)</f>
        <v>0</v>
      </c>
      <c r="AE874" s="385" t="n">
        <f aca="false">COUNTIF($J$44:$J874,AE$3)</f>
        <v>0</v>
      </c>
      <c r="AF874" s="385" t="n">
        <f aca="false">COUNTIF($J$44:$J874,AF$3)</f>
        <v>0</v>
      </c>
      <c r="AG874" s="385" t="n">
        <f aca="false">COUNTIF($K$44:$K874,AG$3)</f>
        <v>0</v>
      </c>
      <c r="AH874" s="385" t="n">
        <f aca="false">COUNTIF($K$44:$K874,AH$3)</f>
        <v>0</v>
      </c>
      <c r="AI874" s="385" t="n">
        <f aca="false">COUNTIF($K$44:$K874,AI$3)</f>
        <v>0</v>
      </c>
      <c r="AJ874" s="385" t="n">
        <f aca="false">COUNTIF($K$44:$K874,AJ$3)</f>
        <v>0</v>
      </c>
      <c r="AK874" s="385" t="n">
        <f aca="false">COUNTIF($K$44:$K874,AK$3)</f>
        <v>0</v>
      </c>
      <c r="AL874" s="385" t="n">
        <f aca="false">COUNTIF($K$44:$K874,AL$3)</f>
        <v>0</v>
      </c>
      <c r="AM874" s="385" t="n">
        <f aca="false">COUNTIF($K$44:$K874,AM$3)</f>
        <v>0</v>
      </c>
      <c r="AN874" s="385" t="n">
        <f aca="false">COUNTIF($K$44:$K874,AN$3)</f>
        <v>0</v>
      </c>
      <c r="AO874" s="385" t="n">
        <f aca="false">COUNTIF($K$44:$K874,AO$3)</f>
        <v>0</v>
      </c>
      <c r="AP874" s="385" t="n">
        <f aca="false">COUNTIF($K$44:$K874,AP$3)</f>
        <v>0</v>
      </c>
      <c r="AQ874" s="385" t="n">
        <f aca="false">COUNTIF($K$44:$K874,AQ$3)</f>
        <v>0</v>
      </c>
      <c r="AR874" s="385" t="n">
        <f aca="false">COUNTIF($K$44:$K874,AR$3)</f>
        <v>0</v>
      </c>
      <c r="AS874" s="385" t="n">
        <f aca="false">COUNTIF($K$44:$K874,AS$3)</f>
        <v>0</v>
      </c>
      <c r="AT874" s="385" t="n">
        <f aca="false">COUNTIF($K$44:$K874,AT$3)</f>
        <v>0</v>
      </c>
      <c r="AU874" s="385" t="n">
        <f aca="false">COUNTIF($K$44:$K874,AU$3)</f>
        <v>0</v>
      </c>
      <c r="AV874" s="385" t="n">
        <f aca="false">COUNTIF($K$44:$K874,AV$3)</f>
        <v>0</v>
      </c>
      <c r="AW874" s="385" t="n">
        <f aca="false">COUNTIF($K$44:$K874,AW$3)</f>
        <v>0</v>
      </c>
      <c r="AX874" s="385" t="n">
        <f aca="false">COUNTIF($K$44:$K874,AX$3)</f>
        <v>0</v>
      </c>
      <c r="AY874" s="385" t="n">
        <f aca="false">COUNTIF($K$44:$K874,AY$3)</f>
        <v>0</v>
      </c>
      <c r="AZ874" s="385" t="n">
        <f aca="false">COUNTIF($K$44:$K874,AZ$3)</f>
        <v>0</v>
      </c>
      <c r="BM874" s="355" t="s">
        <v>328</v>
      </c>
    </row>
    <row r="875" customFormat="false" ht="15.75" hidden="false" customHeight="true" outlineLevel="0" collapsed="false">
      <c r="A875" s="386" t="n">
        <v>832</v>
      </c>
      <c r="B875" s="387" t="n">
        <f aca="false">B874</f>
        <v>70</v>
      </c>
      <c r="C875" s="397"/>
      <c r="D875" s="387" t="n">
        <f aca="false">D874</f>
        <v>2</v>
      </c>
      <c r="E875" s="389"/>
      <c r="F875" s="390" t="n">
        <f aca="false">F872</f>
        <v>0</v>
      </c>
      <c r="G875" s="439"/>
      <c r="H875" s="392"/>
      <c r="I875" s="428" t="str">
        <f aca="false">CONCATENATE(G875,H875)</f>
        <v/>
      </c>
      <c r="J875" s="394" t="e">
        <f aca="false">VLOOKUP($I875,MASTER,9,0)</f>
        <v>#N/A</v>
      </c>
      <c r="K875" s="395" t="e">
        <f aca="false">VLOOKUP($I875,MASTER,10,0)</f>
        <v>#N/A</v>
      </c>
      <c r="L875" s="429" t="e">
        <f aca="false">VLOOKUP($I875,MASTER,10,0)</f>
        <v>#N/A</v>
      </c>
      <c r="M875" s="385" t="n">
        <f aca="false">COUNTIF($K$44:$K875,M$3)</f>
        <v>0</v>
      </c>
      <c r="N875" s="385" t="n">
        <f aca="false">COUNTIF($K$44:$K875,N$3)</f>
        <v>0</v>
      </c>
      <c r="O875" s="385" t="n">
        <f aca="false">COUNTIF($K$44:$K875,O$3)</f>
        <v>0</v>
      </c>
      <c r="P875" s="385" t="n">
        <f aca="false">COUNTIF($K$44:$K875,P$3)</f>
        <v>0</v>
      </c>
      <c r="Q875" s="385" t="n">
        <f aca="false">COUNTIF($K$44:$K875,Q$3)</f>
        <v>0</v>
      </c>
      <c r="R875" s="385" t="n">
        <f aca="false">COUNTIF($K$44:$K875,R$3)</f>
        <v>0</v>
      </c>
      <c r="S875" s="385" t="n">
        <f aca="false">COUNTIF($K$44:$K875,S$3)</f>
        <v>0</v>
      </c>
      <c r="T875" s="385" t="n">
        <f aca="false">COUNTIF($K$44:$K875,T$3)</f>
        <v>0</v>
      </c>
      <c r="U875" s="385" t="n">
        <f aca="false">COUNTIF($K$44:$K875,U$3)</f>
        <v>0</v>
      </c>
      <c r="V875" s="385" t="n">
        <f aca="false">COUNTIF($K$44:$K875,V$3)</f>
        <v>0</v>
      </c>
      <c r="W875" s="385" t="n">
        <f aca="false">COUNTIF($K$44:$K875,W$3)</f>
        <v>0</v>
      </c>
      <c r="X875" s="385" t="n">
        <f aca="false">COUNTIF($K$44:$K875,X$3)</f>
        <v>0</v>
      </c>
      <c r="Y875" s="385" t="n">
        <f aca="false">COUNTIF($J$44:$J875,Y$3)</f>
        <v>0</v>
      </c>
      <c r="Z875" s="385" t="n">
        <f aca="false">COUNTIF($J$44:$J875,Z$3)</f>
        <v>0</v>
      </c>
      <c r="AA875" s="385" t="n">
        <f aca="false">COUNTIF($J$44:$J875,AA$3)</f>
        <v>0</v>
      </c>
      <c r="AB875" s="385" t="n">
        <f aca="false">COUNTIF($J$44:$J875,AB$3)</f>
        <v>0</v>
      </c>
      <c r="AC875" s="385" t="n">
        <f aca="false">COUNTIF($J$44:$J875,AC$3)</f>
        <v>0</v>
      </c>
      <c r="AD875" s="385" t="n">
        <f aca="false">COUNTIF($J$44:$J875,AD$3)</f>
        <v>0</v>
      </c>
      <c r="AE875" s="385" t="n">
        <f aca="false">COUNTIF($J$44:$J875,AE$3)</f>
        <v>0</v>
      </c>
      <c r="AF875" s="385" t="n">
        <f aca="false">COUNTIF($J$44:$J875,AF$3)</f>
        <v>0</v>
      </c>
      <c r="AG875" s="385" t="n">
        <f aca="false">COUNTIF($K$44:$K875,AG$3)</f>
        <v>0</v>
      </c>
      <c r="AH875" s="385" t="n">
        <f aca="false">COUNTIF($K$44:$K875,AH$3)</f>
        <v>0</v>
      </c>
      <c r="AI875" s="385" t="n">
        <f aca="false">COUNTIF($K$44:$K875,AI$3)</f>
        <v>0</v>
      </c>
      <c r="AJ875" s="385" t="n">
        <f aca="false">COUNTIF($K$44:$K875,AJ$3)</f>
        <v>0</v>
      </c>
      <c r="AK875" s="385" t="n">
        <f aca="false">COUNTIF($K$44:$K875,AK$3)</f>
        <v>0</v>
      </c>
      <c r="AL875" s="385" t="n">
        <f aca="false">COUNTIF($K$44:$K875,AL$3)</f>
        <v>0</v>
      </c>
      <c r="AM875" s="385" t="n">
        <f aca="false">COUNTIF($K$44:$K875,AM$3)</f>
        <v>0</v>
      </c>
      <c r="AN875" s="385" t="n">
        <f aca="false">COUNTIF($K$44:$K875,AN$3)</f>
        <v>0</v>
      </c>
      <c r="AO875" s="385" t="n">
        <f aca="false">COUNTIF($K$44:$K875,AO$3)</f>
        <v>0</v>
      </c>
      <c r="AP875" s="385" t="n">
        <f aca="false">COUNTIF($K$44:$K875,AP$3)</f>
        <v>0</v>
      </c>
      <c r="AQ875" s="385" t="n">
        <f aca="false">COUNTIF($K$44:$K875,AQ$3)</f>
        <v>0</v>
      </c>
      <c r="AR875" s="385" t="n">
        <f aca="false">COUNTIF($K$44:$K875,AR$3)</f>
        <v>0</v>
      </c>
      <c r="AS875" s="385" t="n">
        <f aca="false">COUNTIF($K$44:$K875,AS$3)</f>
        <v>0</v>
      </c>
      <c r="AT875" s="385" t="n">
        <f aca="false">COUNTIF($K$44:$K875,AT$3)</f>
        <v>0</v>
      </c>
      <c r="AU875" s="385" t="n">
        <f aca="false">COUNTIF($K$44:$K875,AU$3)</f>
        <v>0</v>
      </c>
      <c r="AV875" s="385" t="n">
        <f aca="false">COUNTIF($K$44:$K875,AV$3)</f>
        <v>0</v>
      </c>
      <c r="AW875" s="385" t="n">
        <f aca="false">COUNTIF($K$44:$K875,AW$3)</f>
        <v>0</v>
      </c>
      <c r="AX875" s="385" t="n">
        <f aca="false">COUNTIF($K$44:$K875,AX$3)</f>
        <v>0</v>
      </c>
      <c r="AY875" s="385" t="n">
        <f aca="false">COUNTIF($K$44:$K875,AY$3)</f>
        <v>0</v>
      </c>
      <c r="AZ875" s="385" t="n">
        <f aca="false">COUNTIF($K$44:$K875,AZ$3)</f>
        <v>0</v>
      </c>
      <c r="BM875" s="355" t="s">
        <v>443</v>
      </c>
    </row>
    <row r="876" customFormat="false" ht="15.75" hidden="false" customHeight="true" outlineLevel="0" collapsed="false">
      <c r="A876" s="386" t="n">
        <v>833</v>
      </c>
      <c r="B876" s="387" t="n">
        <f aca="false">B875</f>
        <v>70</v>
      </c>
      <c r="C876" s="397"/>
      <c r="D876" s="387" t="n">
        <f aca="false">D875</f>
        <v>2</v>
      </c>
      <c r="E876" s="389"/>
      <c r="F876" s="390" t="n">
        <f aca="false">F872</f>
        <v>0</v>
      </c>
      <c r="G876" s="439"/>
      <c r="H876" s="392"/>
      <c r="I876" s="428" t="str">
        <f aca="false">CONCATENATE(G876,H876)</f>
        <v/>
      </c>
      <c r="J876" s="394" t="e">
        <f aca="false">VLOOKUP($I876,MASTER,9,0)</f>
        <v>#N/A</v>
      </c>
      <c r="K876" s="395" t="e">
        <f aca="false">VLOOKUP($I876,MASTER,10,0)</f>
        <v>#N/A</v>
      </c>
      <c r="L876" s="429" t="e">
        <f aca="false">VLOOKUP($I876,MASTER,10,0)</f>
        <v>#N/A</v>
      </c>
      <c r="M876" s="385" t="n">
        <f aca="false">COUNTIF($K$44:$K876,M$3)</f>
        <v>0</v>
      </c>
      <c r="N876" s="385" t="n">
        <f aca="false">COUNTIF($K$44:$K876,N$3)</f>
        <v>0</v>
      </c>
      <c r="O876" s="385" t="n">
        <f aca="false">COUNTIF($K$44:$K876,O$3)</f>
        <v>0</v>
      </c>
      <c r="P876" s="385" t="n">
        <f aca="false">COUNTIF($K$44:$K876,P$3)</f>
        <v>0</v>
      </c>
      <c r="Q876" s="385" t="n">
        <f aca="false">COUNTIF($K$44:$K876,Q$3)</f>
        <v>0</v>
      </c>
      <c r="R876" s="385" t="n">
        <f aca="false">COUNTIF($K$44:$K876,R$3)</f>
        <v>0</v>
      </c>
      <c r="S876" s="385" t="n">
        <f aca="false">COUNTIF($K$44:$K876,S$3)</f>
        <v>0</v>
      </c>
      <c r="T876" s="385" t="n">
        <f aca="false">COUNTIF($K$44:$K876,T$3)</f>
        <v>0</v>
      </c>
      <c r="U876" s="385" t="n">
        <f aca="false">COUNTIF($K$44:$K876,U$3)</f>
        <v>0</v>
      </c>
      <c r="V876" s="385" t="n">
        <f aca="false">COUNTIF($K$44:$K876,V$3)</f>
        <v>0</v>
      </c>
      <c r="W876" s="385" t="n">
        <f aca="false">COUNTIF($K$44:$K876,W$3)</f>
        <v>0</v>
      </c>
      <c r="X876" s="385" t="n">
        <f aca="false">COUNTIF($K$44:$K876,X$3)</f>
        <v>0</v>
      </c>
      <c r="Y876" s="385" t="n">
        <f aca="false">COUNTIF($J$44:$J876,Y$3)</f>
        <v>0</v>
      </c>
      <c r="Z876" s="385" t="n">
        <f aca="false">COUNTIF($J$44:$J876,Z$3)</f>
        <v>0</v>
      </c>
      <c r="AA876" s="385" t="n">
        <f aca="false">COUNTIF($J$44:$J876,AA$3)</f>
        <v>0</v>
      </c>
      <c r="AB876" s="385" t="n">
        <f aca="false">COUNTIF($J$44:$J876,AB$3)</f>
        <v>0</v>
      </c>
      <c r="AC876" s="385" t="n">
        <f aca="false">COUNTIF($J$44:$J876,AC$3)</f>
        <v>0</v>
      </c>
      <c r="AD876" s="385" t="n">
        <f aca="false">COUNTIF($J$44:$J876,AD$3)</f>
        <v>0</v>
      </c>
      <c r="AE876" s="385" t="n">
        <f aca="false">COUNTIF($J$44:$J876,AE$3)</f>
        <v>0</v>
      </c>
      <c r="AF876" s="385" t="n">
        <f aca="false">COUNTIF($J$44:$J876,AF$3)</f>
        <v>0</v>
      </c>
      <c r="AG876" s="385" t="n">
        <f aca="false">COUNTIF($K$44:$K876,AG$3)</f>
        <v>0</v>
      </c>
      <c r="AH876" s="385" t="n">
        <f aca="false">COUNTIF($K$44:$K876,AH$3)</f>
        <v>0</v>
      </c>
      <c r="AI876" s="385" t="n">
        <f aca="false">COUNTIF($K$44:$K876,AI$3)</f>
        <v>0</v>
      </c>
      <c r="AJ876" s="385" t="n">
        <f aca="false">COUNTIF($K$44:$K876,AJ$3)</f>
        <v>0</v>
      </c>
      <c r="AK876" s="385" t="n">
        <f aca="false">COUNTIF($K$44:$K876,AK$3)</f>
        <v>0</v>
      </c>
      <c r="AL876" s="385" t="n">
        <f aca="false">COUNTIF($K$44:$K876,AL$3)</f>
        <v>0</v>
      </c>
      <c r="AM876" s="385" t="n">
        <f aca="false">COUNTIF($K$44:$K876,AM$3)</f>
        <v>0</v>
      </c>
      <c r="AN876" s="385" t="n">
        <f aca="false">COUNTIF($K$44:$K876,AN$3)</f>
        <v>0</v>
      </c>
      <c r="AO876" s="385" t="n">
        <f aca="false">COUNTIF($K$44:$K876,AO$3)</f>
        <v>0</v>
      </c>
      <c r="AP876" s="385" t="n">
        <f aca="false">COUNTIF($K$44:$K876,AP$3)</f>
        <v>0</v>
      </c>
      <c r="AQ876" s="385" t="n">
        <f aca="false">COUNTIF($K$44:$K876,AQ$3)</f>
        <v>0</v>
      </c>
      <c r="AR876" s="385" t="n">
        <f aca="false">COUNTIF($K$44:$K876,AR$3)</f>
        <v>0</v>
      </c>
      <c r="AS876" s="385" t="n">
        <f aca="false">COUNTIF($K$44:$K876,AS$3)</f>
        <v>0</v>
      </c>
      <c r="AT876" s="385" t="n">
        <f aca="false">COUNTIF($K$44:$K876,AT$3)</f>
        <v>0</v>
      </c>
      <c r="AU876" s="385" t="n">
        <f aca="false">COUNTIF($K$44:$K876,AU$3)</f>
        <v>0</v>
      </c>
      <c r="AV876" s="385" t="n">
        <f aca="false">COUNTIF($K$44:$K876,AV$3)</f>
        <v>0</v>
      </c>
      <c r="AW876" s="385" t="n">
        <f aca="false">COUNTIF($K$44:$K876,AW$3)</f>
        <v>0</v>
      </c>
      <c r="AX876" s="385" t="n">
        <f aca="false">COUNTIF($K$44:$K876,AX$3)</f>
        <v>0</v>
      </c>
      <c r="AY876" s="385" t="n">
        <f aca="false">COUNTIF($K$44:$K876,AY$3)</f>
        <v>0</v>
      </c>
      <c r="AZ876" s="385" t="n">
        <f aca="false">COUNTIF($K$44:$K876,AZ$3)</f>
        <v>0</v>
      </c>
      <c r="BM876" s="355" t="s">
        <v>247</v>
      </c>
    </row>
    <row r="877" customFormat="false" ht="15.75" hidden="false" customHeight="true" outlineLevel="0" collapsed="false">
      <c r="A877" s="416" t="n">
        <v>834</v>
      </c>
      <c r="B877" s="417" t="n">
        <f aca="false">B876</f>
        <v>70</v>
      </c>
      <c r="C877" s="401"/>
      <c r="D877" s="402" t="n">
        <f aca="false">D876</f>
        <v>2</v>
      </c>
      <c r="E877" s="403"/>
      <c r="F877" s="390" t="n">
        <f aca="false">F872</f>
        <v>0</v>
      </c>
      <c r="G877" s="439"/>
      <c r="H877" s="392"/>
      <c r="I877" s="428" t="str">
        <f aca="false">CONCATENATE(G877,H877)</f>
        <v/>
      </c>
      <c r="J877" s="394" t="e">
        <f aca="false">VLOOKUP($I877,MASTER,9,0)</f>
        <v>#N/A</v>
      </c>
      <c r="K877" s="395" t="e">
        <f aca="false">VLOOKUP($I877,MASTER,10,0)</f>
        <v>#N/A</v>
      </c>
      <c r="L877" s="431" t="e">
        <f aca="false">VLOOKUP($I877,MASTER,10,0)</f>
        <v>#N/A</v>
      </c>
      <c r="M877" s="385" t="n">
        <f aca="false">COUNTIF($K$44:$K877,M$3)</f>
        <v>0</v>
      </c>
      <c r="N877" s="385" t="n">
        <f aca="false">COUNTIF($K$44:$K877,N$3)</f>
        <v>0</v>
      </c>
      <c r="O877" s="385" t="n">
        <f aca="false">COUNTIF($K$44:$K877,O$3)</f>
        <v>0</v>
      </c>
      <c r="P877" s="385" t="n">
        <f aca="false">COUNTIF($K$44:$K877,P$3)</f>
        <v>0</v>
      </c>
      <c r="Q877" s="385" t="n">
        <f aca="false">COUNTIF($K$44:$K877,Q$3)</f>
        <v>0</v>
      </c>
      <c r="R877" s="385" t="n">
        <f aca="false">COUNTIF($K$44:$K877,R$3)</f>
        <v>0</v>
      </c>
      <c r="S877" s="385" t="n">
        <f aca="false">COUNTIF($K$44:$K877,S$3)</f>
        <v>0</v>
      </c>
      <c r="T877" s="385" t="n">
        <f aca="false">COUNTIF($K$44:$K877,T$3)</f>
        <v>0</v>
      </c>
      <c r="U877" s="385" t="n">
        <f aca="false">COUNTIF($K$44:$K877,U$3)</f>
        <v>0</v>
      </c>
      <c r="V877" s="385" t="n">
        <f aca="false">COUNTIF($K$44:$K877,V$3)</f>
        <v>0</v>
      </c>
      <c r="W877" s="385" t="n">
        <f aca="false">COUNTIF($K$44:$K877,W$3)</f>
        <v>0</v>
      </c>
      <c r="X877" s="385" t="n">
        <f aca="false">COUNTIF($K$44:$K877,X$3)</f>
        <v>0</v>
      </c>
      <c r="Y877" s="385" t="n">
        <f aca="false">COUNTIF($J$44:$J877,Y$3)</f>
        <v>0</v>
      </c>
      <c r="Z877" s="385" t="n">
        <f aca="false">COUNTIF($J$44:$J877,Z$3)</f>
        <v>0</v>
      </c>
      <c r="AA877" s="385" t="n">
        <f aca="false">COUNTIF($J$44:$J877,AA$3)</f>
        <v>0</v>
      </c>
      <c r="AB877" s="385" t="n">
        <f aca="false">COUNTIF($J$44:$J877,AB$3)</f>
        <v>0</v>
      </c>
      <c r="AC877" s="385" t="n">
        <f aca="false">COUNTIF($J$44:$J877,AC$3)</f>
        <v>0</v>
      </c>
      <c r="AD877" s="385" t="n">
        <f aca="false">COUNTIF($J$44:$J877,AD$3)</f>
        <v>0</v>
      </c>
      <c r="AE877" s="385" t="n">
        <f aca="false">COUNTIF($J$44:$J877,AE$3)</f>
        <v>0</v>
      </c>
      <c r="AF877" s="385" t="n">
        <f aca="false">COUNTIF($J$44:$J877,AF$3)</f>
        <v>0</v>
      </c>
      <c r="AG877" s="385" t="n">
        <f aca="false">COUNTIF($K$44:$K877,AG$3)</f>
        <v>0</v>
      </c>
      <c r="AH877" s="385" t="n">
        <f aca="false">COUNTIF($K$44:$K877,AH$3)</f>
        <v>0</v>
      </c>
      <c r="AI877" s="385" t="n">
        <f aca="false">COUNTIF($K$44:$K877,AI$3)</f>
        <v>0</v>
      </c>
      <c r="AJ877" s="385" t="n">
        <f aca="false">COUNTIF($K$44:$K877,AJ$3)</f>
        <v>0</v>
      </c>
      <c r="AK877" s="385" t="n">
        <f aca="false">COUNTIF($K$44:$K877,AK$3)</f>
        <v>0</v>
      </c>
      <c r="AL877" s="385" t="n">
        <f aca="false">COUNTIF($K$44:$K877,AL$3)</f>
        <v>0</v>
      </c>
      <c r="AM877" s="385" t="n">
        <f aca="false">COUNTIF($K$44:$K877,AM$3)</f>
        <v>0</v>
      </c>
      <c r="AN877" s="385" t="n">
        <f aca="false">COUNTIF($K$44:$K877,AN$3)</f>
        <v>0</v>
      </c>
      <c r="AO877" s="385" t="n">
        <f aca="false">COUNTIF($K$44:$K877,AO$3)</f>
        <v>0</v>
      </c>
      <c r="AP877" s="385" t="n">
        <f aca="false">COUNTIF($K$44:$K877,AP$3)</f>
        <v>0</v>
      </c>
      <c r="AQ877" s="385" t="n">
        <f aca="false">COUNTIF($K$44:$K877,AQ$3)</f>
        <v>0</v>
      </c>
      <c r="AR877" s="385" t="n">
        <f aca="false">COUNTIF($K$44:$K877,AR$3)</f>
        <v>0</v>
      </c>
      <c r="AS877" s="385" t="n">
        <f aca="false">COUNTIF($K$44:$K877,AS$3)</f>
        <v>0</v>
      </c>
      <c r="AT877" s="385" t="n">
        <f aca="false">COUNTIF($K$44:$K877,AT$3)</f>
        <v>0</v>
      </c>
      <c r="AU877" s="385" t="n">
        <f aca="false">COUNTIF($K$44:$K877,AU$3)</f>
        <v>0</v>
      </c>
      <c r="AV877" s="385" t="n">
        <f aca="false">COUNTIF($K$44:$K877,AV$3)</f>
        <v>0</v>
      </c>
      <c r="AW877" s="385" t="n">
        <f aca="false">COUNTIF($K$44:$K877,AW$3)</f>
        <v>0</v>
      </c>
      <c r="AX877" s="385" t="n">
        <f aca="false">COUNTIF($K$44:$K877,AX$3)</f>
        <v>0</v>
      </c>
      <c r="AY877" s="385" t="n">
        <f aca="false">COUNTIF($K$44:$K877,AY$3)</f>
        <v>0</v>
      </c>
      <c r="AZ877" s="385" t="n">
        <f aca="false">COUNTIF($K$44:$K877,AZ$3)</f>
        <v>0</v>
      </c>
      <c r="BM877" s="355" t="s">
        <v>336</v>
      </c>
    </row>
    <row r="878" customFormat="false" ht="15.75" hidden="false" customHeight="true" outlineLevel="0" collapsed="false">
      <c r="A878" s="406" t="n">
        <v>835</v>
      </c>
      <c r="B878" s="407" t="n">
        <f aca="false">B877</f>
        <v>70</v>
      </c>
      <c r="C878" s="408" t="n">
        <f aca="false">C872+1</f>
        <v>70</v>
      </c>
      <c r="D878" s="409" t="n">
        <f aca="false">D877</f>
        <v>2</v>
      </c>
      <c r="E878" s="410"/>
      <c r="F878" s="390" t="n">
        <f aca="false">F872</f>
        <v>0</v>
      </c>
      <c r="G878" s="440"/>
      <c r="H878" s="412"/>
      <c r="I878" s="433" t="str">
        <f aca="false">CONCATENATE(G878,H878)</f>
        <v/>
      </c>
      <c r="J878" s="394" t="e">
        <f aca="false">VLOOKUP($I878,MASTER,9,0)</f>
        <v>#N/A</v>
      </c>
      <c r="K878" s="395" t="e">
        <f aca="false">VLOOKUP($I878,MASTER,10,0)</f>
        <v>#N/A</v>
      </c>
      <c r="L878" s="427" t="e">
        <f aca="false">VLOOKUP($I878,MASTER,10,0)</f>
        <v>#N/A</v>
      </c>
      <c r="M878" s="385" t="n">
        <f aca="false">COUNTIF($K$44:$K878,M$3)</f>
        <v>0</v>
      </c>
      <c r="N878" s="385" t="n">
        <f aca="false">COUNTIF($K$44:$K878,N$3)</f>
        <v>0</v>
      </c>
      <c r="O878" s="385" t="n">
        <f aca="false">COUNTIF($K$44:$K878,O$3)</f>
        <v>0</v>
      </c>
      <c r="P878" s="385" t="n">
        <f aca="false">COUNTIF($K$44:$K878,P$3)</f>
        <v>0</v>
      </c>
      <c r="Q878" s="385" t="n">
        <f aca="false">COUNTIF($K$44:$K878,Q$3)</f>
        <v>0</v>
      </c>
      <c r="R878" s="385" t="n">
        <f aca="false">COUNTIF($K$44:$K878,R$3)</f>
        <v>0</v>
      </c>
      <c r="S878" s="385" t="n">
        <f aca="false">COUNTIF($K$44:$K878,S$3)</f>
        <v>0</v>
      </c>
      <c r="T878" s="385" t="n">
        <f aca="false">COUNTIF($K$44:$K878,T$3)</f>
        <v>0</v>
      </c>
      <c r="U878" s="385" t="n">
        <f aca="false">COUNTIF($K$44:$K878,U$3)</f>
        <v>0</v>
      </c>
      <c r="V878" s="385" t="n">
        <f aca="false">COUNTIF($K$44:$K878,V$3)</f>
        <v>0</v>
      </c>
      <c r="W878" s="385" t="n">
        <f aca="false">COUNTIF($K$44:$K878,W$3)</f>
        <v>0</v>
      </c>
      <c r="X878" s="385" t="n">
        <f aca="false">COUNTIF($K$44:$K878,X$3)</f>
        <v>0</v>
      </c>
      <c r="Y878" s="385" t="n">
        <f aca="false">COUNTIF($J$44:$J878,Y$3)</f>
        <v>0</v>
      </c>
      <c r="Z878" s="385" t="n">
        <f aca="false">COUNTIF($J$44:$J878,Z$3)</f>
        <v>0</v>
      </c>
      <c r="AA878" s="385" t="n">
        <f aca="false">COUNTIF($J$44:$J878,AA$3)</f>
        <v>0</v>
      </c>
      <c r="AB878" s="385" t="n">
        <f aca="false">COUNTIF($J$44:$J878,AB$3)</f>
        <v>0</v>
      </c>
      <c r="AC878" s="385" t="n">
        <f aca="false">COUNTIF($J$44:$J878,AC$3)</f>
        <v>0</v>
      </c>
      <c r="AD878" s="385" t="n">
        <f aca="false">COUNTIF($J$44:$J878,AD$3)</f>
        <v>0</v>
      </c>
      <c r="AE878" s="385" t="n">
        <f aca="false">COUNTIF($J$44:$J878,AE$3)</f>
        <v>0</v>
      </c>
      <c r="AF878" s="385" t="n">
        <f aca="false">COUNTIF($J$44:$J878,AF$3)</f>
        <v>0</v>
      </c>
      <c r="AG878" s="385" t="n">
        <f aca="false">COUNTIF($K$44:$K878,AG$3)</f>
        <v>0</v>
      </c>
      <c r="AH878" s="385" t="n">
        <f aca="false">COUNTIF($K$44:$K878,AH$3)</f>
        <v>0</v>
      </c>
      <c r="AI878" s="385" t="n">
        <f aca="false">COUNTIF($K$44:$K878,AI$3)</f>
        <v>0</v>
      </c>
      <c r="AJ878" s="385" t="n">
        <f aca="false">COUNTIF($K$44:$K878,AJ$3)</f>
        <v>0</v>
      </c>
      <c r="AK878" s="385" t="n">
        <f aca="false">COUNTIF($K$44:$K878,AK$3)</f>
        <v>0</v>
      </c>
      <c r="AL878" s="385" t="n">
        <f aca="false">COUNTIF($K$44:$K878,AL$3)</f>
        <v>0</v>
      </c>
      <c r="AM878" s="385" t="n">
        <f aca="false">COUNTIF($K$44:$K878,AM$3)</f>
        <v>0</v>
      </c>
      <c r="AN878" s="385" t="n">
        <f aca="false">COUNTIF($K$44:$K878,AN$3)</f>
        <v>0</v>
      </c>
      <c r="AO878" s="385" t="n">
        <f aca="false">COUNTIF($K$44:$K878,AO$3)</f>
        <v>0</v>
      </c>
      <c r="AP878" s="385" t="n">
        <f aca="false">COUNTIF($K$44:$K878,AP$3)</f>
        <v>0</v>
      </c>
      <c r="AQ878" s="385" t="n">
        <f aca="false">COUNTIF($K$44:$K878,AQ$3)</f>
        <v>0</v>
      </c>
      <c r="AR878" s="385" t="n">
        <f aca="false">COUNTIF($K$44:$K878,AR$3)</f>
        <v>0</v>
      </c>
      <c r="AS878" s="385" t="n">
        <f aca="false">COUNTIF($K$44:$K878,AS$3)</f>
        <v>0</v>
      </c>
      <c r="AT878" s="385" t="n">
        <f aca="false">COUNTIF($K$44:$K878,AT$3)</f>
        <v>0</v>
      </c>
      <c r="AU878" s="385" t="n">
        <f aca="false">COUNTIF($K$44:$K878,AU$3)</f>
        <v>0</v>
      </c>
      <c r="AV878" s="385" t="n">
        <f aca="false">COUNTIF($K$44:$K878,AV$3)</f>
        <v>0</v>
      </c>
      <c r="AW878" s="385" t="n">
        <f aca="false">COUNTIF($K$44:$K878,AW$3)</f>
        <v>0</v>
      </c>
      <c r="AX878" s="385" t="n">
        <f aca="false">COUNTIF($K$44:$K878,AX$3)</f>
        <v>0</v>
      </c>
      <c r="AY878" s="385" t="n">
        <f aca="false">COUNTIF($K$44:$K878,AY$3)</f>
        <v>0</v>
      </c>
      <c r="AZ878" s="385" t="n">
        <f aca="false">COUNTIF($K$44:$K878,AZ$3)</f>
        <v>0</v>
      </c>
      <c r="BM878" s="355" t="s">
        <v>358</v>
      </c>
    </row>
    <row r="879" customFormat="false" ht="15.75" hidden="false" customHeight="true" outlineLevel="0" collapsed="false">
      <c r="A879" s="386" t="n">
        <v>836</v>
      </c>
      <c r="B879" s="387" t="n">
        <f aca="false">B878</f>
        <v>70</v>
      </c>
      <c r="C879" s="388"/>
      <c r="D879" s="387" t="n">
        <f aca="false">D878</f>
        <v>2</v>
      </c>
      <c r="E879" s="389"/>
      <c r="F879" s="390" t="n">
        <f aca="false">F872</f>
        <v>0</v>
      </c>
      <c r="G879" s="439"/>
      <c r="H879" s="414"/>
      <c r="I879" s="428" t="str">
        <f aca="false">CONCATENATE(G879,H879)</f>
        <v/>
      </c>
      <c r="J879" s="394" t="e">
        <f aca="false">VLOOKUP($I879,MASTER,9,0)</f>
        <v>#N/A</v>
      </c>
      <c r="K879" s="395" t="e">
        <f aca="false">VLOOKUP($I879,MASTER,10,0)</f>
        <v>#N/A</v>
      </c>
      <c r="L879" s="429" t="e">
        <f aca="false">VLOOKUP($I879,MASTER,10,0)</f>
        <v>#N/A</v>
      </c>
      <c r="M879" s="385" t="n">
        <f aca="false">COUNTIF($K$44:$K879,M$3)</f>
        <v>0</v>
      </c>
      <c r="N879" s="385" t="n">
        <f aca="false">COUNTIF($K$44:$K879,N$3)</f>
        <v>0</v>
      </c>
      <c r="O879" s="385" t="n">
        <f aca="false">COUNTIF($K$44:$K879,O$3)</f>
        <v>0</v>
      </c>
      <c r="P879" s="385" t="n">
        <f aca="false">COUNTIF($K$44:$K879,P$3)</f>
        <v>0</v>
      </c>
      <c r="Q879" s="385" t="n">
        <f aca="false">COUNTIF($K$44:$K879,Q$3)</f>
        <v>0</v>
      </c>
      <c r="R879" s="385" t="n">
        <f aca="false">COUNTIF($K$44:$K879,R$3)</f>
        <v>0</v>
      </c>
      <c r="S879" s="385" t="n">
        <f aca="false">COUNTIF($K$44:$K879,S$3)</f>
        <v>0</v>
      </c>
      <c r="T879" s="385" t="n">
        <f aca="false">COUNTIF($K$44:$K879,T$3)</f>
        <v>0</v>
      </c>
      <c r="U879" s="385" t="n">
        <f aca="false">COUNTIF($K$44:$K879,U$3)</f>
        <v>0</v>
      </c>
      <c r="V879" s="385" t="n">
        <f aca="false">COUNTIF($K$44:$K879,V$3)</f>
        <v>0</v>
      </c>
      <c r="W879" s="385" t="n">
        <f aca="false">COUNTIF($K$44:$K879,W$3)</f>
        <v>0</v>
      </c>
      <c r="X879" s="385" t="n">
        <f aca="false">COUNTIF($K$44:$K879,X$3)</f>
        <v>0</v>
      </c>
      <c r="Y879" s="385" t="n">
        <f aca="false">COUNTIF($J$44:$J879,Y$3)</f>
        <v>0</v>
      </c>
      <c r="Z879" s="385" t="n">
        <f aca="false">COUNTIF($J$44:$J879,Z$3)</f>
        <v>0</v>
      </c>
      <c r="AA879" s="385" t="n">
        <f aca="false">COUNTIF($J$44:$J879,AA$3)</f>
        <v>0</v>
      </c>
      <c r="AB879" s="385" t="n">
        <f aca="false">COUNTIF($J$44:$J879,AB$3)</f>
        <v>0</v>
      </c>
      <c r="AC879" s="385" t="n">
        <f aca="false">COUNTIF($J$44:$J879,AC$3)</f>
        <v>0</v>
      </c>
      <c r="AD879" s="385" t="n">
        <f aca="false">COUNTIF($J$44:$J879,AD$3)</f>
        <v>0</v>
      </c>
      <c r="AE879" s="385" t="n">
        <f aca="false">COUNTIF($J$44:$J879,AE$3)</f>
        <v>0</v>
      </c>
      <c r="AF879" s="385" t="n">
        <f aca="false">COUNTIF($J$44:$J879,AF$3)</f>
        <v>0</v>
      </c>
      <c r="AG879" s="385" t="n">
        <f aca="false">COUNTIF($K$44:$K879,AG$3)</f>
        <v>0</v>
      </c>
      <c r="AH879" s="385" t="n">
        <f aca="false">COUNTIF($K$44:$K879,AH$3)</f>
        <v>0</v>
      </c>
      <c r="AI879" s="385" t="n">
        <f aca="false">COUNTIF($K$44:$K879,AI$3)</f>
        <v>0</v>
      </c>
      <c r="AJ879" s="385" t="n">
        <f aca="false">COUNTIF($K$44:$K879,AJ$3)</f>
        <v>0</v>
      </c>
      <c r="AK879" s="385" t="n">
        <f aca="false">COUNTIF($K$44:$K879,AK$3)</f>
        <v>0</v>
      </c>
      <c r="AL879" s="385" t="n">
        <f aca="false">COUNTIF($K$44:$K879,AL$3)</f>
        <v>0</v>
      </c>
      <c r="AM879" s="385" t="n">
        <f aca="false">COUNTIF($K$44:$K879,AM$3)</f>
        <v>0</v>
      </c>
      <c r="AN879" s="385" t="n">
        <f aca="false">COUNTIF($K$44:$K879,AN$3)</f>
        <v>0</v>
      </c>
      <c r="AO879" s="385" t="n">
        <f aca="false">COUNTIF($K$44:$K879,AO$3)</f>
        <v>0</v>
      </c>
      <c r="AP879" s="385" t="n">
        <f aca="false">COUNTIF($K$44:$K879,AP$3)</f>
        <v>0</v>
      </c>
      <c r="AQ879" s="385" t="n">
        <f aca="false">COUNTIF($K$44:$K879,AQ$3)</f>
        <v>0</v>
      </c>
      <c r="AR879" s="385" t="n">
        <f aca="false">COUNTIF($K$44:$K879,AR$3)</f>
        <v>0</v>
      </c>
      <c r="AS879" s="385" t="n">
        <f aca="false">COUNTIF($K$44:$K879,AS$3)</f>
        <v>0</v>
      </c>
      <c r="AT879" s="385" t="n">
        <f aca="false">COUNTIF($K$44:$K879,AT$3)</f>
        <v>0</v>
      </c>
      <c r="AU879" s="385" t="n">
        <f aca="false">COUNTIF($K$44:$K879,AU$3)</f>
        <v>0</v>
      </c>
      <c r="AV879" s="385" t="n">
        <f aca="false">COUNTIF($K$44:$K879,AV$3)</f>
        <v>0</v>
      </c>
      <c r="AW879" s="385" t="n">
        <f aca="false">COUNTIF($K$44:$K879,AW$3)</f>
        <v>0</v>
      </c>
      <c r="AX879" s="385" t="n">
        <f aca="false">COUNTIF($K$44:$K879,AX$3)</f>
        <v>0</v>
      </c>
      <c r="AY879" s="385" t="n">
        <f aca="false">COUNTIF($K$44:$K879,AY$3)</f>
        <v>0</v>
      </c>
      <c r="AZ879" s="385" t="n">
        <f aca="false">COUNTIF($K$44:$K879,AZ$3)</f>
        <v>0</v>
      </c>
      <c r="BM879" s="355" t="s">
        <v>366</v>
      </c>
    </row>
    <row r="880" customFormat="false" ht="15.75" hidden="false" customHeight="true" outlineLevel="0" collapsed="false">
      <c r="A880" s="386" t="n">
        <v>837</v>
      </c>
      <c r="B880" s="387" t="n">
        <f aca="false">B879</f>
        <v>70</v>
      </c>
      <c r="C880" s="397"/>
      <c r="D880" s="387" t="n">
        <f aca="false">D879</f>
        <v>2</v>
      </c>
      <c r="E880" s="389"/>
      <c r="F880" s="390" t="n">
        <f aca="false">F872</f>
        <v>0</v>
      </c>
      <c r="G880" s="439"/>
      <c r="H880" s="414"/>
      <c r="I880" s="428" t="str">
        <f aca="false">CONCATENATE(G880,H880)</f>
        <v/>
      </c>
      <c r="J880" s="394" t="e">
        <f aca="false">VLOOKUP($I880,MASTER,9,0)</f>
        <v>#N/A</v>
      </c>
      <c r="K880" s="395" t="e">
        <f aca="false">VLOOKUP($I880,MASTER,10,0)</f>
        <v>#N/A</v>
      </c>
      <c r="L880" s="429" t="e">
        <f aca="false">VLOOKUP($I880,MASTER,10,0)</f>
        <v>#N/A</v>
      </c>
      <c r="M880" s="385" t="n">
        <f aca="false">COUNTIF($K$44:$K880,M$3)</f>
        <v>0</v>
      </c>
      <c r="N880" s="385" t="n">
        <f aca="false">COUNTIF($K$44:$K880,N$3)</f>
        <v>0</v>
      </c>
      <c r="O880" s="385" t="n">
        <f aca="false">COUNTIF($K$44:$K880,O$3)</f>
        <v>0</v>
      </c>
      <c r="P880" s="385" t="n">
        <f aca="false">COUNTIF($K$44:$K880,P$3)</f>
        <v>0</v>
      </c>
      <c r="Q880" s="385" t="n">
        <f aca="false">COUNTIF($K$44:$K880,Q$3)</f>
        <v>0</v>
      </c>
      <c r="R880" s="385" t="n">
        <f aca="false">COUNTIF($K$44:$K880,R$3)</f>
        <v>0</v>
      </c>
      <c r="S880" s="385" t="n">
        <f aca="false">COUNTIF($K$44:$K880,S$3)</f>
        <v>0</v>
      </c>
      <c r="T880" s="385" t="n">
        <f aca="false">COUNTIF($K$44:$K880,T$3)</f>
        <v>0</v>
      </c>
      <c r="U880" s="385" t="n">
        <f aca="false">COUNTIF($K$44:$K880,U$3)</f>
        <v>0</v>
      </c>
      <c r="V880" s="385" t="n">
        <f aca="false">COUNTIF($K$44:$K880,V$3)</f>
        <v>0</v>
      </c>
      <c r="W880" s="385" t="n">
        <f aca="false">COUNTIF($K$44:$K880,W$3)</f>
        <v>0</v>
      </c>
      <c r="X880" s="385" t="n">
        <f aca="false">COUNTIF($K$44:$K880,X$3)</f>
        <v>0</v>
      </c>
      <c r="Y880" s="385" t="n">
        <f aca="false">COUNTIF($J$44:$J880,Y$3)</f>
        <v>0</v>
      </c>
      <c r="Z880" s="385" t="n">
        <f aca="false">COUNTIF($J$44:$J880,Z$3)</f>
        <v>0</v>
      </c>
      <c r="AA880" s="385" t="n">
        <f aca="false">COUNTIF($J$44:$J880,AA$3)</f>
        <v>0</v>
      </c>
      <c r="AB880" s="385" t="n">
        <f aca="false">COUNTIF($J$44:$J880,AB$3)</f>
        <v>0</v>
      </c>
      <c r="AC880" s="385" t="n">
        <f aca="false">COUNTIF($J$44:$J880,AC$3)</f>
        <v>0</v>
      </c>
      <c r="AD880" s="385" t="n">
        <f aca="false">COUNTIF($J$44:$J880,AD$3)</f>
        <v>0</v>
      </c>
      <c r="AE880" s="385" t="n">
        <f aca="false">COUNTIF($J$44:$J880,AE$3)</f>
        <v>0</v>
      </c>
      <c r="AF880" s="385" t="n">
        <f aca="false">COUNTIF($J$44:$J880,AF$3)</f>
        <v>0</v>
      </c>
      <c r="AG880" s="385" t="n">
        <f aca="false">COUNTIF($K$44:$K880,AG$3)</f>
        <v>0</v>
      </c>
      <c r="AH880" s="385" t="n">
        <f aca="false">COUNTIF($K$44:$K880,AH$3)</f>
        <v>0</v>
      </c>
      <c r="AI880" s="385" t="n">
        <f aca="false">COUNTIF($K$44:$K880,AI$3)</f>
        <v>0</v>
      </c>
      <c r="AJ880" s="385" t="n">
        <f aca="false">COUNTIF($K$44:$K880,AJ$3)</f>
        <v>0</v>
      </c>
      <c r="AK880" s="385" t="n">
        <f aca="false">COUNTIF($K$44:$K880,AK$3)</f>
        <v>0</v>
      </c>
      <c r="AL880" s="385" t="n">
        <f aca="false">COUNTIF($K$44:$K880,AL$3)</f>
        <v>0</v>
      </c>
      <c r="AM880" s="385" t="n">
        <f aca="false">COUNTIF($K$44:$K880,AM$3)</f>
        <v>0</v>
      </c>
      <c r="AN880" s="385" t="n">
        <f aca="false">COUNTIF($K$44:$K880,AN$3)</f>
        <v>0</v>
      </c>
      <c r="AO880" s="385" t="n">
        <f aca="false">COUNTIF($K$44:$K880,AO$3)</f>
        <v>0</v>
      </c>
      <c r="AP880" s="385" t="n">
        <f aca="false">COUNTIF($K$44:$K880,AP$3)</f>
        <v>0</v>
      </c>
      <c r="AQ880" s="385" t="n">
        <f aca="false">COUNTIF($K$44:$K880,AQ$3)</f>
        <v>0</v>
      </c>
      <c r="AR880" s="385" t="n">
        <f aca="false">COUNTIF($K$44:$K880,AR$3)</f>
        <v>0</v>
      </c>
      <c r="AS880" s="385" t="n">
        <f aca="false">COUNTIF($K$44:$K880,AS$3)</f>
        <v>0</v>
      </c>
      <c r="AT880" s="385" t="n">
        <f aca="false">COUNTIF($K$44:$K880,AT$3)</f>
        <v>0</v>
      </c>
      <c r="AU880" s="385" t="n">
        <f aca="false">COUNTIF($K$44:$K880,AU$3)</f>
        <v>0</v>
      </c>
      <c r="AV880" s="385" t="n">
        <f aca="false">COUNTIF($K$44:$K880,AV$3)</f>
        <v>0</v>
      </c>
      <c r="AW880" s="385" t="n">
        <f aca="false">COUNTIF($K$44:$K880,AW$3)</f>
        <v>0</v>
      </c>
      <c r="AX880" s="385" t="n">
        <f aca="false">COUNTIF($K$44:$K880,AX$3)</f>
        <v>0</v>
      </c>
      <c r="AY880" s="385" t="n">
        <f aca="false">COUNTIF($K$44:$K880,AY$3)</f>
        <v>0</v>
      </c>
      <c r="AZ880" s="385" t="n">
        <f aca="false">COUNTIF($K$44:$K880,AZ$3)</f>
        <v>0</v>
      </c>
      <c r="BM880" s="355" t="s">
        <v>339</v>
      </c>
    </row>
    <row r="881" customFormat="false" ht="15.75" hidden="false" customHeight="true" outlineLevel="0" collapsed="false">
      <c r="A881" s="386" t="n">
        <v>838</v>
      </c>
      <c r="B881" s="387" t="n">
        <f aca="false">B880</f>
        <v>70</v>
      </c>
      <c r="C881" s="397"/>
      <c r="D881" s="387" t="n">
        <f aca="false">D880</f>
        <v>2</v>
      </c>
      <c r="E881" s="389"/>
      <c r="F881" s="390" t="n">
        <f aca="false">F872</f>
        <v>0</v>
      </c>
      <c r="G881" s="439"/>
      <c r="H881" s="414"/>
      <c r="I881" s="428" t="str">
        <f aca="false">CONCATENATE(G881,H881)</f>
        <v/>
      </c>
      <c r="J881" s="394" t="e">
        <f aca="false">VLOOKUP($I881,MASTER,9,0)</f>
        <v>#N/A</v>
      </c>
      <c r="K881" s="395" t="e">
        <f aca="false">VLOOKUP($I881,MASTER,10,0)</f>
        <v>#N/A</v>
      </c>
      <c r="L881" s="429" t="e">
        <f aca="false">VLOOKUP($I881,MASTER,10,0)</f>
        <v>#N/A</v>
      </c>
      <c r="M881" s="385" t="n">
        <f aca="false">COUNTIF($K$44:$K881,M$3)</f>
        <v>0</v>
      </c>
      <c r="N881" s="385" t="n">
        <f aca="false">COUNTIF($K$44:$K881,N$3)</f>
        <v>0</v>
      </c>
      <c r="O881" s="385" t="n">
        <f aca="false">COUNTIF($K$44:$K881,O$3)</f>
        <v>0</v>
      </c>
      <c r="P881" s="385" t="n">
        <f aca="false">COUNTIF($K$44:$K881,P$3)</f>
        <v>0</v>
      </c>
      <c r="Q881" s="385" t="n">
        <f aca="false">COUNTIF($K$44:$K881,Q$3)</f>
        <v>0</v>
      </c>
      <c r="R881" s="385" t="n">
        <f aca="false">COUNTIF($K$44:$K881,R$3)</f>
        <v>0</v>
      </c>
      <c r="S881" s="385" t="n">
        <f aca="false">COUNTIF($K$44:$K881,S$3)</f>
        <v>0</v>
      </c>
      <c r="T881" s="385" t="n">
        <f aca="false">COUNTIF($K$44:$K881,T$3)</f>
        <v>0</v>
      </c>
      <c r="U881" s="385" t="n">
        <f aca="false">COUNTIF($K$44:$K881,U$3)</f>
        <v>0</v>
      </c>
      <c r="V881" s="385" t="n">
        <f aca="false">COUNTIF($K$44:$K881,V$3)</f>
        <v>0</v>
      </c>
      <c r="W881" s="385" t="n">
        <f aca="false">COUNTIF($K$44:$K881,W$3)</f>
        <v>0</v>
      </c>
      <c r="X881" s="385" t="n">
        <f aca="false">COUNTIF($K$44:$K881,X$3)</f>
        <v>0</v>
      </c>
      <c r="Y881" s="385" t="n">
        <f aca="false">COUNTIF($J$44:$J881,Y$3)</f>
        <v>0</v>
      </c>
      <c r="Z881" s="385" t="n">
        <f aca="false">COUNTIF($J$44:$J881,Z$3)</f>
        <v>0</v>
      </c>
      <c r="AA881" s="385" t="n">
        <f aca="false">COUNTIF($J$44:$J881,AA$3)</f>
        <v>0</v>
      </c>
      <c r="AB881" s="385" t="n">
        <f aca="false">COUNTIF($J$44:$J881,AB$3)</f>
        <v>0</v>
      </c>
      <c r="AC881" s="385" t="n">
        <f aca="false">COUNTIF($J$44:$J881,AC$3)</f>
        <v>0</v>
      </c>
      <c r="AD881" s="385" t="n">
        <f aca="false">COUNTIF($J$44:$J881,AD$3)</f>
        <v>0</v>
      </c>
      <c r="AE881" s="385" t="n">
        <f aca="false">COUNTIF($J$44:$J881,AE$3)</f>
        <v>0</v>
      </c>
      <c r="AF881" s="385" t="n">
        <f aca="false">COUNTIF($J$44:$J881,AF$3)</f>
        <v>0</v>
      </c>
      <c r="AG881" s="385" t="n">
        <f aca="false">COUNTIF($K$44:$K881,AG$3)</f>
        <v>0</v>
      </c>
      <c r="AH881" s="385" t="n">
        <f aca="false">COUNTIF($K$44:$K881,AH$3)</f>
        <v>0</v>
      </c>
      <c r="AI881" s="385" t="n">
        <f aca="false">COUNTIF($K$44:$K881,AI$3)</f>
        <v>0</v>
      </c>
      <c r="AJ881" s="385" t="n">
        <f aca="false">COUNTIF($K$44:$K881,AJ$3)</f>
        <v>0</v>
      </c>
      <c r="AK881" s="385" t="n">
        <f aca="false">COUNTIF($K$44:$K881,AK$3)</f>
        <v>0</v>
      </c>
      <c r="AL881" s="385" t="n">
        <f aca="false">COUNTIF($K$44:$K881,AL$3)</f>
        <v>0</v>
      </c>
      <c r="AM881" s="385" t="n">
        <f aca="false">COUNTIF($K$44:$K881,AM$3)</f>
        <v>0</v>
      </c>
      <c r="AN881" s="385" t="n">
        <f aca="false">COUNTIF($K$44:$K881,AN$3)</f>
        <v>0</v>
      </c>
      <c r="AO881" s="385" t="n">
        <f aca="false">COUNTIF($K$44:$K881,AO$3)</f>
        <v>0</v>
      </c>
      <c r="AP881" s="385" t="n">
        <f aca="false">COUNTIF($K$44:$K881,AP$3)</f>
        <v>0</v>
      </c>
      <c r="AQ881" s="385" t="n">
        <f aca="false">COUNTIF($K$44:$K881,AQ$3)</f>
        <v>0</v>
      </c>
      <c r="AR881" s="385" t="n">
        <f aca="false">COUNTIF($K$44:$K881,AR$3)</f>
        <v>0</v>
      </c>
      <c r="AS881" s="385" t="n">
        <f aca="false">COUNTIF($K$44:$K881,AS$3)</f>
        <v>0</v>
      </c>
      <c r="AT881" s="385" t="n">
        <f aca="false">COUNTIF($K$44:$K881,AT$3)</f>
        <v>0</v>
      </c>
      <c r="AU881" s="385" t="n">
        <f aca="false">COUNTIF($K$44:$K881,AU$3)</f>
        <v>0</v>
      </c>
      <c r="AV881" s="385" t="n">
        <f aca="false">COUNTIF($K$44:$K881,AV$3)</f>
        <v>0</v>
      </c>
      <c r="AW881" s="385" t="n">
        <f aca="false">COUNTIF($K$44:$K881,AW$3)</f>
        <v>0</v>
      </c>
      <c r="AX881" s="385" t="n">
        <f aca="false">COUNTIF($K$44:$K881,AX$3)</f>
        <v>0</v>
      </c>
      <c r="AY881" s="385" t="n">
        <f aca="false">COUNTIF($K$44:$K881,AY$3)</f>
        <v>0</v>
      </c>
      <c r="AZ881" s="385" t="n">
        <f aca="false">COUNTIF($K$44:$K881,AZ$3)</f>
        <v>0</v>
      </c>
    </row>
    <row r="882" customFormat="false" ht="15.75" hidden="false" customHeight="true" outlineLevel="0" collapsed="false">
      <c r="A882" s="386" t="n">
        <v>839</v>
      </c>
      <c r="B882" s="387" t="n">
        <f aca="false">B881</f>
        <v>70</v>
      </c>
      <c r="C882" s="397"/>
      <c r="D882" s="387" t="n">
        <f aca="false">D881</f>
        <v>2</v>
      </c>
      <c r="E882" s="389"/>
      <c r="F882" s="390" t="n">
        <f aca="false">F872</f>
        <v>0</v>
      </c>
      <c r="G882" s="439"/>
      <c r="H882" s="414"/>
      <c r="I882" s="428" t="str">
        <f aca="false">CONCATENATE(G882,H882)</f>
        <v/>
      </c>
      <c r="J882" s="394" t="e">
        <f aca="false">VLOOKUP($I882,MASTER,9,0)</f>
        <v>#N/A</v>
      </c>
      <c r="K882" s="395" t="e">
        <f aca="false">VLOOKUP($I882,MASTER,10,0)</f>
        <v>#N/A</v>
      </c>
      <c r="L882" s="429" t="e">
        <f aca="false">VLOOKUP($I882,MASTER,10,0)</f>
        <v>#N/A</v>
      </c>
      <c r="M882" s="385" t="n">
        <f aca="false">COUNTIF($K$44:$K882,M$3)</f>
        <v>0</v>
      </c>
      <c r="N882" s="385" t="n">
        <f aca="false">COUNTIF($K$44:$K882,N$3)</f>
        <v>0</v>
      </c>
      <c r="O882" s="385" t="n">
        <f aca="false">COUNTIF($K$44:$K882,O$3)</f>
        <v>0</v>
      </c>
      <c r="P882" s="385" t="n">
        <f aca="false">COUNTIF($K$44:$K882,P$3)</f>
        <v>0</v>
      </c>
      <c r="Q882" s="385" t="n">
        <f aca="false">COUNTIF($K$44:$K882,Q$3)</f>
        <v>0</v>
      </c>
      <c r="R882" s="385" t="n">
        <f aca="false">COUNTIF($K$44:$K882,R$3)</f>
        <v>0</v>
      </c>
      <c r="S882" s="385" t="n">
        <f aca="false">COUNTIF($K$44:$K882,S$3)</f>
        <v>0</v>
      </c>
      <c r="T882" s="385" t="n">
        <f aca="false">COUNTIF($K$44:$K882,T$3)</f>
        <v>0</v>
      </c>
      <c r="U882" s="385" t="n">
        <f aca="false">COUNTIF($K$44:$K882,U$3)</f>
        <v>0</v>
      </c>
      <c r="V882" s="385" t="n">
        <f aca="false">COUNTIF($K$44:$K882,V$3)</f>
        <v>0</v>
      </c>
      <c r="W882" s="385" t="n">
        <f aca="false">COUNTIF($K$44:$K882,W$3)</f>
        <v>0</v>
      </c>
      <c r="X882" s="385" t="n">
        <f aca="false">COUNTIF($K$44:$K882,X$3)</f>
        <v>0</v>
      </c>
      <c r="Y882" s="385" t="n">
        <f aca="false">COUNTIF($J$44:$J882,Y$3)</f>
        <v>0</v>
      </c>
      <c r="Z882" s="385" t="n">
        <f aca="false">COUNTIF($J$44:$J882,Z$3)</f>
        <v>0</v>
      </c>
      <c r="AA882" s="385" t="n">
        <f aca="false">COUNTIF($J$44:$J882,AA$3)</f>
        <v>0</v>
      </c>
      <c r="AB882" s="385" t="n">
        <f aca="false">COUNTIF($J$44:$J882,AB$3)</f>
        <v>0</v>
      </c>
      <c r="AC882" s="385" t="n">
        <f aca="false">COUNTIF($J$44:$J882,AC$3)</f>
        <v>0</v>
      </c>
      <c r="AD882" s="385" t="n">
        <f aca="false">COUNTIF($J$44:$J882,AD$3)</f>
        <v>0</v>
      </c>
      <c r="AE882" s="385" t="n">
        <f aca="false">COUNTIF($J$44:$J882,AE$3)</f>
        <v>0</v>
      </c>
      <c r="AF882" s="385" t="n">
        <f aca="false">COUNTIF($J$44:$J882,AF$3)</f>
        <v>0</v>
      </c>
      <c r="AG882" s="385" t="n">
        <f aca="false">COUNTIF($K$44:$K882,AG$3)</f>
        <v>0</v>
      </c>
      <c r="AH882" s="385" t="n">
        <f aca="false">COUNTIF($K$44:$K882,AH$3)</f>
        <v>0</v>
      </c>
      <c r="AI882" s="385" t="n">
        <f aca="false">COUNTIF($K$44:$K882,AI$3)</f>
        <v>0</v>
      </c>
      <c r="AJ882" s="385" t="n">
        <f aca="false">COUNTIF($K$44:$K882,AJ$3)</f>
        <v>0</v>
      </c>
      <c r="AK882" s="385" t="n">
        <f aca="false">COUNTIF($K$44:$K882,AK$3)</f>
        <v>0</v>
      </c>
      <c r="AL882" s="385" t="n">
        <f aca="false">COUNTIF($K$44:$K882,AL$3)</f>
        <v>0</v>
      </c>
      <c r="AM882" s="385" t="n">
        <f aca="false">COUNTIF($K$44:$K882,AM$3)</f>
        <v>0</v>
      </c>
      <c r="AN882" s="385" t="n">
        <f aca="false">COUNTIF($K$44:$K882,AN$3)</f>
        <v>0</v>
      </c>
      <c r="AO882" s="385" t="n">
        <f aca="false">COUNTIF($K$44:$K882,AO$3)</f>
        <v>0</v>
      </c>
      <c r="AP882" s="385" t="n">
        <f aca="false">COUNTIF($K$44:$K882,AP$3)</f>
        <v>0</v>
      </c>
      <c r="AQ882" s="385" t="n">
        <f aca="false">COUNTIF($K$44:$K882,AQ$3)</f>
        <v>0</v>
      </c>
      <c r="AR882" s="385" t="n">
        <f aca="false">COUNTIF($K$44:$K882,AR$3)</f>
        <v>0</v>
      </c>
      <c r="AS882" s="385" t="n">
        <f aca="false">COUNTIF($K$44:$K882,AS$3)</f>
        <v>0</v>
      </c>
      <c r="AT882" s="385" t="n">
        <f aca="false">COUNTIF($K$44:$K882,AT$3)</f>
        <v>0</v>
      </c>
      <c r="AU882" s="385" t="n">
        <f aca="false">COUNTIF($K$44:$K882,AU$3)</f>
        <v>0</v>
      </c>
      <c r="AV882" s="385" t="n">
        <f aca="false">COUNTIF($K$44:$K882,AV$3)</f>
        <v>0</v>
      </c>
      <c r="AW882" s="385" t="n">
        <f aca="false">COUNTIF($K$44:$K882,AW$3)</f>
        <v>0</v>
      </c>
      <c r="AX882" s="385" t="n">
        <f aca="false">COUNTIF($K$44:$K882,AX$3)</f>
        <v>0</v>
      </c>
      <c r="AY882" s="385" t="n">
        <f aca="false">COUNTIF($K$44:$K882,AY$3)</f>
        <v>0</v>
      </c>
      <c r="AZ882" s="385" t="n">
        <f aca="false">COUNTIF($K$44:$K882,AZ$3)</f>
        <v>0</v>
      </c>
    </row>
    <row r="883" customFormat="false" ht="15.75" hidden="false" customHeight="true" outlineLevel="0" collapsed="false">
      <c r="A883" s="416" t="n">
        <v>840</v>
      </c>
      <c r="B883" s="417" t="n">
        <f aca="false">B882</f>
        <v>70</v>
      </c>
      <c r="C883" s="401"/>
      <c r="D883" s="418" t="n">
        <f aca="false">D882</f>
        <v>2</v>
      </c>
      <c r="E883" s="419"/>
      <c r="F883" s="420" t="n">
        <f aca="false">F872</f>
        <v>0</v>
      </c>
      <c r="G883" s="441"/>
      <c r="H883" s="421"/>
      <c r="I883" s="436" t="str">
        <f aca="false">CONCATENATE(G883,H883)</f>
        <v/>
      </c>
      <c r="J883" s="423" t="e">
        <f aca="false">VLOOKUP($I883,MASTER,9,0)</f>
        <v>#N/A</v>
      </c>
      <c r="K883" s="424" t="e">
        <f aca="false">VLOOKUP($I883,MASTER,10,0)</f>
        <v>#N/A</v>
      </c>
      <c r="L883" s="431" t="e">
        <f aca="false">VLOOKUP($I883,MASTER,10,0)</f>
        <v>#N/A</v>
      </c>
      <c r="M883" s="385" t="n">
        <f aca="false">COUNTIF($K$44:$K883,M$3)</f>
        <v>0</v>
      </c>
      <c r="N883" s="385" t="n">
        <f aca="false">COUNTIF($K$44:$K883,N$3)</f>
        <v>0</v>
      </c>
      <c r="O883" s="385" t="n">
        <f aca="false">COUNTIF($K$44:$K883,O$3)</f>
        <v>0</v>
      </c>
      <c r="P883" s="385" t="n">
        <f aca="false">COUNTIF($K$44:$K883,P$3)</f>
        <v>0</v>
      </c>
      <c r="Q883" s="385" t="n">
        <f aca="false">COUNTIF($K$44:$K883,Q$3)</f>
        <v>0</v>
      </c>
      <c r="R883" s="385" t="n">
        <f aca="false">COUNTIF($K$44:$K883,R$3)</f>
        <v>0</v>
      </c>
      <c r="S883" s="385" t="n">
        <f aca="false">COUNTIF($K$44:$K883,S$3)</f>
        <v>0</v>
      </c>
      <c r="T883" s="385" t="n">
        <f aca="false">COUNTIF($K$44:$K883,T$3)</f>
        <v>0</v>
      </c>
      <c r="U883" s="385" t="n">
        <f aca="false">COUNTIF($K$44:$K883,U$3)</f>
        <v>0</v>
      </c>
      <c r="V883" s="385" t="n">
        <f aca="false">COUNTIF($K$44:$K883,V$3)</f>
        <v>0</v>
      </c>
      <c r="W883" s="385" t="n">
        <f aca="false">COUNTIF($K$44:$K883,W$3)</f>
        <v>0</v>
      </c>
      <c r="X883" s="385" t="n">
        <f aca="false">COUNTIF($K$44:$K883,X$3)</f>
        <v>0</v>
      </c>
      <c r="Y883" s="385" t="n">
        <f aca="false">COUNTIF($J$44:$J883,Y$3)</f>
        <v>0</v>
      </c>
      <c r="Z883" s="385" t="n">
        <f aca="false">COUNTIF($J$44:$J883,Z$3)</f>
        <v>0</v>
      </c>
      <c r="AA883" s="385" t="n">
        <f aca="false">COUNTIF($J$44:$J883,AA$3)</f>
        <v>0</v>
      </c>
      <c r="AB883" s="385" t="n">
        <f aca="false">COUNTIF($J$44:$J883,AB$3)</f>
        <v>0</v>
      </c>
      <c r="AC883" s="385" t="n">
        <f aca="false">COUNTIF($J$44:$J883,AC$3)</f>
        <v>0</v>
      </c>
      <c r="AD883" s="385" t="n">
        <f aca="false">COUNTIF($J$44:$J883,AD$3)</f>
        <v>0</v>
      </c>
      <c r="AE883" s="385" t="n">
        <f aca="false">COUNTIF($J$44:$J883,AE$3)</f>
        <v>0</v>
      </c>
      <c r="AF883" s="385" t="n">
        <f aca="false">COUNTIF($J$44:$J883,AF$3)</f>
        <v>0</v>
      </c>
      <c r="AG883" s="385" t="n">
        <f aca="false">COUNTIF($K$44:$K883,AG$3)</f>
        <v>0</v>
      </c>
      <c r="AH883" s="385" t="n">
        <f aca="false">COUNTIF($K$44:$K883,AH$3)</f>
        <v>0</v>
      </c>
      <c r="AI883" s="385" t="n">
        <f aca="false">COUNTIF($K$44:$K883,AI$3)</f>
        <v>0</v>
      </c>
      <c r="AJ883" s="385" t="n">
        <f aca="false">COUNTIF($K$44:$K883,AJ$3)</f>
        <v>0</v>
      </c>
      <c r="AK883" s="385" t="n">
        <f aca="false">COUNTIF($K$44:$K883,AK$3)</f>
        <v>0</v>
      </c>
      <c r="AL883" s="385" t="n">
        <f aca="false">COUNTIF($K$44:$K883,AL$3)</f>
        <v>0</v>
      </c>
      <c r="AM883" s="385" t="n">
        <f aca="false">COUNTIF($K$44:$K883,AM$3)</f>
        <v>0</v>
      </c>
      <c r="AN883" s="385" t="n">
        <f aca="false">COUNTIF($K$44:$K883,AN$3)</f>
        <v>0</v>
      </c>
      <c r="AO883" s="385" t="n">
        <f aca="false">COUNTIF($K$44:$K883,AO$3)</f>
        <v>0</v>
      </c>
      <c r="AP883" s="385" t="n">
        <f aca="false">COUNTIF($K$44:$K883,AP$3)</f>
        <v>0</v>
      </c>
      <c r="AQ883" s="385" t="n">
        <f aca="false">COUNTIF($K$44:$K883,AQ$3)</f>
        <v>0</v>
      </c>
      <c r="AR883" s="385" t="n">
        <f aca="false">COUNTIF($K$44:$K883,AR$3)</f>
        <v>0</v>
      </c>
      <c r="AS883" s="385" t="n">
        <f aca="false">COUNTIF($K$44:$K883,AS$3)</f>
        <v>0</v>
      </c>
      <c r="AT883" s="385" t="n">
        <f aca="false">COUNTIF($K$44:$K883,AT$3)</f>
        <v>0</v>
      </c>
      <c r="AU883" s="385" t="n">
        <f aca="false">COUNTIF($K$44:$K883,AU$3)</f>
        <v>0</v>
      </c>
      <c r="AV883" s="385" t="n">
        <f aca="false">COUNTIF($K$44:$K883,AV$3)</f>
        <v>0</v>
      </c>
      <c r="AW883" s="385" t="n">
        <f aca="false">COUNTIF($K$44:$K883,AW$3)</f>
        <v>0</v>
      </c>
      <c r="AX883" s="385" t="n">
        <f aca="false">COUNTIF($K$44:$K883,AX$3)</f>
        <v>0</v>
      </c>
      <c r="AY883" s="385" t="n">
        <f aca="false">COUNTIF($K$44:$K883,AY$3)</f>
        <v>0</v>
      </c>
      <c r="AZ883" s="385" t="n">
        <f aca="false">COUNTIF($K$44:$K883,AZ$3)</f>
        <v>0</v>
      </c>
    </row>
    <row r="884" customFormat="false" ht="15.75" hidden="false" customHeight="true" outlineLevel="0" collapsed="false">
      <c r="A884" s="406" t="n">
        <v>841</v>
      </c>
      <c r="B884" s="407" t="n">
        <v>71</v>
      </c>
      <c r="C884" s="374" t="n">
        <v>71</v>
      </c>
      <c r="D884" s="376" t="n">
        <v>1</v>
      </c>
      <c r="E884" s="377"/>
      <c r="F884" s="378" t="n">
        <v>0</v>
      </c>
      <c r="G884" s="439"/>
      <c r="H884" s="380"/>
      <c r="I884" s="426" t="str">
        <f aca="false">CONCATENATE(G884,H884)</f>
        <v/>
      </c>
      <c r="J884" s="382" t="e">
        <f aca="false">VLOOKUP($I884,MASTER,9,0)</f>
        <v>#N/A</v>
      </c>
      <c r="K884" s="383" t="e">
        <f aca="false">VLOOKUP($I884,MASTER,10,0)</f>
        <v>#N/A</v>
      </c>
      <c r="L884" s="427" t="e">
        <f aca="false">VLOOKUP($I884,MASTER,10,0)</f>
        <v>#N/A</v>
      </c>
      <c r="M884" s="385" t="n">
        <f aca="false">COUNTIF($K$44:$K884,M$3)</f>
        <v>0</v>
      </c>
      <c r="N884" s="385" t="n">
        <f aca="false">COUNTIF($K$44:$K884,N$3)</f>
        <v>0</v>
      </c>
      <c r="O884" s="385" t="n">
        <f aca="false">COUNTIF($K$44:$K884,O$3)</f>
        <v>0</v>
      </c>
      <c r="P884" s="385" t="n">
        <f aca="false">COUNTIF($K$44:$K884,P$3)</f>
        <v>0</v>
      </c>
      <c r="Q884" s="385" t="n">
        <f aca="false">COUNTIF($K$44:$K884,Q$3)</f>
        <v>0</v>
      </c>
      <c r="R884" s="385" t="n">
        <f aca="false">COUNTIF($K$44:$K884,R$3)</f>
        <v>0</v>
      </c>
      <c r="S884" s="385" t="n">
        <f aca="false">COUNTIF($K$44:$K884,S$3)</f>
        <v>0</v>
      </c>
      <c r="T884" s="385" t="n">
        <f aca="false">COUNTIF($K$44:$K884,T$3)</f>
        <v>0</v>
      </c>
      <c r="U884" s="385" t="n">
        <f aca="false">COUNTIF($K$44:$K884,U$3)</f>
        <v>0</v>
      </c>
      <c r="V884" s="385" t="n">
        <f aca="false">COUNTIF($K$44:$K884,V$3)</f>
        <v>0</v>
      </c>
      <c r="W884" s="385" t="n">
        <f aca="false">COUNTIF($K$44:$K884,W$3)</f>
        <v>0</v>
      </c>
      <c r="X884" s="385" t="n">
        <f aca="false">COUNTIF($K$44:$K884,X$3)</f>
        <v>0</v>
      </c>
      <c r="Y884" s="385" t="n">
        <f aca="false">COUNTIF($J$44:$J884,Y$3)</f>
        <v>0</v>
      </c>
      <c r="Z884" s="385" t="n">
        <f aca="false">COUNTIF($J$44:$J884,Z$3)</f>
        <v>0</v>
      </c>
      <c r="AA884" s="385" t="n">
        <f aca="false">COUNTIF($J$44:$J884,AA$3)</f>
        <v>0</v>
      </c>
      <c r="AB884" s="385" t="n">
        <f aca="false">COUNTIF($J$44:$J884,AB$3)</f>
        <v>0</v>
      </c>
      <c r="AC884" s="385" t="n">
        <f aca="false">COUNTIF($J$44:$J884,AC$3)</f>
        <v>0</v>
      </c>
      <c r="AD884" s="385" t="n">
        <f aca="false">COUNTIF($J$44:$J884,AD$3)</f>
        <v>0</v>
      </c>
      <c r="AE884" s="385" t="n">
        <f aca="false">COUNTIF($J$44:$J884,AE$3)</f>
        <v>0</v>
      </c>
      <c r="AF884" s="385" t="n">
        <f aca="false">COUNTIF($J$44:$J884,AF$3)</f>
        <v>0</v>
      </c>
      <c r="AG884" s="385" t="n">
        <f aca="false">COUNTIF($K$44:$K884,AG$3)</f>
        <v>0</v>
      </c>
      <c r="AH884" s="385" t="n">
        <f aca="false">COUNTIF($K$44:$K884,AH$3)</f>
        <v>0</v>
      </c>
      <c r="AI884" s="385" t="n">
        <f aca="false">COUNTIF($K$44:$K884,AI$3)</f>
        <v>0</v>
      </c>
      <c r="AJ884" s="385" t="n">
        <f aca="false">COUNTIF($K$44:$K884,AJ$3)</f>
        <v>0</v>
      </c>
      <c r="AK884" s="385" t="n">
        <f aca="false">COUNTIF($K$44:$K884,AK$3)</f>
        <v>0</v>
      </c>
      <c r="AL884" s="385" t="n">
        <f aca="false">COUNTIF($K$44:$K884,AL$3)</f>
        <v>0</v>
      </c>
      <c r="AM884" s="385" t="n">
        <f aca="false">COUNTIF($K$44:$K884,AM$3)</f>
        <v>0</v>
      </c>
      <c r="AN884" s="385" t="n">
        <f aca="false">COUNTIF($K$44:$K884,AN$3)</f>
        <v>0</v>
      </c>
      <c r="AO884" s="385" t="n">
        <f aca="false">COUNTIF($K$44:$K884,AO$3)</f>
        <v>0</v>
      </c>
      <c r="AP884" s="385" t="n">
        <f aca="false">COUNTIF($K$44:$K884,AP$3)</f>
        <v>0</v>
      </c>
      <c r="AQ884" s="385" t="n">
        <f aca="false">COUNTIF($K$44:$K884,AQ$3)</f>
        <v>0</v>
      </c>
      <c r="AR884" s="385" t="n">
        <f aca="false">COUNTIF($K$44:$K884,AR$3)</f>
        <v>0</v>
      </c>
      <c r="AS884" s="385" t="n">
        <f aca="false">COUNTIF($K$44:$K884,AS$3)</f>
        <v>0</v>
      </c>
      <c r="AT884" s="385" t="n">
        <f aca="false">COUNTIF($K$44:$K884,AT$3)</f>
        <v>0</v>
      </c>
      <c r="AU884" s="385" t="n">
        <f aca="false">COUNTIF($K$44:$K884,AU$3)</f>
        <v>0</v>
      </c>
      <c r="AV884" s="385" t="n">
        <f aca="false">COUNTIF($K$44:$K884,AV$3)</f>
        <v>0</v>
      </c>
      <c r="AW884" s="385" t="n">
        <f aca="false">COUNTIF($K$44:$K884,AW$3)</f>
        <v>0</v>
      </c>
      <c r="AX884" s="385" t="n">
        <f aca="false">COUNTIF($K$44:$K884,AX$3)</f>
        <v>0</v>
      </c>
      <c r="AY884" s="385" t="n">
        <f aca="false">COUNTIF($K$44:$K884,AY$3)</f>
        <v>0</v>
      </c>
      <c r="AZ884" s="385" t="n">
        <f aca="false">COUNTIF($K$44:$K884,AZ$3)</f>
        <v>0</v>
      </c>
    </row>
    <row r="885" customFormat="false" ht="15.75" hidden="false" customHeight="true" outlineLevel="0" collapsed="false">
      <c r="A885" s="386" t="n">
        <v>842</v>
      </c>
      <c r="B885" s="387" t="n">
        <f aca="false">B884</f>
        <v>71</v>
      </c>
      <c r="C885" s="388"/>
      <c r="D885" s="387" t="n">
        <f aca="false">D884</f>
        <v>1</v>
      </c>
      <c r="E885" s="389"/>
      <c r="F885" s="390" t="n">
        <f aca="false">F884</f>
        <v>0</v>
      </c>
      <c r="G885" s="439"/>
      <c r="H885" s="392"/>
      <c r="I885" s="428" t="str">
        <f aca="false">CONCATENATE(G885,H885)</f>
        <v/>
      </c>
      <c r="J885" s="394" t="e">
        <f aca="false">VLOOKUP($I885,MASTER,9,0)</f>
        <v>#N/A</v>
      </c>
      <c r="K885" s="395" t="e">
        <f aca="false">VLOOKUP($I885,MASTER,10,0)</f>
        <v>#N/A</v>
      </c>
      <c r="L885" s="429" t="e">
        <f aca="false">VLOOKUP($I885,MASTER,10,0)</f>
        <v>#N/A</v>
      </c>
      <c r="M885" s="385" t="n">
        <f aca="false">COUNTIF($K$44:$K885,M$3)</f>
        <v>0</v>
      </c>
      <c r="N885" s="385" t="n">
        <f aca="false">COUNTIF($K$44:$K885,N$3)</f>
        <v>0</v>
      </c>
      <c r="O885" s="385" t="n">
        <f aca="false">COUNTIF($K$44:$K885,O$3)</f>
        <v>0</v>
      </c>
      <c r="P885" s="385" t="n">
        <f aca="false">COUNTIF($K$44:$K885,P$3)</f>
        <v>0</v>
      </c>
      <c r="Q885" s="385" t="n">
        <f aca="false">COUNTIF($K$44:$K885,Q$3)</f>
        <v>0</v>
      </c>
      <c r="R885" s="385" t="n">
        <f aca="false">COUNTIF($K$44:$K885,R$3)</f>
        <v>0</v>
      </c>
      <c r="S885" s="385" t="n">
        <f aca="false">COUNTIF($K$44:$K885,S$3)</f>
        <v>0</v>
      </c>
      <c r="T885" s="385" t="n">
        <f aca="false">COUNTIF($K$44:$K885,T$3)</f>
        <v>0</v>
      </c>
      <c r="U885" s="385" t="n">
        <f aca="false">COUNTIF($K$44:$K885,U$3)</f>
        <v>0</v>
      </c>
      <c r="V885" s="385" t="n">
        <f aca="false">COUNTIF($K$44:$K885,V$3)</f>
        <v>0</v>
      </c>
      <c r="W885" s="385" t="n">
        <f aca="false">COUNTIF($K$44:$K885,W$3)</f>
        <v>0</v>
      </c>
      <c r="X885" s="385" t="n">
        <f aca="false">COUNTIF($K$44:$K885,X$3)</f>
        <v>0</v>
      </c>
      <c r="Y885" s="385" t="n">
        <f aca="false">COUNTIF($J$44:$J885,Y$3)</f>
        <v>0</v>
      </c>
      <c r="Z885" s="385" t="n">
        <f aca="false">COUNTIF($J$44:$J885,Z$3)</f>
        <v>0</v>
      </c>
      <c r="AA885" s="385" t="n">
        <f aca="false">COUNTIF($J$44:$J885,AA$3)</f>
        <v>0</v>
      </c>
      <c r="AB885" s="385" t="n">
        <f aca="false">COUNTIF($J$44:$J885,AB$3)</f>
        <v>0</v>
      </c>
      <c r="AC885" s="385" t="n">
        <f aca="false">COUNTIF($J$44:$J885,AC$3)</f>
        <v>0</v>
      </c>
      <c r="AD885" s="385" t="n">
        <f aca="false">COUNTIF($J$44:$J885,AD$3)</f>
        <v>0</v>
      </c>
      <c r="AE885" s="385" t="n">
        <f aca="false">COUNTIF($J$44:$J885,AE$3)</f>
        <v>0</v>
      </c>
      <c r="AF885" s="385" t="n">
        <f aca="false">COUNTIF($J$44:$J885,AF$3)</f>
        <v>0</v>
      </c>
      <c r="AG885" s="385" t="n">
        <f aca="false">COUNTIF($K$44:$K885,AG$3)</f>
        <v>0</v>
      </c>
      <c r="AH885" s="385" t="n">
        <f aca="false">COUNTIF($K$44:$K885,AH$3)</f>
        <v>0</v>
      </c>
      <c r="AI885" s="385" t="n">
        <f aca="false">COUNTIF($K$44:$K885,AI$3)</f>
        <v>0</v>
      </c>
      <c r="AJ885" s="385" t="n">
        <f aca="false">COUNTIF($K$44:$K885,AJ$3)</f>
        <v>0</v>
      </c>
      <c r="AK885" s="385" t="n">
        <f aca="false">COUNTIF($K$44:$K885,AK$3)</f>
        <v>0</v>
      </c>
      <c r="AL885" s="385" t="n">
        <f aca="false">COUNTIF($K$44:$K885,AL$3)</f>
        <v>0</v>
      </c>
      <c r="AM885" s="385" t="n">
        <f aca="false">COUNTIF($K$44:$K885,AM$3)</f>
        <v>0</v>
      </c>
      <c r="AN885" s="385" t="n">
        <f aca="false">COUNTIF($K$44:$K885,AN$3)</f>
        <v>0</v>
      </c>
      <c r="AO885" s="385" t="n">
        <f aca="false">COUNTIF($K$44:$K885,AO$3)</f>
        <v>0</v>
      </c>
      <c r="AP885" s="385" t="n">
        <f aca="false">COUNTIF($K$44:$K885,AP$3)</f>
        <v>0</v>
      </c>
      <c r="AQ885" s="385" t="n">
        <f aca="false">COUNTIF($K$44:$K885,AQ$3)</f>
        <v>0</v>
      </c>
      <c r="AR885" s="385" t="n">
        <f aca="false">COUNTIF($K$44:$K885,AR$3)</f>
        <v>0</v>
      </c>
      <c r="AS885" s="385" t="n">
        <f aca="false">COUNTIF($K$44:$K885,AS$3)</f>
        <v>0</v>
      </c>
      <c r="AT885" s="385" t="n">
        <f aca="false">COUNTIF($K$44:$K885,AT$3)</f>
        <v>0</v>
      </c>
      <c r="AU885" s="385" t="n">
        <f aca="false">COUNTIF($K$44:$K885,AU$3)</f>
        <v>0</v>
      </c>
      <c r="AV885" s="385" t="n">
        <f aca="false">COUNTIF($K$44:$K885,AV$3)</f>
        <v>0</v>
      </c>
      <c r="AW885" s="385" t="n">
        <f aca="false">COUNTIF($K$44:$K885,AW$3)</f>
        <v>0</v>
      </c>
      <c r="AX885" s="385" t="n">
        <f aca="false">COUNTIF($K$44:$K885,AX$3)</f>
        <v>0</v>
      </c>
      <c r="AY885" s="385" t="n">
        <f aca="false">COUNTIF($K$44:$K885,AY$3)</f>
        <v>0</v>
      </c>
      <c r="AZ885" s="385" t="n">
        <f aca="false">COUNTIF($K$44:$K885,AZ$3)</f>
        <v>0</v>
      </c>
    </row>
    <row r="886" customFormat="false" ht="15.75" hidden="false" customHeight="true" outlineLevel="0" collapsed="false">
      <c r="A886" s="386" t="n">
        <v>843</v>
      </c>
      <c r="B886" s="387" t="n">
        <f aca="false">B885</f>
        <v>71</v>
      </c>
      <c r="C886" s="397"/>
      <c r="D886" s="387" t="n">
        <f aca="false">D885</f>
        <v>1</v>
      </c>
      <c r="E886" s="389"/>
      <c r="F886" s="390" t="n">
        <f aca="false">F884</f>
        <v>0</v>
      </c>
      <c r="G886" s="439"/>
      <c r="H886" s="392"/>
      <c r="I886" s="428" t="str">
        <f aca="false">CONCATENATE(G886,H886)</f>
        <v/>
      </c>
      <c r="J886" s="394" t="e">
        <f aca="false">VLOOKUP($I886,MASTER,9,0)</f>
        <v>#N/A</v>
      </c>
      <c r="K886" s="395" t="e">
        <f aca="false">VLOOKUP($I886,MASTER,10,0)</f>
        <v>#N/A</v>
      </c>
      <c r="L886" s="429" t="e">
        <f aca="false">VLOOKUP($I886,MASTER,10,0)</f>
        <v>#N/A</v>
      </c>
      <c r="M886" s="385" t="n">
        <f aca="false">COUNTIF($K$44:$K886,M$3)</f>
        <v>0</v>
      </c>
      <c r="N886" s="385" t="n">
        <f aca="false">COUNTIF($K$44:$K886,N$3)</f>
        <v>0</v>
      </c>
      <c r="O886" s="385" t="n">
        <f aca="false">COUNTIF($K$44:$K886,O$3)</f>
        <v>0</v>
      </c>
      <c r="P886" s="385" t="n">
        <f aca="false">COUNTIF($K$44:$K886,P$3)</f>
        <v>0</v>
      </c>
      <c r="Q886" s="385" t="n">
        <f aca="false">COUNTIF($K$44:$K886,Q$3)</f>
        <v>0</v>
      </c>
      <c r="R886" s="385" t="n">
        <f aca="false">COUNTIF($K$44:$K886,R$3)</f>
        <v>0</v>
      </c>
      <c r="S886" s="385" t="n">
        <f aca="false">COUNTIF($K$44:$K886,S$3)</f>
        <v>0</v>
      </c>
      <c r="T886" s="385" t="n">
        <f aca="false">COUNTIF($K$44:$K886,T$3)</f>
        <v>0</v>
      </c>
      <c r="U886" s="385" t="n">
        <f aca="false">COUNTIF($K$44:$K886,U$3)</f>
        <v>0</v>
      </c>
      <c r="V886" s="385" t="n">
        <f aca="false">COUNTIF($K$44:$K886,V$3)</f>
        <v>0</v>
      </c>
      <c r="W886" s="385" t="n">
        <f aca="false">COUNTIF($K$44:$K886,W$3)</f>
        <v>0</v>
      </c>
      <c r="X886" s="385" t="n">
        <f aca="false">COUNTIF($K$44:$K886,X$3)</f>
        <v>0</v>
      </c>
      <c r="Y886" s="385" t="n">
        <f aca="false">COUNTIF($J$44:$J886,Y$3)</f>
        <v>0</v>
      </c>
      <c r="Z886" s="385" t="n">
        <f aca="false">COUNTIF($J$44:$J886,Z$3)</f>
        <v>0</v>
      </c>
      <c r="AA886" s="385" t="n">
        <f aca="false">COUNTIF($J$44:$J886,AA$3)</f>
        <v>0</v>
      </c>
      <c r="AB886" s="385" t="n">
        <f aca="false">COUNTIF($J$44:$J886,AB$3)</f>
        <v>0</v>
      </c>
      <c r="AC886" s="385" t="n">
        <f aca="false">COUNTIF($J$44:$J886,AC$3)</f>
        <v>0</v>
      </c>
      <c r="AD886" s="385" t="n">
        <f aca="false">COUNTIF($J$44:$J886,AD$3)</f>
        <v>0</v>
      </c>
      <c r="AE886" s="385" t="n">
        <f aca="false">COUNTIF($J$44:$J886,AE$3)</f>
        <v>0</v>
      </c>
      <c r="AF886" s="385" t="n">
        <f aca="false">COUNTIF($J$44:$J886,AF$3)</f>
        <v>0</v>
      </c>
      <c r="AG886" s="385" t="n">
        <f aca="false">COUNTIF($K$44:$K886,AG$3)</f>
        <v>0</v>
      </c>
      <c r="AH886" s="385" t="n">
        <f aca="false">COUNTIF($K$44:$K886,AH$3)</f>
        <v>0</v>
      </c>
      <c r="AI886" s="385" t="n">
        <f aca="false">COUNTIF($K$44:$K886,AI$3)</f>
        <v>0</v>
      </c>
      <c r="AJ886" s="385" t="n">
        <f aca="false">COUNTIF($K$44:$K886,AJ$3)</f>
        <v>0</v>
      </c>
      <c r="AK886" s="385" t="n">
        <f aca="false">COUNTIF($K$44:$K886,AK$3)</f>
        <v>0</v>
      </c>
      <c r="AL886" s="385" t="n">
        <f aca="false">COUNTIF($K$44:$K886,AL$3)</f>
        <v>0</v>
      </c>
      <c r="AM886" s="385" t="n">
        <f aca="false">COUNTIF($K$44:$K886,AM$3)</f>
        <v>0</v>
      </c>
      <c r="AN886" s="385" t="n">
        <f aca="false">COUNTIF($K$44:$K886,AN$3)</f>
        <v>0</v>
      </c>
      <c r="AO886" s="385" t="n">
        <f aca="false">COUNTIF($K$44:$K886,AO$3)</f>
        <v>0</v>
      </c>
      <c r="AP886" s="385" t="n">
        <f aca="false">COUNTIF($K$44:$K886,AP$3)</f>
        <v>0</v>
      </c>
      <c r="AQ886" s="385" t="n">
        <f aca="false">COUNTIF($K$44:$K886,AQ$3)</f>
        <v>0</v>
      </c>
      <c r="AR886" s="385" t="n">
        <f aca="false">COUNTIF($K$44:$K886,AR$3)</f>
        <v>0</v>
      </c>
      <c r="AS886" s="385" t="n">
        <f aca="false">COUNTIF($K$44:$K886,AS$3)</f>
        <v>0</v>
      </c>
      <c r="AT886" s="385" t="n">
        <f aca="false">COUNTIF($K$44:$K886,AT$3)</f>
        <v>0</v>
      </c>
      <c r="AU886" s="385" t="n">
        <f aca="false">COUNTIF($K$44:$K886,AU$3)</f>
        <v>0</v>
      </c>
      <c r="AV886" s="385" t="n">
        <f aca="false">COUNTIF($K$44:$K886,AV$3)</f>
        <v>0</v>
      </c>
      <c r="AW886" s="385" t="n">
        <f aca="false">COUNTIF($K$44:$K886,AW$3)</f>
        <v>0</v>
      </c>
      <c r="AX886" s="385" t="n">
        <f aca="false">COUNTIF($K$44:$K886,AX$3)</f>
        <v>0</v>
      </c>
      <c r="AY886" s="385" t="n">
        <f aca="false">COUNTIF($K$44:$K886,AY$3)</f>
        <v>0</v>
      </c>
      <c r="AZ886" s="385" t="n">
        <f aca="false">COUNTIF($K$44:$K886,AZ$3)</f>
        <v>0</v>
      </c>
    </row>
    <row r="887" customFormat="false" ht="15.75" hidden="false" customHeight="true" outlineLevel="0" collapsed="false">
      <c r="A887" s="386" t="n">
        <v>844</v>
      </c>
      <c r="B887" s="387" t="n">
        <f aca="false">B886</f>
        <v>71</v>
      </c>
      <c r="C887" s="397"/>
      <c r="D887" s="387" t="n">
        <f aca="false">D886</f>
        <v>1</v>
      </c>
      <c r="E887" s="389"/>
      <c r="F887" s="390" t="n">
        <f aca="false">F884</f>
        <v>0</v>
      </c>
      <c r="G887" s="439"/>
      <c r="H887" s="392"/>
      <c r="I887" s="428" t="str">
        <f aca="false">CONCATENATE(G887,H887)</f>
        <v/>
      </c>
      <c r="J887" s="394" t="e">
        <f aca="false">VLOOKUP($I887,MASTER,9,0)</f>
        <v>#N/A</v>
      </c>
      <c r="K887" s="395" t="e">
        <f aca="false">VLOOKUP($I887,MASTER,10,0)</f>
        <v>#N/A</v>
      </c>
      <c r="L887" s="429" t="e">
        <f aca="false">VLOOKUP($I887,MASTER,10,0)</f>
        <v>#N/A</v>
      </c>
      <c r="M887" s="385" t="n">
        <f aca="false">COUNTIF($K$44:$K887,M$3)</f>
        <v>0</v>
      </c>
      <c r="N887" s="385" t="n">
        <f aca="false">COUNTIF($K$44:$K887,N$3)</f>
        <v>0</v>
      </c>
      <c r="O887" s="385" t="n">
        <f aca="false">COUNTIF($K$44:$K887,O$3)</f>
        <v>0</v>
      </c>
      <c r="P887" s="385" t="n">
        <f aca="false">COUNTIF($K$44:$K887,P$3)</f>
        <v>0</v>
      </c>
      <c r="Q887" s="385" t="n">
        <f aca="false">COUNTIF($K$44:$K887,Q$3)</f>
        <v>0</v>
      </c>
      <c r="R887" s="385" t="n">
        <f aca="false">COUNTIF($K$44:$K887,R$3)</f>
        <v>0</v>
      </c>
      <c r="S887" s="385" t="n">
        <f aca="false">COUNTIF($K$44:$K887,S$3)</f>
        <v>0</v>
      </c>
      <c r="T887" s="385" t="n">
        <f aca="false">COUNTIF($K$44:$K887,T$3)</f>
        <v>0</v>
      </c>
      <c r="U887" s="385" t="n">
        <f aca="false">COUNTIF($K$44:$K887,U$3)</f>
        <v>0</v>
      </c>
      <c r="V887" s="385" t="n">
        <f aca="false">COUNTIF($K$44:$K887,V$3)</f>
        <v>0</v>
      </c>
      <c r="W887" s="385" t="n">
        <f aca="false">COUNTIF($K$44:$K887,W$3)</f>
        <v>0</v>
      </c>
      <c r="X887" s="385" t="n">
        <f aca="false">COUNTIF($K$44:$K887,X$3)</f>
        <v>0</v>
      </c>
      <c r="Y887" s="385" t="n">
        <f aca="false">COUNTIF($J$44:$J887,Y$3)</f>
        <v>0</v>
      </c>
      <c r="Z887" s="385" t="n">
        <f aca="false">COUNTIF($J$44:$J887,Z$3)</f>
        <v>0</v>
      </c>
      <c r="AA887" s="385" t="n">
        <f aca="false">COUNTIF($J$44:$J887,AA$3)</f>
        <v>0</v>
      </c>
      <c r="AB887" s="385" t="n">
        <f aca="false">COUNTIF($J$44:$J887,AB$3)</f>
        <v>0</v>
      </c>
      <c r="AC887" s="385" t="n">
        <f aca="false">COUNTIF($J$44:$J887,AC$3)</f>
        <v>0</v>
      </c>
      <c r="AD887" s="385" t="n">
        <f aca="false">COUNTIF($J$44:$J887,AD$3)</f>
        <v>0</v>
      </c>
      <c r="AE887" s="385" t="n">
        <f aca="false">COUNTIF($J$44:$J887,AE$3)</f>
        <v>0</v>
      </c>
      <c r="AF887" s="385" t="n">
        <f aca="false">COUNTIF($J$44:$J887,AF$3)</f>
        <v>0</v>
      </c>
      <c r="AG887" s="385" t="n">
        <f aca="false">COUNTIF($K$44:$K887,AG$3)</f>
        <v>0</v>
      </c>
      <c r="AH887" s="385" t="n">
        <f aca="false">COUNTIF($K$44:$K887,AH$3)</f>
        <v>0</v>
      </c>
      <c r="AI887" s="385" t="n">
        <f aca="false">COUNTIF($K$44:$K887,AI$3)</f>
        <v>0</v>
      </c>
      <c r="AJ887" s="385" t="n">
        <f aca="false">COUNTIF($K$44:$K887,AJ$3)</f>
        <v>0</v>
      </c>
      <c r="AK887" s="385" t="n">
        <f aca="false">COUNTIF($K$44:$K887,AK$3)</f>
        <v>0</v>
      </c>
      <c r="AL887" s="385" t="n">
        <f aca="false">COUNTIF($K$44:$K887,AL$3)</f>
        <v>0</v>
      </c>
      <c r="AM887" s="385" t="n">
        <f aca="false">COUNTIF($K$44:$K887,AM$3)</f>
        <v>0</v>
      </c>
      <c r="AN887" s="385" t="n">
        <f aca="false">COUNTIF($K$44:$K887,AN$3)</f>
        <v>0</v>
      </c>
      <c r="AO887" s="385" t="n">
        <f aca="false">COUNTIF($K$44:$K887,AO$3)</f>
        <v>0</v>
      </c>
      <c r="AP887" s="385" t="n">
        <f aca="false">COUNTIF($K$44:$K887,AP$3)</f>
        <v>0</v>
      </c>
      <c r="AQ887" s="385" t="n">
        <f aca="false">COUNTIF($K$44:$K887,AQ$3)</f>
        <v>0</v>
      </c>
      <c r="AR887" s="385" t="n">
        <f aca="false">COUNTIF($K$44:$K887,AR$3)</f>
        <v>0</v>
      </c>
      <c r="AS887" s="385" t="n">
        <f aca="false">COUNTIF($K$44:$K887,AS$3)</f>
        <v>0</v>
      </c>
      <c r="AT887" s="385" t="n">
        <f aca="false">COUNTIF($K$44:$K887,AT$3)</f>
        <v>0</v>
      </c>
      <c r="AU887" s="385" t="n">
        <f aca="false">COUNTIF($K$44:$K887,AU$3)</f>
        <v>0</v>
      </c>
      <c r="AV887" s="385" t="n">
        <f aca="false">COUNTIF($K$44:$K887,AV$3)</f>
        <v>0</v>
      </c>
      <c r="AW887" s="385" t="n">
        <f aca="false">COUNTIF($K$44:$K887,AW$3)</f>
        <v>0</v>
      </c>
      <c r="AX887" s="385" t="n">
        <f aca="false">COUNTIF($K$44:$K887,AX$3)</f>
        <v>0</v>
      </c>
      <c r="AY887" s="385" t="n">
        <f aca="false">COUNTIF($K$44:$K887,AY$3)</f>
        <v>0</v>
      </c>
      <c r="AZ887" s="385" t="n">
        <f aca="false">COUNTIF($K$44:$K887,AZ$3)</f>
        <v>0</v>
      </c>
    </row>
    <row r="888" customFormat="false" ht="15.75" hidden="false" customHeight="true" outlineLevel="0" collapsed="false">
      <c r="A888" s="386" t="n">
        <v>845</v>
      </c>
      <c r="B888" s="387" t="n">
        <f aca="false">B887</f>
        <v>71</v>
      </c>
      <c r="C888" s="397"/>
      <c r="D888" s="387" t="n">
        <f aca="false">D887</f>
        <v>1</v>
      </c>
      <c r="E888" s="389"/>
      <c r="F888" s="390" t="n">
        <f aca="false">F884</f>
        <v>0</v>
      </c>
      <c r="G888" s="439"/>
      <c r="H888" s="392"/>
      <c r="I888" s="428" t="str">
        <f aca="false">CONCATENATE(G888,H888)</f>
        <v/>
      </c>
      <c r="J888" s="394" t="e">
        <f aca="false">VLOOKUP($I888,MASTER,9,0)</f>
        <v>#N/A</v>
      </c>
      <c r="K888" s="395" t="e">
        <f aca="false">VLOOKUP($I888,MASTER,10,0)</f>
        <v>#N/A</v>
      </c>
      <c r="L888" s="429" t="e">
        <f aca="false">VLOOKUP($I888,MASTER,10,0)</f>
        <v>#N/A</v>
      </c>
      <c r="M888" s="385" t="n">
        <f aca="false">COUNTIF($K$44:$K888,M$3)</f>
        <v>0</v>
      </c>
      <c r="N888" s="385" t="n">
        <f aca="false">COUNTIF($K$44:$K888,N$3)</f>
        <v>0</v>
      </c>
      <c r="O888" s="385" t="n">
        <f aca="false">COUNTIF($K$44:$K888,O$3)</f>
        <v>0</v>
      </c>
      <c r="P888" s="385" t="n">
        <f aca="false">COUNTIF($K$44:$K888,P$3)</f>
        <v>0</v>
      </c>
      <c r="Q888" s="385" t="n">
        <f aca="false">COUNTIF($K$44:$K888,Q$3)</f>
        <v>0</v>
      </c>
      <c r="R888" s="385" t="n">
        <f aca="false">COUNTIF($K$44:$K888,R$3)</f>
        <v>0</v>
      </c>
      <c r="S888" s="385" t="n">
        <f aca="false">COUNTIF($K$44:$K888,S$3)</f>
        <v>0</v>
      </c>
      <c r="T888" s="385" t="n">
        <f aca="false">COUNTIF($K$44:$K888,T$3)</f>
        <v>0</v>
      </c>
      <c r="U888" s="385" t="n">
        <f aca="false">COUNTIF($K$44:$K888,U$3)</f>
        <v>0</v>
      </c>
      <c r="V888" s="385" t="n">
        <f aca="false">COUNTIF($K$44:$K888,V$3)</f>
        <v>0</v>
      </c>
      <c r="W888" s="385" t="n">
        <f aca="false">COUNTIF($K$44:$K888,W$3)</f>
        <v>0</v>
      </c>
      <c r="X888" s="385" t="n">
        <f aca="false">COUNTIF($K$44:$K888,X$3)</f>
        <v>0</v>
      </c>
      <c r="Y888" s="385" t="n">
        <f aca="false">COUNTIF($J$44:$J888,Y$3)</f>
        <v>0</v>
      </c>
      <c r="Z888" s="385" t="n">
        <f aca="false">COUNTIF($J$44:$J888,Z$3)</f>
        <v>0</v>
      </c>
      <c r="AA888" s="385" t="n">
        <f aca="false">COUNTIF($J$44:$J888,AA$3)</f>
        <v>0</v>
      </c>
      <c r="AB888" s="385" t="n">
        <f aca="false">COUNTIF($J$44:$J888,AB$3)</f>
        <v>0</v>
      </c>
      <c r="AC888" s="385" t="n">
        <f aca="false">COUNTIF($J$44:$J888,AC$3)</f>
        <v>0</v>
      </c>
      <c r="AD888" s="385" t="n">
        <f aca="false">COUNTIF($J$44:$J888,AD$3)</f>
        <v>0</v>
      </c>
      <c r="AE888" s="385" t="n">
        <f aca="false">COUNTIF($J$44:$J888,AE$3)</f>
        <v>0</v>
      </c>
      <c r="AF888" s="385" t="n">
        <f aca="false">COUNTIF($J$44:$J888,AF$3)</f>
        <v>0</v>
      </c>
      <c r="AG888" s="385" t="n">
        <f aca="false">COUNTIF($K$44:$K888,AG$3)</f>
        <v>0</v>
      </c>
      <c r="AH888" s="385" t="n">
        <f aca="false">COUNTIF($K$44:$K888,AH$3)</f>
        <v>0</v>
      </c>
      <c r="AI888" s="385" t="n">
        <f aca="false">COUNTIF($K$44:$K888,AI$3)</f>
        <v>0</v>
      </c>
      <c r="AJ888" s="385" t="n">
        <f aca="false">COUNTIF($K$44:$K888,AJ$3)</f>
        <v>0</v>
      </c>
      <c r="AK888" s="385" t="n">
        <f aca="false">COUNTIF($K$44:$K888,AK$3)</f>
        <v>0</v>
      </c>
      <c r="AL888" s="385" t="n">
        <f aca="false">COUNTIF($K$44:$K888,AL$3)</f>
        <v>0</v>
      </c>
      <c r="AM888" s="385" t="n">
        <f aca="false">COUNTIF($K$44:$K888,AM$3)</f>
        <v>0</v>
      </c>
      <c r="AN888" s="385" t="n">
        <f aca="false">COUNTIF($K$44:$K888,AN$3)</f>
        <v>0</v>
      </c>
      <c r="AO888" s="385" t="n">
        <f aca="false">COUNTIF($K$44:$K888,AO$3)</f>
        <v>0</v>
      </c>
      <c r="AP888" s="385" t="n">
        <f aca="false">COUNTIF($K$44:$K888,AP$3)</f>
        <v>0</v>
      </c>
      <c r="AQ888" s="385" t="n">
        <f aca="false">COUNTIF($K$44:$K888,AQ$3)</f>
        <v>0</v>
      </c>
      <c r="AR888" s="385" t="n">
        <f aca="false">COUNTIF($K$44:$K888,AR$3)</f>
        <v>0</v>
      </c>
      <c r="AS888" s="385" t="n">
        <f aca="false">COUNTIF($K$44:$K888,AS$3)</f>
        <v>0</v>
      </c>
      <c r="AT888" s="385" t="n">
        <f aca="false">COUNTIF($K$44:$K888,AT$3)</f>
        <v>0</v>
      </c>
      <c r="AU888" s="385" t="n">
        <f aca="false">COUNTIF($K$44:$K888,AU$3)</f>
        <v>0</v>
      </c>
      <c r="AV888" s="385" t="n">
        <f aca="false">COUNTIF($K$44:$K888,AV$3)</f>
        <v>0</v>
      </c>
      <c r="AW888" s="385" t="n">
        <f aca="false">COUNTIF($K$44:$K888,AW$3)</f>
        <v>0</v>
      </c>
      <c r="AX888" s="385" t="n">
        <f aca="false">COUNTIF($K$44:$K888,AX$3)</f>
        <v>0</v>
      </c>
      <c r="AY888" s="385" t="n">
        <f aca="false">COUNTIF($K$44:$K888,AY$3)</f>
        <v>0</v>
      </c>
      <c r="AZ888" s="385" t="n">
        <f aca="false">COUNTIF($K$44:$K888,AZ$3)</f>
        <v>0</v>
      </c>
    </row>
    <row r="889" customFormat="false" ht="15.75" hidden="false" customHeight="true" outlineLevel="0" collapsed="false">
      <c r="A889" s="416" t="n">
        <v>846</v>
      </c>
      <c r="B889" s="417" t="n">
        <f aca="false">B888</f>
        <v>71</v>
      </c>
      <c r="C889" s="401"/>
      <c r="D889" s="402" t="n">
        <f aca="false">D888</f>
        <v>1</v>
      </c>
      <c r="E889" s="403"/>
      <c r="F889" s="390" t="n">
        <f aca="false">F884</f>
        <v>0</v>
      </c>
      <c r="G889" s="439"/>
      <c r="H889" s="392"/>
      <c r="I889" s="428" t="str">
        <f aca="false">CONCATENATE(G889,H889)</f>
        <v/>
      </c>
      <c r="J889" s="394" t="e">
        <f aca="false">VLOOKUP($I889,MASTER,9,0)</f>
        <v>#N/A</v>
      </c>
      <c r="K889" s="395" t="e">
        <f aca="false">VLOOKUP($I889,MASTER,10,0)</f>
        <v>#N/A</v>
      </c>
      <c r="L889" s="431" t="e">
        <f aca="false">VLOOKUP($I889,MASTER,10,0)</f>
        <v>#N/A</v>
      </c>
      <c r="M889" s="385" t="n">
        <f aca="false">COUNTIF($K$44:$K889,M$3)</f>
        <v>0</v>
      </c>
      <c r="N889" s="385" t="n">
        <f aca="false">COUNTIF($K$44:$K889,N$3)</f>
        <v>0</v>
      </c>
      <c r="O889" s="385" t="n">
        <f aca="false">COUNTIF($K$44:$K889,O$3)</f>
        <v>0</v>
      </c>
      <c r="P889" s="385" t="n">
        <f aca="false">COUNTIF($K$44:$K889,P$3)</f>
        <v>0</v>
      </c>
      <c r="Q889" s="385" t="n">
        <f aca="false">COUNTIF($K$44:$K889,Q$3)</f>
        <v>0</v>
      </c>
      <c r="R889" s="385" t="n">
        <f aca="false">COUNTIF($K$44:$K889,R$3)</f>
        <v>0</v>
      </c>
      <c r="S889" s="385" t="n">
        <f aca="false">COUNTIF($K$44:$K889,S$3)</f>
        <v>0</v>
      </c>
      <c r="T889" s="385" t="n">
        <f aca="false">COUNTIF($K$44:$K889,T$3)</f>
        <v>0</v>
      </c>
      <c r="U889" s="385" t="n">
        <f aca="false">COUNTIF($K$44:$K889,U$3)</f>
        <v>0</v>
      </c>
      <c r="V889" s="385" t="n">
        <f aca="false">COUNTIF($K$44:$K889,V$3)</f>
        <v>0</v>
      </c>
      <c r="W889" s="385" t="n">
        <f aca="false">COUNTIF($K$44:$K889,W$3)</f>
        <v>0</v>
      </c>
      <c r="X889" s="385" t="n">
        <f aca="false">COUNTIF($K$44:$K889,X$3)</f>
        <v>0</v>
      </c>
      <c r="Y889" s="385" t="n">
        <f aca="false">COUNTIF($J$44:$J889,Y$3)</f>
        <v>0</v>
      </c>
      <c r="Z889" s="385" t="n">
        <f aca="false">COUNTIF($J$44:$J889,Z$3)</f>
        <v>0</v>
      </c>
      <c r="AA889" s="385" t="n">
        <f aca="false">COUNTIF($J$44:$J889,AA$3)</f>
        <v>0</v>
      </c>
      <c r="AB889" s="385" t="n">
        <f aca="false">COUNTIF($J$44:$J889,AB$3)</f>
        <v>0</v>
      </c>
      <c r="AC889" s="385" t="n">
        <f aca="false">COUNTIF($J$44:$J889,AC$3)</f>
        <v>0</v>
      </c>
      <c r="AD889" s="385" t="n">
        <f aca="false">COUNTIF($J$44:$J889,AD$3)</f>
        <v>0</v>
      </c>
      <c r="AE889" s="385" t="n">
        <f aca="false">COUNTIF($J$44:$J889,AE$3)</f>
        <v>0</v>
      </c>
      <c r="AF889" s="385" t="n">
        <f aca="false">COUNTIF($J$44:$J889,AF$3)</f>
        <v>0</v>
      </c>
      <c r="AG889" s="385" t="n">
        <f aca="false">COUNTIF($K$44:$K889,AG$3)</f>
        <v>0</v>
      </c>
      <c r="AH889" s="385" t="n">
        <f aca="false">COUNTIF($K$44:$K889,AH$3)</f>
        <v>0</v>
      </c>
      <c r="AI889" s="385" t="n">
        <f aca="false">COUNTIF($K$44:$K889,AI$3)</f>
        <v>0</v>
      </c>
      <c r="AJ889" s="385" t="n">
        <f aca="false">COUNTIF($K$44:$K889,AJ$3)</f>
        <v>0</v>
      </c>
      <c r="AK889" s="385" t="n">
        <f aca="false">COUNTIF($K$44:$K889,AK$3)</f>
        <v>0</v>
      </c>
      <c r="AL889" s="385" t="n">
        <f aca="false">COUNTIF($K$44:$K889,AL$3)</f>
        <v>0</v>
      </c>
      <c r="AM889" s="385" t="n">
        <f aca="false">COUNTIF($K$44:$K889,AM$3)</f>
        <v>0</v>
      </c>
      <c r="AN889" s="385" t="n">
        <f aca="false">COUNTIF($K$44:$K889,AN$3)</f>
        <v>0</v>
      </c>
      <c r="AO889" s="385" t="n">
        <f aca="false">COUNTIF($K$44:$K889,AO$3)</f>
        <v>0</v>
      </c>
      <c r="AP889" s="385" t="n">
        <f aca="false">COUNTIF($K$44:$K889,AP$3)</f>
        <v>0</v>
      </c>
      <c r="AQ889" s="385" t="n">
        <f aca="false">COUNTIF($K$44:$K889,AQ$3)</f>
        <v>0</v>
      </c>
      <c r="AR889" s="385" t="n">
        <f aca="false">COUNTIF($K$44:$K889,AR$3)</f>
        <v>0</v>
      </c>
      <c r="AS889" s="385" t="n">
        <f aca="false">COUNTIF($K$44:$K889,AS$3)</f>
        <v>0</v>
      </c>
      <c r="AT889" s="385" t="n">
        <f aca="false">COUNTIF($K$44:$K889,AT$3)</f>
        <v>0</v>
      </c>
      <c r="AU889" s="385" t="n">
        <f aca="false">COUNTIF($K$44:$K889,AU$3)</f>
        <v>0</v>
      </c>
      <c r="AV889" s="385" t="n">
        <f aca="false">COUNTIF($K$44:$K889,AV$3)</f>
        <v>0</v>
      </c>
      <c r="AW889" s="385" t="n">
        <f aca="false">COUNTIF($K$44:$K889,AW$3)</f>
        <v>0</v>
      </c>
      <c r="AX889" s="385" t="n">
        <f aca="false">COUNTIF($K$44:$K889,AX$3)</f>
        <v>0</v>
      </c>
      <c r="AY889" s="385" t="n">
        <f aca="false">COUNTIF($K$44:$K889,AY$3)</f>
        <v>0</v>
      </c>
      <c r="AZ889" s="385" t="n">
        <f aca="false">COUNTIF($K$44:$K889,AZ$3)</f>
        <v>0</v>
      </c>
    </row>
    <row r="890" customFormat="false" ht="15.75" hidden="false" customHeight="true" outlineLevel="0" collapsed="false">
      <c r="A890" s="406" t="n">
        <v>847</v>
      </c>
      <c r="B890" s="407" t="n">
        <f aca="false">B889</f>
        <v>71</v>
      </c>
      <c r="C890" s="408" t="n">
        <f aca="false">C884+1</f>
        <v>72</v>
      </c>
      <c r="D890" s="409" t="n">
        <f aca="false">D889</f>
        <v>1</v>
      </c>
      <c r="E890" s="410"/>
      <c r="F890" s="390" t="n">
        <f aca="false">F884</f>
        <v>0</v>
      </c>
      <c r="G890" s="440"/>
      <c r="H890" s="412"/>
      <c r="I890" s="433" t="str">
        <f aca="false">CONCATENATE(G890,H890)</f>
        <v/>
      </c>
      <c r="J890" s="394" t="e">
        <f aca="false">VLOOKUP($I890,MASTER,9,0)</f>
        <v>#N/A</v>
      </c>
      <c r="K890" s="395" t="e">
        <f aca="false">VLOOKUP($I890,MASTER,10,0)</f>
        <v>#N/A</v>
      </c>
      <c r="L890" s="427" t="e">
        <f aca="false">VLOOKUP($I890,MASTER,10,0)</f>
        <v>#N/A</v>
      </c>
      <c r="M890" s="385" t="n">
        <f aca="false">COUNTIF($K$44:$K890,M$3)</f>
        <v>0</v>
      </c>
      <c r="N890" s="385" t="n">
        <f aca="false">COUNTIF($K$44:$K890,N$3)</f>
        <v>0</v>
      </c>
      <c r="O890" s="385" t="n">
        <f aca="false">COUNTIF($K$44:$K890,O$3)</f>
        <v>0</v>
      </c>
      <c r="P890" s="385" t="n">
        <f aca="false">COUNTIF($K$44:$K890,P$3)</f>
        <v>0</v>
      </c>
      <c r="Q890" s="385" t="n">
        <f aca="false">COUNTIF($K$44:$K890,Q$3)</f>
        <v>0</v>
      </c>
      <c r="R890" s="385" t="n">
        <f aca="false">COUNTIF($K$44:$K890,R$3)</f>
        <v>0</v>
      </c>
      <c r="S890" s="385" t="n">
        <f aca="false">COUNTIF($K$44:$K890,S$3)</f>
        <v>0</v>
      </c>
      <c r="T890" s="385" t="n">
        <f aca="false">COUNTIF($K$44:$K890,T$3)</f>
        <v>0</v>
      </c>
      <c r="U890" s="385" t="n">
        <f aca="false">COUNTIF($K$44:$K890,U$3)</f>
        <v>0</v>
      </c>
      <c r="V890" s="385" t="n">
        <f aca="false">COUNTIF($K$44:$K890,V$3)</f>
        <v>0</v>
      </c>
      <c r="W890" s="385" t="n">
        <f aca="false">COUNTIF($K$44:$K890,W$3)</f>
        <v>0</v>
      </c>
      <c r="X890" s="385" t="n">
        <f aca="false">COUNTIF($K$44:$K890,X$3)</f>
        <v>0</v>
      </c>
      <c r="Y890" s="385" t="n">
        <f aca="false">COUNTIF($J$44:$J890,Y$3)</f>
        <v>0</v>
      </c>
      <c r="Z890" s="385" t="n">
        <f aca="false">COUNTIF($J$44:$J890,Z$3)</f>
        <v>0</v>
      </c>
      <c r="AA890" s="385" t="n">
        <f aca="false">COUNTIF($J$44:$J890,AA$3)</f>
        <v>0</v>
      </c>
      <c r="AB890" s="385" t="n">
        <f aca="false">COUNTIF($J$44:$J890,AB$3)</f>
        <v>0</v>
      </c>
      <c r="AC890" s="385" t="n">
        <f aca="false">COUNTIF($J$44:$J890,AC$3)</f>
        <v>0</v>
      </c>
      <c r="AD890" s="385" t="n">
        <f aca="false">COUNTIF($J$44:$J890,AD$3)</f>
        <v>0</v>
      </c>
      <c r="AE890" s="385" t="n">
        <f aca="false">COUNTIF($J$44:$J890,AE$3)</f>
        <v>0</v>
      </c>
      <c r="AF890" s="385" t="n">
        <f aca="false">COUNTIF($J$44:$J890,AF$3)</f>
        <v>0</v>
      </c>
      <c r="AG890" s="385" t="n">
        <f aca="false">COUNTIF($K$44:$K890,AG$3)</f>
        <v>0</v>
      </c>
      <c r="AH890" s="385" t="n">
        <f aca="false">COUNTIF($K$44:$K890,AH$3)</f>
        <v>0</v>
      </c>
      <c r="AI890" s="385" t="n">
        <f aca="false">COUNTIF($K$44:$K890,AI$3)</f>
        <v>0</v>
      </c>
      <c r="AJ890" s="385" t="n">
        <f aca="false">COUNTIF($K$44:$K890,AJ$3)</f>
        <v>0</v>
      </c>
      <c r="AK890" s="385" t="n">
        <f aca="false">COUNTIF($K$44:$K890,AK$3)</f>
        <v>0</v>
      </c>
      <c r="AL890" s="385" t="n">
        <f aca="false">COUNTIF($K$44:$K890,AL$3)</f>
        <v>0</v>
      </c>
      <c r="AM890" s="385" t="n">
        <f aca="false">COUNTIF($K$44:$K890,AM$3)</f>
        <v>0</v>
      </c>
      <c r="AN890" s="385" t="n">
        <f aca="false">COUNTIF($K$44:$K890,AN$3)</f>
        <v>0</v>
      </c>
      <c r="AO890" s="385" t="n">
        <f aca="false">COUNTIF($K$44:$K890,AO$3)</f>
        <v>0</v>
      </c>
      <c r="AP890" s="385" t="n">
        <f aca="false">COUNTIF($K$44:$K890,AP$3)</f>
        <v>0</v>
      </c>
      <c r="AQ890" s="385" t="n">
        <f aca="false">COUNTIF($K$44:$K890,AQ$3)</f>
        <v>0</v>
      </c>
      <c r="AR890" s="385" t="n">
        <f aca="false">COUNTIF($K$44:$K890,AR$3)</f>
        <v>0</v>
      </c>
      <c r="AS890" s="385" t="n">
        <f aca="false">COUNTIF($K$44:$K890,AS$3)</f>
        <v>0</v>
      </c>
      <c r="AT890" s="385" t="n">
        <f aca="false">COUNTIF($K$44:$K890,AT$3)</f>
        <v>0</v>
      </c>
      <c r="AU890" s="385" t="n">
        <f aca="false">COUNTIF($K$44:$K890,AU$3)</f>
        <v>0</v>
      </c>
      <c r="AV890" s="385" t="n">
        <f aca="false">COUNTIF($K$44:$K890,AV$3)</f>
        <v>0</v>
      </c>
      <c r="AW890" s="385" t="n">
        <f aca="false">COUNTIF($K$44:$K890,AW$3)</f>
        <v>0</v>
      </c>
      <c r="AX890" s="385" t="n">
        <f aca="false">COUNTIF($K$44:$K890,AX$3)</f>
        <v>0</v>
      </c>
      <c r="AY890" s="385" t="n">
        <f aca="false">COUNTIF($K$44:$K890,AY$3)</f>
        <v>0</v>
      </c>
      <c r="AZ890" s="385" t="n">
        <f aca="false">COUNTIF($K$44:$K890,AZ$3)</f>
        <v>0</v>
      </c>
    </row>
    <row r="891" customFormat="false" ht="15.75" hidden="false" customHeight="true" outlineLevel="0" collapsed="false">
      <c r="A891" s="386" t="n">
        <v>848</v>
      </c>
      <c r="B891" s="387" t="n">
        <f aca="false">B890</f>
        <v>71</v>
      </c>
      <c r="C891" s="388"/>
      <c r="D891" s="387" t="n">
        <f aca="false">D890</f>
        <v>1</v>
      </c>
      <c r="E891" s="389"/>
      <c r="F891" s="390" t="n">
        <f aca="false">F884</f>
        <v>0</v>
      </c>
      <c r="G891" s="439"/>
      <c r="H891" s="414"/>
      <c r="I891" s="428" t="str">
        <f aca="false">CONCATENATE(G891,H891)</f>
        <v/>
      </c>
      <c r="J891" s="394" t="e">
        <f aca="false">VLOOKUP($I891,MASTER,9,0)</f>
        <v>#N/A</v>
      </c>
      <c r="K891" s="395" t="e">
        <f aca="false">VLOOKUP($I891,MASTER,10,0)</f>
        <v>#N/A</v>
      </c>
      <c r="L891" s="429" t="e">
        <f aca="false">VLOOKUP($I891,MASTER,10,0)</f>
        <v>#N/A</v>
      </c>
      <c r="M891" s="385" t="n">
        <f aca="false">COUNTIF($K$44:$K891,M$3)</f>
        <v>0</v>
      </c>
      <c r="N891" s="385" t="n">
        <f aca="false">COUNTIF($K$44:$K891,N$3)</f>
        <v>0</v>
      </c>
      <c r="O891" s="385" t="n">
        <f aca="false">COUNTIF($K$44:$K891,O$3)</f>
        <v>0</v>
      </c>
      <c r="P891" s="385" t="n">
        <f aca="false">COUNTIF($K$44:$K891,P$3)</f>
        <v>0</v>
      </c>
      <c r="Q891" s="385" t="n">
        <f aca="false">COUNTIF($K$44:$K891,Q$3)</f>
        <v>0</v>
      </c>
      <c r="R891" s="385" t="n">
        <f aca="false">COUNTIF($K$44:$K891,R$3)</f>
        <v>0</v>
      </c>
      <c r="S891" s="385" t="n">
        <f aca="false">COUNTIF($K$44:$K891,S$3)</f>
        <v>0</v>
      </c>
      <c r="T891" s="385" t="n">
        <f aca="false">COUNTIF($K$44:$K891,T$3)</f>
        <v>0</v>
      </c>
      <c r="U891" s="385" t="n">
        <f aca="false">COUNTIF($K$44:$K891,U$3)</f>
        <v>0</v>
      </c>
      <c r="V891" s="385" t="n">
        <f aca="false">COUNTIF($K$44:$K891,V$3)</f>
        <v>0</v>
      </c>
      <c r="W891" s="385" t="n">
        <f aca="false">COUNTIF($K$44:$K891,W$3)</f>
        <v>0</v>
      </c>
      <c r="X891" s="385" t="n">
        <f aca="false">COUNTIF($K$44:$K891,X$3)</f>
        <v>0</v>
      </c>
      <c r="Y891" s="385" t="n">
        <f aca="false">COUNTIF($J$44:$J891,Y$3)</f>
        <v>0</v>
      </c>
      <c r="Z891" s="385" t="n">
        <f aca="false">COUNTIF($J$44:$J891,Z$3)</f>
        <v>0</v>
      </c>
      <c r="AA891" s="385" t="n">
        <f aca="false">COUNTIF($J$44:$J891,AA$3)</f>
        <v>0</v>
      </c>
      <c r="AB891" s="385" t="n">
        <f aca="false">COUNTIF($J$44:$J891,AB$3)</f>
        <v>0</v>
      </c>
      <c r="AC891" s="385" t="n">
        <f aca="false">COUNTIF($J$44:$J891,AC$3)</f>
        <v>0</v>
      </c>
      <c r="AD891" s="385" t="n">
        <f aca="false">COUNTIF($J$44:$J891,AD$3)</f>
        <v>0</v>
      </c>
      <c r="AE891" s="385" t="n">
        <f aca="false">COUNTIF($J$44:$J891,AE$3)</f>
        <v>0</v>
      </c>
      <c r="AF891" s="385" t="n">
        <f aca="false">COUNTIF($J$44:$J891,AF$3)</f>
        <v>0</v>
      </c>
      <c r="AG891" s="385" t="n">
        <f aca="false">COUNTIF($K$44:$K891,AG$3)</f>
        <v>0</v>
      </c>
      <c r="AH891" s="385" t="n">
        <f aca="false">COUNTIF($K$44:$K891,AH$3)</f>
        <v>0</v>
      </c>
      <c r="AI891" s="385" t="n">
        <f aca="false">COUNTIF($K$44:$K891,AI$3)</f>
        <v>0</v>
      </c>
      <c r="AJ891" s="385" t="n">
        <f aca="false">COUNTIF($K$44:$K891,AJ$3)</f>
        <v>0</v>
      </c>
      <c r="AK891" s="385" t="n">
        <f aca="false">COUNTIF($K$44:$K891,AK$3)</f>
        <v>0</v>
      </c>
      <c r="AL891" s="385" t="n">
        <f aca="false">COUNTIF($K$44:$K891,AL$3)</f>
        <v>0</v>
      </c>
      <c r="AM891" s="385" t="n">
        <f aca="false">COUNTIF($K$44:$K891,AM$3)</f>
        <v>0</v>
      </c>
      <c r="AN891" s="385" t="n">
        <f aca="false">COUNTIF($K$44:$K891,AN$3)</f>
        <v>0</v>
      </c>
      <c r="AO891" s="385" t="n">
        <f aca="false">COUNTIF($K$44:$K891,AO$3)</f>
        <v>0</v>
      </c>
      <c r="AP891" s="385" t="n">
        <f aca="false">COUNTIF($K$44:$K891,AP$3)</f>
        <v>0</v>
      </c>
      <c r="AQ891" s="385" t="n">
        <f aca="false">COUNTIF($K$44:$K891,AQ$3)</f>
        <v>0</v>
      </c>
      <c r="AR891" s="385" t="n">
        <f aca="false">COUNTIF($K$44:$K891,AR$3)</f>
        <v>0</v>
      </c>
      <c r="AS891" s="385" t="n">
        <f aca="false">COUNTIF($K$44:$K891,AS$3)</f>
        <v>0</v>
      </c>
      <c r="AT891" s="385" t="n">
        <f aca="false">COUNTIF($K$44:$K891,AT$3)</f>
        <v>0</v>
      </c>
      <c r="AU891" s="385" t="n">
        <f aca="false">COUNTIF($K$44:$K891,AU$3)</f>
        <v>0</v>
      </c>
      <c r="AV891" s="385" t="n">
        <f aca="false">COUNTIF($K$44:$K891,AV$3)</f>
        <v>0</v>
      </c>
      <c r="AW891" s="385" t="n">
        <f aca="false">COUNTIF($K$44:$K891,AW$3)</f>
        <v>0</v>
      </c>
      <c r="AX891" s="385" t="n">
        <f aca="false">COUNTIF($K$44:$K891,AX$3)</f>
        <v>0</v>
      </c>
      <c r="AY891" s="385" t="n">
        <f aca="false">COUNTIF($K$44:$K891,AY$3)</f>
        <v>0</v>
      </c>
      <c r="AZ891" s="385" t="n">
        <f aca="false">COUNTIF($K$44:$K891,AZ$3)</f>
        <v>0</v>
      </c>
    </row>
    <row r="892" customFormat="false" ht="15.75" hidden="false" customHeight="true" outlineLevel="0" collapsed="false">
      <c r="A892" s="386" t="n">
        <v>849</v>
      </c>
      <c r="B892" s="387" t="n">
        <f aca="false">B891</f>
        <v>71</v>
      </c>
      <c r="C892" s="397"/>
      <c r="D892" s="387" t="n">
        <f aca="false">D891</f>
        <v>1</v>
      </c>
      <c r="E892" s="389"/>
      <c r="F892" s="390" t="n">
        <f aca="false">F884</f>
        <v>0</v>
      </c>
      <c r="G892" s="439"/>
      <c r="H892" s="414"/>
      <c r="I892" s="428" t="str">
        <f aca="false">CONCATENATE(G892,H892)</f>
        <v/>
      </c>
      <c r="J892" s="394" t="e">
        <f aca="false">VLOOKUP($I892,MASTER,9,0)</f>
        <v>#N/A</v>
      </c>
      <c r="K892" s="395" t="e">
        <f aca="false">VLOOKUP($I892,MASTER,10,0)</f>
        <v>#N/A</v>
      </c>
      <c r="L892" s="429" t="e">
        <f aca="false">VLOOKUP($I892,MASTER,10,0)</f>
        <v>#N/A</v>
      </c>
      <c r="M892" s="385" t="n">
        <f aca="false">COUNTIF($K$44:$K892,M$3)</f>
        <v>0</v>
      </c>
      <c r="N892" s="385" t="n">
        <f aca="false">COUNTIF($K$44:$K892,N$3)</f>
        <v>0</v>
      </c>
      <c r="O892" s="385" t="n">
        <f aca="false">COUNTIF($K$44:$K892,O$3)</f>
        <v>0</v>
      </c>
      <c r="P892" s="385" t="n">
        <f aca="false">COUNTIF($K$44:$K892,P$3)</f>
        <v>0</v>
      </c>
      <c r="Q892" s="385" t="n">
        <f aca="false">COUNTIF($K$44:$K892,Q$3)</f>
        <v>0</v>
      </c>
      <c r="R892" s="385" t="n">
        <f aca="false">COUNTIF($K$44:$K892,R$3)</f>
        <v>0</v>
      </c>
      <c r="S892" s="385" t="n">
        <f aca="false">COUNTIF($K$44:$K892,S$3)</f>
        <v>0</v>
      </c>
      <c r="T892" s="385" t="n">
        <f aca="false">COUNTIF($K$44:$K892,T$3)</f>
        <v>0</v>
      </c>
      <c r="U892" s="385" t="n">
        <f aca="false">COUNTIF($K$44:$K892,U$3)</f>
        <v>0</v>
      </c>
      <c r="V892" s="385" t="n">
        <f aca="false">COUNTIF($K$44:$K892,V$3)</f>
        <v>0</v>
      </c>
      <c r="W892" s="385" t="n">
        <f aca="false">COUNTIF($K$44:$K892,W$3)</f>
        <v>0</v>
      </c>
      <c r="X892" s="385" t="n">
        <f aca="false">COUNTIF($K$44:$K892,X$3)</f>
        <v>0</v>
      </c>
      <c r="Y892" s="385" t="n">
        <f aca="false">COUNTIF($J$44:$J892,Y$3)</f>
        <v>0</v>
      </c>
      <c r="Z892" s="385" t="n">
        <f aca="false">COUNTIF($J$44:$J892,Z$3)</f>
        <v>0</v>
      </c>
      <c r="AA892" s="385" t="n">
        <f aca="false">COUNTIF($J$44:$J892,AA$3)</f>
        <v>0</v>
      </c>
      <c r="AB892" s="385" t="n">
        <f aca="false">COUNTIF($J$44:$J892,AB$3)</f>
        <v>0</v>
      </c>
      <c r="AC892" s="385" t="n">
        <f aca="false">COUNTIF($J$44:$J892,AC$3)</f>
        <v>0</v>
      </c>
      <c r="AD892" s="385" t="n">
        <f aca="false">COUNTIF($J$44:$J892,AD$3)</f>
        <v>0</v>
      </c>
      <c r="AE892" s="385" t="n">
        <f aca="false">COUNTIF($J$44:$J892,AE$3)</f>
        <v>0</v>
      </c>
      <c r="AF892" s="385" t="n">
        <f aca="false">COUNTIF($J$44:$J892,AF$3)</f>
        <v>0</v>
      </c>
      <c r="AG892" s="385" t="n">
        <f aca="false">COUNTIF($K$44:$K892,AG$3)</f>
        <v>0</v>
      </c>
      <c r="AH892" s="385" t="n">
        <f aca="false">COUNTIF($K$44:$K892,AH$3)</f>
        <v>0</v>
      </c>
      <c r="AI892" s="385" t="n">
        <f aca="false">COUNTIF($K$44:$K892,AI$3)</f>
        <v>0</v>
      </c>
      <c r="AJ892" s="385" t="n">
        <f aca="false">COUNTIF($K$44:$K892,AJ$3)</f>
        <v>0</v>
      </c>
      <c r="AK892" s="385" t="n">
        <f aca="false">COUNTIF($K$44:$K892,AK$3)</f>
        <v>0</v>
      </c>
      <c r="AL892" s="385" t="n">
        <f aca="false">COUNTIF($K$44:$K892,AL$3)</f>
        <v>0</v>
      </c>
      <c r="AM892" s="385" t="n">
        <f aca="false">COUNTIF($K$44:$K892,AM$3)</f>
        <v>0</v>
      </c>
      <c r="AN892" s="385" t="n">
        <f aca="false">COUNTIF($K$44:$K892,AN$3)</f>
        <v>0</v>
      </c>
      <c r="AO892" s="385" t="n">
        <f aca="false">COUNTIF($K$44:$K892,AO$3)</f>
        <v>0</v>
      </c>
      <c r="AP892" s="385" t="n">
        <f aca="false">COUNTIF($K$44:$K892,AP$3)</f>
        <v>0</v>
      </c>
      <c r="AQ892" s="385" t="n">
        <f aca="false">COUNTIF($K$44:$K892,AQ$3)</f>
        <v>0</v>
      </c>
      <c r="AR892" s="385" t="n">
        <f aca="false">COUNTIF($K$44:$K892,AR$3)</f>
        <v>0</v>
      </c>
      <c r="AS892" s="385" t="n">
        <f aca="false">COUNTIF($K$44:$K892,AS$3)</f>
        <v>0</v>
      </c>
      <c r="AT892" s="385" t="n">
        <f aca="false">COUNTIF($K$44:$K892,AT$3)</f>
        <v>0</v>
      </c>
      <c r="AU892" s="385" t="n">
        <f aca="false">COUNTIF($K$44:$K892,AU$3)</f>
        <v>0</v>
      </c>
      <c r="AV892" s="385" t="n">
        <f aca="false">COUNTIF($K$44:$K892,AV$3)</f>
        <v>0</v>
      </c>
      <c r="AW892" s="385" t="n">
        <f aca="false">COUNTIF($K$44:$K892,AW$3)</f>
        <v>0</v>
      </c>
      <c r="AX892" s="385" t="n">
        <f aca="false">COUNTIF($K$44:$K892,AX$3)</f>
        <v>0</v>
      </c>
      <c r="AY892" s="385" t="n">
        <f aca="false">COUNTIF($K$44:$K892,AY$3)</f>
        <v>0</v>
      </c>
      <c r="AZ892" s="385" t="n">
        <f aca="false">COUNTIF($K$44:$K892,AZ$3)</f>
        <v>0</v>
      </c>
    </row>
    <row r="893" customFormat="false" ht="15.75" hidden="false" customHeight="true" outlineLevel="0" collapsed="false">
      <c r="A893" s="386" t="n">
        <v>850</v>
      </c>
      <c r="B893" s="387" t="n">
        <f aca="false">B892</f>
        <v>71</v>
      </c>
      <c r="C893" s="397"/>
      <c r="D893" s="387" t="n">
        <f aca="false">D892</f>
        <v>1</v>
      </c>
      <c r="E893" s="389"/>
      <c r="F893" s="390" t="n">
        <f aca="false">F884</f>
        <v>0</v>
      </c>
      <c r="G893" s="439"/>
      <c r="H893" s="414"/>
      <c r="I893" s="428" t="str">
        <f aca="false">CONCATENATE(G893,H893)</f>
        <v/>
      </c>
      <c r="J893" s="394" t="e">
        <f aca="false">VLOOKUP($I893,MASTER,9,0)</f>
        <v>#N/A</v>
      </c>
      <c r="K893" s="395" t="e">
        <f aca="false">VLOOKUP($I893,MASTER,10,0)</f>
        <v>#N/A</v>
      </c>
      <c r="L893" s="429" t="e">
        <f aca="false">VLOOKUP($I893,MASTER,10,0)</f>
        <v>#N/A</v>
      </c>
      <c r="M893" s="385" t="n">
        <f aca="false">COUNTIF($K$44:$K893,M$3)</f>
        <v>0</v>
      </c>
      <c r="N893" s="385" t="n">
        <f aca="false">COUNTIF($K$44:$K893,N$3)</f>
        <v>0</v>
      </c>
      <c r="O893" s="385" t="n">
        <f aca="false">COUNTIF($K$44:$K893,O$3)</f>
        <v>0</v>
      </c>
      <c r="P893" s="385" t="n">
        <f aca="false">COUNTIF($K$44:$K893,P$3)</f>
        <v>0</v>
      </c>
      <c r="Q893" s="385" t="n">
        <f aca="false">COUNTIF($K$44:$K893,Q$3)</f>
        <v>0</v>
      </c>
      <c r="R893" s="385" t="n">
        <f aca="false">COUNTIF($K$44:$K893,R$3)</f>
        <v>0</v>
      </c>
      <c r="S893" s="385" t="n">
        <f aca="false">COUNTIF($K$44:$K893,S$3)</f>
        <v>0</v>
      </c>
      <c r="T893" s="385" t="n">
        <f aca="false">COUNTIF($K$44:$K893,T$3)</f>
        <v>0</v>
      </c>
      <c r="U893" s="385" t="n">
        <f aca="false">COUNTIF($K$44:$K893,U$3)</f>
        <v>0</v>
      </c>
      <c r="V893" s="385" t="n">
        <f aca="false">COUNTIF($K$44:$K893,V$3)</f>
        <v>0</v>
      </c>
      <c r="W893" s="385" t="n">
        <f aca="false">COUNTIF($K$44:$K893,W$3)</f>
        <v>0</v>
      </c>
      <c r="X893" s="385" t="n">
        <f aca="false">COUNTIF($K$44:$K893,X$3)</f>
        <v>0</v>
      </c>
      <c r="Y893" s="385" t="n">
        <f aca="false">COUNTIF($J$44:$J893,Y$3)</f>
        <v>0</v>
      </c>
      <c r="Z893" s="385" t="n">
        <f aca="false">COUNTIF($J$44:$J893,Z$3)</f>
        <v>0</v>
      </c>
      <c r="AA893" s="385" t="n">
        <f aca="false">COUNTIF($J$44:$J893,AA$3)</f>
        <v>0</v>
      </c>
      <c r="AB893" s="385" t="n">
        <f aca="false">COUNTIF($J$44:$J893,AB$3)</f>
        <v>0</v>
      </c>
      <c r="AC893" s="385" t="n">
        <f aca="false">COUNTIF($J$44:$J893,AC$3)</f>
        <v>0</v>
      </c>
      <c r="AD893" s="385" t="n">
        <f aca="false">COUNTIF($J$44:$J893,AD$3)</f>
        <v>0</v>
      </c>
      <c r="AE893" s="385" t="n">
        <f aca="false">COUNTIF($J$44:$J893,AE$3)</f>
        <v>0</v>
      </c>
      <c r="AF893" s="385" t="n">
        <f aca="false">COUNTIF($J$44:$J893,AF$3)</f>
        <v>0</v>
      </c>
      <c r="AG893" s="385" t="n">
        <f aca="false">COUNTIF($K$44:$K893,AG$3)</f>
        <v>0</v>
      </c>
      <c r="AH893" s="385" t="n">
        <f aca="false">COUNTIF($K$44:$K893,AH$3)</f>
        <v>0</v>
      </c>
      <c r="AI893" s="385" t="n">
        <f aca="false">COUNTIF($K$44:$K893,AI$3)</f>
        <v>0</v>
      </c>
      <c r="AJ893" s="385" t="n">
        <f aca="false">COUNTIF($K$44:$K893,AJ$3)</f>
        <v>0</v>
      </c>
      <c r="AK893" s="385" t="n">
        <f aca="false">COUNTIF($K$44:$K893,AK$3)</f>
        <v>0</v>
      </c>
      <c r="AL893" s="385" t="n">
        <f aca="false">COUNTIF($K$44:$K893,AL$3)</f>
        <v>0</v>
      </c>
      <c r="AM893" s="385" t="n">
        <f aca="false">COUNTIF($K$44:$K893,AM$3)</f>
        <v>0</v>
      </c>
      <c r="AN893" s="385" t="n">
        <f aca="false">COUNTIF($K$44:$K893,AN$3)</f>
        <v>0</v>
      </c>
      <c r="AO893" s="385" t="n">
        <f aca="false">COUNTIF($K$44:$K893,AO$3)</f>
        <v>0</v>
      </c>
      <c r="AP893" s="385" t="n">
        <f aca="false">COUNTIF($K$44:$K893,AP$3)</f>
        <v>0</v>
      </c>
      <c r="AQ893" s="385" t="n">
        <f aca="false">COUNTIF($K$44:$K893,AQ$3)</f>
        <v>0</v>
      </c>
      <c r="AR893" s="385" t="n">
        <f aca="false">COUNTIF($K$44:$K893,AR$3)</f>
        <v>0</v>
      </c>
      <c r="AS893" s="385" t="n">
        <f aca="false">COUNTIF($K$44:$K893,AS$3)</f>
        <v>0</v>
      </c>
      <c r="AT893" s="385" t="n">
        <f aca="false">COUNTIF($K$44:$K893,AT$3)</f>
        <v>0</v>
      </c>
      <c r="AU893" s="385" t="n">
        <f aca="false">COUNTIF($K$44:$K893,AU$3)</f>
        <v>0</v>
      </c>
      <c r="AV893" s="385" t="n">
        <f aca="false">COUNTIF($K$44:$K893,AV$3)</f>
        <v>0</v>
      </c>
      <c r="AW893" s="385" t="n">
        <f aca="false">COUNTIF($K$44:$K893,AW$3)</f>
        <v>0</v>
      </c>
      <c r="AX893" s="385" t="n">
        <f aca="false">COUNTIF($K$44:$K893,AX$3)</f>
        <v>0</v>
      </c>
      <c r="AY893" s="385" t="n">
        <f aca="false">COUNTIF($K$44:$K893,AY$3)</f>
        <v>0</v>
      </c>
      <c r="AZ893" s="385" t="n">
        <f aca="false">COUNTIF($K$44:$K893,AZ$3)</f>
        <v>0</v>
      </c>
    </row>
    <row r="894" customFormat="false" ht="15.75" hidden="false" customHeight="true" outlineLevel="0" collapsed="false">
      <c r="A894" s="386" t="n">
        <v>851</v>
      </c>
      <c r="B894" s="387" t="n">
        <f aca="false">B893</f>
        <v>71</v>
      </c>
      <c r="C894" s="397"/>
      <c r="D894" s="387" t="n">
        <f aca="false">D893</f>
        <v>1</v>
      </c>
      <c r="E894" s="389"/>
      <c r="F894" s="390" t="n">
        <f aca="false">F884</f>
        <v>0</v>
      </c>
      <c r="G894" s="439"/>
      <c r="H894" s="414"/>
      <c r="I894" s="428" t="str">
        <f aca="false">CONCATENATE(G894,H894)</f>
        <v/>
      </c>
      <c r="J894" s="394" t="e">
        <f aca="false">VLOOKUP($I894,MASTER,9,0)</f>
        <v>#N/A</v>
      </c>
      <c r="K894" s="395" t="e">
        <f aca="false">VLOOKUP($I894,MASTER,10,0)</f>
        <v>#N/A</v>
      </c>
      <c r="L894" s="429" t="e">
        <f aca="false">VLOOKUP($I894,MASTER,10,0)</f>
        <v>#N/A</v>
      </c>
      <c r="M894" s="385" t="n">
        <f aca="false">COUNTIF($K$44:$K894,M$3)</f>
        <v>0</v>
      </c>
      <c r="N894" s="385" t="n">
        <f aca="false">COUNTIF($K$44:$K894,N$3)</f>
        <v>0</v>
      </c>
      <c r="O894" s="385" t="n">
        <f aca="false">COUNTIF($K$44:$K894,O$3)</f>
        <v>0</v>
      </c>
      <c r="P894" s="385" t="n">
        <f aca="false">COUNTIF($K$44:$K894,P$3)</f>
        <v>0</v>
      </c>
      <c r="Q894" s="385" t="n">
        <f aca="false">COUNTIF($K$44:$K894,Q$3)</f>
        <v>0</v>
      </c>
      <c r="R894" s="385" t="n">
        <f aca="false">COUNTIF($K$44:$K894,R$3)</f>
        <v>0</v>
      </c>
      <c r="S894" s="385" t="n">
        <f aca="false">COUNTIF($K$44:$K894,S$3)</f>
        <v>0</v>
      </c>
      <c r="T894" s="385" t="n">
        <f aca="false">COUNTIF($K$44:$K894,T$3)</f>
        <v>0</v>
      </c>
      <c r="U894" s="385" t="n">
        <f aca="false">COUNTIF($K$44:$K894,U$3)</f>
        <v>0</v>
      </c>
      <c r="V894" s="385" t="n">
        <f aca="false">COUNTIF($K$44:$K894,V$3)</f>
        <v>0</v>
      </c>
      <c r="W894" s="385" t="n">
        <f aca="false">COUNTIF($K$44:$K894,W$3)</f>
        <v>0</v>
      </c>
      <c r="X894" s="385" t="n">
        <f aca="false">COUNTIF($K$44:$K894,X$3)</f>
        <v>0</v>
      </c>
      <c r="Y894" s="385" t="n">
        <f aca="false">COUNTIF($J$44:$J894,Y$3)</f>
        <v>0</v>
      </c>
      <c r="Z894" s="385" t="n">
        <f aca="false">COUNTIF($J$44:$J894,Z$3)</f>
        <v>0</v>
      </c>
      <c r="AA894" s="385" t="n">
        <f aca="false">COUNTIF($J$44:$J894,AA$3)</f>
        <v>0</v>
      </c>
      <c r="AB894" s="385" t="n">
        <f aca="false">COUNTIF($J$44:$J894,AB$3)</f>
        <v>0</v>
      </c>
      <c r="AC894" s="385" t="n">
        <f aca="false">COUNTIF($J$44:$J894,AC$3)</f>
        <v>0</v>
      </c>
      <c r="AD894" s="385" t="n">
        <f aca="false">COUNTIF($J$44:$J894,AD$3)</f>
        <v>0</v>
      </c>
      <c r="AE894" s="385" t="n">
        <f aca="false">COUNTIF($J$44:$J894,AE$3)</f>
        <v>0</v>
      </c>
      <c r="AF894" s="385" t="n">
        <f aca="false">COUNTIF($J$44:$J894,AF$3)</f>
        <v>0</v>
      </c>
      <c r="AG894" s="385" t="n">
        <f aca="false">COUNTIF($K$44:$K894,AG$3)</f>
        <v>0</v>
      </c>
      <c r="AH894" s="385" t="n">
        <f aca="false">COUNTIF($K$44:$K894,AH$3)</f>
        <v>0</v>
      </c>
      <c r="AI894" s="385" t="n">
        <f aca="false">COUNTIF($K$44:$K894,AI$3)</f>
        <v>0</v>
      </c>
      <c r="AJ894" s="385" t="n">
        <f aca="false">COUNTIF($K$44:$K894,AJ$3)</f>
        <v>0</v>
      </c>
      <c r="AK894" s="385" t="n">
        <f aca="false">COUNTIF($K$44:$K894,AK$3)</f>
        <v>0</v>
      </c>
      <c r="AL894" s="385" t="n">
        <f aca="false">COUNTIF($K$44:$K894,AL$3)</f>
        <v>0</v>
      </c>
      <c r="AM894" s="385" t="n">
        <f aca="false">COUNTIF($K$44:$K894,AM$3)</f>
        <v>0</v>
      </c>
      <c r="AN894" s="385" t="n">
        <f aca="false">COUNTIF($K$44:$K894,AN$3)</f>
        <v>0</v>
      </c>
      <c r="AO894" s="385" t="n">
        <f aca="false">COUNTIF($K$44:$K894,AO$3)</f>
        <v>0</v>
      </c>
      <c r="AP894" s="385" t="n">
        <f aca="false">COUNTIF($K$44:$K894,AP$3)</f>
        <v>0</v>
      </c>
      <c r="AQ894" s="385" t="n">
        <f aca="false">COUNTIF($K$44:$K894,AQ$3)</f>
        <v>0</v>
      </c>
      <c r="AR894" s="385" t="n">
        <f aca="false">COUNTIF($K$44:$K894,AR$3)</f>
        <v>0</v>
      </c>
      <c r="AS894" s="385" t="n">
        <f aca="false">COUNTIF($K$44:$K894,AS$3)</f>
        <v>0</v>
      </c>
      <c r="AT894" s="385" t="n">
        <f aca="false">COUNTIF($K$44:$K894,AT$3)</f>
        <v>0</v>
      </c>
      <c r="AU894" s="385" t="n">
        <f aca="false">COUNTIF($K$44:$K894,AU$3)</f>
        <v>0</v>
      </c>
      <c r="AV894" s="385" t="n">
        <f aca="false">COUNTIF($K$44:$K894,AV$3)</f>
        <v>0</v>
      </c>
      <c r="AW894" s="385" t="n">
        <f aca="false">COUNTIF($K$44:$K894,AW$3)</f>
        <v>0</v>
      </c>
      <c r="AX894" s="385" t="n">
        <f aca="false">COUNTIF($K$44:$K894,AX$3)</f>
        <v>0</v>
      </c>
      <c r="AY894" s="385" t="n">
        <f aca="false">COUNTIF($K$44:$K894,AY$3)</f>
        <v>0</v>
      </c>
      <c r="AZ894" s="385" t="n">
        <f aca="false">COUNTIF($K$44:$K894,AZ$3)</f>
        <v>0</v>
      </c>
    </row>
    <row r="895" customFormat="false" ht="15.75" hidden="false" customHeight="true" outlineLevel="0" collapsed="false">
      <c r="A895" s="416" t="n">
        <v>852</v>
      </c>
      <c r="B895" s="417" t="n">
        <f aca="false">B894</f>
        <v>71</v>
      </c>
      <c r="C895" s="401"/>
      <c r="D895" s="418" t="n">
        <f aca="false">D894</f>
        <v>1</v>
      </c>
      <c r="E895" s="419"/>
      <c r="F895" s="420" t="n">
        <f aca="false">F884</f>
        <v>0</v>
      </c>
      <c r="G895" s="441"/>
      <c r="H895" s="421"/>
      <c r="I895" s="436" t="str">
        <f aca="false">CONCATENATE(G895,H895)</f>
        <v/>
      </c>
      <c r="J895" s="423" t="e">
        <f aca="false">VLOOKUP($I895,MASTER,9,0)</f>
        <v>#N/A</v>
      </c>
      <c r="K895" s="424" t="e">
        <f aca="false">VLOOKUP($I895,MASTER,10,0)</f>
        <v>#N/A</v>
      </c>
      <c r="L895" s="431" t="e">
        <f aca="false">VLOOKUP($I895,MASTER,10,0)</f>
        <v>#N/A</v>
      </c>
      <c r="M895" s="385" t="n">
        <f aca="false">COUNTIF($K$44:$K895,M$3)</f>
        <v>0</v>
      </c>
      <c r="N895" s="385" t="n">
        <f aca="false">COUNTIF($K$44:$K895,N$3)</f>
        <v>0</v>
      </c>
      <c r="O895" s="385" t="n">
        <f aca="false">COUNTIF($K$44:$K895,O$3)</f>
        <v>0</v>
      </c>
      <c r="P895" s="385" t="n">
        <f aca="false">COUNTIF($K$44:$K895,P$3)</f>
        <v>0</v>
      </c>
      <c r="Q895" s="385" t="n">
        <f aca="false">COUNTIF($K$44:$K895,Q$3)</f>
        <v>0</v>
      </c>
      <c r="R895" s="385" t="n">
        <f aca="false">COUNTIF($K$44:$K895,R$3)</f>
        <v>0</v>
      </c>
      <c r="S895" s="385" t="n">
        <f aca="false">COUNTIF($K$44:$K895,S$3)</f>
        <v>0</v>
      </c>
      <c r="T895" s="385" t="n">
        <f aca="false">COUNTIF($K$44:$K895,T$3)</f>
        <v>0</v>
      </c>
      <c r="U895" s="385" t="n">
        <f aca="false">COUNTIF($K$44:$K895,U$3)</f>
        <v>0</v>
      </c>
      <c r="V895" s="385" t="n">
        <f aca="false">COUNTIF($K$44:$K895,V$3)</f>
        <v>0</v>
      </c>
      <c r="W895" s="385" t="n">
        <f aca="false">COUNTIF($K$44:$K895,W$3)</f>
        <v>0</v>
      </c>
      <c r="X895" s="385" t="n">
        <f aca="false">COUNTIF($K$44:$K895,X$3)</f>
        <v>0</v>
      </c>
      <c r="Y895" s="385" t="n">
        <f aca="false">COUNTIF($J$44:$J895,Y$3)</f>
        <v>0</v>
      </c>
      <c r="Z895" s="385" t="n">
        <f aca="false">COUNTIF($J$44:$J895,Z$3)</f>
        <v>0</v>
      </c>
      <c r="AA895" s="385" t="n">
        <f aca="false">COUNTIF($J$44:$J895,AA$3)</f>
        <v>0</v>
      </c>
      <c r="AB895" s="385" t="n">
        <f aca="false">COUNTIF($J$44:$J895,AB$3)</f>
        <v>0</v>
      </c>
      <c r="AC895" s="385" t="n">
        <f aca="false">COUNTIF($J$44:$J895,AC$3)</f>
        <v>0</v>
      </c>
      <c r="AD895" s="385" t="n">
        <f aca="false">COUNTIF($J$44:$J895,AD$3)</f>
        <v>0</v>
      </c>
      <c r="AE895" s="385" t="n">
        <f aca="false">COUNTIF($J$44:$J895,AE$3)</f>
        <v>0</v>
      </c>
      <c r="AF895" s="385" t="n">
        <f aca="false">COUNTIF($J$44:$J895,AF$3)</f>
        <v>0</v>
      </c>
      <c r="AG895" s="385" t="n">
        <f aca="false">COUNTIF($K$44:$K895,AG$3)</f>
        <v>0</v>
      </c>
      <c r="AH895" s="385" t="n">
        <f aca="false">COUNTIF($K$44:$K895,AH$3)</f>
        <v>0</v>
      </c>
      <c r="AI895" s="385" t="n">
        <f aca="false">COUNTIF($K$44:$K895,AI$3)</f>
        <v>0</v>
      </c>
      <c r="AJ895" s="385" t="n">
        <f aca="false">COUNTIF($K$44:$K895,AJ$3)</f>
        <v>0</v>
      </c>
      <c r="AK895" s="385" t="n">
        <f aca="false">COUNTIF($K$44:$K895,AK$3)</f>
        <v>0</v>
      </c>
      <c r="AL895" s="385" t="n">
        <f aca="false">COUNTIF($K$44:$K895,AL$3)</f>
        <v>0</v>
      </c>
      <c r="AM895" s="385" t="n">
        <f aca="false">COUNTIF($K$44:$K895,AM$3)</f>
        <v>0</v>
      </c>
      <c r="AN895" s="385" t="n">
        <f aca="false">COUNTIF($K$44:$K895,AN$3)</f>
        <v>0</v>
      </c>
      <c r="AO895" s="385" t="n">
        <f aca="false">COUNTIF($K$44:$K895,AO$3)</f>
        <v>0</v>
      </c>
      <c r="AP895" s="385" t="n">
        <f aca="false">COUNTIF($K$44:$K895,AP$3)</f>
        <v>0</v>
      </c>
      <c r="AQ895" s="385" t="n">
        <f aca="false">COUNTIF($K$44:$K895,AQ$3)</f>
        <v>0</v>
      </c>
      <c r="AR895" s="385" t="n">
        <f aca="false">COUNTIF($K$44:$K895,AR$3)</f>
        <v>0</v>
      </c>
      <c r="AS895" s="385" t="n">
        <f aca="false">COUNTIF($K$44:$K895,AS$3)</f>
        <v>0</v>
      </c>
      <c r="AT895" s="385" t="n">
        <f aca="false">COUNTIF($K$44:$K895,AT$3)</f>
        <v>0</v>
      </c>
      <c r="AU895" s="385" t="n">
        <f aca="false">COUNTIF($K$44:$K895,AU$3)</f>
        <v>0</v>
      </c>
      <c r="AV895" s="385" t="n">
        <f aca="false">COUNTIF($K$44:$K895,AV$3)</f>
        <v>0</v>
      </c>
      <c r="AW895" s="385" t="n">
        <f aca="false">COUNTIF($K$44:$K895,AW$3)</f>
        <v>0</v>
      </c>
      <c r="AX895" s="385" t="n">
        <f aca="false">COUNTIF($K$44:$K895,AX$3)</f>
        <v>0</v>
      </c>
      <c r="AY895" s="385" t="n">
        <f aca="false">COUNTIF($K$44:$K895,AY$3)</f>
        <v>0</v>
      </c>
      <c r="AZ895" s="385" t="n">
        <f aca="false">COUNTIF($K$44:$K895,AZ$3)</f>
        <v>0</v>
      </c>
    </row>
    <row r="896" customFormat="false" ht="15.75" hidden="false" customHeight="true" outlineLevel="0" collapsed="false">
      <c r="A896" s="406" t="n">
        <v>853</v>
      </c>
      <c r="B896" s="407" t="n">
        <v>72</v>
      </c>
      <c r="C896" s="374" t="n">
        <v>71</v>
      </c>
      <c r="D896" s="376" t="n">
        <v>2</v>
      </c>
      <c r="E896" s="377"/>
      <c r="F896" s="378" t="n">
        <v>0</v>
      </c>
      <c r="G896" s="439"/>
      <c r="H896" s="380"/>
      <c r="I896" s="426" t="str">
        <f aca="false">CONCATENATE(G896,H896)</f>
        <v/>
      </c>
      <c r="J896" s="382" t="e">
        <f aca="false">VLOOKUP($I896,MASTER,9,0)</f>
        <v>#N/A</v>
      </c>
      <c r="K896" s="383" t="e">
        <f aca="false">VLOOKUP($I896,MASTER,10,0)</f>
        <v>#N/A</v>
      </c>
      <c r="L896" s="427" t="e">
        <f aca="false">VLOOKUP($I896,MASTER,10,0)</f>
        <v>#N/A</v>
      </c>
      <c r="M896" s="385" t="n">
        <f aca="false">COUNTIF($K$44:$K896,M$3)</f>
        <v>0</v>
      </c>
      <c r="N896" s="385" t="n">
        <f aca="false">COUNTIF($K$44:$K896,N$3)</f>
        <v>0</v>
      </c>
      <c r="O896" s="385" t="n">
        <f aca="false">COUNTIF($K$44:$K896,O$3)</f>
        <v>0</v>
      </c>
      <c r="P896" s="385" t="n">
        <f aca="false">COUNTIF($K$44:$K896,P$3)</f>
        <v>0</v>
      </c>
      <c r="Q896" s="385" t="n">
        <f aca="false">COUNTIF($K$44:$K896,Q$3)</f>
        <v>0</v>
      </c>
      <c r="R896" s="385" t="n">
        <f aca="false">COUNTIF($K$44:$K896,R$3)</f>
        <v>0</v>
      </c>
      <c r="S896" s="385" t="n">
        <f aca="false">COUNTIF($K$44:$K896,S$3)</f>
        <v>0</v>
      </c>
      <c r="T896" s="385" t="n">
        <f aca="false">COUNTIF($K$44:$K896,T$3)</f>
        <v>0</v>
      </c>
      <c r="U896" s="385" t="n">
        <f aca="false">COUNTIF($K$44:$K896,U$3)</f>
        <v>0</v>
      </c>
      <c r="V896" s="385" t="n">
        <f aca="false">COUNTIF($K$44:$K896,V$3)</f>
        <v>0</v>
      </c>
      <c r="W896" s="385" t="n">
        <f aca="false">COUNTIF($K$44:$K896,W$3)</f>
        <v>0</v>
      </c>
      <c r="X896" s="385" t="n">
        <f aca="false">COUNTIF($K$44:$K896,X$3)</f>
        <v>0</v>
      </c>
      <c r="Y896" s="385" t="n">
        <f aca="false">COUNTIF($J$44:$J896,Y$3)</f>
        <v>0</v>
      </c>
      <c r="Z896" s="385" t="n">
        <f aca="false">COUNTIF($J$44:$J896,Z$3)</f>
        <v>0</v>
      </c>
      <c r="AA896" s="385" t="n">
        <f aca="false">COUNTIF($J$44:$J896,AA$3)</f>
        <v>0</v>
      </c>
      <c r="AB896" s="385" t="n">
        <f aca="false">COUNTIF($J$44:$J896,AB$3)</f>
        <v>0</v>
      </c>
      <c r="AC896" s="385" t="n">
        <f aca="false">COUNTIF($J$44:$J896,AC$3)</f>
        <v>0</v>
      </c>
      <c r="AD896" s="385" t="n">
        <f aca="false">COUNTIF($J$44:$J896,AD$3)</f>
        <v>0</v>
      </c>
      <c r="AE896" s="385" t="n">
        <f aca="false">COUNTIF($J$44:$J896,AE$3)</f>
        <v>0</v>
      </c>
      <c r="AF896" s="385" t="n">
        <f aca="false">COUNTIF($J$44:$J896,AF$3)</f>
        <v>0</v>
      </c>
      <c r="AG896" s="385" t="n">
        <f aca="false">COUNTIF($K$44:$K896,AG$3)</f>
        <v>0</v>
      </c>
      <c r="AH896" s="385" t="n">
        <f aca="false">COUNTIF($K$44:$K896,AH$3)</f>
        <v>0</v>
      </c>
      <c r="AI896" s="385" t="n">
        <f aca="false">COUNTIF($K$44:$K896,AI$3)</f>
        <v>0</v>
      </c>
      <c r="AJ896" s="385" t="n">
        <f aca="false">COUNTIF($K$44:$K896,AJ$3)</f>
        <v>0</v>
      </c>
      <c r="AK896" s="385" t="n">
        <f aca="false">COUNTIF($K$44:$K896,AK$3)</f>
        <v>0</v>
      </c>
      <c r="AL896" s="385" t="n">
        <f aca="false">COUNTIF($K$44:$K896,AL$3)</f>
        <v>0</v>
      </c>
      <c r="AM896" s="385" t="n">
        <f aca="false">COUNTIF($K$44:$K896,AM$3)</f>
        <v>0</v>
      </c>
      <c r="AN896" s="385" t="n">
        <f aca="false">COUNTIF($K$44:$K896,AN$3)</f>
        <v>0</v>
      </c>
      <c r="AO896" s="385" t="n">
        <f aca="false">COUNTIF($K$44:$K896,AO$3)</f>
        <v>0</v>
      </c>
      <c r="AP896" s="385" t="n">
        <f aca="false">COUNTIF($K$44:$K896,AP$3)</f>
        <v>0</v>
      </c>
      <c r="AQ896" s="385" t="n">
        <f aca="false">COUNTIF($K$44:$K896,AQ$3)</f>
        <v>0</v>
      </c>
      <c r="AR896" s="385" t="n">
        <f aca="false">COUNTIF($K$44:$K896,AR$3)</f>
        <v>0</v>
      </c>
      <c r="AS896" s="385" t="n">
        <f aca="false">COUNTIF($K$44:$K896,AS$3)</f>
        <v>0</v>
      </c>
      <c r="AT896" s="385" t="n">
        <f aca="false">COUNTIF($K$44:$K896,AT$3)</f>
        <v>0</v>
      </c>
      <c r="AU896" s="385" t="n">
        <f aca="false">COUNTIF($K$44:$K896,AU$3)</f>
        <v>0</v>
      </c>
      <c r="AV896" s="385" t="n">
        <f aca="false">COUNTIF($K$44:$K896,AV$3)</f>
        <v>0</v>
      </c>
      <c r="AW896" s="385" t="n">
        <f aca="false">COUNTIF($K$44:$K896,AW$3)</f>
        <v>0</v>
      </c>
      <c r="AX896" s="385" t="n">
        <f aca="false">COUNTIF($K$44:$K896,AX$3)</f>
        <v>0</v>
      </c>
      <c r="AY896" s="385" t="n">
        <f aca="false">COUNTIF($K$44:$K896,AY$3)</f>
        <v>0</v>
      </c>
      <c r="AZ896" s="385" t="n">
        <f aca="false">COUNTIF($K$44:$K896,AZ$3)</f>
        <v>0</v>
      </c>
    </row>
    <row r="897" customFormat="false" ht="15.75" hidden="false" customHeight="true" outlineLevel="0" collapsed="false">
      <c r="A897" s="386" t="n">
        <v>854</v>
      </c>
      <c r="B897" s="387" t="n">
        <f aca="false">B896</f>
        <v>72</v>
      </c>
      <c r="C897" s="388"/>
      <c r="D897" s="387" t="n">
        <f aca="false">D896</f>
        <v>2</v>
      </c>
      <c r="E897" s="389"/>
      <c r="F897" s="390" t="n">
        <f aca="false">F896</f>
        <v>0</v>
      </c>
      <c r="G897" s="439"/>
      <c r="H897" s="392"/>
      <c r="I897" s="428" t="str">
        <f aca="false">CONCATENATE(G897,H897)</f>
        <v/>
      </c>
      <c r="J897" s="394" t="e">
        <f aca="false">VLOOKUP($I897,MASTER,9,0)</f>
        <v>#N/A</v>
      </c>
      <c r="K897" s="395" t="e">
        <f aca="false">VLOOKUP($I897,MASTER,10,0)</f>
        <v>#N/A</v>
      </c>
      <c r="L897" s="429" t="e">
        <f aca="false">VLOOKUP($I897,MASTER,10,0)</f>
        <v>#N/A</v>
      </c>
      <c r="M897" s="385" t="n">
        <f aca="false">COUNTIF($K$44:$K897,M$3)</f>
        <v>0</v>
      </c>
      <c r="N897" s="385" t="n">
        <f aca="false">COUNTIF($K$44:$K897,N$3)</f>
        <v>0</v>
      </c>
      <c r="O897" s="385" t="n">
        <f aca="false">COUNTIF($K$44:$K897,O$3)</f>
        <v>0</v>
      </c>
      <c r="P897" s="385" t="n">
        <f aca="false">COUNTIF($K$44:$K897,P$3)</f>
        <v>0</v>
      </c>
      <c r="Q897" s="385" t="n">
        <f aca="false">COUNTIF($K$44:$K897,Q$3)</f>
        <v>0</v>
      </c>
      <c r="R897" s="385" t="n">
        <f aca="false">COUNTIF($K$44:$K897,R$3)</f>
        <v>0</v>
      </c>
      <c r="S897" s="385" t="n">
        <f aca="false">COUNTIF($K$44:$K897,S$3)</f>
        <v>0</v>
      </c>
      <c r="T897" s="385" t="n">
        <f aca="false">COUNTIF($K$44:$K897,T$3)</f>
        <v>0</v>
      </c>
      <c r="U897" s="385" t="n">
        <f aca="false">COUNTIF($K$44:$K897,U$3)</f>
        <v>0</v>
      </c>
      <c r="V897" s="385" t="n">
        <f aca="false">COUNTIF($K$44:$K897,V$3)</f>
        <v>0</v>
      </c>
      <c r="W897" s="385" t="n">
        <f aca="false">COUNTIF($K$44:$K897,W$3)</f>
        <v>0</v>
      </c>
      <c r="X897" s="385" t="n">
        <f aca="false">COUNTIF($K$44:$K897,X$3)</f>
        <v>0</v>
      </c>
      <c r="Y897" s="385" t="n">
        <f aca="false">COUNTIF($J$44:$J897,Y$3)</f>
        <v>0</v>
      </c>
      <c r="Z897" s="385" t="n">
        <f aca="false">COUNTIF($J$44:$J897,Z$3)</f>
        <v>0</v>
      </c>
      <c r="AA897" s="385" t="n">
        <f aca="false">COUNTIF($J$44:$J897,AA$3)</f>
        <v>0</v>
      </c>
      <c r="AB897" s="385" t="n">
        <f aca="false">COUNTIF($J$44:$J897,AB$3)</f>
        <v>0</v>
      </c>
      <c r="AC897" s="385" t="n">
        <f aca="false">COUNTIF($J$44:$J897,AC$3)</f>
        <v>0</v>
      </c>
      <c r="AD897" s="385" t="n">
        <f aca="false">COUNTIF($J$44:$J897,AD$3)</f>
        <v>0</v>
      </c>
      <c r="AE897" s="385" t="n">
        <f aca="false">COUNTIF($J$44:$J897,AE$3)</f>
        <v>0</v>
      </c>
      <c r="AF897" s="385" t="n">
        <f aca="false">COUNTIF($J$44:$J897,AF$3)</f>
        <v>0</v>
      </c>
      <c r="AG897" s="385" t="n">
        <f aca="false">COUNTIF($K$44:$K897,AG$3)</f>
        <v>0</v>
      </c>
      <c r="AH897" s="385" t="n">
        <f aca="false">COUNTIF($K$44:$K897,AH$3)</f>
        <v>0</v>
      </c>
      <c r="AI897" s="385" t="n">
        <f aca="false">COUNTIF($K$44:$K897,AI$3)</f>
        <v>0</v>
      </c>
      <c r="AJ897" s="385" t="n">
        <f aca="false">COUNTIF($K$44:$K897,AJ$3)</f>
        <v>0</v>
      </c>
      <c r="AK897" s="385" t="n">
        <f aca="false">COUNTIF($K$44:$K897,AK$3)</f>
        <v>0</v>
      </c>
      <c r="AL897" s="385" t="n">
        <f aca="false">COUNTIF($K$44:$K897,AL$3)</f>
        <v>0</v>
      </c>
      <c r="AM897" s="385" t="n">
        <f aca="false">COUNTIF($K$44:$K897,AM$3)</f>
        <v>0</v>
      </c>
      <c r="AN897" s="385" t="n">
        <f aca="false">COUNTIF($K$44:$K897,AN$3)</f>
        <v>0</v>
      </c>
      <c r="AO897" s="385" t="n">
        <f aca="false">COUNTIF($K$44:$K897,AO$3)</f>
        <v>0</v>
      </c>
      <c r="AP897" s="385" t="n">
        <f aca="false">COUNTIF($K$44:$K897,AP$3)</f>
        <v>0</v>
      </c>
      <c r="AQ897" s="385" t="n">
        <f aca="false">COUNTIF($K$44:$K897,AQ$3)</f>
        <v>0</v>
      </c>
      <c r="AR897" s="385" t="n">
        <f aca="false">COUNTIF($K$44:$K897,AR$3)</f>
        <v>0</v>
      </c>
      <c r="AS897" s="385" t="n">
        <f aca="false">COUNTIF($K$44:$K897,AS$3)</f>
        <v>0</v>
      </c>
      <c r="AT897" s="385" t="n">
        <f aca="false">COUNTIF($K$44:$K897,AT$3)</f>
        <v>0</v>
      </c>
      <c r="AU897" s="385" t="n">
        <f aca="false">COUNTIF($K$44:$K897,AU$3)</f>
        <v>0</v>
      </c>
      <c r="AV897" s="385" t="n">
        <f aca="false">COUNTIF($K$44:$K897,AV$3)</f>
        <v>0</v>
      </c>
      <c r="AW897" s="385" t="n">
        <f aca="false">COUNTIF($K$44:$K897,AW$3)</f>
        <v>0</v>
      </c>
      <c r="AX897" s="385" t="n">
        <f aca="false">COUNTIF($K$44:$K897,AX$3)</f>
        <v>0</v>
      </c>
      <c r="AY897" s="385" t="n">
        <f aca="false">COUNTIF($K$44:$K897,AY$3)</f>
        <v>0</v>
      </c>
      <c r="AZ897" s="385" t="n">
        <f aca="false">COUNTIF($K$44:$K897,AZ$3)</f>
        <v>0</v>
      </c>
    </row>
    <row r="898" customFormat="false" ht="15.75" hidden="false" customHeight="true" outlineLevel="0" collapsed="false">
      <c r="A898" s="386" t="n">
        <v>855</v>
      </c>
      <c r="B898" s="387" t="n">
        <f aca="false">B897</f>
        <v>72</v>
      </c>
      <c r="C898" s="397"/>
      <c r="D898" s="387" t="n">
        <f aca="false">D897</f>
        <v>2</v>
      </c>
      <c r="E898" s="389"/>
      <c r="F898" s="390" t="n">
        <f aca="false">F896</f>
        <v>0</v>
      </c>
      <c r="G898" s="439"/>
      <c r="H898" s="392"/>
      <c r="I898" s="428" t="str">
        <f aca="false">CONCATENATE(G898,H898)</f>
        <v/>
      </c>
      <c r="J898" s="394" t="e">
        <f aca="false">VLOOKUP($I898,MASTER,9,0)</f>
        <v>#N/A</v>
      </c>
      <c r="K898" s="395" t="e">
        <f aca="false">VLOOKUP($I898,MASTER,10,0)</f>
        <v>#N/A</v>
      </c>
      <c r="L898" s="429" t="e">
        <f aca="false">VLOOKUP($I898,MASTER,10,0)</f>
        <v>#N/A</v>
      </c>
      <c r="M898" s="385" t="n">
        <f aca="false">COUNTIF($K$44:$K898,M$3)</f>
        <v>0</v>
      </c>
      <c r="N898" s="385" t="n">
        <f aca="false">COUNTIF($K$44:$K898,N$3)</f>
        <v>0</v>
      </c>
      <c r="O898" s="385" t="n">
        <f aca="false">COUNTIF($K$44:$K898,O$3)</f>
        <v>0</v>
      </c>
      <c r="P898" s="385" t="n">
        <f aca="false">COUNTIF($K$44:$K898,P$3)</f>
        <v>0</v>
      </c>
      <c r="Q898" s="385" t="n">
        <f aca="false">COUNTIF($K$44:$K898,Q$3)</f>
        <v>0</v>
      </c>
      <c r="R898" s="385" t="n">
        <f aca="false">COUNTIF($K$44:$K898,R$3)</f>
        <v>0</v>
      </c>
      <c r="S898" s="385" t="n">
        <f aca="false">COUNTIF($K$44:$K898,S$3)</f>
        <v>0</v>
      </c>
      <c r="T898" s="385" t="n">
        <f aca="false">COUNTIF($K$44:$K898,T$3)</f>
        <v>0</v>
      </c>
      <c r="U898" s="385" t="n">
        <f aca="false">COUNTIF($K$44:$K898,U$3)</f>
        <v>0</v>
      </c>
      <c r="V898" s="385" t="n">
        <f aca="false">COUNTIF($K$44:$K898,V$3)</f>
        <v>0</v>
      </c>
      <c r="W898" s="385" t="n">
        <f aca="false">COUNTIF($K$44:$K898,W$3)</f>
        <v>0</v>
      </c>
      <c r="X898" s="385" t="n">
        <f aca="false">COUNTIF($K$44:$K898,X$3)</f>
        <v>0</v>
      </c>
      <c r="Y898" s="385" t="n">
        <f aca="false">COUNTIF($J$44:$J898,Y$3)</f>
        <v>0</v>
      </c>
      <c r="Z898" s="385" t="n">
        <f aca="false">COUNTIF($J$44:$J898,Z$3)</f>
        <v>0</v>
      </c>
      <c r="AA898" s="385" t="n">
        <f aca="false">COUNTIF($J$44:$J898,AA$3)</f>
        <v>0</v>
      </c>
      <c r="AB898" s="385" t="n">
        <f aca="false">COUNTIF($J$44:$J898,AB$3)</f>
        <v>0</v>
      </c>
      <c r="AC898" s="385" t="n">
        <f aca="false">COUNTIF($J$44:$J898,AC$3)</f>
        <v>0</v>
      </c>
      <c r="AD898" s="385" t="n">
        <f aca="false">COUNTIF($J$44:$J898,AD$3)</f>
        <v>0</v>
      </c>
      <c r="AE898" s="385" t="n">
        <f aca="false">COUNTIF($J$44:$J898,AE$3)</f>
        <v>0</v>
      </c>
      <c r="AF898" s="385" t="n">
        <f aca="false">COUNTIF($J$44:$J898,AF$3)</f>
        <v>0</v>
      </c>
      <c r="AG898" s="385" t="n">
        <f aca="false">COUNTIF($K$44:$K898,AG$3)</f>
        <v>0</v>
      </c>
      <c r="AH898" s="385" t="n">
        <f aca="false">COUNTIF($K$44:$K898,AH$3)</f>
        <v>0</v>
      </c>
      <c r="AI898" s="385" t="n">
        <f aca="false">COUNTIF($K$44:$K898,AI$3)</f>
        <v>0</v>
      </c>
      <c r="AJ898" s="385" t="n">
        <f aca="false">COUNTIF($K$44:$K898,AJ$3)</f>
        <v>0</v>
      </c>
      <c r="AK898" s="385" t="n">
        <f aca="false">COUNTIF($K$44:$K898,AK$3)</f>
        <v>0</v>
      </c>
      <c r="AL898" s="385" t="n">
        <f aca="false">COUNTIF($K$44:$K898,AL$3)</f>
        <v>0</v>
      </c>
      <c r="AM898" s="385" t="n">
        <f aca="false">COUNTIF($K$44:$K898,AM$3)</f>
        <v>0</v>
      </c>
      <c r="AN898" s="385" t="n">
        <f aca="false">COUNTIF($K$44:$K898,AN$3)</f>
        <v>0</v>
      </c>
      <c r="AO898" s="385" t="n">
        <f aca="false">COUNTIF($K$44:$K898,AO$3)</f>
        <v>0</v>
      </c>
      <c r="AP898" s="385" t="n">
        <f aca="false">COUNTIF($K$44:$K898,AP$3)</f>
        <v>0</v>
      </c>
      <c r="AQ898" s="385" t="n">
        <f aca="false">COUNTIF($K$44:$K898,AQ$3)</f>
        <v>0</v>
      </c>
      <c r="AR898" s="385" t="n">
        <f aca="false">COUNTIF($K$44:$K898,AR$3)</f>
        <v>0</v>
      </c>
      <c r="AS898" s="385" t="n">
        <f aca="false">COUNTIF($K$44:$K898,AS$3)</f>
        <v>0</v>
      </c>
      <c r="AT898" s="385" t="n">
        <f aca="false">COUNTIF($K$44:$K898,AT$3)</f>
        <v>0</v>
      </c>
      <c r="AU898" s="385" t="n">
        <f aca="false">COUNTIF($K$44:$K898,AU$3)</f>
        <v>0</v>
      </c>
      <c r="AV898" s="385" t="n">
        <f aca="false">COUNTIF($K$44:$K898,AV$3)</f>
        <v>0</v>
      </c>
      <c r="AW898" s="385" t="n">
        <f aca="false">COUNTIF($K$44:$K898,AW$3)</f>
        <v>0</v>
      </c>
      <c r="AX898" s="385" t="n">
        <f aca="false">COUNTIF($K$44:$K898,AX$3)</f>
        <v>0</v>
      </c>
      <c r="AY898" s="385" t="n">
        <f aca="false">COUNTIF($K$44:$K898,AY$3)</f>
        <v>0</v>
      </c>
      <c r="AZ898" s="385" t="n">
        <f aca="false">COUNTIF($K$44:$K898,AZ$3)</f>
        <v>0</v>
      </c>
    </row>
    <row r="899" customFormat="false" ht="15.75" hidden="false" customHeight="true" outlineLevel="0" collapsed="false">
      <c r="A899" s="386" t="n">
        <v>856</v>
      </c>
      <c r="B899" s="387" t="n">
        <f aca="false">B898</f>
        <v>72</v>
      </c>
      <c r="C899" s="397"/>
      <c r="D899" s="387" t="n">
        <f aca="false">D898</f>
        <v>2</v>
      </c>
      <c r="E899" s="389"/>
      <c r="F899" s="390" t="n">
        <f aca="false">F896</f>
        <v>0</v>
      </c>
      <c r="G899" s="439"/>
      <c r="H899" s="392"/>
      <c r="I899" s="428" t="str">
        <f aca="false">CONCATENATE(G899,H899)</f>
        <v/>
      </c>
      <c r="J899" s="394" t="e">
        <f aca="false">VLOOKUP($I899,MASTER,9,0)</f>
        <v>#N/A</v>
      </c>
      <c r="K899" s="395" t="e">
        <f aca="false">VLOOKUP($I899,MASTER,10,0)</f>
        <v>#N/A</v>
      </c>
      <c r="L899" s="429" t="e">
        <f aca="false">VLOOKUP($I899,MASTER,10,0)</f>
        <v>#N/A</v>
      </c>
      <c r="M899" s="385" t="n">
        <f aca="false">COUNTIF($K$44:$K899,M$3)</f>
        <v>0</v>
      </c>
      <c r="N899" s="385" t="n">
        <f aca="false">COUNTIF($K$44:$K899,N$3)</f>
        <v>0</v>
      </c>
      <c r="O899" s="385" t="n">
        <f aca="false">COUNTIF($K$44:$K899,O$3)</f>
        <v>0</v>
      </c>
      <c r="P899" s="385" t="n">
        <f aca="false">COUNTIF($K$44:$K899,P$3)</f>
        <v>0</v>
      </c>
      <c r="Q899" s="385" t="n">
        <f aca="false">COUNTIF($K$44:$K899,Q$3)</f>
        <v>0</v>
      </c>
      <c r="R899" s="385" t="n">
        <f aca="false">COUNTIF($K$44:$K899,R$3)</f>
        <v>0</v>
      </c>
      <c r="S899" s="385" t="n">
        <f aca="false">COUNTIF($K$44:$K899,S$3)</f>
        <v>0</v>
      </c>
      <c r="T899" s="385" t="n">
        <f aca="false">COUNTIF($K$44:$K899,T$3)</f>
        <v>0</v>
      </c>
      <c r="U899" s="385" t="n">
        <f aca="false">COUNTIF($K$44:$K899,U$3)</f>
        <v>0</v>
      </c>
      <c r="V899" s="385" t="n">
        <f aca="false">COUNTIF($K$44:$K899,V$3)</f>
        <v>0</v>
      </c>
      <c r="W899" s="385" t="n">
        <f aca="false">COUNTIF($K$44:$K899,W$3)</f>
        <v>0</v>
      </c>
      <c r="X899" s="385" t="n">
        <f aca="false">COUNTIF($K$44:$K899,X$3)</f>
        <v>0</v>
      </c>
      <c r="Y899" s="385" t="n">
        <f aca="false">COUNTIF($J$44:$J899,Y$3)</f>
        <v>0</v>
      </c>
      <c r="Z899" s="385" t="n">
        <f aca="false">COUNTIF($J$44:$J899,Z$3)</f>
        <v>0</v>
      </c>
      <c r="AA899" s="385" t="n">
        <f aca="false">COUNTIF($J$44:$J899,AA$3)</f>
        <v>0</v>
      </c>
      <c r="AB899" s="385" t="n">
        <f aca="false">COUNTIF($J$44:$J899,AB$3)</f>
        <v>0</v>
      </c>
      <c r="AC899" s="385" t="n">
        <f aca="false">COUNTIF($J$44:$J899,AC$3)</f>
        <v>0</v>
      </c>
      <c r="AD899" s="385" t="n">
        <f aca="false">COUNTIF($J$44:$J899,AD$3)</f>
        <v>0</v>
      </c>
      <c r="AE899" s="385" t="n">
        <f aca="false">COUNTIF($J$44:$J899,AE$3)</f>
        <v>0</v>
      </c>
      <c r="AF899" s="385" t="n">
        <f aca="false">COUNTIF($J$44:$J899,AF$3)</f>
        <v>0</v>
      </c>
      <c r="AG899" s="385" t="n">
        <f aca="false">COUNTIF($K$44:$K899,AG$3)</f>
        <v>0</v>
      </c>
      <c r="AH899" s="385" t="n">
        <f aca="false">COUNTIF($K$44:$K899,AH$3)</f>
        <v>0</v>
      </c>
      <c r="AI899" s="385" t="n">
        <f aca="false">COUNTIF($K$44:$K899,AI$3)</f>
        <v>0</v>
      </c>
      <c r="AJ899" s="385" t="n">
        <f aca="false">COUNTIF($K$44:$K899,AJ$3)</f>
        <v>0</v>
      </c>
      <c r="AK899" s="385" t="n">
        <f aca="false">COUNTIF($K$44:$K899,AK$3)</f>
        <v>0</v>
      </c>
      <c r="AL899" s="385" t="n">
        <f aca="false">COUNTIF($K$44:$K899,AL$3)</f>
        <v>0</v>
      </c>
      <c r="AM899" s="385" t="n">
        <f aca="false">COUNTIF($K$44:$K899,AM$3)</f>
        <v>0</v>
      </c>
      <c r="AN899" s="385" t="n">
        <f aca="false">COUNTIF($K$44:$K899,AN$3)</f>
        <v>0</v>
      </c>
      <c r="AO899" s="385" t="n">
        <f aca="false">COUNTIF($K$44:$K899,AO$3)</f>
        <v>0</v>
      </c>
      <c r="AP899" s="385" t="n">
        <f aca="false">COUNTIF($K$44:$K899,AP$3)</f>
        <v>0</v>
      </c>
      <c r="AQ899" s="385" t="n">
        <f aca="false">COUNTIF($K$44:$K899,AQ$3)</f>
        <v>0</v>
      </c>
      <c r="AR899" s="385" t="n">
        <f aca="false">COUNTIF($K$44:$K899,AR$3)</f>
        <v>0</v>
      </c>
      <c r="AS899" s="385" t="n">
        <f aca="false">COUNTIF($K$44:$K899,AS$3)</f>
        <v>0</v>
      </c>
      <c r="AT899" s="385" t="n">
        <f aca="false">COUNTIF($K$44:$K899,AT$3)</f>
        <v>0</v>
      </c>
      <c r="AU899" s="385" t="n">
        <f aca="false">COUNTIF($K$44:$K899,AU$3)</f>
        <v>0</v>
      </c>
      <c r="AV899" s="385" t="n">
        <f aca="false">COUNTIF($K$44:$K899,AV$3)</f>
        <v>0</v>
      </c>
      <c r="AW899" s="385" t="n">
        <f aca="false">COUNTIF($K$44:$K899,AW$3)</f>
        <v>0</v>
      </c>
      <c r="AX899" s="385" t="n">
        <f aca="false">COUNTIF($K$44:$K899,AX$3)</f>
        <v>0</v>
      </c>
      <c r="AY899" s="385" t="n">
        <f aca="false">COUNTIF($K$44:$K899,AY$3)</f>
        <v>0</v>
      </c>
      <c r="AZ899" s="385" t="n">
        <f aca="false">COUNTIF($K$44:$K899,AZ$3)</f>
        <v>0</v>
      </c>
    </row>
    <row r="900" customFormat="false" ht="15.75" hidden="false" customHeight="true" outlineLevel="0" collapsed="false">
      <c r="A900" s="386" t="n">
        <v>857</v>
      </c>
      <c r="B900" s="387" t="n">
        <f aca="false">B899</f>
        <v>72</v>
      </c>
      <c r="C900" s="397"/>
      <c r="D900" s="387" t="n">
        <f aca="false">D899</f>
        <v>2</v>
      </c>
      <c r="E900" s="389"/>
      <c r="F900" s="390" t="n">
        <f aca="false">F896</f>
        <v>0</v>
      </c>
      <c r="G900" s="439"/>
      <c r="H900" s="392"/>
      <c r="I900" s="428" t="str">
        <f aca="false">CONCATENATE(G900,H900)</f>
        <v/>
      </c>
      <c r="J900" s="394" t="e">
        <f aca="false">VLOOKUP($I900,MASTER,9,0)</f>
        <v>#N/A</v>
      </c>
      <c r="K900" s="395" t="e">
        <f aca="false">VLOOKUP($I900,MASTER,10,0)</f>
        <v>#N/A</v>
      </c>
      <c r="L900" s="429" t="e">
        <f aca="false">VLOOKUP($I900,MASTER,10,0)</f>
        <v>#N/A</v>
      </c>
      <c r="M900" s="385" t="n">
        <f aca="false">COUNTIF($K$44:$K900,M$3)</f>
        <v>0</v>
      </c>
      <c r="N900" s="385" t="n">
        <f aca="false">COUNTIF($K$44:$K900,N$3)</f>
        <v>0</v>
      </c>
      <c r="O900" s="385" t="n">
        <f aca="false">COUNTIF($K$44:$K900,O$3)</f>
        <v>0</v>
      </c>
      <c r="P900" s="385" t="n">
        <f aca="false">COUNTIF($K$44:$K900,P$3)</f>
        <v>0</v>
      </c>
      <c r="Q900" s="385" t="n">
        <f aca="false">COUNTIF($K$44:$K900,Q$3)</f>
        <v>0</v>
      </c>
      <c r="R900" s="385" t="n">
        <f aca="false">COUNTIF($K$44:$K900,R$3)</f>
        <v>0</v>
      </c>
      <c r="S900" s="385" t="n">
        <f aca="false">COUNTIF($K$44:$K900,S$3)</f>
        <v>0</v>
      </c>
      <c r="T900" s="385" t="n">
        <f aca="false">COUNTIF($K$44:$K900,T$3)</f>
        <v>0</v>
      </c>
      <c r="U900" s="385" t="n">
        <f aca="false">COUNTIF($K$44:$K900,U$3)</f>
        <v>0</v>
      </c>
      <c r="V900" s="385" t="n">
        <f aca="false">COUNTIF($K$44:$K900,V$3)</f>
        <v>0</v>
      </c>
      <c r="W900" s="385" t="n">
        <f aca="false">COUNTIF($K$44:$K900,W$3)</f>
        <v>0</v>
      </c>
      <c r="X900" s="385" t="n">
        <f aca="false">COUNTIF($K$44:$K900,X$3)</f>
        <v>0</v>
      </c>
      <c r="Y900" s="385" t="n">
        <f aca="false">COUNTIF($J$44:$J900,Y$3)</f>
        <v>0</v>
      </c>
      <c r="Z900" s="385" t="n">
        <f aca="false">COUNTIF($J$44:$J900,Z$3)</f>
        <v>0</v>
      </c>
      <c r="AA900" s="385" t="n">
        <f aca="false">COUNTIF($J$44:$J900,AA$3)</f>
        <v>0</v>
      </c>
      <c r="AB900" s="385" t="n">
        <f aca="false">COUNTIF($J$44:$J900,AB$3)</f>
        <v>0</v>
      </c>
      <c r="AC900" s="385" t="n">
        <f aca="false">COUNTIF($J$44:$J900,AC$3)</f>
        <v>0</v>
      </c>
      <c r="AD900" s="385" t="n">
        <f aca="false">COUNTIF($J$44:$J900,AD$3)</f>
        <v>0</v>
      </c>
      <c r="AE900" s="385" t="n">
        <f aca="false">COUNTIF($J$44:$J900,AE$3)</f>
        <v>0</v>
      </c>
      <c r="AF900" s="385" t="n">
        <f aca="false">COUNTIF($J$44:$J900,AF$3)</f>
        <v>0</v>
      </c>
      <c r="AG900" s="385" t="n">
        <f aca="false">COUNTIF($K$44:$K900,AG$3)</f>
        <v>0</v>
      </c>
      <c r="AH900" s="385" t="n">
        <f aca="false">COUNTIF($K$44:$K900,AH$3)</f>
        <v>0</v>
      </c>
      <c r="AI900" s="385" t="n">
        <f aca="false">COUNTIF($K$44:$K900,AI$3)</f>
        <v>0</v>
      </c>
      <c r="AJ900" s="385" t="n">
        <f aca="false">COUNTIF($K$44:$K900,AJ$3)</f>
        <v>0</v>
      </c>
      <c r="AK900" s="385" t="n">
        <f aca="false">COUNTIF($K$44:$K900,AK$3)</f>
        <v>0</v>
      </c>
      <c r="AL900" s="385" t="n">
        <f aca="false">COUNTIF($K$44:$K900,AL$3)</f>
        <v>0</v>
      </c>
      <c r="AM900" s="385" t="n">
        <f aca="false">COUNTIF($K$44:$K900,AM$3)</f>
        <v>0</v>
      </c>
      <c r="AN900" s="385" t="n">
        <f aca="false">COUNTIF($K$44:$K900,AN$3)</f>
        <v>0</v>
      </c>
      <c r="AO900" s="385" t="n">
        <f aca="false">COUNTIF($K$44:$K900,AO$3)</f>
        <v>0</v>
      </c>
      <c r="AP900" s="385" t="n">
        <f aca="false">COUNTIF($K$44:$K900,AP$3)</f>
        <v>0</v>
      </c>
      <c r="AQ900" s="385" t="n">
        <f aca="false">COUNTIF($K$44:$K900,AQ$3)</f>
        <v>0</v>
      </c>
      <c r="AR900" s="385" t="n">
        <f aca="false">COUNTIF($K$44:$K900,AR$3)</f>
        <v>0</v>
      </c>
      <c r="AS900" s="385" t="n">
        <f aca="false">COUNTIF($K$44:$K900,AS$3)</f>
        <v>0</v>
      </c>
      <c r="AT900" s="385" t="n">
        <f aca="false">COUNTIF($K$44:$K900,AT$3)</f>
        <v>0</v>
      </c>
      <c r="AU900" s="385" t="n">
        <f aca="false">COUNTIF($K$44:$K900,AU$3)</f>
        <v>0</v>
      </c>
      <c r="AV900" s="385" t="n">
        <f aca="false">COUNTIF($K$44:$K900,AV$3)</f>
        <v>0</v>
      </c>
      <c r="AW900" s="385" t="n">
        <f aca="false">COUNTIF($K$44:$K900,AW$3)</f>
        <v>0</v>
      </c>
      <c r="AX900" s="385" t="n">
        <f aca="false">COUNTIF($K$44:$K900,AX$3)</f>
        <v>0</v>
      </c>
      <c r="AY900" s="385" t="n">
        <f aca="false">COUNTIF($K$44:$K900,AY$3)</f>
        <v>0</v>
      </c>
      <c r="AZ900" s="385" t="n">
        <f aca="false">COUNTIF($K$44:$K900,AZ$3)</f>
        <v>0</v>
      </c>
    </row>
    <row r="901" customFormat="false" ht="15.75" hidden="false" customHeight="true" outlineLevel="0" collapsed="false">
      <c r="A901" s="416" t="n">
        <v>858</v>
      </c>
      <c r="B901" s="417" t="n">
        <f aca="false">B900</f>
        <v>72</v>
      </c>
      <c r="C901" s="401"/>
      <c r="D901" s="402" t="n">
        <f aca="false">D900</f>
        <v>2</v>
      </c>
      <c r="E901" s="403"/>
      <c r="F901" s="390" t="n">
        <f aca="false">F896</f>
        <v>0</v>
      </c>
      <c r="G901" s="439"/>
      <c r="H901" s="392"/>
      <c r="I901" s="428" t="str">
        <f aca="false">CONCATENATE(G901,H901)</f>
        <v/>
      </c>
      <c r="J901" s="394" t="e">
        <f aca="false">VLOOKUP($I901,MASTER,9,0)</f>
        <v>#N/A</v>
      </c>
      <c r="K901" s="395" t="e">
        <f aca="false">VLOOKUP($I901,MASTER,10,0)</f>
        <v>#N/A</v>
      </c>
      <c r="L901" s="431" t="e">
        <f aca="false">VLOOKUP($I901,MASTER,10,0)</f>
        <v>#N/A</v>
      </c>
      <c r="M901" s="385" t="n">
        <f aca="false">COUNTIF($K$44:$K901,M$3)</f>
        <v>0</v>
      </c>
      <c r="N901" s="385" t="n">
        <f aca="false">COUNTIF($K$44:$K901,N$3)</f>
        <v>0</v>
      </c>
      <c r="O901" s="385" t="n">
        <f aca="false">COUNTIF($K$44:$K901,O$3)</f>
        <v>0</v>
      </c>
      <c r="P901" s="385" t="n">
        <f aca="false">COUNTIF($K$44:$K901,P$3)</f>
        <v>0</v>
      </c>
      <c r="Q901" s="385" t="n">
        <f aca="false">COUNTIF($K$44:$K901,Q$3)</f>
        <v>0</v>
      </c>
      <c r="R901" s="385" t="n">
        <f aca="false">COUNTIF($K$44:$K901,R$3)</f>
        <v>0</v>
      </c>
      <c r="S901" s="385" t="n">
        <f aca="false">COUNTIF($K$44:$K901,S$3)</f>
        <v>0</v>
      </c>
      <c r="T901" s="385" t="n">
        <f aca="false">COUNTIF($K$44:$K901,T$3)</f>
        <v>0</v>
      </c>
      <c r="U901" s="385" t="n">
        <f aca="false">COUNTIF($K$44:$K901,U$3)</f>
        <v>0</v>
      </c>
      <c r="V901" s="385" t="n">
        <f aca="false">COUNTIF($K$44:$K901,V$3)</f>
        <v>0</v>
      </c>
      <c r="W901" s="385" t="n">
        <f aca="false">COUNTIF($K$44:$K901,W$3)</f>
        <v>0</v>
      </c>
      <c r="X901" s="385" t="n">
        <f aca="false">COUNTIF($K$44:$K901,X$3)</f>
        <v>0</v>
      </c>
      <c r="Y901" s="385" t="n">
        <f aca="false">COUNTIF($J$44:$J901,Y$3)</f>
        <v>0</v>
      </c>
      <c r="Z901" s="385" t="n">
        <f aca="false">COUNTIF($J$44:$J901,Z$3)</f>
        <v>0</v>
      </c>
      <c r="AA901" s="385" t="n">
        <f aca="false">COUNTIF($J$44:$J901,AA$3)</f>
        <v>0</v>
      </c>
      <c r="AB901" s="385" t="n">
        <f aca="false">COUNTIF($J$44:$J901,AB$3)</f>
        <v>0</v>
      </c>
      <c r="AC901" s="385" t="n">
        <f aca="false">COUNTIF($J$44:$J901,AC$3)</f>
        <v>0</v>
      </c>
      <c r="AD901" s="385" t="n">
        <f aca="false">COUNTIF($J$44:$J901,AD$3)</f>
        <v>0</v>
      </c>
      <c r="AE901" s="385" t="n">
        <f aca="false">COUNTIF($J$44:$J901,AE$3)</f>
        <v>0</v>
      </c>
      <c r="AF901" s="385" t="n">
        <f aca="false">COUNTIF($J$44:$J901,AF$3)</f>
        <v>0</v>
      </c>
      <c r="AG901" s="385" t="n">
        <f aca="false">COUNTIF($K$44:$K901,AG$3)</f>
        <v>0</v>
      </c>
      <c r="AH901" s="385" t="n">
        <f aca="false">COUNTIF($K$44:$K901,AH$3)</f>
        <v>0</v>
      </c>
      <c r="AI901" s="385" t="n">
        <f aca="false">COUNTIF($K$44:$K901,AI$3)</f>
        <v>0</v>
      </c>
      <c r="AJ901" s="385" t="n">
        <f aca="false">COUNTIF($K$44:$K901,AJ$3)</f>
        <v>0</v>
      </c>
      <c r="AK901" s="385" t="n">
        <f aca="false">COUNTIF($K$44:$K901,AK$3)</f>
        <v>0</v>
      </c>
      <c r="AL901" s="385" t="n">
        <f aca="false">COUNTIF($K$44:$K901,AL$3)</f>
        <v>0</v>
      </c>
      <c r="AM901" s="385" t="n">
        <f aca="false">COUNTIF($K$44:$K901,AM$3)</f>
        <v>0</v>
      </c>
      <c r="AN901" s="385" t="n">
        <f aca="false">COUNTIF($K$44:$K901,AN$3)</f>
        <v>0</v>
      </c>
      <c r="AO901" s="385" t="n">
        <f aca="false">COUNTIF($K$44:$K901,AO$3)</f>
        <v>0</v>
      </c>
      <c r="AP901" s="385" t="n">
        <f aca="false">COUNTIF($K$44:$K901,AP$3)</f>
        <v>0</v>
      </c>
      <c r="AQ901" s="385" t="n">
        <f aca="false">COUNTIF($K$44:$K901,AQ$3)</f>
        <v>0</v>
      </c>
      <c r="AR901" s="385" t="n">
        <f aca="false">COUNTIF($K$44:$K901,AR$3)</f>
        <v>0</v>
      </c>
      <c r="AS901" s="385" t="n">
        <f aca="false">COUNTIF($K$44:$K901,AS$3)</f>
        <v>0</v>
      </c>
      <c r="AT901" s="385" t="n">
        <f aca="false">COUNTIF($K$44:$K901,AT$3)</f>
        <v>0</v>
      </c>
      <c r="AU901" s="385" t="n">
        <f aca="false">COUNTIF($K$44:$K901,AU$3)</f>
        <v>0</v>
      </c>
      <c r="AV901" s="385" t="n">
        <f aca="false">COUNTIF($K$44:$K901,AV$3)</f>
        <v>0</v>
      </c>
      <c r="AW901" s="385" t="n">
        <f aca="false">COUNTIF($K$44:$K901,AW$3)</f>
        <v>0</v>
      </c>
      <c r="AX901" s="385" t="n">
        <f aca="false">COUNTIF($K$44:$K901,AX$3)</f>
        <v>0</v>
      </c>
      <c r="AY901" s="385" t="n">
        <f aca="false">COUNTIF($K$44:$K901,AY$3)</f>
        <v>0</v>
      </c>
      <c r="AZ901" s="385" t="n">
        <f aca="false">COUNTIF($K$44:$K901,AZ$3)</f>
        <v>0</v>
      </c>
    </row>
    <row r="902" customFormat="false" ht="15.75" hidden="false" customHeight="true" outlineLevel="0" collapsed="false">
      <c r="A902" s="406" t="n">
        <v>859</v>
      </c>
      <c r="B902" s="407" t="n">
        <f aca="false">B901</f>
        <v>72</v>
      </c>
      <c r="C902" s="408" t="n">
        <f aca="false">C896+1</f>
        <v>72</v>
      </c>
      <c r="D902" s="409" t="n">
        <f aca="false">D901</f>
        <v>2</v>
      </c>
      <c r="E902" s="410"/>
      <c r="F902" s="390" t="n">
        <f aca="false">F896</f>
        <v>0</v>
      </c>
      <c r="G902" s="440"/>
      <c r="H902" s="412"/>
      <c r="I902" s="433" t="str">
        <f aca="false">CONCATENATE(G902,H902)</f>
        <v/>
      </c>
      <c r="J902" s="394" t="e">
        <f aca="false">VLOOKUP($I902,MASTER,9,0)</f>
        <v>#N/A</v>
      </c>
      <c r="K902" s="395" t="e">
        <f aca="false">VLOOKUP($I902,MASTER,10,0)</f>
        <v>#N/A</v>
      </c>
      <c r="L902" s="427" t="e">
        <f aca="false">VLOOKUP($I902,MASTER,10,0)</f>
        <v>#N/A</v>
      </c>
      <c r="M902" s="385" t="n">
        <f aca="false">COUNTIF($K$44:$K902,M$3)</f>
        <v>0</v>
      </c>
      <c r="N902" s="385" t="n">
        <f aca="false">COUNTIF($K$44:$K902,N$3)</f>
        <v>0</v>
      </c>
      <c r="O902" s="385" t="n">
        <f aca="false">COUNTIF($K$44:$K902,O$3)</f>
        <v>0</v>
      </c>
      <c r="P902" s="385" t="n">
        <f aca="false">COUNTIF($K$44:$K902,P$3)</f>
        <v>0</v>
      </c>
      <c r="Q902" s="385" t="n">
        <f aca="false">COUNTIF($K$44:$K902,Q$3)</f>
        <v>0</v>
      </c>
      <c r="R902" s="385" t="n">
        <f aca="false">COUNTIF($K$44:$K902,R$3)</f>
        <v>0</v>
      </c>
      <c r="S902" s="385" t="n">
        <f aca="false">COUNTIF($K$44:$K902,S$3)</f>
        <v>0</v>
      </c>
      <c r="T902" s="385" t="n">
        <f aca="false">COUNTIF($K$44:$K902,T$3)</f>
        <v>0</v>
      </c>
      <c r="U902" s="385" t="n">
        <f aca="false">COUNTIF($K$44:$K902,U$3)</f>
        <v>0</v>
      </c>
      <c r="V902" s="385" t="n">
        <f aca="false">COUNTIF($K$44:$K902,V$3)</f>
        <v>0</v>
      </c>
      <c r="W902" s="385" t="n">
        <f aca="false">COUNTIF($K$44:$K902,W$3)</f>
        <v>0</v>
      </c>
      <c r="X902" s="385" t="n">
        <f aca="false">COUNTIF($K$44:$K902,X$3)</f>
        <v>0</v>
      </c>
      <c r="Y902" s="385" t="n">
        <f aca="false">COUNTIF($J$44:$J902,Y$3)</f>
        <v>0</v>
      </c>
      <c r="Z902" s="385" t="n">
        <f aca="false">COUNTIF($J$44:$J902,Z$3)</f>
        <v>0</v>
      </c>
      <c r="AA902" s="385" t="n">
        <f aca="false">COUNTIF($J$44:$J902,AA$3)</f>
        <v>0</v>
      </c>
      <c r="AB902" s="385" t="n">
        <f aca="false">COUNTIF($J$44:$J902,AB$3)</f>
        <v>0</v>
      </c>
      <c r="AC902" s="385" t="n">
        <f aca="false">COUNTIF($J$44:$J902,AC$3)</f>
        <v>0</v>
      </c>
      <c r="AD902" s="385" t="n">
        <f aca="false">COUNTIF($J$44:$J902,AD$3)</f>
        <v>0</v>
      </c>
      <c r="AE902" s="385" t="n">
        <f aca="false">COUNTIF($J$44:$J902,AE$3)</f>
        <v>0</v>
      </c>
      <c r="AF902" s="385" t="n">
        <f aca="false">COUNTIF($J$44:$J902,AF$3)</f>
        <v>0</v>
      </c>
      <c r="AG902" s="385" t="n">
        <f aca="false">COUNTIF($K$44:$K902,AG$3)</f>
        <v>0</v>
      </c>
      <c r="AH902" s="385" t="n">
        <f aca="false">COUNTIF($K$44:$K902,AH$3)</f>
        <v>0</v>
      </c>
      <c r="AI902" s="385" t="n">
        <f aca="false">COUNTIF($K$44:$K902,AI$3)</f>
        <v>0</v>
      </c>
      <c r="AJ902" s="385" t="n">
        <f aca="false">COUNTIF($K$44:$K902,AJ$3)</f>
        <v>0</v>
      </c>
      <c r="AK902" s="385" t="n">
        <f aca="false">COUNTIF($K$44:$K902,AK$3)</f>
        <v>0</v>
      </c>
      <c r="AL902" s="385" t="n">
        <f aca="false">COUNTIF($K$44:$K902,AL$3)</f>
        <v>0</v>
      </c>
      <c r="AM902" s="385" t="n">
        <f aca="false">COUNTIF($K$44:$K902,AM$3)</f>
        <v>0</v>
      </c>
      <c r="AN902" s="385" t="n">
        <f aca="false">COUNTIF($K$44:$K902,AN$3)</f>
        <v>0</v>
      </c>
      <c r="AO902" s="385" t="n">
        <f aca="false">COUNTIF($K$44:$K902,AO$3)</f>
        <v>0</v>
      </c>
      <c r="AP902" s="385" t="n">
        <f aca="false">COUNTIF($K$44:$K902,AP$3)</f>
        <v>0</v>
      </c>
      <c r="AQ902" s="385" t="n">
        <f aca="false">COUNTIF($K$44:$K902,AQ$3)</f>
        <v>0</v>
      </c>
      <c r="AR902" s="385" t="n">
        <f aca="false">COUNTIF($K$44:$K902,AR$3)</f>
        <v>0</v>
      </c>
      <c r="AS902" s="385" t="n">
        <f aca="false">COUNTIF($K$44:$K902,AS$3)</f>
        <v>0</v>
      </c>
      <c r="AT902" s="385" t="n">
        <f aca="false">COUNTIF($K$44:$K902,AT$3)</f>
        <v>0</v>
      </c>
      <c r="AU902" s="385" t="n">
        <f aca="false">COUNTIF($K$44:$K902,AU$3)</f>
        <v>0</v>
      </c>
      <c r="AV902" s="385" t="n">
        <f aca="false">COUNTIF($K$44:$K902,AV$3)</f>
        <v>0</v>
      </c>
      <c r="AW902" s="385" t="n">
        <f aca="false">COUNTIF($K$44:$K902,AW$3)</f>
        <v>0</v>
      </c>
      <c r="AX902" s="385" t="n">
        <f aca="false">COUNTIF($K$44:$K902,AX$3)</f>
        <v>0</v>
      </c>
      <c r="AY902" s="385" t="n">
        <f aca="false">COUNTIF($K$44:$K902,AY$3)</f>
        <v>0</v>
      </c>
      <c r="AZ902" s="385" t="n">
        <f aca="false">COUNTIF($K$44:$K902,AZ$3)</f>
        <v>0</v>
      </c>
    </row>
    <row r="903" customFormat="false" ht="15.75" hidden="false" customHeight="true" outlineLevel="0" collapsed="false">
      <c r="A903" s="386" t="n">
        <v>860</v>
      </c>
      <c r="B903" s="387" t="n">
        <f aca="false">B902</f>
        <v>72</v>
      </c>
      <c r="C903" s="388"/>
      <c r="D903" s="387" t="n">
        <f aca="false">D902</f>
        <v>2</v>
      </c>
      <c r="E903" s="389"/>
      <c r="F903" s="390" t="n">
        <f aca="false">F896</f>
        <v>0</v>
      </c>
      <c r="G903" s="439"/>
      <c r="H903" s="414"/>
      <c r="I903" s="428" t="str">
        <f aca="false">CONCATENATE(G903,H903)</f>
        <v/>
      </c>
      <c r="J903" s="394" t="e">
        <f aca="false">VLOOKUP($I903,MASTER,9,0)</f>
        <v>#N/A</v>
      </c>
      <c r="K903" s="395" t="e">
        <f aca="false">VLOOKUP($I903,MASTER,10,0)</f>
        <v>#N/A</v>
      </c>
      <c r="L903" s="429" t="e">
        <f aca="false">VLOOKUP($I903,MASTER,10,0)</f>
        <v>#N/A</v>
      </c>
      <c r="M903" s="385" t="n">
        <f aca="false">COUNTIF($K$44:$K903,M$3)</f>
        <v>0</v>
      </c>
      <c r="N903" s="385" t="n">
        <f aca="false">COUNTIF($K$44:$K903,N$3)</f>
        <v>0</v>
      </c>
      <c r="O903" s="385" t="n">
        <f aca="false">COUNTIF($K$44:$K903,O$3)</f>
        <v>0</v>
      </c>
      <c r="P903" s="385" t="n">
        <f aca="false">COUNTIF($K$44:$K903,P$3)</f>
        <v>0</v>
      </c>
      <c r="Q903" s="385" t="n">
        <f aca="false">COUNTIF($K$44:$K903,Q$3)</f>
        <v>0</v>
      </c>
      <c r="R903" s="385" t="n">
        <f aca="false">COUNTIF($K$44:$K903,R$3)</f>
        <v>0</v>
      </c>
      <c r="S903" s="385" t="n">
        <f aca="false">COUNTIF($K$44:$K903,S$3)</f>
        <v>0</v>
      </c>
      <c r="T903" s="385" t="n">
        <f aca="false">COUNTIF($K$44:$K903,T$3)</f>
        <v>0</v>
      </c>
      <c r="U903" s="385" t="n">
        <f aca="false">COUNTIF($K$44:$K903,U$3)</f>
        <v>0</v>
      </c>
      <c r="V903" s="385" t="n">
        <f aca="false">COUNTIF($K$44:$K903,V$3)</f>
        <v>0</v>
      </c>
      <c r="W903" s="385" t="n">
        <f aca="false">COUNTIF($K$44:$K903,W$3)</f>
        <v>0</v>
      </c>
      <c r="X903" s="385" t="n">
        <f aca="false">COUNTIF($K$44:$K903,X$3)</f>
        <v>0</v>
      </c>
      <c r="Y903" s="385" t="n">
        <f aca="false">COUNTIF($J$44:$J903,Y$3)</f>
        <v>0</v>
      </c>
      <c r="Z903" s="385" t="n">
        <f aca="false">COUNTIF($J$44:$J903,Z$3)</f>
        <v>0</v>
      </c>
      <c r="AA903" s="385" t="n">
        <f aca="false">COUNTIF($J$44:$J903,AA$3)</f>
        <v>0</v>
      </c>
      <c r="AB903" s="385" t="n">
        <f aca="false">COUNTIF($J$44:$J903,AB$3)</f>
        <v>0</v>
      </c>
      <c r="AC903" s="385" t="n">
        <f aca="false">COUNTIF($J$44:$J903,AC$3)</f>
        <v>0</v>
      </c>
      <c r="AD903" s="385" t="n">
        <f aca="false">COUNTIF($J$44:$J903,AD$3)</f>
        <v>0</v>
      </c>
      <c r="AE903" s="385" t="n">
        <f aca="false">COUNTIF($J$44:$J903,AE$3)</f>
        <v>0</v>
      </c>
      <c r="AF903" s="385" t="n">
        <f aca="false">COUNTIF($J$44:$J903,AF$3)</f>
        <v>0</v>
      </c>
      <c r="AG903" s="385" t="n">
        <f aca="false">COUNTIF($K$44:$K903,AG$3)</f>
        <v>0</v>
      </c>
      <c r="AH903" s="385" t="n">
        <f aca="false">COUNTIF($K$44:$K903,AH$3)</f>
        <v>0</v>
      </c>
      <c r="AI903" s="385" t="n">
        <f aca="false">COUNTIF($K$44:$K903,AI$3)</f>
        <v>0</v>
      </c>
      <c r="AJ903" s="385" t="n">
        <f aca="false">COUNTIF($K$44:$K903,AJ$3)</f>
        <v>0</v>
      </c>
      <c r="AK903" s="385" t="n">
        <f aca="false">COUNTIF($K$44:$K903,AK$3)</f>
        <v>0</v>
      </c>
      <c r="AL903" s="385" t="n">
        <f aca="false">COUNTIF($K$44:$K903,AL$3)</f>
        <v>0</v>
      </c>
      <c r="AM903" s="385" t="n">
        <f aca="false">COUNTIF($K$44:$K903,AM$3)</f>
        <v>0</v>
      </c>
      <c r="AN903" s="385" t="n">
        <f aca="false">COUNTIF($K$44:$K903,AN$3)</f>
        <v>0</v>
      </c>
      <c r="AO903" s="385" t="n">
        <f aca="false">COUNTIF($K$44:$K903,AO$3)</f>
        <v>0</v>
      </c>
      <c r="AP903" s="385" t="n">
        <f aca="false">COUNTIF($K$44:$K903,AP$3)</f>
        <v>0</v>
      </c>
      <c r="AQ903" s="385" t="n">
        <f aca="false">COUNTIF($K$44:$K903,AQ$3)</f>
        <v>0</v>
      </c>
      <c r="AR903" s="385" t="n">
        <f aca="false">COUNTIF($K$44:$K903,AR$3)</f>
        <v>0</v>
      </c>
      <c r="AS903" s="385" t="n">
        <f aca="false">COUNTIF($K$44:$K903,AS$3)</f>
        <v>0</v>
      </c>
      <c r="AT903" s="385" t="n">
        <f aca="false">COUNTIF($K$44:$K903,AT$3)</f>
        <v>0</v>
      </c>
      <c r="AU903" s="385" t="n">
        <f aca="false">COUNTIF($K$44:$K903,AU$3)</f>
        <v>0</v>
      </c>
      <c r="AV903" s="385" t="n">
        <f aca="false">COUNTIF($K$44:$K903,AV$3)</f>
        <v>0</v>
      </c>
      <c r="AW903" s="385" t="n">
        <f aca="false">COUNTIF($K$44:$K903,AW$3)</f>
        <v>0</v>
      </c>
      <c r="AX903" s="385" t="n">
        <f aca="false">COUNTIF($K$44:$K903,AX$3)</f>
        <v>0</v>
      </c>
      <c r="AY903" s="385" t="n">
        <f aca="false">COUNTIF($K$44:$K903,AY$3)</f>
        <v>0</v>
      </c>
      <c r="AZ903" s="385" t="n">
        <f aca="false">COUNTIF($K$44:$K903,AZ$3)</f>
        <v>0</v>
      </c>
    </row>
    <row r="904" customFormat="false" ht="15.75" hidden="false" customHeight="true" outlineLevel="0" collapsed="false">
      <c r="A904" s="386" t="n">
        <v>861</v>
      </c>
      <c r="B904" s="387" t="n">
        <f aca="false">B903</f>
        <v>72</v>
      </c>
      <c r="C904" s="397"/>
      <c r="D904" s="387" t="n">
        <f aca="false">D903</f>
        <v>2</v>
      </c>
      <c r="E904" s="389"/>
      <c r="F904" s="390" t="n">
        <f aca="false">F896</f>
        <v>0</v>
      </c>
      <c r="G904" s="439"/>
      <c r="H904" s="414"/>
      <c r="I904" s="428" t="str">
        <f aca="false">CONCATENATE(G904,H904)</f>
        <v/>
      </c>
      <c r="J904" s="394" t="e">
        <f aca="false">VLOOKUP($I904,MASTER,9,0)</f>
        <v>#N/A</v>
      </c>
      <c r="K904" s="395" t="e">
        <f aca="false">VLOOKUP($I904,MASTER,10,0)</f>
        <v>#N/A</v>
      </c>
      <c r="L904" s="429" t="e">
        <f aca="false">VLOOKUP($I904,MASTER,10,0)</f>
        <v>#N/A</v>
      </c>
      <c r="M904" s="385" t="n">
        <f aca="false">COUNTIF($K$44:$K904,M$3)</f>
        <v>0</v>
      </c>
      <c r="N904" s="385" t="n">
        <f aca="false">COUNTIF($K$44:$K904,N$3)</f>
        <v>0</v>
      </c>
      <c r="O904" s="385" t="n">
        <f aca="false">COUNTIF($K$44:$K904,O$3)</f>
        <v>0</v>
      </c>
      <c r="P904" s="385" t="n">
        <f aca="false">COUNTIF($K$44:$K904,P$3)</f>
        <v>0</v>
      </c>
      <c r="Q904" s="385" t="n">
        <f aca="false">COUNTIF($K$44:$K904,Q$3)</f>
        <v>0</v>
      </c>
      <c r="R904" s="385" t="n">
        <f aca="false">COUNTIF($K$44:$K904,R$3)</f>
        <v>0</v>
      </c>
      <c r="S904" s="385" t="n">
        <f aca="false">COUNTIF($K$44:$K904,S$3)</f>
        <v>0</v>
      </c>
      <c r="T904" s="385" t="n">
        <f aca="false">COUNTIF($K$44:$K904,T$3)</f>
        <v>0</v>
      </c>
      <c r="U904" s="385" t="n">
        <f aca="false">COUNTIF($K$44:$K904,U$3)</f>
        <v>0</v>
      </c>
      <c r="V904" s="385" t="n">
        <f aca="false">COUNTIF($K$44:$K904,V$3)</f>
        <v>0</v>
      </c>
      <c r="W904" s="385" t="n">
        <f aca="false">COUNTIF($K$44:$K904,W$3)</f>
        <v>0</v>
      </c>
      <c r="X904" s="385" t="n">
        <f aca="false">COUNTIF($K$44:$K904,X$3)</f>
        <v>0</v>
      </c>
      <c r="Y904" s="385" t="n">
        <f aca="false">COUNTIF($J$44:$J904,Y$3)</f>
        <v>0</v>
      </c>
      <c r="Z904" s="385" t="n">
        <f aca="false">COUNTIF($J$44:$J904,Z$3)</f>
        <v>0</v>
      </c>
      <c r="AA904" s="385" t="n">
        <f aca="false">COUNTIF($J$44:$J904,AA$3)</f>
        <v>0</v>
      </c>
      <c r="AB904" s="385" t="n">
        <f aca="false">COUNTIF($J$44:$J904,AB$3)</f>
        <v>0</v>
      </c>
      <c r="AC904" s="385" t="n">
        <f aca="false">COUNTIF($J$44:$J904,AC$3)</f>
        <v>0</v>
      </c>
      <c r="AD904" s="385" t="n">
        <f aca="false">COUNTIF($J$44:$J904,AD$3)</f>
        <v>0</v>
      </c>
      <c r="AE904" s="385" t="n">
        <f aca="false">COUNTIF($J$44:$J904,AE$3)</f>
        <v>0</v>
      </c>
      <c r="AF904" s="385" t="n">
        <f aca="false">COUNTIF($J$44:$J904,AF$3)</f>
        <v>0</v>
      </c>
      <c r="AG904" s="385" t="n">
        <f aca="false">COUNTIF($K$44:$K904,AG$3)</f>
        <v>0</v>
      </c>
      <c r="AH904" s="385" t="n">
        <f aca="false">COUNTIF($K$44:$K904,AH$3)</f>
        <v>0</v>
      </c>
      <c r="AI904" s="385" t="n">
        <f aca="false">COUNTIF($K$44:$K904,AI$3)</f>
        <v>0</v>
      </c>
      <c r="AJ904" s="385" t="n">
        <f aca="false">COUNTIF($K$44:$K904,AJ$3)</f>
        <v>0</v>
      </c>
      <c r="AK904" s="385" t="n">
        <f aca="false">COUNTIF($K$44:$K904,AK$3)</f>
        <v>0</v>
      </c>
      <c r="AL904" s="385" t="n">
        <f aca="false">COUNTIF($K$44:$K904,AL$3)</f>
        <v>0</v>
      </c>
      <c r="AM904" s="385" t="n">
        <f aca="false">COUNTIF($K$44:$K904,AM$3)</f>
        <v>0</v>
      </c>
      <c r="AN904" s="385" t="n">
        <f aca="false">COUNTIF($K$44:$K904,AN$3)</f>
        <v>0</v>
      </c>
      <c r="AO904" s="385" t="n">
        <f aca="false">COUNTIF($K$44:$K904,AO$3)</f>
        <v>0</v>
      </c>
      <c r="AP904" s="385" t="n">
        <f aca="false">COUNTIF($K$44:$K904,AP$3)</f>
        <v>0</v>
      </c>
      <c r="AQ904" s="385" t="n">
        <f aca="false">COUNTIF($K$44:$K904,AQ$3)</f>
        <v>0</v>
      </c>
      <c r="AR904" s="385" t="n">
        <f aca="false">COUNTIF($K$44:$K904,AR$3)</f>
        <v>0</v>
      </c>
      <c r="AS904" s="385" t="n">
        <f aca="false">COUNTIF($K$44:$K904,AS$3)</f>
        <v>0</v>
      </c>
      <c r="AT904" s="385" t="n">
        <f aca="false">COUNTIF($K$44:$K904,AT$3)</f>
        <v>0</v>
      </c>
      <c r="AU904" s="385" t="n">
        <f aca="false">COUNTIF($K$44:$K904,AU$3)</f>
        <v>0</v>
      </c>
      <c r="AV904" s="385" t="n">
        <f aca="false">COUNTIF($K$44:$K904,AV$3)</f>
        <v>0</v>
      </c>
      <c r="AW904" s="385" t="n">
        <f aca="false">COUNTIF($K$44:$K904,AW$3)</f>
        <v>0</v>
      </c>
      <c r="AX904" s="385" t="n">
        <f aca="false">COUNTIF($K$44:$K904,AX$3)</f>
        <v>0</v>
      </c>
      <c r="AY904" s="385" t="n">
        <f aca="false">COUNTIF($K$44:$K904,AY$3)</f>
        <v>0</v>
      </c>
      <c r="AZ904" s="385" t="n">
        <f aca="false">COUNTIF($K$44:$K904,AZ$3)</f>
        <v>0</v>
      </c>
    </row>
    <row r="905" customFormat="false" ht="15.75" hidden="false" customHeight="true" outlineLevel="0" collapsed="false">
      <c r="A905" s="386" t="n">
        <v>862</v>
      </c>
      <c r="B905" s="387" t="n">
        <f aca="false">B904</f>
        <v>72</v>
      </c>
      <c r="C905" s="397"/>
      <c r="D905" s="387" t="n">
        <f aca="false">D904</f>
        <v>2</v>
      </c>
      <c r="E905" s="389"/>
      <c r="F905" s="390" t="n">
        <f aca="false">F896</f>
        <v>0</v>
      </c>
      <c r="G905" s="439"/>
      <c r="H905" s="414"/>
      <c r="I905" s="428" t="str">
        <f aca="false">CONCATENATE(G905,H905)</f>
        <v/>
      </c>
      <c r="J905" s="394" t="e">
        <f aca="false">VLOOKUP($I905,MASTER,9,0)</f>
        <v>#N/A</v>
      </c>
      <c r="K905" s="395" t="e">
        <f aca="false">VLOOKUP($I905,MASTER,10,0)</f>
        <v>#N/A</v>
      </c>
      <c r="L905" s="429" t="e">
        <f aca="false">VLOOKUP($I905,MASTER,10,0)</f>
        <v>#N/A</v>
      </c>
      <c r="M905" s="385" t="n">
        <f aca="false">COUNTIF($K$44:$K905,M$3)</f>
        <v>0</v>
      </c>
      <c r="N905" s="385" t="n">
        <f aca="false">COUNTIF($K$44:$K905,N$3)</f>
        <v>0</v>
      </c>
      <c r="O905" s="385" t="n">
        <f aca="false">COUNTIF($K$44:$K905,O$3)</f>
        <v>0</v>
      </c>
      <c r="P905" s="385" t="n">
        <f aca="false">COUNTIF($K$44:$K905,P$3)</f>
        <v>0</v>
      </c>
      <c r="Q905" s="385" t="n">
        <f aca="false">COUNTIF($K$44:$K905,Q$3)</f>
        <v>0</v>
      </c>
      <c r="R905" s="385" t="n">
        <f aca="false">COUNTIF($K$44:$K905,R$3)</f>
        <v>0</v>
      </c>
      <c r="S905" s="385" t="n">
        <f aca="false">COUNTIF($K$44:$K905,S$3)</f>
        <v>0</v>
      </c>
      <c r="T905" s="385" t="n">
        <f aca="false">COUNTIF($K$44:$K905,T$3)</f>
        <v>0</v>
      </c>
      <c r="U905" s="385" t="n">
        <f aca="false">COUNTIF($K$44:$K905,U$3)</f>
        <v>0</v>
      </c>
      <c r="V905" s="385" t="n">
        <f aca="false">COUNTIF($K$44:$K905,V$3)</f>
        <v>0</v>
      </c>
      <c r="W905" s="385" t="n">
        <f aca="false">COUNTIF($K$44:$K905,W$3)</f>
        <v>0</v>
      </c>
      <c r="X905" s="385" t="n">
        <f aca="false">COUNTIF($K$44:$K905,X$3)</f>
        <v>0</v>
      </c>
      <c r="Y905" s="385" t="n">
        <f aca="false">COUNTIF($J$44:$J905,Y$3)</f>
        <v>0</v>
      </c>
      <c r="Z905" s="385" t="n">
        <f aca="false">COUNTIF($J$44:$J905,Z$3)</f>
        <v>0</v>
      </c>
      <c r="AA905" s="385" t="n">
        <f aca="false">COUNTIF($J$44:$J905,AA$3)</f>
        <v>0</v>
      </c>
      <c r="AB905" s="385" t="n">
        <f aca="false">COUNTIF($J$44:$J905,AB$3)</f>
        <v>0</v>
      </c>
      <c r="AC905" s="385" t="n">
        <f aca="false">COUNTIF($J$44:$J905,AC$3)</f>
        <v>0</v>
      </c>
      <c r="AD905" s="385" t="n">
        <f aca="false">COUNTIF($J$44:$J905,AD$3)</f>
        <v>0</v>
      </c>
      <c r="AE905" s="385" t="n">
        <f aca="false">COUNTIF($J$44:$J905,AE$3)</f>
        <v>0</v>
      </c>
      <c r="AF905" s="385" t="n">
        <f aca="false">COUNTIF($J$44:$J905,AF$3)</f>
        <v>0</v>
      </c>
      <c r="AG905" s="385" t="n">
        <f aca="false">COUNTIF($K$44:$K905,AG$3)</f>
        <v>0</v>
      </c>
      <c r="AH905" s="385" t="n">
        <f aca="false">COUNTIF($K$44:$K905,AH$3)</f>
        <v>0</v>
      </c>
      <c r="AI905" s="385" t="n">
        <f aca="false">COUNTIF($K$44:$K905,AI$3)</f>
        <v>0</v>
      </c>
      <c r="AJ905" s="385" t="n">
        <f aca="false">COUNTIF($K$44:$K905,AJ$3)</f>
        <v>0</v>
      </c>
      <c r="AK905" s="385" t="n">
        <f aca="false">COUNTIF($K$44:$K905,AK$3)</f>
        <v>0</v>
      </c>
      <c r="AL905" s="385" t="n">
        <f aca="false">COUNTIF($K$44:$K905,AL$3)</f>
        <v>0</v>
      </c>
      <c r="AM905" s="385" t="n">
        <f aca="false">COUNTIF($K$44:$K905,AM$3)</f>
        <v>0</v>
      </c>
      <c r="AN905" s="385" t="n">
        <f aca="false">COUNTIF($K$44:$K905,AN$3)</f>
        <v>0</v>
      </c>
      <c r="AO905" s="385" t="n">
        <f aca="false">COUNTIF($K$44:$K905,AO$3)</f>
        <v>0</v>
      </c>
      <c r="AP905" s="385" t="n">
        <f aca="false">COUNTIF($K$44:$K905,AP$3)</f>
        <v>0</v>
      </c>
      <c r="AQ905" s="385" t="n">
        <f aca="false">COUNTIF($K$44:$K905,AQ$3)</f>
        <v>0</v>
      </c>
      <c r="AR905" s="385" t="n">
        <f aca="false">COUNTIF($K$44:$K905,AR$3)</f>
        <v>0</v>
      </c>
      <c r="AS905" s="385" t="n">
        <f aca="false">COUNTIF($K$44:$K905,AS$3)</f>
        <v>0</v>
      </c>
      <c r="AT905" s="385" t="n">
        <f aca="false">COUNTIF($K$44:$K905,AT$3)</f>
        <v>0</v>
      </c>
      <c r="AU905" s="385" t="n">
        <f aca="false">COUNTIF($K$44:$K905,AU$3)</f>
        <v>0</v>
      </c>
      <c r="AV905" s="385" t="n">
        <f aca="false">COUNTIF($K$44:$K905,AV$3)</f>
        <v>0</v>
      </c>
      <c r="AW905" s="385" t="n">
        <f aca="false">COUNTIF($K$44:$K905,AW$3)</f>
        <v>0</v>
      </c>
      <c r="AX905" s="385" t="n">
        <f aca="false">COUNTIF($K$44:$K905,AX$3)</f>
        <v>0</v>
      </c>
      <c r="AY905" s="385" t="n">
        <f aca="false">COUNTIF($K$44:$K905,AY$3)</f>
        <v>0</v>
      </c>
      <c r="AZ905" s="385" t="n">
        <f aca="false">COUNTIF($K$44:$K905,AZ$3)</f>
        <v>0</v>
      </c>
    </row>
    <row r="906" customFormat="false" ht="15.75" hidden="false" customHeight="true" outlineLevel="0" collapsed="false">
      <c r="A906" s="386" t="n">
        <v>863</v>
      </c>
      <c r="B906" s="387" t="n">
        <f aca="false">B905</f>
        <v>72</v>
      </c>
      <c r="C906" s="397"/>
      <c r="D906" s="387" t="n">
        <f aca="false">D905</f>
        <v>2</v>
      </c>
      <c r="E906" s="389"/>
      <c r="F906" s="390" t="n">
        <f aca="false">F896</f>
        <v>0</v>
      </c>
      <c r="G906" s="439"/>
      <c r="H906" s="414"/>
      <c r="I906" s="428" t="str">
        <f aca="false">CONCATENATE(G906,H906)</f>
        <v/>
      </c>
      <c r="J906" s="394" t="e">
        <f aca="false">VLOOKUP($I906,MASTER,9,0)</f>
        <v>#N/A</v>
      </c>
      <c r="K906" s="395" t="e">
        <f aca="false">VLOOKUP($I906,MASTER,10,0)</f>
        <v>#N/A</v>
      </c>
      <c r="L906" s="429" t="e">
        <f aca="false">VLOOKUP($I906,MASTER,10,0)</f>
        <v>#N/A</v>
      </c>
      <c r="M906" s="385" t="n">
        <f aca="false">COUNTIF($K$44:$K906,M$3)</f>
        <v>0</v>
      </c>
      <c r="N906" s="385" t="n">
        <f aca="false">COUNTIF($K$44:$K906,N$3)</f>
        <v>0</v>
      </c>
      <c r="O906" s="385" t="n">
        <f aca="false">COUNTIF($K$44:$K906,O$3)</f>
        <v>0</v>
      </c>
      <c r="P906" s="385" t="n">
        <f aca="false">COUNTIF($K$44:$K906,P$3)</f>
        <v>0</v>
      </c>
      <c r="Q906" s="385" t="n">
        <f aca="false">COUNTIF($K$44:$K906,Q$3)</f>
        <v>0</v>
      </c>
      <c r="R906" s="385" t="n">
        <f aca="false">COUNTIF($K$44:$K906,R$3)</f>
        <v>0</v>
      </c>
      <c r="S906" s="385" t="n">
        <f aca="false">COUNTIF($K$44:$K906,S$3)</f>
        <v>0</v>
      </c>
      <c r="T906" s="385" t="n">
        <f aca="false">COUNTIF($K$44:$K906,T$3)</f>
        <v>0</v>
      </c>
      <c r="U906" s="385" t="n">
        <f aca="false">COUNTIF($K$44:$K906,U$3)</f>
        <v>0</v>
      </c>
      <c r="V906" s="385" t="n">
        <f aca="false">COUNTIF($K$44:$K906,V$3)</f>
        <v>0</v>
      </c>
      <c r="W906" s="385" t="n">
        <f aca="false">COUNTIF($K$44:$K906,W$3)</f>
        <v>0</v>
      </c>
      <c r="X906" s="385" t="n">
        <f aca="false">COUNTIF($K$44:$K906,X$3)</f>
        <v>0</v>
      </c>
      <c r="Y906" s="385" t="n">
        <f aca="false">COUNTIF($J$44:$J906,Y$3)</f>
        <v>0</v>
      </c>
      <c r="Z906" s="385" t="n">
        <f aca="false">COUNTIF($J$44:$J906,Z$3)</f>
        <v>0</v>
      </c>
      <c r="AA906" s="385" t="n">
        <f aca="false">COUNTIF($J$44:$J906,AA$3)</f>
        <v>0</v>
      </c>
      <c r="AB906" s="385" t="n">
        <f aca="false">COUNTIF($J$44:$J906,AB$3)</f>
        <v>0</v>
      </c>
      <c r="AC906" s="385" t="n">
        <f aca="false">COUNTIF($J$44:$J906,AC$3)</f>
        <v>0</v>
      </c>
      <c r="AD906" s="385" t="n">
        <f aca="false">COUNTIF($J$44:$J906,AD$3)</f>
        <v>0</v>
      </c>
      <c r="AE906" s="385" t="n">
        <f aca="false">COUNTIF($J$44:$J906,AE$3)</f>
        <v>0</v>
      </c>
      <c r="AF906" s="385" t="n">
        <f aca="false">COUNTIF($J$44:$J906,AF$3)</f>
        <v>0</v>
      </c>
      <c r="AG906" s="385" t="n">
        <f aca="false">COUNTIF($K$44:$K906,AG$3)</f>
        <v>0</v>
      </c>
      <c r="AH906" s="385" t="n">
        <f aca="false">COUNTIF($K$44:$K906,AH$3)</f>
        <v>0</v>
      </c>
      <c r="AI906" s="385" t="n">
        <f aca="false">COUNTIF($K$44:$K906,AI$3)</f>
        <v>0</v>
      </c>
      <c r="AJ906" s="385" t="n">
        <f aca="false">COUNTIF($K$44:$K906,AJ$3)</f>
        <v>0</v>
      </c>
      <c r="AK906" s="385" t="n">
        <f aca="false">COUNTIF($K$44:$K906,AK$3)</f>
        <v>0</v>
      </c>
      <c r="AL906" s="385" t="n">
        <f aca="false">COUNTIF($K$44:$K906,AL$3)</f>
        <v>0</v>
      </c>
      <c r="AM906" s="385" t="n">
        <f aca="false">COUNTIF($K$44:$K906,AM$3)</f>
        <v>0</v>
      </c>
      <c r="AN906" s="385" t="n">
        <f aca="false">COUNTIF($K$44:$K906,AN$3)</f>
        <v>0</v>
      </c>
      <c r="AO906" s="385" t="n">
        <f aca="false">COUNTIF($K$44:$K906,AO$3)</f>
        <v>0</v>
      </c>
      <c r="AP906" s="385" t="n">
        <f aca="false">COUNTIF($K$44:$K906,AP$3)</f>
        <v>0</v>
      </c>
      <c r="AQ906" s="385" t="n">
        <f aca="false">COUNTIF($K$44:$K906,AQ$3)</f>
        <v>0</v>
      </c>
      <c r="AR906" s="385" t="n">
        <f aca="false">COUNTIF($K$44:$K906,AR$3)</f>
        <v>0</v>
      </c>
      <c r="AS906" s="385" t="n">
        <f aca="false">COUNTIF($K$44:$K906,AS$3)</f>
        <v>0</v>
      </c>
      <c r="AT906" s="385" t="n">
        <f aca="false">COUNTIF($K$44:$K906,AT$3)</f>
        <v>0</v>
      </c>
      <c r="AU906" s="385" t="n">
        <f aca="false">COUNTIF($K$44:$K906,AU$3)</f>
        <v>0</v>
      </c>
      <c r="AV906" s="385" t="n">
        <f aca="false">COUNTIF($K$44:$K906,AV$3)</f>
        <v>0</v>
      </c>
      <c r="AW906" s="385" t="n">
        <f aca="false">COUNTIF($K$44:$K906,AW$3)</f>
        <v>0</v>
      </c>
      <c r="AX906" s="385" t="n">
        <f aca="false">COUNTIF($K$44:$K906,AX$3)</f>
        <v>0</v>
      </c>
      <c r="AY906" s="385" t="n">
        <f aca="false">COUNTIF($K$44:$K906,AY$3)</f>
        <v>0</v>
      </c>
      <c r="AZ906" s="385" t="n">
        <f aca="false">COUNTIF($K$44:$K906,AZ$3)</f>
        <v>0</v>
      </c>
    </row>
    <row r="907" customFormat="false" ht="15.75" hidden="false" customHeight="true" outlineLevel="0" collapsed="false">
      <c r="A907" s="416" t="n">
        <v>864</v>
      </c>
      <c r="B907" s="417" t="n">
        <f aca="false">B906</f>
        <v>72</v>
      </c>
      <c r="C907" s="401"/>
      <c r="D907" s="418" t="n">
        <f aca="false">D906</f>
        <v>2</v>
      </c>
      <c r="E907" s="419"/>
      <c r="F907" s="420" t="n">
        <f aca="false">F896</f>
        <v>0</v>
      </c>
      <c r="G907" s="441"/>
      <c r="H907" s="421"/>
      <c r="I907" s="436" t="str">
        <f aca="false">CONCATENATE(G907,H907)</f>
        <v/>
      </c>
      <c r="J907" s="423" t="e">
        <f aca="false">VLOOKUP($I907,MASTER,9,0)</f>
        <v>#N/A</v>
      </c>
      <c r="K907" s="424" t="e">
        <f aca="false">VLOOKUP($I907,MASTER,10,0)</f>
        <v>#N/A</v>
      </c>
      <c r="L907" s="431" t="e">
        <f aca="false">VLOOKUP($I907,MASTER,10,0)</f>
        <v>#N/A</v>
      </c>
      <c r="M907" s="385" t="n">
        <f aca="false">COUNTIF($K$44:$K907,M$3)</f>
        <v>0</v>
      </c>
      <c r="N907" s="385" t="n">
        <f aca="false">COUNTIF($K$44:$K907,N$3)</f>
        <v>0</v>
      </c>
      <c r="O907" s="385" t="n">
        <f aca="false">COUNTIF($K$44:$K907,O$3)</f>
        <v>0</v>
      </c>
      <c r="P907" s="385" t="n">
        <f aca="false">COUNTIF($K$44:$K907,P$3)</f>
        <v>0</v>
      </c>
      <c r="Q907" s="385" t="n">
        <f aca="false">COUNTIF($K$44:$K907,Q$3)</f>
        <v>0</v>
      </c>
      <c r="R907" s="385" t="n">
        <f aca="false">COUNTIF($K$44:$K907,R$3)</f>
        <v>0</v>
      </c>
      <c r="S907" s="385" t="n">
        <f aca="false">COUNTIF($K$44:$K907,S$3)</f>
        <v>0</v>
      </c>
      <c r="T907" s="385" t="n">
        <f aca="false">COUNTIF($K$44:$K907,T$3)</f>
        <v>0</v>
      </c>
      <c r="U907" s="385" t="n">
        <f aca="false">COUNTIF($K$44:$K907,U$3)</f>
        <v>0</v>
      </c>
      <c r="V907" s="385" t="n">
        <f aca="false">COUNTIF($K$44:$K907,V$3)</f>
        <v>0</v>
      </c>
      <c r="W907" s="385" t="n">
        <f aca="false">COUNTIF($K$44:$K907,W$3)</f>
        <v>0</v>
      </c>
      <c r="X907" s="385" t="n">
        <f aca="false">COUNTIF($K$44:$K907,X$3)</f>
        <v>0</v>
      </c>
      <c r="Y907" s="385" t="n">
        <f aca="false">COUNTIF($J$44:$J907,Y$3)</f>
        <v>0</v>
      </c>
      <c r="Z907" s="385" t="n">
        <f aca="false">COUNTIF($J$44:$J907,Z$3)</f>
        <v>0</v>
      </c>
      <c r="AA907" s="385" t="n">
        <f aca="false">COUNTIF($J$44:$J907,AA$3)</f>
        <v>0</v>
      </c>
      <c r="AB907" s="385" t="n">
        <f aca="false">COUNTIF($J$44:$J907,AB$3)</f>
        <v>0</v>
      </c>
      <c r="AC907" s="385" t="n">
        <f aca="false">COUNTIF($J$44:$J907,AC$3)</f>
        <v>0</v>
      </c>
      <c r="AD907" s="385" t="n">
        <f aca="false">COUNTIF($J$44:$J907,AD$3)</f>
        <v>0</v>
      </c>
      <c r="AE907" s="385" t="n">
        <f aca="false">COUNTIF($J$44:$J907,AE$3)</f>
        <v>0</v>
      </c>
      <c r="AF907" s="385" t="n">
        <f aca="false">COUNTIF($J$44:$J907,AF$3)</f>
        <v>0</v>
      </c>
      <c r="AG907" s="385" t="n">
        <f aca="false">COUNTIF($K$44:$K907,AG$3)</f>
        <v>0</v>
      </c>
      <c r="AH907" s="385" t="n">
        <f aca="false">COUNTIF($K$44:$K907,AH$3)</f>
        <v>0</v>
      </c>
      <c r="AI907" s="385" t="n">
        <f aca="false">COUNTIF($K$44:$K907,AI$3)</f>
        <v>0</v>
      </c>
      <c r="AJ907" s="385" t="n">
        <f aca="false">COUNTIF($K$44:$K907,AJ$3)</f>
        <v>0</v>
      </c>
      <c r="AK907" s="385" t="n">
        <f aca="false">COUNTIF($K$44:$K907,AK$3)</f>
        <v>0</v>
      </c>
      <c r="AL907" s="385" t="n">
        <f aca="false">COUNTIF($K$44:$K907,AL$3)</f>
        <v>0</v>
      </c>
      <c r="AM907" s="385" t="n">
        <f aca="false">COUNTIF($K$44:$K907,AM$3)</f>
        <v>0</v>
      </c>
      <c r="AN907" s="385" t="n">
        <f aca="false">COUNTIF($K$44:$K907,AN$3)</f>
        <v>0</v>
      </c>
      <c r="AO907" s="385" t="n">
        <f aca="false">COUNTIF($K$44:$K907,AO$3)</f>
        <v>0</v>
      </c>
      <c r="AP907" s="385" t="n">
        <f aca="false">COUNTIF($K$44:$K907,AP$3)</f>
        <v>0</v>
      </c>
      <c r="AQ907" s="385" t="n">
        <f aca="false">COUNTIF($K$44:$K907,AQ$3)</f>
        <v>0</v>
      </c>
      <c r="AR907" s="385" t="n">
        <f aca="false">COUNTIF($K$44:$K907,AR$3)</f>
        <v>0</v>
      </c>
      <c r="AS907" s="385" t="n">
        <f aca="false">COUNTIF($K$44:$K907,AS$3)</f>
        <v>0</v>
      </c>
      <c r="AT907" s="385" t="n">
        <f aca="false">COUNTIF($K$44:$K907,AT$3)</f>
        <v>0</v>
      </c>
      <c r="AU907" s="385" t="n">
        <f aca="false">COUNTIF($K$44:$K907,AU$3)</f>
        <v>0</v>
      </c>
      <c r="AV907" s="385" t="n">
        <f aca="false">COUNTIF($K$44:$K907,AV$3)</f>
        <v>0</v>
      </c>
      <c r="AW907" s="385" t="n">
        <f aca="false">COUNTIF($K$44:$K907,AW$3)</f>
        <v>0</v>
      </c>
      <c r="AX907" s="385" t="n">
        <f aca="false">COUNTIF($K$44:$K907,AX$3)</f>
        <v>0</v>
      </c>
      <c r="AY907" s="385" t="n">
        <f aca="false">COUNTIF($K$44:$K907,AY$3)</f>
        <v>0</v>
      </c>
      <c r="AZ907" s="385" t="n">
        <f aca="false">COUNTIF($K$44:$K907,AZ$3)</f>
        <v>0</v>
      </c>
    </row>
    <row r="908" customFormat="false" ht="15.75" hidden="false" customHeight="true" outlineLevel="0" collapsed="false">
      <c r="A908" s="406" t="n">
        <v>865</v>
      </c>
      <c r="B908" s="407" t="n">
        <v>73</v>
      </c>
      <c r="C908" s="374" t="n">
        <v>73</v>
      </c>
      <c r="D908" s="376" t="n">
        <v>1</v>
      </c>
      <c r="E908" s="377"/>
      <c r="F908" s="378" t="n">
        <v>0</v>
      </c>
      <c r="G908" s="439"/>
      <c r="H908" s="380"/>
      <c r="I908" s="426" t="str">
        <f aca="false">CONCATENATE(G908,H908)</f>
        <v/>
      </c>
      <c r="J908" s="382" t="e">
        <f aca="false">VLOOKUP($I908,MASTER,9,0)</f>
        <v>#N/A</v>
      </c>
      <c r="K908" s="383" t="e">
        <f aca="false">VLOOKUP($I908,MASTER,10,0)</f>
        <v>#N/A</v>
      </c>
      <c r="L908" s="427" t="e">
        <f aca="false">VLOOKUP($I908,MASTER,10,0)</f>
        <v>#N/A</v>
      </c>
      <c r="M908" s="385" t="n">
        <f aca="false">COUNTIF($K$44:$K908,M$3)</f>
        <v>0</v>
      </c>
      <c r="N908" s="385" t="n">
        <f aca="false">COUNTIF($K$44:$K908,N$3)</f>
        <v>0</v>
      </c>
      <c r="O908" s="385" t="n">
        <f aca="false">COUNTIF($K$44:$K908,O$3)</f>
        <v>0</v>
      </c>
      <c r="P908" s="385" t="n">
        <f aca="false">COUNTIF($K$44:$K908,P$3)</f>
        <v>0</v>
      </c>
      <c r="Q908" s="385" t="n">
        <f aca="false">COUNTIF($K$44:$K908,Q$3)</f>
        <v>0</v>
      </c>
      <c r="R908" s="385" t="n">
        <f aca="false">COUNTIF($K$44:$K908,R$3)</f>
        <v>0</v>
      </c>
      <c r="S908" s="385" t="n">
        <f aca="false">COUNTIF($K$44:$K908,S$3)</f>
        <v>0</v>
      </c>
      <c r="T908" s="385" t="n">
        <f aca="false">COUNTIF($K$44:$K908,T$3)</f>
        <v>0</v>
      </c>
      <c r="U908" s="385" t="n">
        <f aca="false">COUNTIF($K$44:$K908,U$3)</f>
        <v>0</v>
      </c>
      <c r="V908" s="385" t="n">
        <f aca="false">COUNTIF($K$44:$K908,V$3)</f>
        <v>0</v>
      </c>
      <c r="W908" s="385" t="n">
        <f aca="false">COUNTIF($K$44:$K908,W$3)</f>
        <v>0</v>
      </c>
      <c r="X908" s="385" t="n">
        <f aca="false">COUNTIF($K$44:$K908,X$3)</f>
        <v>0</v>
      </c>
      <c r="Y908" s="385" t="n">
        <f aca="false">COUNTIF($J$44:$J908,Y$3)</f>
        <v>0</v>
      </c>
      <c r="Z908" s="385" t="n">
        <f aca="false">COUNTIF($J$44:$J908,Z$3)</f>
        <v>0</v>
      </c>
      <c r="AA908" s="385" t="n">
        <f aca="false">COUNTIF($J$44:$J908,AA$3)</f>
        <v>0</v>
      </c>
      <c r="AB908" s="385" t="n">
        <f aca="false">COUNTIF($J$44:$J908,AB$3)</f>
        <v>0</v>
      </c>
      <c r="AC908" s="385" t="n">
        <f aca="false">COUNTIF($J$44:$J908,AC$3)</f>
        <v>0</v>
      </c>
      <c r="AD908" s="385" t="n">
        <f aca="false">COUNTIF($J$44:$J908,AD$3)</f>
        <v>0</v>
      </c>
      <c r="AE908" s="385" t="n">
        <f aca="false">COUNTIF($J$44:$J908,AE$3)</f>
        <v>0</v>
      </c>
      <c r="AF908" s="385" t="n">
        <f aca="false">COUNTIF($J$44:$J908,AF$3)</f>
        <v>0</v>
      </c>
      <c r="AG908" s="385" t="n">
        <f aca="false">COUNTIF($K$44:$K908,AG$3)</f>
        <v>0</v>
      </c>
      <c r="AH908" s="385" t="n">
        <f aca="false">COUNTIF($K$44:$K908,AH$3)</f>
        <v>0</v>
      </c>
      <c r="AI908" s="385" t="n">
        <f aca="false">COUNTIF($K$44:$K908,AI$3)</f>
        <v>0</v>
      </c>
      <c r="AJ908" s="385" t="n">
        <f aca="false">COUNTIF($K$44:$K908,AJ$3)</f>
        <v>0</v>
      </c>
      <c r="AK908" s="385" t="n">
        <f aca="false">COUNTIF($K$44:$K908,AK$3)</f>
        <v>0</v>
      </c>
      <c r="AL908" s="385" t="n">
        <f aca="false">COUNTIF($K$44:$K908,AL$3)</f>
        <v>0</v>
      </c>
      <c r="AM908" s="385" t="n">
        <f aca="false">COUNTIF($K$44:$K908,AM$3)</f>
        <v>0</v>
      </c>
      <c r="AN908" s="385" t="n">
        <f aca="false">COUNTIF($K$44:$K908,AN$3)</f>
        <v>0</v>
      </c>
      <c r="AO908" s="385" t="n">
        <f aca="false">COUNTIF($K$44:$K908,AO$3)</f>
        <v>0</v>
      </c>
      <c r="AP908" s="385" t="n">
        <f aca="false">COUNTIF($K$44:$K908,AP$3)</f>
        <v>0</v>
      </c>
      <c r="AQ908" s="385" t="n">
        <f aca="false">COUNTIF($K$44:$K908,AQ$3)</f>
        <v>0</v>
      </c>
      <c r="AR908" s="385" t="n">
        <f aca="false">COUNTIF($K$44:$K908,AR$3)</f>
        <v>0</v>
      </c>
      <c r="AS908" s="385" t="n">
        <f aca="false">COUNTIF($K$44:$K908,AS$3)</f>
        <v>0</v>
      </c>
      <c r="AT908" s="385" t="n">
        <f aca="false">COUNTIF($K$44:$K908,AT$3)</f>
        <v>0</v>
      </c>
      <c r="AU908" s="385" t="n">
        <f aca="false">COUNTIF($K$44:$K908,AU$3)</f>
        <v>0</v>
      </c>
      <c r="AV908" s="385" t="n">
        <f aca="false">COUNTIF($K$44:$K908,AV$3)</f>
        <v>0</v>
      </c>
      <c r="AW908" s="385" t="n">
        <f aca="false">COUNTIF($K$44:$K908,AW$3)</f>
        <v>0</v>
      </c>
      <c r="AX908" s="385" t="n">
        <f aca="false">COUNTIF($K$44:$K908,AX$3)</f>
        <v>0</v>
      </c>
      <c r="AY908" s="385" t="n">
        <f aca="false">COUNTIF($K$44:$K908,AY$3)</f>
        <v>0</v>
      </c>
      <c r="AZ908" s="385" t="n">
        <f aca="false">COUNTIF($K$44:$K908,AZ$3)</f>
        <v>0</v>
      </c>
    </row>
    <row r="909" customFormat="false" ht="15.75" hidden="false" customHeight="true" outlineLevel="0" collapsed="false">
      <c r="A909" s="386" t="n">
        <v>866</v>
      </c>
      <c r="B909" s="387" t="n">
        <f aca="false">B908</f>
        <v>73</v>
      </c>
      <c r="C909" s="388"/>
      <c r="D909" s="387" t="n">
        <f aca="false">D908</f>
        <v>1</v>
      </c>
      <c r="E909" s="389"/>
      <c r="F909" s="390" t="n">
        <f aca="false">F908</f>
        <v>0</v>
      </c>
      <c r="G909" s="439"/>
      <c r="H909" s="392"/>
      <c r="I909" s="428" t="str">
        <f aca="false">CONCATENATE(G909,H909)</f>
        <v/>
      </c>
      <c r="J909" s="394" t="e">
        <f aca="false">VLOOKUP($I909,MASTER,9,0)</f>
        <v>#N/A</v>
      </c>
      <c r="K909" s="395" t="e">
        <f aca="false">VLOOKUP($I909,MASTER,10,0)</f>
        <v>#N/A</v>
      </c>
      <c r="L909" s="429" t="e">
        <f aca="false">VLOOKUP($I909,MASTER,10,0)</f>
        <v>#N/A</v>
      </c>
      <c r="M909" s="385" t="n">
        <f aca="false">COUNTIF($K$44:$K909,M$3)</f>
        <v>0</v>
      </c>
      <c r="N909" s="385" t="n">
        <f aca="false">COUNTIF($K$44:$K909,N$3)</f>
        <v>0</v>
      </c>
      <c r="O909" s="385" t="n">
        <f aca="false">COUNTIF($K$44:$K909,O$3)</f>
        <v>0</v>
      </c>
      <c r="P909" s="385" t="n">
        <f aca="false">COUNTIF($K$44:$K909,P$3)</f>
        <v>0</v>
      </c>
      <c r="Q909" s="385" t="n">
        <f aca="false">COUNTIF($K$44:$K909,Q$3)</f>
        <v>0</v>
      </c>
      <c r="R909" s="385" t="n">
        <f aca="false">COUNTIF($K$44:$K909,R$3)</f>
        <v>0</v>
      </c>
      <c r="S909" s="385" t="n">
        <f aca="false">COUNTIF($K$44:$K909,S$3)</f>
        <v>0</v>
      </c>
      <c r="T909" s="385" t="n">
        <f aca="false">COUNTIF($K$44:$K909,T$3)</f>
        <v>0</v>
      </c>
      <c r="U909" s="385" t="n">
        <f aca="false">COUNTIF($K$44:$K909,U$3)</f>
        <v>0</v>
      </c>
      <c r="V909" s="385" t="n">
        <f aca="false">COUNTIF($K$44:$K909,V$3)</f>
        <v>0</v>
      </c>
      <c r="W909" s="385" t="n">
        <f aca="false">COUNTIF($K$44:$K909,W$3)</f>
        <v>0</v>
      </c>
      <c r="X909" s="385" t="n">
        <f aca="false">COUNTIF($K$44:$K909,X$3)</f>
        <v>0</v>
      </c>
      <c r="Y909" s="385" t="n">
        <f aca="false">COUNTIF($J$44:$J909,Y$3)</f>
        <v>0</v>
      </c>
      <c r="Z909" s="385" t="n">
        <f aca="false">COUNTIF($J$44:$J909,Z$3)</f>
        <v>0</v>
      </c>
      <c r="AA909" s="385" t="n">
        <f aca="false">COUNTIF($J$44:$J909,AA$3)</f>
        <v>0</v>
      </c>
      <c r="AB909" s="385" t="n">
        <f aca="false">COUNTIF($J$44:$J909,AB$3)</f>
        <v>0</v>
      </c>
      <c r="AC909" s="385" t="n">
        <f aca="false">COUNTIF($J$44:$J909,AC$3)</f>
        <v>0</v>
      </c>
      <c r="AD909" s="385" t="n">
        <f aca="false">COUNTIF($J$44:$J909,AD$3)</f>
        <v>0</v>
      </c>
      <c r="AE909" s="385" t="n">
        <f aca="false">COUNTIF($J$44:$J909,AE$3)</f>
        <v>0</v>
      </c>
      <c r="AF909" s="385" t="n">
        <f aca="false">COUNTIF($J$44:$J909,AF$3)</f>
        <v>0</v>
      </c>
      <c r="AG909" s="385" t="n">
        <f aca="false">COUNTIF($K$44:$K909,AG$3)</f>
        <v>0</v>
      </c>
      <c r="AH909" s="385" t="n">
        <f aca="false">COUNTIF($K$44:$K909,AH$3)</f>
        <v>0</v>
      </c>
      <c r="AI909" s="385" t="n">
        <f aca="false">COUNTIF($K$44:$K909,AI$3)</f>
        <v>0</v>
      </c>
      <c r="AJ909" s="385" t="n">
        <f aca="false">COUNTIF($K$44:$K909,AJ$3)</f>
        <v>0</v>
      </c>
      <c r="AK909" s="385" t="n">
        <f aca="false">COUNTIF($K$44:$K909,AK$3)</f>
        <v>0</v>
      </c>
      <c r="AL909" s="385" t="n">
        <f aca="false">COUNTIF($K$44:$K909,AL$3)</f>
        <v>0</v>
      </c>
      <c r="AM909" s="385" t="n">
        <f aca="false">COUNTIF($K$44:$K909,AM$3)</f>
        <v>0</v>
      </c>
      <c r="AN909" s="385" t="n">
        <f aca="false">COUNTIF($K$44:$K909,AN$3)</f>
        <v>0</v>
      </c>
      <c r="AO909" s="385" t="n">
        <f aca="false">COUNTIF($K$44:$K909,AO$3)</f>
        <v>0</v>
      </c>
      <c r="AP909" s="385" t="n">
        <f aca="false">COUNTIF($K$44:$K909,AP$3)</f>
        <v>0</v>
      </c>
      <c r="AQ909" s="385" t="n">
        <f aca="false">COUNTIF($K$44:$K909,AQ$3)</f>
        <v>0</v>
      </c>
      <c r="AR909" s="385" t="n">
        <f aca="false">COUNTIF($K$44:$K909,AR$3)</f>
        <v>0</v>
      </c>
      <c r="AS909" s="385" t="n">
        <f aca="false">COUNTIF($K$44:$K909,AS$3)</f>
        <v>0</v>
      </c>
      <c r="AT909" s="385" t="n">
        <f aca="false">COUNTIF($K$44:$K909,AT$3)</f>
        <v>0</v>
      </c>
      <c r="AU909" s="385" t="n">
        <f aca="false">COUNTIF($K$44:$K909,AU$3)</f>
        <v>0</v>
      </c>
      <c r="AV909" s="385" t="n">
        <f aca="false">COUNTIF($K$44:$K909,AV$3)</f>
        <v>0</v>
      </c>
      <c r="AW909" s="385" t="n">
        <f aca="false">COUNTIF($K$44:$K909,AW$3)</f>
        <v>0</v>
      </c>
      <c r="AX909" s="385" t="n">
        <f aca="false">COUNTIF($K$44:$K909,AX$3)</f>
        <v>0</v>
      </c>
      <c r="AY909" s="385" t="n">
        <f aca="false">COUNTIF($K$44:$K909,AY$3)</f>
        <v>0</v>
      </c>
      <c r="AZ909" s="385" t="n">
        <f aca="false">COUNTIF($K$44:$K909,AZ$3)</f>
        <v>0</v>
      </c>
    </row>
    <row r="910" customFormat="false" ht="15.75" hidden="false" customHeight="true" outlineLevel="0" collapsed="false">
      <c r="A910" s="386" t="n">
        <v>867</v>
      </c>
      <c r="B910" s="387" t="n">
        <f aca="false">B909</f>
        <v>73</v>
      </c>
      <c r="C910" s="397"/>
      <c r="D910" s="387" t="n">
        <f aca="false">D909</f>
        <v>1</v>
      </c>
      <c r="E910" s="389"/>
      <c r="F910" s="390" t="n">
        <f aca="false">F908</f>
        <v>0</v>
      </c>
      <c r="G910" s="439"/>
      <c r="H910" s="392"/>
      <c r="I910" s="428" t="str">
        <f aca="false">CONCATENATE(G910,H910)</f>
        <v/>
      </c>
      <c r="J910" s="394" t="e">
        <f aca="false">VLOOKUP($I910,MASTER,9,0)</f>
        <v>#N/A</v>
      </c>
      <c r="K910" s="395" t="e">
        <f aca="false">VLOOKUP($I910,MASTER,10,0)</f>
        <v>#N/A</v>
      </c>
      <c r="L910" s="429" t="e">
        <f aca="false">VLOOKUP($I910,MASTER,10,0)</f>
        <v>#N/A</v>
      </c>
      <c r="M910" s="385" t="n">
        <f aca="false">COUNTIF($K$44:$K910,M$3)</f>
        <v>0</v>
      </c>
      <c r="N910" s="385" t="n">
        <f aca="false">COUNTIF($K$44:$K910,N$3)</f>
        <v>0</v>
      </c>
      <c r="O910" s="385" t="n">
        <f aca="false">COUNTIF($K$44:$K910,O$3)</f>
        <v>0</v>
      </c>
      <c r="P910" s="385" t="n">
        <f aca="false">COUNTIF($K$44:$K910,P$3)</f>
        <v>0</v>
      </c>
      <c r="Q910" s="385" t="n">
        <f aca="false">COUNTIF($K$44:$K910,Q$3)</f>
        <v>0</v>
      </c>
      <c r="R910" s="385" t="n">
        <f aca="false">COUNTIF($K$44:$K910,R$3)</f>
        <v>0</v>
      </c>
      <c r="S910" s="385" t="n">
        <f aca="false">COUNTIF($K$44:$K910,S$3)</f>
        <v>0</v>
      </c>
      <c r="T910" s="385" t="n">
        <f aca="false">COUNTIF($K$44:$K910,T$3)</f>
        <v>0</v>
      </c>
      <c r="U910" s="385" t="n">
        <f aca="false">COUNTIF($K$44:$K910,U$3)</f>
        <v>0</v>
      </c>
      <c r="V910" s="385" t="n">
        <f aca="false">COUNTIF($K$44:$K910,V$3)</f>
        <v>0</v>
      </c>
      <c r="W910" s="385" t="n">
        <f aca="false">COUNTIF($K$44:$K910,W$3)</f>
        <v>0</v>
      </c>
      <c r="X910" s="385" t="n">
        <f aca="false">COUNTIF($K$44:$K910,X$3)</f>
        <v>0</v>
      </c>
      <c r="Y910" s="385" t="n">
        <f aca="false">COUNTIF($J$44:$J910,Y$3)</f>
        <v>0</v>
      </c>
      <c r="Z910" s="385" t="n">
        <f aca="false">COUNTIF($J$44:$J910,Z$3)</f>
        <v>0</v>
      </c>
      <c r="AA910" s="385" t="n">
        <f aca="false">COUNTIF($J$44:$J910,AA$3)</f>
        <v>0</v>
      </c>
      <c r="AB910" s="385" t="n">
        <f aca="false">COUNTIF($J$44:$J910,AB$3)</f>
        <v>0</v>
      </c>
      <c r="AC910" s="385" t="n">
        <f aca="false">COUNTIF($J$44:$J910,AC$3)</f>
        <v>0</v>
      </c>
      <c r="AD910" s="385" t="n">
        <f aca="false">COUNTIF($J$44:$J910,AD$3)</f>
        <v>0</v>
      </c>
      <c r="AE910" s="385" t="n">
        <f aca="false">COUNTIF($J$44:$J910,AE$3)</f>
        <v>0</v>
      </c>
      <c r="AF910" s="385" t="n">
        <f aca="false">COUNTIF($J$44:$J910,AF$3)</f>
        <v>0</v>
      </c>
      <c r="AG910" s="385" t="n">
        <f aca="false">COUNTIF($K$44:$K910,AG$3)</f>
        <v>0</v>
      </c>
      <c r="AH910" s="385" t="n">
        <f aca="false">COUNTIF($K$44:$K910,AH$3)</f>
        <v>0</v>
      </c>
      <c r="AI910" s="385" t="n">
        <f aca="false">COUNTIF($K$44:$K910,AI$3)</f>
        <v>0</v>
      </c>
      <c r="AJ910" s="385" t="n">
        <f aca="false">COUNTIF($K$44:$K910,AJ$3)</f>
        <v>0</v>
      </c>
      <c r="AK910" s="385" t="n">
        <f aca="false">COUNTIF($K$44:$K910,AK$3)</f>
        <v>0</v>
      </c>
      <c r="AL910" s="385" t="n">
        <f aca="false">COUNTIF($K$44:$K910,AL$3)</f>
        <v>0</v>
      </c>
      <c r="AM910" s="385" t="n">
        <f aca="false">COUNTIF($K$44:$K910,AM$3)</f>
        <v>0</v>
      </c>
      <c r="AN910" s="385" t="n">
        <f aca="false">COUNTIF($K$44:$K910,AN$3)</f>
        <v>0</v>
      </c>
      <c r="AO910" s="385" t="n">
        <f aca="false">COUNTIF($K$44:$K910,AO$3)</f>
        <v>0</v>
      </c>
      <c r="AP910" s="385" t="n">
        <f aca="false">COUNTIF($K$44:$K910,AP$3)</f>
        <v>0</v>
      </c>
      <c r="AQ910" s="385" t="n">
        <f aca="false">COUNTIF($K$44:$K910,AQ$3)</f>
        <v>0</v>
      </c>
      <c r="AR910" s="385" t="n">
        <f aca="false">COUNTIF($K$44:$K910,AR$3)</f>
        <v>0</v>
      </c>
      <c r="AS910" s="385" t="n">
        <f aca="false">COUNTIF($K$44:$K910,AS$3)</f>
        <v>0</v>
      </c>
      <c r="AT910" s="385" t="n">
        <f aca="false">COUNTIF($K$44:$K910,AT$3)</f>
        <v>0</v>
      </c>
      <c r="AU910" s="385" t="n">
        <f aca="false">COUNTIF($K$44:$K910,AU$3)</f>
        <v>0</v>
      </c>
      <c r="AV910" s="385" t="n">
        <f aca="false">COUNTIF($K$44:$K910,AV$3)</f>
        <v>0</v>
      </c>
      <c r="AW910" s="385" t="n">
        <f aca="false">COUNTIF($K$44:$K910,AW$3)</f>
        <v>0</v>
      </c>
      <c r="AX910" s="385" t="n">
        <f aca="false">COUNTIF($K$44:$K910,AX$3)</f>
        <v>0</v>
      </c>
      <c r="AY910" s="385" t="n">
        <f aca="false">COUNTIF($K$44:$K910,AY$3)</f>
        <v>0</v>
      </c>
      <c r="AZ910" s="385" t="n">
        <f aca="false">COUNTIF($K$44:$K910,AZ$3)</f>
        <v>0</v>
      </c>
    </row>
    <row r="911" customFormat="false" ht="15.75" hidden="false" customHeight="true" outlineLevel="0" collapsed="false">
      <c r="A911" s="386" t="n">
        <v>868</v>
      </c>
      <c r="B911" s="387" t="n">
        <f aca="false">B910</f>
        <v>73</v>
      </c>
      <c r="C911" s="397"/>
      <c r="D911" s="387" t="n">
        <f aca="false">D910</f>
        <v>1</v>
      </c>
      <c r="E911" s="389"/>
      <c r="F911" s="390" t="n">
        <f aca="false">F908</f>
        <v>0</v>
      </c>
      <c r="G911" s="439"/>
      <c r="H911" s="392"/>
      <c r="I911" s="428" t="str">
        <f aca="false">CONCATENATE(G911,H911)</f>
        <v/>
      </c>
      <c r="J911" s="394" t="e">
        <f aca="false">VLOOKUP($I911,MASTER,9,0)</f>
        <v>#N/A</v>
      </c>
      <c r="K911" s="395" t="e">
        <f aca="false">VLOOKUP($I911,MASTER,10,0)</f>
        <v>#N/A</v>
      </c>
      <c r="L911" s="429" t="e">
        <f aca="false">VLOOKUP($I911,MASTER,10,0)</f>
        <v>#N/A</v>
      </c>
      <c r="M911" s="385" t="n">
        <f aca="false">COUNTIF($K$44:$K911,M$3)</f>
        <v>0</v>
      </c>
      <c r="N911" s="385" t="n">
        <f aca="false">COUNTIF($K$44:$K911,N$3)</f>
        <v>0</v>
      </c>
      <c r="O911" s="385" t="n">
        <f aca="false">COUNTIF($K$44:$K911,O$3)</f>
        <v>0</v>
      </c>
      <c r="P911" s="385" t="n">
        <f aca="false">COUNTIF($K$44:$K911,P$3)</f>
        <v>0</v>
      </c>
      <c r="Q911" s="385" t="n">
        <f aca="false">COUNTIF($K$44:$K911,Q$3)</f>
        <v>0</v>
      </c>
      <c r="R911" s="385" t="n">
        <f aca="false">COUNTIF($K$44:$K911,R$3)</f>
        <v>0</v>
      </c>
      <c r="S911" s="385" t="n">
        <f aca="false">COUNTIF($K$44:$K911,S$3)</f>
        <v>0</v>
      </c>
      <c r="T911" s="385" t="n">
        <f aca="false">COUNTIF($K$44:$K911,T$3)</f>
        <v>0</v>
      </c>
      <c r="U911" s="385" t="n">
        <f aca="false">COUNTIF($K$44:$K911,U$3)</f>
        <v>0</v>
      </c>
      <c r="V911" s="385" t="n">
        <f aca="false">COUNTIF($K$44:$K911,V$3)</f>
        <v>0</v>
      </c>
      <c r="W911" s="385" t="n">
        <f aca="false">COUNTIF($K$44:$K911,W$3)</f>
        <v>0</v>
      </c>
      <c r="X911" s="385" t="n">
        <f aca="false">COUNTIF($K$44:$K911,X$3)</f>
        <v>0</v>
      </c>
      <c r="Y911" s="385" t="n">
        <f aca="false">COUNTIF($J$44:$J911,Y$3)</f>
        <v>0</v>
      </c>
      <c r="Z911" s="385" t="n">
        <f aca="false">COUNTIF($J$44:$J911,Z$3)</f>
        <v>0</v>
      </c>
      <c r="AA911" s="385" t="n">
        <f aca="false">COUNTIF($J$44:$J911,AA$3)</f>
        <v>0</v>
      </c>
      <c r="AB911" s="385" t="n">
        <f aca="false">COUNTIF($J$44:$J911,AB$3)</f>
        <v>0</v>
      </c>
      <c r="AC911" s="385" t="n">
        <f aca="false">COUNTIF($J$44:$J911,AC$3)</f>
        <v>0</v>
      </c>
      <c r="AD911" s="385" t="n">
        <f aca="false">COUNTIF($J$44:$J911,AD$3)</f>
        <v>0</v>
      </c>
      <c r="AE911" s="385" t="n">
        <f aca="false">COUNTIF($J$44:$J911,AE$3)</f>
        <v>0</v>
      </c>
      <c r="AF911" s="385" t="n">
        <f aca="false">COUNTIF($J$44:$J911,AF$3)</f>
        <v>0</v>
      </c>
      <c r="AG911" s="385" t="n">
        <f aca="false">COUNTIF($K$44:$K911,AG$3)</f>
        <v>0</v>
      </c>
      <c r="AH911" s="385" t="n">
        <f aca="false">COUNTIF($K$44:$K911,AH$3)</f>
        <v>0</v>
      </c>
      <c r="AI911" s="385" t="n">
        <f aca="false">COUNTIF($K$44:$K911,AI$3)</f>
        <v>0</v>
      </c>
      <c r="AJ911" s="385" t="n">
        <f aca="false">COUNTIF($K$44:$K911,AJ$3)</f>
        <v>0</v>
      </c>
      <c r="AK911" s="385" t="n">
        <f aca="false">COUNTIF($K$44:$K911,AK$3)</f>
        <v>0</v>
      </c>
      <c r="AL911" s="385" t="n">
        <f aca="false">COUNTIF($K$44:$K911,AL$3)</f>
        <v>0</v>
      </c>
      <c r="AM911" s="385" t="n">
        <f aca="false">COUNTIF($K$44:$K911,AM$3)</f>
        <v>0</v>
      </c>
      <c r="AN911" s="385" t="n">
        <f aca="false">COUNTIF($K$44:$K911,AN$3)</f>
        <v>0</v>
      </c>
      <c r="AO911" s="385" t="n">
        <f aca="false">COUNTIF($K$44:$K911,AO$3)</f>
        <v>0</v>
      </c>
      <c r="AP911" s="385" t="n">
        <f aca="false">COUNTIF($K$44:$K911,AP$3)</f>
        <v>0</v>
      </c>
      <c r="AQ911" s="385" t="n">
        <f aca="false">COUNTIF($K$44:$K911,AQ$3)</f>
        <v>0</v>
      </c>
      <c r="AR911" s="385" t="n">
        <f aca="false">COUNTIF($K$44:$K911,AR$3)</f>
        <v>0</v>
      </c>
      <c r="AS911" s="385" t="n">
        <f aca="false">COUNTIF($K$44:$K911,AS$3)</f>
        <v>0</v>
      </c>
      <c r="AT911" s="385" t="n">
        <f aca="false">COUNTIF($K$44:$K911,AT$3)</f>
        <v>0</v>
      </c>
      <c r="AU911" s="385" t="n">
        <f aca="false">COUNTIF($K$44:$K911,AU$3)</f>
        <v>0</v>
      </c>
      <c r="AV911" s="385" t="n">
        <f aca="false">COUNTIF($K$44:$K911,AV$3)</f>
        <v>0</v>
      </c>
      <c r="AW911" s="385" t="n">
        <f aca="false">COUNTIF($K$44:$K911,AW$3)</f>
        <v>0</v>
      </c>
      <c r="AX911" s="385" t="n">
        <f aca="false">COUNTIF($K$44:$K911,AX$3)</f>
        <v>0</v>
      </c>
      <c r="AY911" s="385" t="n">
        <f aca="false">COUNTIF($K$44:$K911,AY$3)</f>
        <v>0</v>
      </c>
      <c r="AZ911" s="385" t="n">
        <f aca="false">COUNTIF($K$44:$K911,AZ$3)</f>
        <v>0</v>
      </c>
    </row>
    <row r="912" customFormat="false" ht="15.75" hidden="false" customHeight="true" outlineLevel="0" collapsed="false">
      <c r="A912" s="386" t="n">
        <v>869</v>
      </c>
      <c r="B912" s="387" t="n">
        <f aca="false">B911</f>
        <v>73</v>
      </c>
      <c r="C912" s="397"/>
      <c r="D912" s="387" t="n">
        <f aca="false">D911</f>
        <v>1</v>
      </c>
      <c r="E912" s="389"/>
      <c r="F912" s="390" t="n">
        <f aca="false">F908</f>
        <v>0</v>
      </c>
      <c r="G912" s="439"/>
      <c r="H912" s="392"/>
      <c r="I912" s="428" t="str">
        <f aca="false">CONCATENATE(G912,H912)</f>
        <v/>
      </c>
      <c r="J912" s="394" t="e">
        <f aca="false">VLOOKUP($I912,MASTER,9,0)</f>
        <v>#N/A</v>
      </c>
      <c r="K912" s="395" t="e">
        <f aca="false">VLOOKUP($I912,MASTER,10,0)</f>
        <v>#N/A</v>
      </c>
      <c r="L912" s="429" t="e">
        <f aca="false">VLOOKUP($I912,MASTER,10,0)</f>
        <v>#N/A</v>
      </c>
      <c r="M912" s="385" t="n">
        <f aca="false">COUNTIF($K$44:$K912,M$3)</f>
        <v>0</v>
      </c>
      <c r="N912" s="385" t="n">
        <f aca="false">COUNTIF($K$44:$K912,N$3)</f>
        <v>0</v>
      </c>
      <c r="O912" s="385" t="n">
        <f aca="false">COUNTIF($K$44:$K912,O$3)</f>
        <v>0</v>
      </c>
      <c r="P912" s="385" t="n">
        <f aca="false">COUNTIF($K$44:$K912,P$3)</f>
        <v>0</v>
      </c>
      <c r="Q912" s="385" t="n">
        <f aca="false">COUNTIF($K$44:$K912,Q$3)</f>
        <v>0</v>
      </c>
      <c r="R912" s="385" t="n">
        <f aca="false">COUNTIF($K$44:$K912,R$3)</f>
        <v>0</v>
      </c>
      <c r="S912" s="385" t="n">
        <f aca="false">COUNTIF($K$44:$K912,S$3)</f>
        <v>0</v>
      </c>
      <c r="T912" s="385" t="n">
        <f aca="false">COUNTIF($K$44:$K912,T$3)</f>
        <v>0</v>
      </c>
      <c r="U912" s="385" t="n">
        <f aca="false">COUNTIF($K$44:$K912,U$3)</f>
        <v>0</v>
      </c>
      <c r="V912" s="385" t="n">
        <f aca="false">COUNTIF($K$44:$K912,V$3)</f>
        <v>0</v>
      </c>
      <c r="W912" s="385" t="n">
        <f aca="false">COUNTIF($K$44:$K912,W$3)</f>
        <v>0</v>
      </c>
      <c r="X912" s="385" t="n">
        <f aca="false">COUNTIF($K$44:$K912,X$3)</f>
        <v>0</v>
      </c>
      <c r="Y912" s="385" t="n">
        <f aca="false">COUNTIF($J$44:$J912,Y$3)</f>
        <v>0</v>
      </c>
      <c r="Z912" s="385" t="n">
        <f aca="false">COUNTIF($J$44:$J912,Z$3)</f>
        <v>0</v>
      </c>
      <c r="AA912" s="385" t="n">
        <f aca="false">COUNTIF($J$44:$J912,AA$3)</f>
        <v>0</v>
      </c>
      <c r="AB912" s="385" t="n">
        <f aca="false">COUNTIF($J$44:$J912,AB$3)</f>
        <v>0</v>
      </c>
      <c r="AC912" s="385" t="n">
        <f aca="false">COUNTIF($J$44:$J912,AC$3)</f>
        <v>0</v>
      </c>
      <c r="AD912" s="385" t="n">
        <f aca="false">COUNTIF($J$44:$J912,AD$3)</f>
        <v>0</v>
      </c>
      <c r="AE912" s="385" t="n">
        <f aca="false">COUNTIF($J$44:$J912,AE$3)</f>
        <v>0</v>
      </c>
      <c r="AF912" s="385" t="n">
        <f aca="false">COUNTIF($J$44:$J912,AF$3)</f>
        <v>0</v>
      </c>
      <c r="AG912" s="385" t="n">
        <f aca="false">COUNTIF($K$44:$K912,AG$3)</f>
        <v>0</v>
      </c>
      <c r="AH912" s="385" t="n">
        <f aca="false">COUNTIF($K$44:$K912,AH$3)</f>
        <v>0</v>
      </c>
      <c r="AI912" s="385" t="n">
        <f aca="false">COUNTIF($K$44:$K912,AI$3)</f>
        <v>0</v>
      </c>
      <c r="AJ912" s="385" t="n">
        <f aca="false">COUNTIF($K$44:$K912,AJ$3)</f>
        <v>0</v>
      </c>
      <c r="AK912" s="385" t="n">
        <f aca="false">COUNTIF($K$44:$K912,AK$3)</f>
        <v>0</v>
      </c>
      <c r="AL912" s="385" t="n">
        <f aca="false">COUNTIF($K$44:$K912,AL$3)</f>
        <v>0</v>
      </c>
      <c r="AM912" s="385" t="n">
        <f aca="false">COUNTIF($K$44:$K912,AM$3)</f>
        <v>0</v>
      </c>
      <c r="AN912" s="385" t="n">
        <f aca="false">COUNTIF($K$44:$K912,AN$3)</f>
        <v>0</v>
      </c>
      <c r="AO912" s="385" t="n">
        <f aca="false">COUNTIF($K$44:$K912,AO$3)</f>
        <v>0</v>
      </c>
      <c r="AP912" s="385" t="n">
        <f aca="false">COUNTIF($K$44:$K912,AP$3)</f>
        <v>0</v>
      </c>
      <c r="AQ912" s="385" t="n">
        <f aca="false">COUNTIF($K$44:$K912,AQ$3)</f>
        <v>0</v>
      </c>
      <c r="AR912" s="385" t="n">
        <f aca="false">COUNTIF($K$44:$K912,AR$3)</f>
        <v>0</v>
      </c>
      <c r="AS912" s="385" t="n">
        <f aca="false">COUNTIF($K$44:$K912,AS$3)</f>
        <v>0</v>
      </c>
      <c r="AT912" s="385" t="n">
        <f aca="false">COUNTIF($K$44:$K912,AT$3)</f>
        <v>0</v>
      </c>
      <c r="AU912" s="385" t="n">
        <f aca="false">COUNTIF($K$44:$K912,AU$3)</f>
        <v>0</v>
      </c>
      <c r="AV912" s="385" t="n">
        <f aca="false">COUNTIF($K$44:$K912,AV$3)</f>
        <v>0</v>
      </c>
      <c r="AW912" s="385" t="n">
        <f aca="false">COUNTIF($K$44:$K912,AW$3)</f>
        <v>0</v>
      </c>
      <c r="AX912" s="385" t="n">
        <f aca="false">COUNTIF($K$44:$K912,AX$3)</f>
        <v>0</v>
      </c>
      <c r="AY912" s="385" t="n">
        <f aca="false">COUNTIF($K$44:$K912,AY$3)</f>
        <v>0</v>
      </c>
      <c r="AZ912" s="385" t="n">
        <f aca="false">COUNTIF($K$44:$K912,AZ$3)</f>
        <v>0</v>
      </c>
    </row>
    <row r="913" customFormat="false" ht="15.75" hidden="false" customHeight="true" outlineLevel="0" collapsed="false">
      <c r="A913" s="416" t="n">
        <v>870</v>
      </c>
      <c r="B913" s="417" t="n">
        <f aca="false">B912</f>
        <v>73</v>
      </c>
      <c r="C913" s="401"/>
      <c r="D913" s="402" t="n">
        <f aca="false">D912</f>
        <v>1</v>
      </c>
      <c r="E913" s="403"/>
      <c r="F913" s="390" t="n">
        <f aca="false">F908</f>
        <v>0</v>
      </c>
      <c r="G913" s="439"/>
      <c r="H913" s="392"/>
      <c r="I913" s="428" t="str">
        <f aca="false">CONCATENATE(G913,H913)</f>
        <v/>
      </c>
      <c r="J913" s="394" t="e">
        <f aca="false">VLOOKUP($I913,MASTER,9,0)</f>
        <v>#N/A</v>
      </c>
      <c r="K913" s="395" t="e">
        <f aca="false">VLOOKUP($I913,MASTER,10,0)</f>
        <v>#N/A</v>
      </c>
      <c r="L913" s="431" t="e">
        <f aca="false">VLOOKUP($I913,MASTER,10,0)</f>
        <v>#N/A</v>
      </c>
      <c r="M913" s="385" t="n">
        <f aca="false">COUNTIF($K$44:$K913,M$3)</f>
        <v>0</v>
      </c>
      <c r="N913" s="385" t="n">
        <f aca="false">COUNTIF($K$44:$K913,N$3)</f>
        <v>0</v>
      </c>
      <c r="O913" s="385" t="n">
        <f aca="false">COUNTIF($K$44:$K913,O$3)</f>
        <v>0</v>
      </c>
      <c r="P913" s="385" t="n">
        <f aca="false">COUNTIF($K$44:$K913,P$3)</f>
        <v>0</v>
      </c>
      <c r="Q913" s="385" t="n">
        <f aca="false">COUNTIF($K$44:$K913,Q$3)</f>
        <v>0</v>
      </c>
      <c r="R913" s="385" t="n">
        <f aca="false">COUNTIF($K$44:$K913,R$3)</f>
        <v>0</v>
      </c>
      <c r="S913" s="385" t="n">
        <f aca="false">COUNTIF($K$44:$K913,S$3)</f>
        <v>0</v>
      </c>
      <c r="T913" s="385" t="n">
        <f aca="false">COUNTIF($K$44:$K913,T$3)</f>
        <v>0</v>
      </c>
      <c r="U913" s="385" t="n">
        <f aca="false">COUNTIF($K$44:$K913,U$3)</f>
        <v>0</v>
      </c>
      <c r="V913" s="385" t="n">
        <f aca="false">COUNTIF($K$44:$K913,V$3)</f>
        <v>0</v>
      </c>
      <c r="W913" s="385" t="n">
        <f aca="false">COUNTIF($K$44:$K913,W$3)</f>
        <v>0</v>
      </c>
      <c r="X913" s="385" t="n">
        <f aca="false">COUNTIF($K$44:$K913,X$3)</f>
        <v>0</v>
      </c>
      <c r="Y913" s="385" t="n">
        <f aca="false">COUNTIF($J$44:$J913,Y$3)</f>
        <v>0</v>
      </c>
      <c r="Z913" s="385" t="n">
        <f aca="false">COUNTIF($J$44:$J913,Z$3)</f>
        <v>0</v>
      </c>
      <c r="AA913" s="385" t="n">
        <f aca="false">COUNTIF($J$44:$J913,AA$3)</f>
        <v>0</v>
      </c>
      <c r="AB913" s="385" t="n">
        <f aca="false">COUNTIF($J$44:$J913,AB$3)</f>
        <v>0</v>
      </c>
      <c r="AC913" s="385" t="n">
        <f aca="false">COUNTIF($J$44:$J913,AC$3)</f>
        <v>0</v>
      </c>
      <c r="AD913" s="385" t="n">
        <f aca="false">COUNTIF($J$44:$J913,AD$3)</f>
        <v>0</v>
      </c>
      <c r="AE913" s="385" t="n">
        <f aca="false">COUNTIF($J$44:$J913,AE$3)</f>
        <v>0</v>
      </c>
      <c r="AF913" s="385" t="n">
        <f aca="false">COUNTIF($J$44:$J913,AF$3)</f>
        <v>0</v>
      </c>
      <c r="AG913" s="385" t="n">
        <f aca="false">COUNTIF($K$44:$K913,AG$3)</f>
        <v>0</v>
      </c>
      <c r="AH913" s="385" t="n">
        <f aca="false">COUNTIF($K$44:$K913,AH$3)</f>
        <v>0</v>
      </c>
      <c r="AI913" s="385" t="n">
        <f aca="false">COUNTIF($K$44:$K913,AI$3)</f>
        <v>0</v>
      </c>
      <c r="AJ913" s="385" t="n">
        <f aca="false">COUNTIF($K$44:$K913,AJ$3)</f>
        <v>0</v>
      </c>
      <c r="AK913" s="385" t="n">
        <f aca="false">COUNTIF($K$44:$K913,AK$3)</f>
        <v>0</v>
      </c>
      <c r="AL913" s="385" t="n">
        <f aca="false">COUNTIF($K$44:$K913,AL$3)</f>
        <v>0</v>
      </c>
      <c r="AM913" s="385" t="n">
        <f aca="false">COUNTIF($K$44:$K913,AM$3)</f>
        <v>0</v>
      </c>
      <c r="AN913" s="385" t="n">
        <f aca="false">COUNTIF($K$44:$K913,AN$3)</f>
        <v>0</v>
      </c>
      <c r="AO913" s="385" t="n">
        <f aca="false">COUNTIF($K$44:$K913,AO$3)</f>
        <v>0</v>
      </c>
      <c r="AP913" s="385" t="n">
        <f aca="false">COUNTIF($K$44:$K913,AP$3)</f>
        <v>0</v>
      </c>
      <c r="AQ913" s="385" t="n">
        <f aca="false">COUNTIF($K$44:$K913,AQ$3)</f>
        <v>0</v>
      </c>
      <c r="AR913" s="385" t="n">
        <f aca="false">COUNTIF($K$44:$K913,AR$3)</f>
        <v>0</v>
      </c>
      <c r="AS913" s="385" t="n">
        <f aca="false">COUNTIF($K$44:$K913,AS$3)</f>
        <v>0</v>
      </c>
      <c r="AT913" s="385" t="n">
        <f aca="false">COUNTIF($K$44:$K913,AT$3)</f>
        <v>0</v>
      </c>
      <c r="AU913" s="385" t="n">
        <f aca="false">COUNTIF($K$44:$K913,AU$3)</f>
        <v>0</v>
      </c>
      <c r="AV913" s="385" t="n">
        <f aca="false">COUNTIF($K$44:$K913,AV$3)</f>
        <v>0</v>
      </c>
      <c r="AW913" s="385" t="n">
        <f aca="false">COUNTIF($K$44:$K913,AW$3)</f>
        <v>0</v>
      </c>
      <c r="AX913" s="385" t="n">
        <f aca="false">COUNTIF($K$44:$K913,AX$3)</f>
        <v>0</v>
      </c>
      <c r="AY913" s="385" t="n">
        <f aca="false">COUNTIF($K$44:$K913,AY$3)</f>
        <v>0</v>
      </c>
      <c r="AZ913" s="385" t="n">
        <f aca="false">COUNTIF($K$44:$K913,AZ$3)</f>
        <v>0</v>
      </c>
    </row>
    <row r="914" customFormat="false" ht="15.75" hidden="false" customHeight="true" outlineLevel="0" collapsed="false">
      <c r="A914" s="406" t="n">
        <v>871</v>
      </c>
      <c r="B914" s="407" t="n">
        <f aca="false">B913</f>
        <v>73</v>
      </c>
      <c r="C914" s="408" t="n">
        <f aca="false">C908+1</f>
        <v>74</v>
      </c>
      <c r="D914" s="409" t="n">
        <f aca="false">D913</f>
        <v>1</v>
      </c>
      <c r="E914" s="410"/>
      <c r="F914" s="390" t="n">
        <f aca="false">F908</f>
        <v>0</v>
      </c>
      <c r="G914" s="440"/>
      <c r="H914" s="412"/>
      <c r="I914" s="433" t="str">
        <f aca="false">CONCATENATE(G914,H914)</f>
        <v/>
      </c>
      <c r="J914" s="394" t="e">
        <f aca="false">VLOOKUP($I914,MASTER,9,0)</f>
        <v>#N/A</v>
      </c>
      <c r="K914" s="395" t="e">
        <f aca="false">VLOOKUP($I914,MASTER,10,0)</f>
        <v>#N/A</v>
      </c>
      <c r="L914" s="427" t="e">
        <f aca="false">VLOOKUP($I914,MASTER,10,0)</f>
        <v>#N/A</v>
      </c>
      <c r="M914" s="385" t="n">
        <f aca="false">COUNTIF($K$44:$K914,M$3)</f>
        <v>0</v>
      </c>
      <c r="N914" s="385" t="n">
        <f aca="false">COUNTIF($K$44:$K914,N$3)</f>
        <v>0</v>
      </c>
      <c r="O914" s="385" t="n">
        <f aca="false">COUNTIF($K$44:$K914,O$3)</f>
        <v>0</v>
      </c>
      <c r="P914" s="385" t="n">
        <f aca="false">COUNTIF($K$44:$K914,P$3)</f>
        <v>0</v>
      </c>
      <c r="Q914" s="385" t="n">
        <f aca="false">COUNTIF($K$44:$K914,Q$3)</f>
        <v>0</v>
      </c>
      <c r="R914" s="385" t="n">
        <f aca="false">COUNTIF($K$44:$K914,R$3)</f>
        <v>0</v>
      </c>
      <c r="S914" s="385" t="n">
        <f aca="false">COUNTIF($K$44:$K914,S$3)</f>
        <v>0</v>
      </c>
      <c r="T914" s="385" t="n">
        <f aca="false">COUNTIF($K$44:$K914,T$3)</f>
        <v>0</v>
      </c>
      <c r="U914" s="385" t="n">
        <f aca="false">COUNTIF($K$44:$K914,U$3)</f>
        <v>0</v>
      </c>
      <c r="V914" s="385" t="n">
        <f aca="false">COUNTIF($K$44:$K914,V$3)</f>
        <v>0</v>
      </c>
      <c r="W914" s="385" t="n">
        <f aca="false">COUNTIF($K$44:$K914,W$3)</f>
        <v>0</v>
      </c>
      <c r="X914" s="385" t="n">
        <f aca="false">COUNTIF($K$44:$K914,X$3)</f>
        <v>0</v>
      </c>
      <c r="Y914" s="385" t="n">
        <f aca="false">COUNTIF($J$44:$J914,Y$3)</f>
        <v>0</v>
      </c>
      <c r="Z914" s="385" t="n">
        <f aca="false">COUNTIF($J$44:$J914,Z$3)</f>
        <v>0</v>
      </c>
      <c r="AA914" s="385" t="n">
        <f aca="false">COUNTIF($J$44:$J914,AA$3)</f>
        <v>0</v>
      </c>
      <c r="AB914" s="385" t="n">
        <f aca="false">COUNTIF($J$44:$J914,AB$3)</f>
        <v>0</v>
      </c>
      <c r="AC914" s="385" t="n">
        <f aca="false">COUNTIF($J$44:$J914,AC$3)</f>
        <v>0</v>
      </c>
      <c r="AD914" s="385" t="n">
        <f aca="false">COUNTIF($J$44:$J914,AD$3)</f>
        <v>0</v>
      </c>
      <c r="AE914" s="385" t="n">
        <f aca="false">COUNTIF($J$44:$J914,AE$3)</f>
        <v>0</v>
      </c>
      <c r="AF914" s="385" t="n">
        <f aca="false">COUNTIF($J$44:$J914,AF$3)</f>
        <v>0</v>
      </c>
      <c r="AG914" s="385" t="n">
        <f aca="false">COUNTIF($K$44:$K914,AG$3)</f>
        <v>0</v>
      </c>
      <c r="AH914" s="385" t="n">
        <f aca="false">COUNTIF($K$44:$K914,AH$3)</f>
        <v>0</v>
      </c>
      <c r="AI914" s="385" t="n">
        <f aca="false">COUNTIF($K$44:$K914,AI$3)</f>
        <v>0</v>
      </c>
      <c r="AJ914" s="385" t="n">
        <f aca="false">COUNTIF($K$44:$K914,AJ$3)</f>
        <v>0</v>
      </c>
      <c r="AK914" s="385" t="n">
        <f aca="false">COUNTIF($K$44:$K914,AK$3)</f>
        <v>0</v>
      </c>
      <c r="AL914" s="385" t="n">
        <f aca="false">COUNTIF($K$44:$K914,AL$3)</f>
        <v>0</v>
      </c>
      <c r="AM914" s="385" t="n">
        <f aca="false">COUNTIF($K$44:$K914,AM$3)</f>
        <v>0</v>
      </c>
      <c r="AN914" s="385" t="n">
        <f aca="false">COUNTIF($K$44:$K914,AN$3)</f>
        <v>0</v>
      </c>
      <c r="AO914" s="385" t="n">
        <f aca="false">COUNTIF($K$44:$K914,AO$3)</f>
        <v>0</v>
      </c>
      <c r="AP914" s="385" t="n">
        <f aca="false">COUNTIF($K$44:$K914,AP$3)</f>
        <v>0</v>
      </c>
      <c r="AQ914" s="385" t="n">
        <f aca="false">COUNTIF($K$44:$K914,AQ$3)</f>
        <v>0</v>
      </c>
      <c r="AR914" s="385" t="n">
        <f aca="false">COUNTIF($K$44:$K914,AR$3)</f>
        <v>0</v>
      </c>
      <c r="AS914" s="385" t="n">
        <f aca="false">COUNTIF($K$44:$K914,AS$3)</f>
        <v>0</v>
      </c>
      <c r="AT914" s="385" t="n">
        <f aca="false">COUNTIF($K$44:$K914,AT$3)</f>
        <v>0</v>
      </c>
      <c r="AU914" s="385" t="n">
        <f aca="false">COUNTIF($K$44:$K914,AU$3)</f>
        <v>0</v>
      </c>
      <c r="AV914" s="385" t="n">
        <f aca="false">COUNTIF($K$44:$K914,AV$3)</f>
        <v>0</v>
      </c>
      <c r="AW914" s="385" t="n">
        <f aca="false">COUNTIF($K$44:$K914,AW$3)</f>
        <v>0</v>
      </c>
      <c r="AX914" s="385" t="n">
        <f aca="false">COUNTIF($K$44:$K914,AX$3)</f>
        <v>0</v>
      </c>
      <c r="AY914" s="385" t="n">
        <f aca="false">COUNTIF($K$44:$K914,AY$3)</f>
        <v>0</v>
      </c>
      <c r="AZ914" s="385" t="n">
        <f aca="false">COUNTIF($K$44:$K914,AZ$3)</f>
        <v>0</v>
      </c>
    </row>
    <row r="915" customFormat="false" ht="15.75" hidden="false" customHeight="true" outlineLevel="0" collapsed="false">
      <c r="A915" s="386" t="n">
        <v>872</v>
      </c>
      <c r="B915" s="387" t="n">
        <f aca="false">B914</f>
        <v>73</v>
      </c>
      <c r="C915" s="388"/>
      <c r="D915" s="387" t="n">
        <f aca="false">D914</f>
        <v>1</v>
      </c>
      <c r="E915" s="389"/>
      <c r="F915" s="390" t="n">
        <f aca="false">F908</f>
        <v>0</v>
      </c>
      <c r="G915" s="439"/>
      <c r="H915" s="414"/>
      <c r="I915" s="428" t="str">
        <f aca="false">CONCATENATE(G915,H915)</f>
        <v/>
      </c>
      <c r="J915" s="394" t="e">
        <f aca="false">VLOOKUP($I915,MASTER,9,0)</f>
        <v>#N/A</v>
      </c>
      <c r="K915" s="395" t="e">
        <f aca="false">VLOOKUP($I915,MASTER,10,0)</f>
        <v>#N/A</v>
      </c>
      <c r="L915" s="429" t="e">
        <f aca="false">VLOOKUP($I915,MASTER,10,0)</f>
        <v>#N/A</v>
      </c>
      <c r="M915" s="385" t="n">
        <f aca="false">COUNTIF($K$44:$K915,M$3)</f>
        <v>0</v>
      </c>
      <c r="N915" s="385" t="n">
        <f aca="false">COUNTIF($K$44:$K915,N$3)</f>
        <v>0</v>
      </c>
      <c r="O915" s="385" t="n">
        <f aca="false">COUNTIF($K$44:$K915,O$3)</f>
        <v>0</v>
      </c>
      <c r="P915" s="385" t="n">
        <f aca="false">COUNTIF($K$44:$K915,P$3)</f>
        <v>0</v>
      </c>
      <c r="Q915" s="385" t="n">
        <f aca="false">COUNTIF($K$44:$K915,Q$3)</f>
        <v>0</v>
      </c>
      <c r="R915" s="385" t="n">
        <f aca="false">COUNTIF($K$44:$K915,R$3)</f>
        <v>0</v>
      </c>
      <c r="S915" s="385" t="n">
        <f aca="false">COUNTIF($K$44:$K915,S$3)</f>
        <v>0</v>
      </c>
      <c r="T915" s="385" t="n">
        <f aca="false">COUNTIF($K$44:$K915,T$3)</f>
        <v>0</v>
      </c>
      <c r="U915" s="385" t="n">
        <f aca="false">COUNTIF($K$44:$K915,U$3)</f>
        <v>0</v>
      </c>
      <c r="V915" s="385" t="n">
        <f aca="false">COUNTIF($K$44:$K915,V$3)</f>
        <v>0</v>
      </c>
      <c r="W915" s="385" t="n">
        <f aca="false">COUNTIF($K$44:$K915,W$3)</f>
        <v>0</v>
      </c>
      <c r="X915" s="385" t="n">
        <f aca="false">COUNTIF($K$44:$K915,X$3)</f>
        <v>0</v>
      </c>
      <c r="Y915" s="385" t="n">
        <f aca="false">COUNTIF($J$44:$J915,Y$3)</f>
        <v>0</v>
      </c>
      <c r="Z915" s="385" t="n">
        <f aca="false">COUNTIF($J$44:$J915,Z$3)</f>
        <v>0</v>
      </c>
      <c r="AA915" s="385" t="n">
        <f aca="false">COUNTIF($J$44:$J915,AA$3)</f>
        <v>0</v>
      </c>
      <c r="AB915" s="385" t="n">
        <f aca="false">COUNTIF($J$44:$J915,AB$3)</f>
        <v>0</v>
      </c>
      <c r="AC915" s="385" t="n">
        <f aca="false">COUNTIF($J$44:$J915,AC$3)</f>
        <v>0</v>
      </c>
      <c r="AD915" s="385" t="n">
        <f aca="false">COUNTIF($J$44:$J915,AD$3)</f>
        <v>0</v>
      </c>
      <c r="AE915" s="385" t="n">
        <f aca="false">COUNTIF($J$44:$J915,AE$3)</f>
        <v>0</v>
      </c>
      <c r="AF915" s="385" t="n">
        <f aca="false">COUNTIF($J$44:$J915,AF$3)</f>
        <v>0</v>
      </c>
      <c r="AG915" s="385" t="n">
        <f aca="false">COUNTIF($K$44:$K915,AG$3)</f>
        <v>0</v>
      </c>
      <c r="AH915" s="385" t="n">
        <f aca="false">COUNTIF($K$44:$K915,AH$3)</f>
        <v>0</v>
      </c>
      <c r="AI915" s="385" t="n">
        <f aca="false">COUNTIF($K$44:$K915,AI$3)</f>
        <v>0</v>
      </c>
      <c r="AJ915" s="385" t="n">
        <f aca="false">COUNTIF($K$44:$K915,AJ$3)</f>
        <v>0</v>
      </c>
      <c r="AK915" s="385" t="n">
        <f aca="false">COUNTIF($K$44:$K915,AK$3)</f>
        <v>0</v>
      </c>
      <c r="AL915" s="385" t="n">
        <f aca="false">COUNTIF($K$44:$K915,AL$3)</f>
        <v>0</v>
      </c>
      <c r="AM915" s="385" t="n">
        <f aca="false">COUNTIF($K$44:$K915,AM$3)</f>
        <v>0</v>
      </c>
      <c r="AN915" s="385" t="n">
        <f aca="false">COUNTIF($K$44:$K915,AN$3)</f>
        <v>0</v>
      </c>
      <c r="AO915" s="385" t="n">
        <f aca="false">COUNTIF($K$44:$K915,AO$3)</f>
        <v>0</v>
      </c>
      <c r="AP915" s="385" t="n">
        <f aca="false">COUNTIF($K$44:$K915,AP$3)</f>
        <v>0</v>
      </c>
      <c r="AQ915" s="385" t="n">
        <f aca="false">COUNTIF($K$44:$K915,AQ$3)</f>
        <v>0</v>
      </c>
      <c r="AR915" s="385" t="n">
        <f aca="false">COUNTIF($K$44:$K915,AR$3)</f>
        <v>0</v>
      </c>
      <c r="AS915" s="385" t="n">
        <f aca="false">COUNTIF($K$44:$K915,AS$3)</f>
        <v>0</v>
      </c>
      <c r="AT915" s="385" t="n">
        <f aca="false">COUNTIF($K$44:$K915,AT$3)</f>
        <v>0</v>
      </c>
      <c r="AU915" s="385" t="n">
        <f aca="false">COUNTIF($K$44:$K915,AU$3)</f>
        <v>0</v>
      </c>
      <c r="AV915" s="385" t="n">
        <f aca="false">COUNTIF($K$44:$K915,AV$3)</f>
        <v>0</v>
      </c>
      <c r="AW915" s="385" t="n">
        <f aca="false">COUNTIF($K$44:$K915,AW$3)</f>
        <v>0</v>
      </c>
      <c r="AX915" s="385" t="n">
        <f aca="false">COUNTIF($K$44:$K915,AX$3)</f>
        <v>0</v>
      </c>
      <c r="AY915" s="385" t="n">
        <f aca="false">COUNTIF($K$44:$K915,AY$3)</f>
        <v>0</v>
      </c>
      <c r="AZ915" s="385" t="n">
        <f aca="false">COUNTIF($K$44:$K915,AZ$3)</f>
        <v>0</v>
      </c>
    </row>
    <row r="916" customFormat="false" ht="15.75" hidden="false" customHeight="true" outlineLevel="0" collapsed="false">
      <c r="A916" s="386" t="n">
        <v>873</v>
      </c>
      <c r="B916" s="387" t="n">
        <f aca="false">B915</f>
        <v>73</v>
      </c>
      <c r="C916" s="397"/>
      <c r="D916" s="387" t="n">
        <f aca="false">D915</f>
        <v>1</v>
      </c>
      <c r="E916" s="389"/>
      <c r="F916" s="390" t="n">
        <f aca="false">F908</f>
        <v>0</v>
      </c>
      <c r="G916" s="439"/>
      <c r="H916" s="414"/>
      <c r="I916" s="428" t="str">
        <f aca="false">CONCATENATE(G916,H916)</f>
        <v/>
      </c>
      <c r="J916" s="394" t="e">
        <f aca="false">VLOOKUP($I916,MASTER,9,0)</f>
        <v>#N/A</v>
      </c>
      <c r="K916" s="395" t="e">
        <f aca="false">VLOOKUP($I916,MASTER,10,0)</f>
        <v>#N/A</v>
      </c>
      <c r="L916" s="429" t="e">
        <f aca="false">VLOOKUP($I916,MASTER,10,0)</f>
        <v>#N/A</v>
      </c>
      <c r="M916" s="385" t="n">
        <f aca="false">COUNTIF($K$44:$K916,M$3)</f>
        <v>0</v>
      </c>
      <c r="N916" s="385" t="n">
        <f aca="false">COUNTIF($K$44:$K916,N$3)</f>
        <v>0</v>
      </c>
      <c r="O916" s="385" t="n">
        <f aca="false">COUNTIF($K$44:$K916,O$3)</f>
        <v>0</v>
      </c>
      <c r="P916" s="385" t="n">
        <f aca="false">COUNTIF($K$44:$K916,P$3)</f>
        <v>0</v>
      </c>
      <c r="Q916" s="385" t="n">
        <f aca="false">COUNTIF($K$44:$K916,Q$3)</f>
        <v>0</v>
      </c>
      <c r="R916" s="385" t="n">
        <f aca="false">COUNTIF($K$44:$K916,R$3)</f>
        <v>0</v>
      </c>
      <c r="S916" s="385" t="n">
        <f aca="false">COUNTIF($K$44:$K916,S$3)</f>
        <v>0</v>
      </c>
      <c r="T916" s="385" t="n">
        <f aca="false">COUNTIF($K$44:$K916,T$3)</f>
        <v>0</v>
      </c>
      <c r="U916" s="385" t="n">
        <f aca="false">COUNTIF($K$44:$K916,U$3)</f>
        <v>0</v>
      </c>
      <c r="V916" s="385" t="n">
        <f aca="false">COUNTIF($K$44:$K916,V$3)</f>
        <v>0</v>
      </c>
      <c r="W916" s="385" t="n">
        <f aca="false">COUNTIF($K$44:$K916,W$3)</f>
        <v>0</v>
      </c>
      <c r="X916" s="385" t="n">
        <f aca="false">COUNTIF($K$44:$K916,X$3)</f>
        <v>0</v>
      </c>
      <c r="Y916" s="385" t="n">
        <f aca="false">COUNTIF($J$44:$J916,Y$3)</f>
        <v>0</v>
      </c>
      <c r="Z916" s="385" t="n">
        <f aca="false">COUNTIF($J$44:$J916,Z$3)</f>
        <v>0</v>
      </c>
      <c r="AA916" s="385" t="n">
        <f aca="false">COUNTIF($J$44:$J916,AA$3)</f>
        <v>0</v>
      </c>
      <c r="AB916" s="385" t="n">
        <f aca="false">COUNTIF($J$44:$J916,AB$3)</f>
        <v>0</v>
      </c>
      <c r="AC916" s="385" t="n">
        <f aca="false">COUNTIF($J$44:$J916,AC$3)</f>
        <v>0</v>
      </c>
      <c r="AD916" s="385" t="n">
        <f aca="false">COUNTIF($J$44:$J916,AD$3)</f>
        <v>0</v>
      </c>
      <c r="AE916" s="385" t="n">
        <f aca="false">COUNTIF($J$44:$J916,AE$3)</f>
        <v>0</v>
      </c>
      <c r="AF916" s="385" t="n">
        <f aca="false">COUNTIF($J$44:$J916,AF$3)</f>
        <v>0</v>
      </c>
      <c r="AG916" s="385" t="n">
        <f aca="false">COUNTIF($K$44:$K916,AG$3)</f>
        <v>0</v>
      </c>
      <c r="AH916" s="385" t="n">
        <f aca="false">COUNTIF($K$44:$K916,AH$3)</f>
        <v>0</v>
      </c>
      <c r="AI916" s="385" t="n">
        <f aca="false">COUNTIF($K$44:$K916,AI$3)</f>
        <v>0</v>
      </c>
      <c r="AJ916" s="385" t="n">
        <f aca="false">COUNTIF($K$44:$K916,AJ$3)</f>
        <v>0</v>
      </c>
      <c r="AK916" s="385" t="n">
        <f aca="false">COUNTIF($K$44:$K916,AK$3)</f>
        <v>0</v>
      </c>
      <c r="AL916" s="385" t="n">
        <f aca="false">COUNTIF($K$44:$K916,AL$3)</f>
        <v>0</v>
      </c>
      <c r="AM916" s="385" t="n">
        <f aca="false">COUNTIF($K$44:$K916,AM$3)</f>
        <v>0</v>
      </c>
      <c r="AN916" s="385" t="n">
        <f aca="false">COUNTIF($K$44:$K916,AN$3)</f>
        <v>0</v>
      </c>
      <c r="AO916" s="385" t="n">
        <f aca="false">COUNTIF($K$44:$K916,AO$3)</f>
        <v>0</v>
      </c>
      <c r="AP916" s="385" t="n">
        <f aca="false">COUNTIF($K$44:$K916,AP$3)</f>
        <v>0</v>
      </c>
      <c r="AQ916" s="385" t="n">
        <f aca="false">COUNTIF($K$44:$K916,AQ$3)</f>
        <v>0</v>
      </c>
      <c r="AR916" s="385" t="n">
        <f aca="false">COUNTIF($K$44:$K916,AR$3)</f>
        <v>0</v>
      </c>
      <c r="AS916" s="385" t="n">
        <f aca="false">COUNTIF($K$44:$K916,AS$3)</f>
        <v>0</v>
      </c>
      <c r="AT916" s="385" t="n">
        <f aca="false">COUNTIF($K$44:$K916,AT$3)</f>
        <v>0</v>
      </c>
      <c r="AU916" s="385" t="n">
        <f aca="false">COUNTIF($K$44:$K916,AU$3)</f>
        <v>0</v>
      </c>
      <c r="AV916" s="385" t="n">
        <f aca="false">COUNTIF($K$44:$K916,AV$3)</f>
        <v>0</v>
      </c>
      <c r="AW916" s="385" t="n">
        <f aca="false">COUNTIF($K$44:$K916,AW$3)</f>
        <v>0</v>
      </c>
      <c r="AX916" s="385" t="n">
        <f aca="false">COUNTIF($K$44:$K916,AX$3)</f>
        <v>0</v>
      </c>
      <c r="AY916" s="385" t="n">
        <f aca="false">COUNTIF($K$44:$K916,AY$3)</f>
        <v>0</v>
      </c>
      <c r="AZ916" s="385" t="n">
        <f aca="false">COUNTIF($K$44:$K916,AZ$3)</f>
        <v>0</v>
      </c>
    </row>
    <row r="917" customFormat="false" ht="15.75" hidden="false" customHeight="true" outlineLevel="0" collapsed="false">
      <c r="A917" s="386" t="n">
        <v>874</v>
      </c>
      <c r="B917" s="387" t="n">
        <f aca="false">B916</f>
        <v>73</v>
      </c>
      <c r="C917" s="397"/>
      <c r="D917" s="387" t="n">
        <f aca="false">D916</f>
        <v>1</v>
      </c>
      <c r="E917" s="389"/>
      <c r="F917" s="390" t="n">
        <f aca="false">F908</f>
        <v>0</v>
      </c>
      <c r="G917" s="439"/>
      <c r="H917" s="414"/>
      <c r="I917" s="428" t="str">
        <f aca="false">CONCATENATE(G917,H917)</f>
        <v/>
      </c>
      <c r="J917" s="394" t="e">
        <f aca="false">VLOOKUP($I917,MASTER,9,0)</f>
        <v>#N/A</v>
      </c>
      <c r="K917" s="395" t="e">
        <f aca="false">VLOOKUP($I917,MASTER,10,0)</f>
        <v>#N/A</v>
      </c>
      <c r="L917" s="429" t="e">
        <f aca="false">VLOOKUP($I917,MASTER,10,0)</f>
        <v>#N/A</v>
      </c>
      <c r="M917" s="385" t="n">
        <f aca="false">COUNTIF($K$44:$K917,M$3)</f>
        <v>0</v>
      </c>
      <c r="N917" s="385" t="n">
        <f aca="false">COUNTIF($K$44:$K917,N$3)</f>
        <v>0</v>
      </c>
      <c r="O917" s="385" t="n">
        <f aca="false">COUNTIF($K$44:$K917,O$3)</f>
        <v>0</v>
      </c>
      <c r="P917" s="385" t="n">
        <f aca="false">COUNTIF($K$44:$K917,P$3)</f>
        <v>0</v>
      </c>
      <c r="Q917" s="385" t="n">
        <f aca="false">COUNTIF($K$44:$K917,Q$3)</f>
        <v>0</v>
      </c>
      <c r="R917" s="385" t="n">
        <f aca="false">COUNTIF($K$44:$K917,R$3)</f>
        <v>0</v>
      </c>
      <c r="S917" s="385" t="n">
        <f aca="false">COUNTIF($K$44:$K917,S$3)</f>
        <v>0</v>
      </c>
      <c r="T917" s="385" t="n">
        <f aca="false">COUNTIF($K$44:$K917,T$3)</f>
        <v>0</v>
      </c>
      <c r="U917" s="385" t="n">
        <f aca="false">COUNTIF($K$44:$K917,U$3)</f>
        <v>0</v>
      </c>
      <c r="V917" s="385" t="n">
        <f aca="false">COUNTIF($K$44:$K917,V$3)</f>
        <v>0</v>
      </c>
      <c r="W917" s="385" t="n">
        <f aca="false">COUNTIF($K$44:$K917,W$3)</f>
        <v>0</v>
      </c>
      <c r="X917" s="385" t="n">
        <f aca="false">COUNTIF($K$44:$K917,X$3)</f>
        <v>0</v>
      </c>
      <c r="Y917" s="385" t="n">
        <f aca="false">COUNTIF($J$44:$J917,Y$3)</f>
        <v>0</v>
      </c>
      <c r="Z917" s="385" t="n">
        <f aca="false">COUNTIF($J$44:$J917,Z$3)</f>
        <v>0</v>
      </c>
      <c r="AA917" s="385" t="n">
        <f aca="false">COUNTIF($J$44:$J917,AA$3)</f>
        <v>0</v>
      </c>
      <c r="AB917" s="385" t="n">
        <f aca="false">COUNTIF($J$44:$J917,AB$3)</f>
        <v>0</v>
      </c>
      <c r="AC917" s="385" t="n">
        <f aca="false">COUNTIF($J$44:$J917,AC$3)</f>
        <v>0</v>
      </c>
      <c r="AD917" s="385" t="n">
        <f aca="false">COUNTIF($J$44:$J917,AD$3)</f>
        <v>0</v>
      </c>
      <c r="AE917" s="385" t="n">
        <f aca="false">COUNTIF($J$44:$J917,AE$3)</f>
        <v>0</v>
      </c>
      <c r="AF917" s="385" t="n">
        <f aca="false">COUNTIF($J$44:$J917,AF$3)</f>
        <v>0</v>
      </c>
      <c r="AG917" s="385" t="n">
        <f aca="false">COUNTIF($K$44:$K917,AG$3)</f>
        <v>0</v>
      </c>
      <c r="AH917" s="385" t="n">
        <f aca="false">COUNTIF($K$44:$K917,AH$3)</f>
        <v>0</v>
      </c>
      <c r="AI917" s="385" t="n">
        <f aca="false">COUNTIF($K$44:$K917,AI$3)</f>
        <v>0</v>
      </c>
      <c r="AJ917" s="385" t="n">
        <f aca="false">COUNTIF($K$44:$K917,AJ$3)</f>
        <v>0</v>
      </c>
      <c r="AK917" s="385" t="n">
        <f aca="false">COUNTIF($K$44:$K917,AK$3)</f>
        <v>0</v>
      </c>
      <c r="AL917" s="385" t="n">
        <f aca="false">COUNTIF($K$44:$K917,AL$3)</f>
        <v>0</v>
      </c>
      <c r="AM917" s="385" t="n">
        <f aca="false">COUNTIF($K$44:$K917,AM$3)</f>
        <v>0</v>
      </c>
      <c r="AN917" s="385" t="n">
        <f aca="false">COUNTIF($K$44:$K917,AN$3)</f>
        <v>0</v>
      </c>
      <c r="AO917" s="385" t="n">
        <f aca="false">COUNTIF($K$44:$K917,AO$3)</f>
        <v>0</v>
      </c>
      <c r="AP917" s="385" t="n">
        <f aca="false">COUNTIF($K$44:$K917,AP$3)</f>
        <v>0</v>
      </c>
      <c r="AQ917" s="385" t="n">
        <f aca="false">COUNTIF($K$44:$K917,AQ$3)</f>
        <v>0</v>
      </c>
      <c r="AR917" s="385" t="n">
        <f aca="false">COUNTIF($K$44:$K917,AR$3)</f>
        <v>0</v>
      </c>
      <c r="AS917" s="385" t="n">
        <f aca="false">COUNTIF($K$44:$K917,AS$3)</f>
        <v>0</v>
      </c>
      <c r="AT917" s="385" t="n">
        <f aca="false">COUNTIF($K$44:$K917,AT$3)</f>
        <v>0</v>
      </c>
      <c r="AU917" s="385" t="n">
        <f aca="false">COUNTIF($K$44:$K917,AU$3)</f>
        <v>0</v>
      </c>
      <c r="AV917" s="385" t="n">
        <f aca="false">COUNTIF($K$44:$K917,AV$3)</f>
        <v>0</v>
      </c>
      <c r="AW917" s="385" t="n">
        <f aca="false">COUNTIF($K$44:$K917,AW$3)</f>
        <v>0</v>
      </c>
      <c r="AX917" s="385" t="n">
        <f aca="false">COUNTIF($K$44:$K917,AX$3)</f>
        <v>0</v>
      </c>
      <c r="AY917" s="385" t="n">
        <f aca="false">COUNTIF($K$44:$K917,AY$3)</f>
        <v>0</v>
      </c>
      <c r="AZ917" s="385" t="n">
        <f aca="false">COUNTIF($K$44:$K917,AZ$3)</f>
        <v>0</v>
      </c>
    </row>
    <row r="918" customFormat="false" ht="15.75" hidden="false" customHeight="true" outlineLevel="0" collapsed="false">
      <c r="A918" s="386" t="n">
        <v>875</v>
      </c>
      <c r="B918" s="387" t="n">
        <f aca="false">B917</f>
        <v>73</v>
      </c>
      <c r="C918" s="397"/>
      <c r="D918" s="387" t="n">
        <f aca="false">D917</f>
        <v>1</v>
      </c>
      <c r="E918" s="389"/>
      <c r="F918" s="390" t="n">
        <f aca="false">F908</f>
        <v>0</v>
      </c>
      <c r="G918" s="439"/>
      <c r="H918" s="414"/>
      <c r="I918" s="428" t="str">
        <f aca="false">CONCATENATE(G918,H918)</f>
        <v/>
      </c>
      <c r="J918" s="394" t="e">
        <f aca="false">VLOOKUP($I918,MASTER,9,0)</f>
        <v>#N/A</v>
      </c>
      <c r="K918" s="395" t="e">
        <f aca="false">VLOOKUP($I918,MASTER,10,0)</f>
        <v>#N/A</v>
      </c>
      <c r="L918" s="429" t="e">
        <f aca="false">VLOOKUP($I918,MASTER,10,0)</f>
        <v>#N/A</v>
      </c>
      <c r="M918" s="385" t="n">
        <f aca="false">COUNTIF($K$44:$K918,M$3)</f>
        <v>0</v>
      </c>
      <c r="N918" s="385" t="n">
        <f aca="false">COUNTIF($K$44:$K918,N$3)</f>
        <v>0</v>
      </c>
      <c r="O918" s="385" t="n">
        <f aca="false">COUNTIF($K$44:$K918,O$3)</f>
        <v>0</v>
      </c>
      <c r="P918" s="385" t="n">
        <f aca="false">COUNTIF($K$44:$K918,P$3)</f>
        <v>0</v>
      </c>
      <c r="Q918" s="385" t="n">
        <f aca="false">COUNTIF($K$44:$K918,Q$3)</f>
        <v>0</v>
      </c>
      <c r="R918" s="385" t="n">
        <f aca="false">COUNTIF($K$44:$K918,R$3)</f>
        <v>0</v>
      </c>
      <c r="S918" s="385" t="n">
        <f aca="false">COUNTIF($K$44:$K918,S$3)</f>
        <v>0</v>
      </c>
      <c r="T918" s="385" t="n">
        <f aca="false">COUNTIF($K$44:$K918,T$3)</f>
        <v>0</v>
      </c>
      <c r="U918" s="385" t="n">
        <f aca="false">COUNTIF($K$44:$K918,U$3)</f>
        <v>0</v>
      </c>
      <c r="V918" s="385" t="n">
        <f aca="false">COUNTIF($K$44:$K918,V$3)</f>
        <v>0</v>
      </c>
      <c r="W918" s="385" t="n">
        <f aca="false">COUNTIF($K$44:$K918,W$3)</f>
        <v>0</v>
      </c>
      <c r="X918" s="385" t="n">
        <f aca="false">COUNTIF($K$44:$K918,X$3)</f>
        <v>0</v>
      </c>
      <c r="Y918" s="385" t="n">
        <f aca="false">COUNTIF($J$44:$J918,Y$3)</f>
        <v>0</v>
      </c>
      <c r="Z918" s="385" t="n">
        <f aca="false">COUNTIF($J$44:$J918,Z$3)</f>
        <v>0</v>
      </c>
      <c r="AA918" s="385" t="n">
        <f aca="false">COUNTIF($J$44:$J918,AA$3)</f>
        <v>0</v>
      </c>
      <c r="AB918" s="385" t="n">
        <f aca="false">COUNTIF($J$44:$J918,AB$3)</f>
        <v>0</v>
      </c>
      <c r="AC918" s="385" t="n">
        <f aca="false">COUNTIF($J$44:$J918,AC$3)</f>
        <v>0</v>
      </c>
      <c r="AD918" s="385" t="n">
        <f aca="false">COUNTIF($J$44:$J918,AD$3)</f>
        <v>0</v>
      </c>
      <c r="AE918" s="385" t="n">
        <f aca="false">COUNTIF($J$44:$J918,AE$3)</f>
        <v>0</v>
      </c>
      <c r="AF918" s="385" t="n">
        <f aca="false">COUNTIF($J$44:$J918,AF$3)</f>
        <v>0</v>
      </c>
      <c r="AG918" s="385" t="n">
        <f aca="false">COUNTIF($K$44:$K918,AG$3)</f>
        <v>0</v>
      </c>
      <c r="AH918" s="385" t="n">
        <f aca="false">COUNTIF($K$44:$K918,AH$3)</f>
        <v>0</v>
      </c>
      <c r="AI918" s="385" t="n">
        <f aca="false">COUNTIF($K$44:$K918,AI$3)</f>
        <v>0</v>
      </c>
      <c r="AJ918" s="385" t="n">
        <f aca="false">COUNTIF($K$44:$K918,AJ$3)</f>
        <v>0</v>
      </c>
      <c r="AK918" s="385" t="n">
        <f aca="false">COUNTIF($K$44:$K918,AK$3)</f>
        <v>0</v>
      </c>
      <c r="AL918" s="385" t="n">
        <f aca="false">COUNTIF($K$44:$K918,AL$3)</f>
        <v>0</v>
      </c>
      <c r="AM918" s="385" t="n">
        <f aca="false">COUNTIF($K$44:$K918,AM$3)</f>
        <v>0</v>
      </c>
      <c r="AN918" s="385" t="n">
        <f aca="false">COUNTIF($K$44:$K918,AN$3)</f>
        <v>0</v>
      </c>
      <c r="AO918" s="385" t="n">
        <f aca="false">COUNTIF($K$44:$K918,AO$3)</f>
        <v>0</v>
      </c>
      <c r="AP918" s="385" t="n">
        <f aca="false">COUNTIF($K$44:$K918,AP$3)</f>
        <v>0</v>
      </c>
      <c r="AQ918" s="385" t="n">
        <f aca="false">COUNTIF($K$44:$K918,AQ$3)</f>
        <v>0</v>
      </c>
      <c r="AR918" s="385" t="n">
        <f aca="false">COUNTIF($K$44:$K918,AR$3)</f>
        <v>0</v>
      </c>
      <c r="AS918" s="385" t="n">
        <f aca="false">COUNTIF($K$44:$K918,AS$3)</f>
        <v>0</v>
      </c>
      <c r="AT918" s="385" t="n">
        <f aca="false">COUNTIF($K$44:$K918,AT$3)</f>
        <v>0</v>
      </c>
      <c r="AU918" s="385" t="n">
        <f aca="false">COUNTIF($K$44:$K918,AU$3)</f>
        <v>0</v>
      </c>
      <c r="AV918" s="385" t="n">
        <f aca="false">COUNTIF($K$44:$K918,AV$3)</f>
        <v>0</v>
      </c>
      <c r="AW918" s="385" t="n">
        <f aca="false">COUNTIF($K$44:$K918,AW$3)</f>
        <v>0</v>
      </c>
      <c r="AX918" s="385" t="n">
        <f aca="false">COUNTIF($K$44:$K918,AX$3)</f>
        <v>0</v>
      </c>
      <c r="AY918" s="385" t="n">
        <f aca="false">COUNTIF($K$44:$K918,AY$3)</f>
        <v>0</v>
      </c>
      <c r="AZ918" s="385" t="n">
        <f aca="false">COUNTIF($K$44:$K918,AZ$3)</f>
        <v>0</v>
      </c>
    </row>
    <row r="919" customFormat="false" ht="15.75" hidden="false" customHeight="true" outlineLevel="0" collapsed="false">
      <c r="A919" s="416" t="n">
        <v>876</v>
      </c>
      <c r="B919" s="417" t="n">
        <f aca="false">B918</f>
        <v>73</v>
      </c>
      <c r="C919" s="401"/>
      <c r="D919" s="418" t="n">
        <f aca="false">D918</f>
        <v>1</v>
      </c>
      <c r="E919" s="419"/>
      <c r="F919" s="420" t="n">
        <f aca="false">F908</f>
        <v>0</v>
      </c>
      <c r="G919" s="441"/>
      <c r="H919" s="421"/>
      <c r="I919" s="436" t="str">
        <f aca="false">CONCATENATE(G919,H919)</f>
        <v/>
      </c>
      <c r="J919" s="423" t="e">
        <f aca="false">VLOOKUP($I919,MASTER,9,0)</f>
        <v>#N/A</v>
      </c>
      <c r="K919" s="424" t="e">
        <f aca="false">VLOOKUP($I919,MASTER,10,0)</f>
        <v>#N/A</v>
      </c>
      <c r="L919" s="431" t="e">
        <f aca="false">VLOOKUP($I919,MASTER,10,0)</f>
        <v>#N/A</v>
      </c>
      <c r="M919" s="385" t="n">
        <f aca="false">COUNTIF($K$44:$K919,M$3)</f>
        <v>0</v>
      </c>
      <c r="N919" s="385" t="n">
        <f aca="false">COUNTIF($K$44:$K919,N$3)</f>
        <v>0</v>
      </c>
      <c r="O919" s="385" t="n">
        <f aca="false">COUNTIF($K$44:$K919,O$3)</f>
        <v>0</v>
      </c>
      <c r="P919" s="385" t="n">
        <f aca="false">COUNTIF($K$44:$K919,P$3)</f>
        <v>0</v>
      </c>
      <c r="Q919" s="385" t="n">
        <f aca="false">COUNTIF($K$44:$K919,Q$3)</f>
        <v>0</v>
      </c>
      <c r="R919" s="385" t="n">
        <f aca="false">COUNTIF($K$44:$K919,R$3)</f>
        <v>0</v>
      </c>
      <c r="S919" s="385" t="n">
        <f aca="false">COUNTIF($K$44:$K919,S$3)</f>
        <v>0</v>
      </c>
      <c r="T919" s="385" t="n">
        <f aca="false">COUNTIF($K$44:$K919,T$3)</f>
        <v>0</v>
      </c>
      <c r="U919" s="385" t="n">
        <f aca="false">COUNTIF($K$44:$K919,U$3)</f>
        <v>0</v>
      </c>
      <c r="V919" s="385" t="n">
        <f aca="false">COUNTIF($K$44:$K919,V$3)</f>
        <v>0</v>
      </c>
      <c r="W919" s="385" t="n">
        <f aca="false">COUNTIF($K$44:$K919,W$3)</f>
        <v>0</v>
      </c>
      <c r="X919" s="385" t="n">
        <f aca="false">COUNTIF($K$44:$K919,X$3)</f>
        <v>0</v>
      </c>
      <c r="Y919" s="385" t="n">
        <f aca="false">COUNTIF($J$44:$J919,Y$3)</f>
        <v>0</v>
      </c>
      <c r="Z919" s="385" t="n">
        <f aca="false">COUNTIF($J$44:$J919,Z$3)</f>
        <v>0</v>
      </c>
      <c r="AA919" s="385" t="n">
        <f aca="false">COUNTIF($J$44:$J919,AA$3)</f>
        <v>0</v>
      </c>
      <c r="AB919" s="385" t="n">
        <f aca="false">COUNTIF($J$44:$J919,AB$3)</f>
        <v>0</v>
      </c>
      <c r="AC919" s="385" t="n">
        <f aca="false">COUNTIF($J$44:$J919,AC$3)</f>
        <v>0</v>
      </c>
      <c r="AD919" s="385" t="n">
        <f aca="false">COUNTIF($J$44:$J919,AD$3)</f>
        <v>0</v>
      </c>
      <c r="AE919" s="385" t="n">
        <f aca="false">COUNTIF($J$44:$J919,AE$3)</f>
        <v>0</v>
      </c>
      <c r="AF919" s="385" t="n">
        <f aca="false">COUNTIF($J$44:$J919,AF$3)</f>
        <v>0</v>
      </c>
      <c r="AG919" s="385" t="n">
        <f aca="false">COUNTIF($K$44:$K919,AG$3)</f>
        <v>0</v>
      </c>
      <c r="AH919" s="385" t="n">
        <f aca="false">COUNTIF($K$44:$K919,AH$3)</f>
        <v>0</v>
      </c>
      <c r="AI919" s="385" t="n">
        <f aca="false">COUNTIF($K$44:$K919,AI$3)</f>
        <v>0</v>
      </c>
      <c r="AJ919" s="385" t="n">
        <f aca="false">COUNTIF($K$44:$K919,AJ$3)</f>
        <v>0</v>
      </c>
      <c r="AK919" s="385" t="n">
        <f aca="false">COUNTIF($K$44:$K919,AK$3)</f>
        <v>0</v>
      </c>
      <c r="AL919" s="385" t="n">
        <f aca="false">COUNTIF($K$44:$K919,AL$3)</f>
        <v>0</v>
      </c>
      <c r="AM919" s="385" t="n">
        <f aca="false">COUNTIF($K$44:$K919,AM$3)</f>
        <v>0</v>
      </c>
      <c r="AN919" s="385" t="n">
        <f aca="false">COUNTIF($K$44:$K919,AN$3)</f>
        <v>0</v>
      </c>
      <c r="AO919" s="385" t="n">
        <f aca="false">COUNTIF($K$44:$K919,AO$3)</f>
        <v>0</v>
      </c>
      <c r="AP919" s="385" t="n">
        <f aca="false">COUNTIF($K$44:$K919,AP$3)</f>
        <v>0</v>
      </c>
      <c r="AQ919" s="385" t="n">
        <f aca="false">COUNTIF($K$44:$K919,AQ$3)</f>
        <v>0</v>
      </c>
      <c r="AR919" s="385" t="n">
        <f aca="false">COUNTIF($K$44:$K919,AR$3)</f>
        <v>0</v>
      </c>
      <c r="AS919" s="385" t="n">
        <f aca="false">COUNTIF($K$44:$K919,AS$3)</f>
        <v>0</v>
      </c>
      <c r="AT919" s="385" t="n">
        <f aca="false">COUNTIF($K$44:$K919,AT$3)</f>
        <v>0</v>
      </c>
      <c r="AU919" s="385" t="n">
        <f aca="false">COUNTIF($K$44:$K919,AU$3)</f>
        <v>0</v>
      </c>
      <c r="AV919" s="385" t="n">
        <f aca="false">COUNTIF($K$44:$K919,AV$3)</f>
        <v>0</v>
      </c>
      <c r="AW919" s="385" t="n">
        <f aca="false">COUNTIF($K$44:$K919,AW$3)</f>
        <v>0</v>
      </c>
      <c r="AX919" s="385" t="n">
        <f aca="false">COUNTIF($K$44:$K919,AX$3)</f>
        <v>0</v>
      </c>
      <c r="AY919" s="385" t="n">
        <f aca="false">COUNTIF($K$44:$K919,AY$3)</f>
        <v>0</v>
      </c>
      <c r="AZ919" s="385" t="n">
        <f aca="false">COUNTIF($K$44:$K919,AZ$3)</f>
        <v>0</v>
      </c>
    </row>
    <row r="920" customFormat="false" ht="15.75" hidden="false" customHeight="true" outlineLevel="0" collapsed="false">
      <c r="A920" s="406" t="n">
        <v>877</v>
      </c>
      <c r="B920" s="407" t="n">
        <v>74</v>
      </c>
      <c r="C920" s="374" t="n">
        <v>73</v>
      </c>
      <c r="D920" s="376" t="n">
        <v>2</v>
      </c>
      <c r="E920" s="377"/>
      <c r="F920" s="378" t="n">
        <v>0</v>
      </c>
      <c r="G920" s="439"/>
      <c r="H920" s="380"/>
      <c r="I920" s="426" t="str">
        <f aca="false">CONCATENATE(G920,H920)</f>
        <v/>
      </c>
      <c r="J920" s="382" t="e">
        <f aca="false">VLOOKUP($I920,MASTER,9,0)</f>
        <v>#N/A</v>
      </c>
      <c r="K920" s="383" t="e">
        <f aca="false">VLOOKUP($I920,MASTER,10,0)</f>
        <v>#N/A</v>
      </c>
      <c r="L920" s="427" t="e">
        <f aca="false">VLOOKUP($I920,MASTER,10,0)</f>
        <v>#N/A</v>
      </c>
      <c r="M920" s="385" t="n">
        <f aca="false">COUNTIF($K$44:$K920,M$3)</f>
        <v>0</v>
      </c>
      <c r="N920" s="385" t="n">
        <f aca="false">COUNTIF($K$44:$K920,N$3)</f>
        <v>0</v>
      </c>
      <c r="O920" s="385" t="n">
        <f aca="false">COUNTIF($K$44:$K920,O$3)</f>
        <v>0</v>
      </c>
      <c r="P920" s="385" t="n">
        <f aca="false">COUNTIF($K$44:$K920,P$3)</f>
        <v>0</v>
      </c>
      <c r="Q920" s="385" t="n">
        <f aca="false">COUNTIF($K$44:$K920,Q$3)</f>
        <v>0</v>
      </c>
      <c r="R920" s="385" t="n">
        <f aca="false">COUNTIF($K$44:$K920,R$3)</f>
        <v>0</v>
      </c>
      <c r="S920" s="385" t="n">
        <f aca="false">COUNTIF($K$44:$K920,S$3)</f>
        <v>0</v>
      </c>
      <c r="T920" s="385" t="n">
        <f aca="false">COUNTIF($K$44:$K920,T$3)</f>
        <v>0</v>
      </c>
      <c r="U920" s="385" t="n">
        <f aca="false">COUNTIF($K$44:$K920,U$3)</f>
        <v>0</v>
      </c>
      <c r="V920" s="385" t="n">
        <f aca="false">COUNTIF($K$44:$K920,V$3)</f>
        <v>0</v>
      </c>
      <c r="W920" s="385" t="n">
        <f aca="false">COUNTIF($K$44:$K920,W$3)</f>
        <v>0</v>
      </c>
      <c r="X920" s="385" t="n">
        <f aca="false">COUNTIF($K$44:$K920,X$3)</f>
        <v>0</v>
      </c>
      <c r="Y920" s="385" t="n">
        <f aca="false">COUNTIF($J$44:$J920,Y$3)</f>
        <v>0</v>
      </c>
      <c r="Z920" s="385" t="n">
        <f aca="false">COUNTIF($J$44:$J920,Z$3)</f>
        <v>0</v>
      </c>
      <c r="AA920" s="385" t="n">
        <f aca="false">COUNTIF($J$44:$J920,AA$3)</f>
        <v>0</v>
      </c>
      <c r="AB920" s="385" t="n">
        <f aca="false">COUNTIF($J$44:$J920,AB$3)</f>
        <v>0</v>
      </c>
      <c r="AC920" s="385" t="n">
        <f aca="false">COUNTIF($J$44:$J920,AC$3)</f>
        <v>0</v>
      </c>
      <c r="AD920" s="385" t="n">
        <f aca="false">COUNTIF($J$44:$J920,AD$3)</f>
        <v>0</v>
      </c>
      <c r="AE920" s="385" t="n">
        <f aca="false">COUNTIF($J$44:$J920,AE$3)</f>
        <v>0</v>
      </c>
      <c r="AF920" s="385" t="n">
        <f aca="false">COUNTIF($J$44:$J920,AF$3)</f>
        <v>0</v>
      </c>
      <c r="AG920" s="385" t="n">
        <f aca="false">COUNTIF($K$44:$K920,AG$3)</f>
        <v>0</v>
      </c>
      <c r="AH920" s="385" t="n">
        <f aca="false">COUNTIF($K$44:$K920,AH$3)</f>
        <v>0</v>
      </c>
      <c r="AI920" s="385" t="n">
        <f aca="false">COUNTIF($K$44:$K920,AI$3)</f>
        <v>0</v>
      </c>
      <c r="AJ920" s="385" t="n">
        <f aca="false">COUNTIF($K$44:$K920,AJ$3)</f>
        <v>0</v>
      </c>
      <c r="AK920" s="385" t="n">
        <f aca="false">COUNTIF($K$44:$K920,AK$3)</f>
        <v>0</v>
      </c>
      <c r="AL920" s="385" t="n">
        <f aca="false">COUNTIF($K$44:$K920,AL$3)</f>
        <v>0</v>
      </c>
      <c r="AM920" s="385" t="n">
        <f aca="false">COUNTIF($K$44:$K920,AM$3)</f>
        <v>0</v>
      </c>
      <c r="AN920" s="385" t="n">
        <f aca="false">COUNTIF($K$44:$K920,AN$3)</f>
        <v>0</v>
      </c>
      <c r="AO920" s="385" t="n">
        <f aca="false">COUNTIF($K$44:$K920,AO$3)</f>
        <v>0</v>
      </c>
      <c r="AP920" s="385" t="n">
        <f aca="false">COUNTIF($K$44:$K920,AP$3)</f>
        <v>0</v>
      </c>
      <c r="AQ920" s="385" t="n">
        <f aca="false">COUNTIF($K$44:$K920,AQ$3)</f>
        <v>0</v>
      </c>
      <c r="AR920" s="385" t="n">
        <f aca="false">COUNTIF($K$44:$K920,AR$3)</f>
        <v>0</v>
      </c>
      <c r="AS920" s="385" t="n">
        <f aca="false">COUNTIF($K$44:$K920,AS$3)</f>
        <v>0</v>
      </c>
      <c r="AT920" s="385" t="n">
        <f aca="false">COUNTIF($K$44:$K920,AT$3)</f>
        <v>0</v>
      </c>
      <c r="AU920" s="385" t="n">
        <f aca="false">COUNTIF($K$44:$K920,AU$3)</f>
        <v>0</v>
      </c>
      <c r="AV920" s="385" t="n">
        <f aca="false">COUNTIF($K$44:$K920,AV$3)</f>
        <v>0</v>
      </c>
      <c r="AW920" s="385" t="n">
        <f aca="false">COUNTIF($K$44:$K920,AW$3)</f>
        <v>0</v>
      </c>
      <c r="AX920" s="385" t="n">
        <f aca="false">COUNTIF($K$44:$K920,AX$3)</f>
        <v>0</v>
      </c>
      <c r="AY920" s="385" t="n">
        <f aca="false">COUNTIF($K$44:$K920,AY$3)</f>
        <v>0</v>
      </c>
      <c r="AZ920" s="385" t="n">
        <f aca="false">COUNTIF($K$44:$K920,AZ$3)</f>
        <v>0</v>
      </c>
    </row>
    <row r="921" customFormat="false" ht="15.75" hidden="false" customHeight="true" outlineLevel="0" collapsed="false">
      <c r="A921" s="386" t="n">
        <v>878</v>
      </c>
      <c r="B921" s="387" t="n">
        <f aca="false">B920</f>
        <v>74</v>
      </c>
      <c r="C921" s="388"/>
      <c r="D921" s="387" t="n">
        <f aca="false">D920</f>
        <v>2</v>
      </c>
      <c r="E921" s="389"/>
      <c r="F921" s="390" t="n">
        <f aca="false">F920</f>
        <v>0</v>
      </c>
      <c r="G921" s="439"/>
      <c r="H921" s="392"/>
      <c r="I921" s="428" t="str">
        <f aca="false">CONCATENATE(G921,H921)</f>
        <v/>
      </c>
      <c r="J921" s="394" t="e">
        <f aca="false">VLOOKUP($I921,MASTER,9,0)</f>
        <v>#N/A</v>
      </c>
      <c r="K921" s="395" t="e">
        <f aca="false">VLOOKUP($I921,MASTER,10,0)</f>
        <v>#N/A</v>
      </c>
      <c r="L921" s="429" t="e">
        <f aca="false">VLOOKUP($I921,MASTER,10,0)</f>
        <v>#N/A</v>
      </c>
      <c r="M921" s="385" t="n">
        <f aca="false">COUNTIF($K$44:$K921,M$3)</f>
        <v>0</v>
      </c>
      <c r="N921" s="385" t="n">
        <f aca="false">COUNTIF($K$44:$K921,N$3)</f>
        <v>0</v>
      </c>
      <c r="O921" s="385" t="n">
        <f aca="false">COUNTIF($K$44:$K921,O$3)</f>
        <v>0</v>
      </c>
      <c r="P921" s="385" t="n">
        <f aca="false">COUNTIF($K$44:$K921,P$3)</f>
        <v>0</v>
      </c>
      <c r="Q921" s="385" t="n">
        <f aca="false">COUNTIF($K$44:$K921,Q$3)</f>
        <v>0</v>
      </c>
      <c r="R921" s="385" t="n">
        <f aca="false">COUNTIF($K$44:$K921,R$3)</f>
        <v>0</v>
      </c>
      <c r="S921" s="385" t="n">
        <f aca="false">COUNTIF($K$44:$K921,S$3)</f>
        <v>0</v>
      </c>
      <c r="T921" s="385" t="n">
        <f aca="false">COUNTIF($K$44:$K921,T$3)</f>
        <v>0</v>
      </c>
      <c r="U921" s="385" t="n">
        <f aca="false">COUNTIF($K$44:$K921,U$3)</f>
        <v>0</v>
      </c>
      <c r="V921" s="385" t="n">
        <f aca="false">COUNTIF($K$44:$K921,V$3)</f>
        <v>0</v>
      </c>
      <c r="W921" s="385" t="n">
        <f aca="false">COUNTIF($K$44:$K921,W$3)</f>
        <v>0</v>
      </c>
      <c r="X921" s="385" t="n">
        <f aca="false">COUNTIF($K$44:$K921,X$3)</f>
        <v>0</v>
      </c>
      <c r="Y921" s="385" t="n">
        <f aca="false">COUNTIF($J$44:$J921,Y$3)</f>
        <v>0</v>
      </c>
      <c r="Z921" s="385" t="n">
        <f aca="false">COUNTIF($J$44:$J921,Z$3)</f>
        <v>0</v>
      </c>
      <c r="AA921" s="385" t="n">
        <f aca="false">COUNTIF($J$44:$J921,AA$3)</f>
        <v>0</v>
      </c>
      <c r="AB921" s="385" t="n">
        <f aca="false">COUNTIF($J$44:$J921,AB$3)</f>
        <v>0</v>
      </c>
      <c r="AC921" s="385" t="n">
        <f aca="false">COUNTIF($J$44:$J921,AC$3)</f>
        <v>0</v>
      </c>
      <c r="AD921" s="385" t="n">
        <f aca="false">COUNTIF($J$44:$J921,AD$3)</f>
        <v>0</v>
      </c>
      <c r="AE921" s="385" t="n">
        <f aca="false">COUNTIF($J$44:$J921,AE$3)</f>
        <v>0</v>
      </c>
      <c r="AF921" s="385" t="n">
        <f aca="false">COUNTIF($J$44:$J921,AF$3)</f>
        <v>0</v>
      </c>
      <c r="AG921" s="385" t="n">
        <f aca="false">COUNTIF($K$44:$K921,AG$3)</f>
        <v>0</v>
      </c>
      <c r="AH921" s="385" t="n">
        <f aca="false">COUNTIF($K$44:$K921,AH$3)</f>
        <v>0</v>
      </c>
      <c r="AI921" s="385" t="n">
        <f aca="false">COUNTIF($K$44:$K921,AI$3)</f>
        <v>0</v>
      </c>
      <c r="AJ921" s="385" t="n">
        <f aca="false">COUNTIF($K$44:$K921,AJ$3)</f>
        <v>0</v>
      </c>
      <c r="AK921" s="385" t="n">
        <f aca="false">COUNTIF($K$44:$K921,AK$3)</f>
        <v>0</v>
      </c>
      <c r="AL921" s="385" t="n">
        <f aca="false">COUNTIF($K$44:$K921,AL$3)</f>
        <v>0</v>
      </c>
      <c r="AM921" s="385" t="n">
        <f aca="false">COUNTIF($K$44:$K921,AM$3)</f>
        <v>0</v>
      </c>
      <c r="AN921" s="385" t="n">
        <f aca="false">COUNTIF($K$44:$K921,AN$3)</f>
        <v>0</v>
      </c>
      <c r="AO921" s="385" t="n">
        <f aca="false">COUNTIF($K$44:$K921,AO$3)</f>
        <v>0</v>
      </c>
      <c r="AP921" s="385" t="n">
        <f aca="false">COUNTIF($K$44:$K921,AP$3)</f>
        <v>0</v>
      </c>
      <c r="AQ921" s="385" t="n">
        <f aca="false">COUNTIF($K$44:$K921,AQ$3)</f>
        <v>0</v>
      </c>
      <c r="AR921" s="385" t="n">
        <f aca="false">COUNTIF($K$44:$K921,AR$3)</f>
        <v>0</v>
      </c>
      <c r="AS921" s="385" t="n">
        <f aca="false">COUNTIF($K$44:$K921,AS$3)</f>
        <v>0</v>
      </c>
      <c r="AT921" s="385" t="n">
        <f aca="false">COUNTIF($K$44:$K921,AT$3)</f>
        <v>0</v>
      </c>
      <c r="AU921" s="385" t="n">
        <f aca="false">COUNTIF($K$44:$K921,AU$3)</f>
        <v>0</v>
      </c>
      <c r="AV921" s="385" t="n">
        <f aca="false">COUNTIF($K$44:$K921,AV$3)</f>
        <v>0</v>
      </c>
      <c r="AW921" s="385" t="n">
        <f aca="false">COUNTIF($K$44:$K921,AW$3)</f>
        <v>0</v>
      </c>
      <c r="AX921" s="385" t="n">
        <f aca="false">COUNTIF($K$44:$K921,AX$3)</f>
        <v>0</v>
      </c>
      <c r="AY921" s="385" t="n">
        <f aca="false">COUNTIF($K$44:$K921,AY$3)</f>
        <v>0</v>
      </c>
      <c r="AZ921" s="385" t="n">
        <f aca="false">COUNTIF($K$44:$K921,AZ$3)</f>
        <v>0</v>
      </c>
    </row>
    <row r="922" customFormat="false" ht="15.75" hidden="false" customHeight="true" outlineLevel="0" collapsed="false">
      <c r="A922" s="386" t="n">
        <v>879</v>
      </c>
      <c r="B922" s="387" t="n">
        <f aca="false">B921</f>
        <v>74</v>
      </c>
      <c r="C922" s="397"/>
      <c r="D922" s="387" t="n">
        <f aca="false">D921</f>
        <v>2</v>
      </c>
      <c r="E922" s="389"/>
      <c r="F922" s="390" t="n">
        <f aca="false">F920</f>
        <v>0</v>
      </c>
      <c r="G922" s="439"/>
      <c r="H922" s="392"/>
      <c r="I922" s="428" t="str">
        <f aca="false">CONCATENATE(G922,H922)</f>
        <v/>
      </c>
      <c r="J922" s="394" t="e">
        <f aca="false">VLOOKUP($I922,MASTER,9,0)</f>
        <v>#N/A</v>
      </c>
      <c r="K922" s="395" t="e">
        <f aca="false">VLOOKUP($I922,MASTER,10,0)</f>
        <v>#N/A</v>
      </c>
      <c r="L922" s="429" t="e">
        <f aca="false">VLOOKUP($I922,MASTER,10,0)</f>
        <v>#N/A</v>
      </c>
      <c r="M922" s="385" t="n">
        <f aca="false">COUNTIF($K$44:$K922,M$3)</f>
        <v>0</v>
      </c>
      <c r="N922" s="385" t="n">
        <f aca="false">COUNTIF($K$44:$K922,N$3)</f>
        <v>0</v>
      </c>
      <c r="O922" s="385" t="n">
        <f aca="false">COUNTIF($K$44:$K922,O$3)</f>
        <v>0</v>
      </c>
      <c r="P922" s="385" t="n">
        <f aca="false">COUNTIF($K$44:$K922,P$3)</f>
        <v>0</v>
      </c>
      <c r="Q922" s="385" t="n">
        <f aca="false">COUNTIF($K$44:$K922,Q$3)</f>
        <v>0</v>
      </c>
      <c r="R922" s="385" t="n">
        <f aca="false">COUNTIF($K$44:$K922,R$3)</f>
        <v>0</v>
      </c>
      <c r="S922" s="385" t="n">
        <f aca="false">COUNTIF($K$44:$K922,S$3)</f>
        <v>0</v>
      </c>
      <c r="T922" s="385" t="n">
        <f aca="false">COUNTIF($K$44:$K922,T$3)</f>
        <v>0</v>
      </c>
      <c r="U922" s="385" t="n">
        <f aca="false">COUNTIF($K$44:$K922,U$3)</f>
        <v>0</v>
      </c>
      <c r="V922" s="385" t="n">
        <f aca="false">COUNTIF($K$44:$K922,V$3)</f>
        <v>0</v>
      </c>
      <c r="W922" s="385" t="n">
        <f aca="false">COUNTIF($K$44:$K922,W$3)</f>
        <v>0</v>
      </c>
      <c r="X922" s="385" t="n">
        <f aca="false">COUNTIF($K$44:$K922,X$3)</f>
        <v>0</v>
      </c>
      <c r="Y922" s="385" t="n">
        <f aca="false">COUNTIF($J$44:$J922,Y$3)</f>
        <v>0</v>
      </c>
      <c r="Z922" s="385" t="n">
        <f aca="false">COUNTIF($J$44:$J922,Z$3)</f>
        <v>0</v>
      </c>
      <c r="AA922" s="385" t="n">
        <f aca="false">COUNTIF($J$44:$J922,AA$3)</f>
        <v>0</v>
      </c>
      <c r="AB922" s="385" t="n">
        <f aca="false">COUNTIF($J$44:$J922,AB$3)</f>
        <v>0</v>
      </c>
      <c r="AC922" s="385" t="n">
        <f aca="false">COUNTIF($J$44:$J922,AC$3)</f>
        <v>0</v>
      </c>
      <c r="AD922" s="385" t="n">
        <f aca="false">COUNTIF($J$44:$J922,AD$3)</f>
        <v>0</v>
      </c>
      <c r="AE922" s="385" t="n">
        <f aca="false">COUNTIF($J$44:$J922,AE$3)</f>
        <v>0</v>
      </c>
      <c r="AF922" s="385" t="n">
        <f aca="false">COUNTIF($J$44:$J922,AF$3)</f>
        <v>0</v>
      </c>
      <c r="AG922" s="385" t="n">
        <f aca="false">COUNTIF($K$44:$K922,AG$3)</f>
        <v>0</v>
      </c>
      <c r="AH922" s="385" t="n">
        <f aca="false">COUNTIF($K$44:$K922,AH$3)</f>
        <v>0</v>
      </c>
      <c r="AI922" s="385" t="n">
        <f aca="false">COUNTIF($K$44:$K922,AI$3)</f>
        <v>0</v>
      </c>
      <c r="AJ922" s="385" t="n">
        <f aca="false">COUNTIF($K$44:$K922,AJ$3)</f>
        <v>0</v>
      </c>
      <c r="AK922" s="385" t="n">
        <f aca="false">COUNTIF($K$44:$K922,AK$3)</f>
        <v>0</v>
      </c>
      <c r="AL922" s="385" t="n">
        <f aca="false">COUNTIF($K$44:$K922,AL$3)</f>
        <v>0</v>
      </c>
      <c r="AM922" s="385" t="n">
        <f aca="false">COUNTIF($K$44:$K922,AM$3)</f>
        <v>0</v>
      </c>
      <c r="AN922" s="385" t="n">
        <f aca="false">COUNTIF($K$44:$K922,AN$3)</f>
        <v>0</v>
      </c>
      <c r="AO922" s="385" t="n">
        <f aca="false">COUNTIF($K$44:$K922,AO$3)</f>
        <v>0</v>
      </c>
      <c r="AP922" s="385" t="n">
        <f aca="false">COUNTIF($K$44:$K922,AP$3)</f>
        <v>0</v>
      </c>
      <c r="AQ922" s="385" t="n">
        <f aca="false">COUNTIF($K$44:$K922,AQ$3)</f>
        <v>0</v>
      </c>
      <c r="AR922" s="385" t="n">
        <f aca="false">COUNTIF($K$44:$K922,AR$3)</f>
        <v>0</v>
      </c>
      <c r="AS922" s="385" t="n">
        <f aca="false">COUNTIF($K$44:$K922,AS$3)</f>
        <v>0</v>
      </c>
      <c r="AT922" s="385" t="n">
        <f aca="false">COUNTIF($K$44:$K922,AT$3)</f>
        <v>0</v>
      </c>
      <c r="AU922" s="385" t="n">
        <f aca="false">COUNTIF($K$44:$K922,AU$3)</f>
        <v>0</v>
      </c>
      <c r="AV922" s="385" t="n">
        <f aca="false">COUNTIF($K$44:$K922,AV$3)</f>
        <v>0</v>
      </c>
      <c r="AW922" s="385" t="n">
        <f aca="false">COUNTIF($K$44:$K922,AW$3)</f>
        <v>0</v>
      </c>
      <c r="AX922" s="385" t="n">
        <f aca="false">COUNTIF($K$44:$K922,AX$3)</f>
        <v>0</v>
      </c>
      <c r="AY922" s="385" t="n">
        <f aca="false">COUNTIF($K$44:$K922,AY$3)</f>
        <v>0</v>
      </c>
      <c r="AZ922" s="385" t="n">
        <f aca="false">COUNTIF($K$44:$K922,AZ$3)</f>
        <v>0</v>
      </c>
    </row>
    <row r="923" customFormat="false" ht="15.75" hidden="false" customHeight="true" outlineLevel="0" collapsed="false">
      <c r="A923" s="386" t="n">
        <v>880</v>
      </c>
      <c r="B923" s="387" t="n">
        <f aca="false">B922</f>
        <v>74</v>
      </c>
      <c r="C923" s="397"/>
      <c r="D923" s="387" t="n">
        <f aca="false">D922</f>
        <v>2</v>
      </c>
      <c r="E923" s="389"/>
      <c r="F923" s="390" t="n">
        <f aca="false">F920</f>
        <v>0</v>
      </c>
      <c r="G923" s="439"/>
      <c r="H923" s="392"/>
      <c r="I923" s="428" t="str">
        <f aca="false">CONCATENATE(G923,H923)</f>
        <v/>
      </c>
      <c r="J923" s="394" t="e">
        <f aca="false">VLOOKUP($I923,MASTER,9,0)</f>
        <v>#N/A</v>
      </c>
      <c r="K923" s="395" t="e">
        <f aca="false">VLOOKUP($I923,MASTER,10,0)</f>
        <v>#N/A</v>
      </c>
      <c r="L923" s="429" t="e">
        <f aca="false">VLOOKUP($I923,MASTER,10,0)</f>
        <v>#N/A</v>
      </c>
      <c r="M923" s="385" t="n">
        <f aca="false">COUNTIF($K$44:$K923,M$3)</f>
        <v>0</v>
      </c>
      <c r="N923" s="385" t="n">
        <f aca="false">COUNTIF($K$44:$K923,N$3)</f>
        <v>0</v>
      </c>
      <c r="O923" s="385" t="n">
        <f aca="false">COUNTIF($K$44:$K923,O$3)</f>
        <v>0</v>
      </c>
      <c r="P923" s="385" t="n">
        <f aca="false">COUNTIF($K$44:$K923,P$3)</f>
        <v>0</v>
      </c>
      <c r="Q923" s="385" t="n">
        <f aca="false">COUNTIF($K$44:$K923,Q$3)</f>
        <v>0</v>
      </c>
      <c r="R923" s="385" t="n">
        <f aca="false">COUNTIF($K$44:$K923,R$3)</f>
        <v>0</v>
      </c>
      <c r="S923" s="385" t="n">
        <f aca="false">COUNTIF($K$44:$K923,S$3)</f>
        <v>0</v>
      </c>
      <c r="T923" s="385" t="n">
        <f aca="false">COUNTIF($K$44:$K923,T$3)</f>
        <v>0</v>
      </c>
      <c r="U923" s="385" t="n">
        <f aca="false">COUNTIF($K$44:$K923,U$3)</f>
        <v>0</v>
      </c>
      <c r="V923" s="385" t="n">
        <f aca="false">COUNTIF($K$44:$K923,V$3)</f>
        <v>0</v>
      </c>
      <c r="W923" s="385" t="n">
        <f aca="false">COUNTIF($K$44:$K923,W$3)</f>
        <v>0</v>
      </c>
      <c r="X923" s="385" t="n">
        <f aca="false">COUNTIF($K$44:$K923,X$3)</f>
        <v>0</v>
      </c>
      <c r="Y923" s="385" t="n">
        <f aca="false">COUNTIF($J$44:$J923,Y$3)</f>
        <v>0</v>
      </c>
      <c r="Z923" s="385" t="n">
        <f aca="false">COUNTIF($J$44:$J923,Z$3)</f>
        <v>0</v>
      </c>
      <c r="AA923" s="385" t="n">
        <f aca="false">COUNTIF($J$44:$J923,AA$3)</f>
        <v>0</v>
      </c>
      <c r="AB923" s="385" t="n">
        <f aca="false">COUNTIF($J$44:$J923,AB$3)</f>
        <v>0</v>
      </c>
      <c r="AC923" s="385" t="n">
        <f aca="false">COUNTIF($J$44:$J923,AC$3)</f>
        <v>0</v>
      </c>
      <c r="AD923" s="385" t="n">
        <f aca="false">COUNTIF($J$44:$J923,AD$3)</f>
        <v>0</v>
      </c>
      <c r="AE923" s="385" t="n">
        <f aca="false">COUNTIF($J$44:$J923,AE$3)</f>
        <v>0</v>
      </c>
      <c r="AF923" s="385" t="n">
        <f aca="false">COUNTIF($J$44:$J923,AF$3)</f>
        <v>0</v>
      </c>
      <c r="AG923" s="385" t="n">
        <f aca="false">COUNTIF($K$44:$K923,AG$3)</f>
        <v>0</v>
      </c>
      <c r="AH923" s="385" t="n">
        <f aca="false">COUNTIF($K$44:$K923,AH$3)</f>
        <v>0</v>
      </c>
      <c r="AI923" s="385" t="n">
        <f aca="false">COUNTIF($K$44:$K923,AI$3)</f>
        <v>0</v>
      </c>
      <c r="AJ923" s="385" t="n">
        <f aca="false">COUNTIF($K$44:$K923,AJ$3)</f>
        <v>0</v>
      </c>
      <c r="AK923" s="385" t="n">
        <f aca="false">COUNTIF($K$44:$K923,AK$3)</f>
        <v>0</v>
      </c>
      <c r="AL923" s="385" t="n">
        <f aca="false">COUNTIF($K$44:$K923,AL$3)</f>
        <v>0</v>
      </c>
      <c r="AM923" s="385" t="n">
        <f aca="false">COUNTIF($K$44:$K923,AM$3)</f>
        <v>0</v>
      </c>
      <c r="AN923" s="385" t="n">
        <f aca="false">COUNTIF($K$44:$K923,AN$3)</f>
        <v>0</v>
      </c>
      <c r="AO923" s="385" t="n">
        <f aca="false">COUNTIF($K$44:$K923,AO$3)</f>
        <v>0</v>
      </c>
      <c r="AP923" s="385" t="n">
        <f aca="false">COUNTIF($K$44:$K923,AP$3)</f>
        <v>0</v>
      </c>
      <c r="AQ923" s="385" t="n">
        <f aca="false">COUNTIF($K$44:$K923,AQ$3)</f>
        <v>0</v>
      </c>
      <c r="AR923" s="385" t="n">
        <f aca="false">COUNTIF($K$44:$K923,AR$3)</f>
        <v>0</v>
      </c>
      <c r="AS923" s="385" t="n">
        <f aca="false">COUNTIF($K$44:$K923,AS$3)</f>
        <v>0</v>
      </c>
      <c r="AT923" s="385" t="n">
        <f aca="false">COUNTIF($K$44:$K923,AT$3)</f>
        <v>0</v>
      </c>
      <c r="AU923" s="385" t="n">
        <f aca="false">COUNTIF($K$44:$K923,AU$3)</f>
        <v>0</v>
      </c>
      <c r="AV923" s="385" t="n">
        <f aca="false">COUNTIF($K$44:$K923,AV$3)</f>
        <v>0</v>
      </c>
      <c r="AW923" s="385" t="n">
        <f aca="false">COUNTIF($K$44:$K923,AW$3)</f>
        <v>0</v>
      </c>
      <c r="AX923" s="385" t="n">
        <f aca="false">COUNTIF($K$44:$K923,AX$3)</f>
        <v>0</v>
      </c>
      <c r="AY923" s="385" t="n">
        <f aca="false">COUNTIF($K$44:$K923,AY$3)</f>
        <v>0</v>
      </c>
      <c r="AZ923" s="385" t="n">
        <f aca="false">COUNTIF($K$44:$K923,AZ$3)</f>
        <v>0</v>
      </c>
    </row>
    <row r="924" customFormat="false" ht="15.75" hidden="false" customHeight="true" outlineLevel="0" collapsed="false">
      <c r="A924" s="386" t="n">
        <v>881</v>
      </c>
      <c r="B924" s="387" t="n">
        <f aca="false">B923</f>
        <v>74</v>
      </c>
      <c r="C924" s="397"/>
      <c r="D924" s="387" t="n">
        <f aca="false">D923</f>
        <v>2</v>
      </c>
      <c r="E924" s="389"/>
      <c r="F924" s="390" t="n">
        <f aca="false">F920</f>
        <v>0</v>
      </c>
      <c r="G924" s="439"/>
      <c r="H924" s="392"/>
      <c r="I924" s="428" t="str">
        <f aca="false">CONCATENATE(G924,H924)</f>
        <v/>
      </c>
      <c r="J924" s="394" t="e">
        <f aca="false">VLOOKUP($I924,MASTER,9,0)</f>
        <v>#N/A</v>
      </c>
      <c r="K924" s="395" t="e">
        <f aca="false">VLOOKUP($I924,MASTER,10,0)</f>
        <v>#N/A</v>
      </c>
      <c r="L924" s="429" t="e">
        <f aca="false">VLOOKUP($I924,MASTER,10,0)</f>
        <v>#N/A</v>
      </c>
      <c r="M924" s="385" t="n">
        <f aca="false">COUNTIF($K$44:$K924,M$3)</f>
        <v>0</v>
      </c>
      <c r="N924" s="385" t="n">
        <f aca="false">COUNTIF($K$44:$K924,N$3)</f>
        <v>0</v>
      </c>
      <c r="O924" s="385" t="n">
        <f aca="false">COUNTIF($K$44:$K924,O$3)</f>
        <v>0</v>
      </c>
      <c r="P924" s="385" t="n">
        <f aca="false">COUNTIF($K$44:$K924,P$3)</f>
        <v>0</v>
      </c>
      <c r="Q924" s="385" t="n">
        <f aca="false">COUNTIF($K$44:$K924,Q$3)</f>
        <v>0</v>
      </c>
      <c r="R924" s="385" t="n">
        <f aca="false">COUNTIF($K$44:$K924,R$3)</f>
        <v>0</v>
      </c>
      <c r="S924" s="385" t="n">
        <f aca="false">COUNTIF($K$44:$K924,S$3)</f>
        <v>0</v>
      </c>
      <c r="T924" s="385" t="n">
        <f aca="false">COUNTIF($K$44:$K924,T$3)</f>
        <v>0</v>
      </c>
      <c r="U924" s="385" t="n">
        <f aca="false">COUNTIF($K$44:$K924,U$3)</f>
        <v>0</v>
      </c>
      <c r="V924" s="385" t="n">
        <f aca="false">COUNTIF($K$44:$K924,V$3)</f>
        <v>0</v>
      </c>
      <c r="W924" s="385" t="n">
        <f aca="false">COUNTIF($K$44:$K924,W$3)</f>
        <v>0</v>
      </c>
      <c r="X924" s="385" t="n">
        <f aca="false">COUNTIF($K$44:$K924,X$3)</f>
        <v>0</v>
      </c>
      <c r="Y924" s="385" t="n">
        <f aca="false">COUNTIF($J$44:$J924,Y$3)</f>
        <v>0</v>
      </c>
      <c r="Z924" s="385" t="n">
        <f aca="false">COUNTIF($J$44:$J924,Z$3)</f>
        <v>0</v>
      </c>
      <c r="AA924" s="385" t="n">
        <f aca="false">COUNTIF($J$44:$J924,AA$3)</f>
        <v>0</v>
      </c>
      <c r="AB924" s="385" t="n">
        <f aca="false">COUNTIF($J$44:$J924,AB$3)</f>
        <v>0</v>
      </c>
      <c r="AC924" s="385" t="n">
        <f aca="false">COUNTIF($J$44:$J924,AC$3)</f>
        <v>0</v>
      </c>
      <c r="AD924" s="385" t="n">
        <f aca="false">COUNTIF($J$44:$J924,AD$3)</f>
        <v>0</v>
      </c>
      <c r="AE924" s="385" t="n">
        <f aca="false">COUNTIF($J$44:$J924,AE$3)</f>
        <v>0</v>
      </c>
      <c r="AF924" s="385" t="n">
        <f aca="false">COUNTIF($J$44:$J924,AF$3)</f>
        <v>0</v>
      </c>
      <c r="AG924" s="385" t="n">
        <f aca="false">COUNTIF($K$44:$K924,AG$3)</f>
        <v>0</v>
      </c>
      <c r="AH924" s="385" t="n">
        <f aca="false">COUNTIF($K$44:$K924,AH$3)</f>
        <v>0</v>
      </c>
      <c r="AI924" s="385" t="n">
        <f aca="false">COUNTIF($K$44:$K924,AI$3)</f>
        <v>0</v>
      </c>
      <c r="AJ924" s="385" t="n">
        <f aca="false">COUNTIF($K$44:$K924,AJ$3)</f>
        <v>0</v>
      </c>
      <c r="AK924" s="385" t="n">
        <f aca="false">COUNTIF($K$44:$K924,AK$3)</f>
        <v>0</v>
      </c>
      <c r="AL924" s="385" t="n">
        <f aca="false">COUNTIF($K$44:$K924,AL$3)</f>
        <v>0</v>
      </c>
      <c r="AM924" s="385" t="n">
        <f aca="false">COUNTIF($K$44:$K924,AM$3)</f>
        <v>0</v>
      </c>
      <c r="AN924" s="385" t="n">
        <f aca="false">COUNTIF($K$44:$K924,AN$3)</f>
        <v>0</v>
      </c>
      <c r="AO924" s="385" t="n">
        <f aca="false">COUNTIF($K$44:$K924,AO$3)</f>
        <v>0</v>
      </c>
      <c r="AP924" s="385" t="n">
        <f aca="false">COUNTIF($K$44:$K924,AP$3)</f>
        <v>0</v>
      </c>
      <c r="AQ924" s="385" t="n">
        <f aca="false">COUNTIF($K$44:$K924,AQ$3)</f>
        <v>0</v>
      </c>
      <c r="AR924" s="385" t="n">
        <f aca="false">COUNTIF($K$44:$K924,AR$3)</f>
        <v>0</v>
      </c>
      <c r="AS924" s="385" t="n">
        <f aca="false">COUNTIF($K$44:$K924,AS$3)</f>
        <v>0</v>
      </c>
      <c r="AT924" s="385" t="n">
        <f aca="false">COUNTIF($K$44:$K924,AT$3)</f>
        <v>0</v>
      </c>
      <c r="AU924" s="385" t="n">
        <f aca="false">COUNTIF($K$44:$K924,AU$3)</f>
        <v>0</v>
      </c>
      <c r="AV924" s="385" t="n">
        <f aca="false">COUNTIF($K$44:$K924,AV$3)</f>
        <v>0</v>
      </c>
      <c r="AW924" s="385" t="n">
        <f aca="false">COUNTIF($K$44:$K924,AW$3)</f>
        <v>0</v>
      </c>
      <c r="AX924" s="385" t="n">
        <f aca="false">COUNTIF($K$44:$K924,AX$3)</f>
        <v>0</v>
      </c>
      <c r="AY924" s="385" t="n">
        <f aca="false">COUNTIF($K$44:$K924,AY$3)</f>
        <v>0</v>
      </c>
      <c r="AZ924" s="385" t="n">
        <f aca="false">COUNTIF($K$44:$K924,AZ$3)</f>
        <v>0</v>
      </c>
    </row>
    <row r="925" customFormat="false" ht="15.75" hidden="false" customHeight="true" outlineLevel="0" collapsed="false">
      <c r="A925" s="416" t="n">
        <v>882</v>
      </c>
      <c r="B925" s="417" t="n">
        <f aca="false">B924</f>
        <v>74</v>
      </c>
      <c r="C925" s="401"/>
      <c r="D925" s="402" t="n">
        <f aca="false">D924</f>
        <v>2</v>
      </c>
      <c r="E925" s="403"/>
      <c r="F925" s="390" t="n">
        <f aca="false">F920</f>
        <v>0</v>
      </c>
      <c r="G925" s="439"/>
      <c r="H925" s="392"/>
      <c r="I925" s="428" t="str">
        <f aca="false">CONCATENATE(G925,H925)</f>
        <v/>
      </c>
      <c r="J925" s="394" t="e">
        <f aca="false">VLOOKUP($I925,MASTER,9,0)</f>
        <v>#N/A</v>
      </c>
      <c r="K925" s="395" t="e">
        <f aca="false">VLOOKUP($I925,MASTER,10,0)</f>
        <v>#N/A</v>
      </c>
      <c r="L925" s="431" t="e">
        <f aca="false">VLOOKUP($I925,MASTER,10,0)</f>
        <v>#N/A</v>
      </c>
      <c r="M925" s="385" t="n">
        <f aca="false">COUNTIF($K$44:$K925,M$3)</f>
        <v>0</v>
      </c>
      <c r="N925" s="385" t="n">
        <f aca="false">COUNTIF($K$44:$K925,N$3)</f>
        <v>0</v>
      </c>
      <c r="O925" s="385" t="n">
        <f aca="false">COUNTIF($K$44:$K925,O$3)</f>
        <v>0</v>
      </c>
      <c r="P925" s="385" t="n">
        <f aca="false">COUNTIF($K$44:$K925,P$3)</f>
        <v>0</v>
      </c>
      <c r="Q925" s="385" t="n">
        <f aca="false">COUNTIF($K$44:$K925,Q$3)</f>
        <v>0</v>
      </c>
      <c r="R925" s="385" t="n">
        <f aca="false">COUNTIF($K$44:$K925,R$3)</f>
        <v>0</v>
      </c>
      <c r="S925" s="385" t="n">
        <f aca="false">COUNTIF($K$44:$K925,S$3)</f>
        <v>0</v>
      </c>
      <c r="T925" s="385" t="n">
        <f aca="false">COUNTIF($K$44:$K925,T$3)</f>
        <v>0</v>
      </c>
      <c r="U925" s="385" t="n">
        <f aca="false">COUNTIF($K$44:$K925,U$3)</f>
        <v>0</v>
      </c>
      <c r="V925" s="385" t="n">
        <f aca="false">COUNTIF($K$44:$K925,V$3)</f>
        <v>0</v>
      </c>
      <c r="W925" s="385" t="n">
        <f aca="false">COUNTIF($K$44:$K925,W$3)</f>
        <v>0</v>
      </c>
      <c r="X925" s="385" t="n">
        <f aca="false">COUNTIF($K$44:$K925,X$3)</f>
        <v>0</v>
      </c>
      <c r="Y925" s="385" t="n">
        <f aca="false">COUNTIF($J$44:$J925,Y$3)</f>
        <v>0</v>
      </c>
      <c r="Z925" s="385" t="n">
        <f aca="false">COUNTIF($J$44:$J925,Z$3)</f>
        <v>0</v>
      </c>
      <c r="AA925" s="385" t="n">
        <f aca="false">COUNTIF($J$44:$J925,AA$3)</f>
        <v>0</v>
      </c>
      <c r="AB925" s="385" t="n">
        <f aca="false">COUNTIF($J$44:$J925,AB$3)</f>
        <v>0</v>
      </c>
      <c r="AC925" s="385" t="n">
        <f aca="false">COUNTIF($J$44:$J925,AC$3)</f>
        <v>0</v>
      </c>
      <c r="AD925" s="385" t="n">
        <f aca="false">COUNTIF($J$44:$J925,AD$3)</f>
        <v>0</v>
      </c>
      <c r="AE925" s="385" t="n">
        <f aca="false">COUNTIF($J$44:$J925,AE$3)</f>
        <v>0</v>
      </c>
      <c r="AF925" s="385" t="n">
        <f aca="false">COUNTIF($J$44:$J925,AF$3)</f>
        <v>0</v>
      </c>
      <c r="AG925" s="385" t="n">
        <f aca="false">COUNTIF($K$44:$K925,AG$3)</f>
        <v>0</v>
      </c>
      <c r="AH925" s="385" t="n">
        <f aca="false">COUNTIF($K$44:$K925,AH$3)</f>
        <v>0</v>
      </c>
      <c r="AI925" s="385" t="n">
        <f aca="false">COUNTIF($K$44:$K925,AI$3)</f>
        <v>0</v>
      </c>
      <c r="AJ925" s="385" t="n">
        <f aca="false">COUNTIF($K$44:$K925,AJ$3)</f>
        <v>0</v>
      </c>
      <c r="AK925" s="385" t="n">
        <f aca="false">COUNTIF($K$44:$K925,AK$3)</f>
        <v>0</v>
      </c>
      <c r="AL925" s="385" t="n">
        <f aca="false">COUNTIF($K$44:$K925,AL$3)</f>
        <v>0</v>
      </c>
      <c r="AM925" s="385" t="n">
        <f aca="false">COUNTIF($K$44:$K925,AM$3)</f>
        <v>0</v>
      </c>
      <c r="AN925" s="385" t="n">
        <f aca="false">COUNTIF($K$44:$K925,AN$3)</f>
        <v>0</v>
      </c>
      <c r="AO925" s="385" t="n">
        <f aca="false">COUNTIF($K$44:$K925,AO$3)</f>
        <v>0</v>
      </c>
      <c r="AP925" s="385" t="n">
        <f aca="false">COUNTIF($K$44:$K925,AP$3)</f>
        <v>0</v>
      </c>
      <c r="AQ925" s="385" t="n">
        <f aca="false">COUNTIF($K$44:$K925,AQ$3)</f>
        <v>0</v>
      </c>
      <c r="AR925" s="385" t="n">
        <f aca="false">COUNTIF($K$44:$K925,AR$3)</f>
        <v>0</v>
      </c>
      <c r="AS925" s="385" t="n">
        <f aca="false">COUNTIF($K$44:$K925,AS$3)</f>
        <v>0</v>
      </c>
      <c r="AT925" s="385" t="n">
        <f aca="false">COUNTIF($K$44:$K925,AT$3)</f>
        <v>0</v>
      </c>
      <c r="AU925" s="385" t="n">
        <f aca="false">COUNTIF($K$44:$K925,AU$3)</f>
        <v>0</v>
      </c>
      <c r="AV925" s="385" t="n">
        <f aca="false">COUNTIF($K$44:$K925,AV$3)</f>
        <v>0</v>
      </c>
      <c r="AW925" s="385" t="n">
        <f aca="false">COUNTIF($K$44:$K925,AW$3)</f>
        <v>0</v>
      </c>
      <c r="AX925" s="385" t="n">
        <f aca="false">COUNTIF($K$44:$K925,AX$3)</f>
        <v>0</v>
      </c>
      <c r="AY925" s="385" t="n">
        <f aca="false">COUNTIF($K$44:$K925,AY$3)</f>
        <v>0</v>
      </c>
      <c r="AZ925" s="385" t="n">
        <f aca="false">COUNTIF($K$44:$K925,AZ$3)</f>
        <v>0</v>
      </c>
    </row>
    <row r="926" customFormat="false" ht="15.75" hidden="false" customHeight="true" outlineLevel="0" collapsed="false">
      <c r="A926" s="406" t="n">
        <v>883</v>
      </c>
      <c r="B926" s="407" t="n">
        <f aca="false">B925</f>
        <v>74</v>
      </c>
      <c r="C926" s="408" t="n">
        <f aca="false">C920+1</f>
        <v>74</v>
      </c>
      <c r="D926" s="409" t="n">
        <f aca="false">D925</f>
        <v>2</v>
      </c>
      <c r="E926" s="410"/>
      <c r="F926" s="390" t="n">
        <f aca="false">F920</f>
        <v>0</v>
      </c>
      <c r="G926" s="440"/>
      <c r="H926" s="412"/>
      <c r="I926" s="433" t="str">
        <f aca="false">CONCATENATE(G926,H926)</f>
        <v/>
      </c>
      <c r="J926" s="394" t="e">
        <f aca="false">VLOOKUP($I926,MASTER,9,0)</f>
        <v>#N/A</v>
      </c>
      <c r="K926" s="395" t="e">
        <f aca="false">VLOOKUP($I926,MASTER,10,0)</f>
        <v>#N/A</v>
      </c>
      <c r="L926" s="427" t="e">
        <f aca="false">VLOOKUP($I926,MASTER,10,0)</f>
        <v>#N/A</v>
      </c>
      <c r="M926" s="385" t="n">
        <f aca="false">COUNTIF($K$44:$K926,M$3)</f>
        <v>0</v>
      </c>
      <c r="N926" s="385" t="n">
        <f aca="false">COUNTIF($K$44:$K926,N$3)</f>
        <v>0</v>
      </c>
      <c r="O926" s="385" t="n">
        <f aca="false">COUNTIF($K$44:$K926,O$3)</f>
        <v>0</v>
      </c>
      <c r="P926" s="385" t="n">
        <f aca="false">COUNTIF($K$44:$K926,P$3)</f>
        <v>0</v>
      </c>
      <c r="Q926" s="385" t="n">
        <f aca="false">COUNTIF($K$44:$K926,Q$3)</f>
        <v>0</v>
      </c>
      <c r="R926" s="385" t="n">
        <f aca="false">COUNTIF($K$44:$K926,R$3)</f>
        <v>0</v>
      </c>
      <c r="S926" s="385" t="n">
        <f aca="false">COUNTIF($K$44:$K926,S$3)</f>
        <v>0</v>
      </c>
      <c r="T926" s="385" t="n">
        <f aca="false">COUNTIF($K$44:$K926,T$3)</f>
        <v>0</v>
      </c>
      <c r="U926" s="385" t="n">
        <f aca="false">COUNTIF($K$44:$K926,U$3)</f>
        <v>0</v>
      </c>
      <c r="V926" s="385" t="n">
        <f aca="false">COUNTIF($K$44:$K926,V$3)</f>
        <v>0</v>
      </c>
      <c r="W926" s="385" t="n">
        <f aca="false">COUNTIF($K$44:$K926,W$3)</f>
        <v>0</v>
      </c>
      <c r="X926" s="385" t="n">
        <f aca="false">COUNTIF($K$44:$K926,X$3)</f>
        <v>0</v>
      </c>
      <c r="Y926" s="385" t="n">
        <f aca="false">COUNTIF($J$44:$J926,Y$3)</f>
        <v>0</v>
      </c>
      <c r="Z926" s="385" t="n">
        <f aca="false">COUNTIF($J$44:$J926,Z$3)</f>
        <v>0</v>
      </c>
      <c r="AA926" s="385" t="n">
        <f aca="false">COUNTIF($J$44:$J926,AA$3)</f>
        <v>0</v>
      </c>
      <c r="AB926" s="385" t="n">
        <f aca="false">COUNTIF($J$44:$J926,AB$3)</f>
        <v>0</v>
      </c>
      <c r="AC926" s="385" t="n">
        <f aca="false">COUNTIF($J$44:$J926,AC$3)</f>
        <v>0</v>
      </c>
      <c r="AD926" s="385" t="n">
        <f aca="false">COUNTIF($J$44:$J926,AD$3)</f>
        <v>0</v>
      </c>
      <c r="AE926" s="385" t="n">
        <f aca="false">COUNTIF($J$44:$J926,AE$3)</f>
        <v>0</v>
      </c>
      <c r="AF926" s="385" t="n">
        <f aca="false">COUNTIF($J$44:$J926,AF$3)</f>
        <v>0</v>
      </c>
      <c r="AG926" s="385" t="n">
        <f aca="false">COUNTIF($K$44:$K926,AG$3)</f>
        <v>0</v>
      </c>
      <c r="AH926" s="385" t="n">
        <f aca="false">COUNTIF($K$44:$K926,AH$3)</f>
        <v>0</v>
      </c>
      <c r="AI926" s="385" t="n">
        <f aca="false">COUNTIF($K$44:$K926,AI$3)</f>
        <v>0</v>
      </c>
      <c r="AJ926" s="385" t="n">
        <f aca="false">COUNTIF($K$44:$K926,AJ$3)</f>
        <v>0</v>
      </c>
      <c r="AK926" s="385" t="n">
        <f aca="false">COUNTIF($K$44:$K926,AK$3)</f>
        <v>0</v>
      </c>
      <c r="AL926" s="385" t="n">
        <f aca="false">COUNTIF($K$44:$K926,AL$3)</f>
        <v>0</v>
      </c>
      <c r="AM926" s="385" t="n">
        <f aca="false">COUNTIF($K$44:$K926,AM$3)</f>
        <v>0</v>
      </c>
      <c r="AN926" s="385" t="n">
        <f aca="false">COUNTIF($K$44:$K926,AN$3)</f>
        <v>0</v>
      </c>
      <c r="AO926" s="385" t="n">
        <f aca="false">COUNTIF($K$44:$K926,AO$3)</f>
        <v>0</v>
      </c>
      <c r="AP926" s="385" t="n">
        <f aca="false">COUNTIF($K$44:$K926,AP$3)</f>
        <v>0</v>
      </c>
      <c r="AQ926" s="385" t="n">
        <f aca="false">COUNTIF($K$44:$K926,AQ$3)</f>
        <v>0</v>
      </c>
      <c r="AR926" s="385" t="n">
        <f aca="false">COUNTIF($K$44:$K926,AR$3)</f>
        <v>0</v>
      </c>
      <c r="AS926" s="385" t="n">
        <f aca="false">COUNTIF($K$44:$K926,AS$3)</f>
        <v>0</v>
      </c>
      <c r="AT926" s="385" t="n">
        <f aca="false">COUNTIF($K$44:$K926,AT$3)</f>
        <v>0</v>
      </c>
      <c r="AU926" s="385" t="n">
        <f aca="false">COUNTIF($K$44:$K926,AU$3)</f>
        <v>0</v>
      </c>
      <c r="AV926" s="385" t="n">
        <f aca="false">COUNTIF($K$44:$K926,AV$3)</f>
        <v>0</v>
      </c>
      <c r="AW926" s="385" t="n">
        <f aca="false">COUNTIF($K$44:$K926,AW$3)</f>
        <v>0</v>
      </c>
      <c r="AX926" s="385" t="n">
        <f aca="false">COUNTIF($K$44:$K926,AX$3)</f>
        <v>0</v>
      </c>
      <c r="AY926" s="385" t="n">
        <f aca="false">COUNTIF($K$44:$K926,AY$3)</f>
        <v>0</v>
      </c>
      <c r="AZ926" s="385" t="n">
        <f aca="false">COUNTIF($K$44:$K926,AZ$3)</f>
        <v>0</v>
      </c>
    </row>
    <row r="927" customFormat="false" ht="15.75" hidden="false" customHeight="true" outlineLevel="0" collapsed="false">
      <c r="A927" s="386" t="n">
        <v>884</v>
      </c>
      <c r="B927" s="387" t="n">
        <f aca="false">B926</f>
        <v>74</v>
      </c>
      <c r="C927" s="388"/>
      <c r="D927" s="387" t="n">
        <f aca="false">D926</f>
        <v>2</v>
      </c>
      <c r="E927" s="389"/>
      <c r="F927" s="390" t="n">
        <f aca="false">F920</f>
        <v>0</v>
      </c>
      <c r="G927" s="439"/>
      <c r="H927" s="414"/>
      <c r="I927" s="428" t="str">
        <f aca="false">CONCATENATE(G927,H927)</f>
        <v/>
      </c>
      <c r="J927" s="394" t="e">
        <f aca="false">VLOOKUP($I927,MASTER,9,0)</f>
        <v>#N/A</v>
      </c>
      <c r="K927" s="395" t="e">
        <f aca="false">VLOOKUP($I927,MASTER,10,0)</f>
        <v>#N/A</v>
      </c>
      <c r="L927" s="429" t="e">
        <f aca="false">VLOOKUP($I927,MASTER,10,0)</f>
        <v>#N/A</v>
      </c>
      <c r="M927" s="385" t="n">
        <f aca="false">COUNTIF($K$44:$K927,M$3)</f>
        <v>0</v>
      </c>
      <c r="N927" s="385" t="n">
        <f aca="false">COUNTIF($K$44:$K927,N$3)</f>
        <v>0</v>
      </c>
      <c r="O927" s="385" t="n">
        <f aca="false">COUNTIF($K$44:$K927,O$3)</f>
        <v>0</v>
      </c>
      <c r="P927" s="385" t="n">
        <f aca="false">COUNTIF($K$44:$K927,P$3)</f>
        <v>0</v>
      </c>
      <c r="Q927" s="385" t="n">
        <f aca="false">COUNTIF($K$44:$K927,Q$3)</f>
        <v>0</v>
      </c>
      <c r="R927" s="385" t="n">
        <f aca="false">COUNTIF($K$44:$K927,R$3)</f>
        <v>0</v>
      </c>
      <c r="S927" s="385" t="n">
        <f aca="false">COUNTIF($K$44:$K927,S$3)</f>
        <v>0</v>
      </c>
      <c r="T927" s="385" t="n">
        <f aca="false">COUNTIF($K$44:$K927,T$3)</f>
        <v>0</v>
      </c>
      <c r="U927" s="385" t="n">
        <f aca="false">COUNTIF($K$44:$K927,U$3)</f>
        <v>0</v>
      </c>
      <c r="V927" s="385" t="n">
        <f aca="false">COUNTIF($K$44:$K927,V$3)</f>
        <v>0</v>
      </c>
      <c r="W927" s="385" t="n">
        <f aca="false">COUNTIF($K$44:$K927,W$3)</f>
        <v>0</v>
      </c>
      <c r="X927" s="385" t="n">
        <f aca="false">COUNTIF($K$44:$K927,X$3)</f>
        <v>0</v>
      </c>
      <c r="Y927" s="385" t="n">
        <f aca="false">COUNTIF($J$44:$J927,Y$3)</f>
        <v>0</v>
      </c>
      <c r="Z927" s="385" t="n">
        <f aca="false">COUNTIF($J$44:$J927,Z$3)</f>
        <v>0</v>
      </c>
      <c r="AA927" s="385" t="n">
        <f aca="false">COUNTIF($J$44:$J927,AA$3)</f>
        <v>0</v>
      </c>
      <c r="AB927" s="385" t="n">
        <f aca="false">COUNTIF($J$44:$J927,AB$3)</f>
        <v>0</v>
      </c>
      <c r="AC927" s="385" t="n">
        <f aca="false">COUNTIF($J$44:$J927,AC$3)</f>
        <v>0</v>
      </c>
      <c r="AD927" s="385" t="n">
        <f aca="false">COUNTIF($J$44:$J927,AD$3)</f>
        <v>0</v>
      </c>
      <c r="AE927" s="385" t="n">
        <f aca="false">COUNTIF($J$44:$J927,AE$3)</f>
        <v>0</v>
      </c>
      <c r="AF927" s="385" t="n">
        <f aca="false">COUNTIF($J$44:$J927,AF$3)</f>
        <v>0</v>
      </c>
      <c r="AG927" s="385" t="n">
        <f aca="false">COUNTIF($K$44:$K927,AG$3)</f>
        <v>0</v>
      </c>
      <c r="AH927" s="385" t="n">
        <f aca="false">COUNTIF($K$44:$K927,AH$3)</f>
        <v>0</v>
      </c>
      <c r="AI927" s="385" t="n">
        <f aca="false">COUNTIF($K$44:$K927,AI$3)</f>
        <v>0</v>
      </c>
      <c r="AJ927" s="385" t="n">
        <f aca="false">COUNTIF($K$44:$K927,AJ$3)</f>
        <v>0</v>
      </c>
      <c r="AK927" s="385" t="n">
        <f aca="false">COUNTIF($K$44:$K927,AK$3)</f>
        <v>0</v>
      </c>
      <c r="AL927" s="385" t="n">
        <f aca="false">COUNTIF($K$44:$K927,AL$3)</f>
        <v>0</v>
      </c>
      <c r="AM927" s="385" t="n">
        <f aca="false">COUNTIF($K$44:$K927,AM$3)</f>
        <v>0</v>
      </c>
      <c r="AN927" s="385" t="n">
        <f aca="false">COUNTIF($K$44:$K927,AN$3)</f>
        <v>0</v>
      </c>
      <c r="AO927" s="385" t="n">
        <f aca="false">COUNTIF($K$44:$K927,AO$3)</f>
        <v>0</v>
      </c>
      <c r="AP927" s="385" t="n">
        <f aca="false">COUNTIF($K$44:$K927,AP$3)</f>
        <v>0</v>
      </c>
      <c r="AQ927" s="385" t="n">
        <f aca="false">COUNTIF($K$44:$K927,AQ$3)</f>
        <v>0</v>
      </c>
      <c r="AR927" s="385" t="n">
        <f aca="false">COUNTIF($K$44:$K927,AR$3)</f>
        <v>0</v>
      </c>
      <c r="AS927" s="385" t="n">
        <f aca="false">COUNTIF($K$44:$K927,AS$3)</f>
        <v>0</v>
      </c>
      <c r="AT927" s="385" t="n">
        <f aca="false">COUNTIF($K$44:$K927,AT$3)</f>
        <v>0</v>
      </c>
      <c r="AU927" s="385" t="n">
        <f aca="false">COUNTIF($K$44:$K927,AU$3)</f>
        <v>0</v>
      </c>
      <c r="AV927" s="385" t="n">
        <f aca="false">COUNTIF($K$44:$K927,AV$3)</f>
        <v>0</v>
      </c>
      <c r="AW927" s="385" t="n">
        <f aca="false">COUNTIF($K$44:$K927,AW$3)</f>
        <v>0</v>
      </c>
      <c r="AX927" s="385" t="n">
        <f aca="false">COUNTIF($K$44:$K927,AX$3)</f>
        <v>0</v>
      </c>
      <c r="AY927" s="385" t="n">
        <f aca="false">COUNTIF($K$44:$K927,AY$3)</f>
        <v>0</v>
      </c>
      <c r="AZ927" s="385" t="n">
        <f aca="false">COUNTIF($K$44:$K927,AZ$3)</f>
        <v>0</v>
      </c>
    </row>
    <row r="928" customFormat="false" ht="15.75" hidden="false" customHeight="true" outlineLevel="0" collapsed="false">
      <c r="A928" s="386" t="n">
        <v>885</v>
      </c>
      <c r="B928" s="387" t="n">
        <f aca="false">B927</f>
        <v>74</v>
      </c>
      <c r="C928" s="397"/>
      <c r="D928" s="387" t="n">
        <f aca="false">D927</f>
        <v>2</v>
      </c>
      <c r="E928" s="389"/>
      <c r="F928" s="390" t="n">
        <f aca="false">F920</f>
        <v>0</v>
      </c>
      <c r="G928" s="439"/>
      <c r="H928" s="414"/>
      <c r="I928" s="428" t="str">
        <f aca="false">CONCATENATE(G928,H928)</f>
        <v/>
      </c>
      <c r="J928" s="394" t="e">
        <f aca="false">VLOOKUP($I928,MASTER,9,0)</f>
        <v>#N/A</v>
      </c>
      <c r="K928" s="395" t="e">
        <f aca="false">VLOOKUP($I928,MASTER,10,0)</f>
        <v>#N/A</v>
      </c>
      <c r="L928" s="429" t="e">
        <f aca="false">VLOOKUP($I928,MASTER,10,0)</f>
        <v>#N/A</v>
      </c>
      <c r="M928" s="385" t="n">
        <f aca="false">COUNTIF($K$44:$K928,M$3)</f>
        <v>0</v>
      </c>
      <c r="N928" s="385" t="n">
        <f aca="false">COUNTIF($K$44:$K928,N$3)</f>
        <v>0</v>
      </c>
      <c r="O928" s="385" t="n">
        <f aca="false">COUNTIF($K$44:$K928,O$3)</f>
        <v>0</v>
      </c>
      <c r="P928" s="385" t="n">
        <f aca="false">COUNTIF($K$44:$K928,P$3)</f>
        <v>0</v>
      </c>
      <c r="Q928" s="385" t="n">
        <f aca="false">COUNTIF($K$44:$K928,Q$3)</f>
        <v>0</v>
      </c>
      <c r="R928" s="385" t="n">
        <f aca="false">COUNTIF($K$44:$K928,R$3)</f>
        <v>0</v>
      </c>
      <c r="S928" s="385" t="n">
        <f aca="false">COUNTIF($K$44:$K928,S$3)</f>
        <v>0</v>
      </c>
      <c r="T928" s="385" t="n">
        <f aca="false">COUNTIF($K$44:$K928,T$3)</f>
        <v>0</v>
      </c>
      <c r="U928" s="385" t="n">
        <f aca="false">COUNTIF($K$44:$K928,U$3)</f>
        <v>0</v>
      </c>
      <c r="V928" s="385" t="n">
        <f aca="false">COUNTIF($K$44:$K928,V$3)</f>
        <v>0</v>
      </c>
      <c r="W928" s="385" t="n">
        <f aca="false">COUNTIF($K$44:$K928,W$3)</f>
        <v>0</v>
      </c>
      <c r="X928" s="385" t="n">
        <f aca="false">COUNTIF($K$44:$K928,X$3)</f>
        <v>0</v>
      </c>
      <c r="Y928" s="385" t="n">
        <f aca="false">COUNTIF($J$44:$J928,Y$3)</f>
        <v>0</v>
      </c>
      <c r="Z928" s="385" t="n">
        <f aca="false">COUNTIF($J$44:$J928,Z$3)</f>
        <v>0</v>
      </c>
      <c r="AA928" s="385" t="n">
        <f aca="false">COUNTIF($J$44:$J928,AA$3)</f>
        <v>0</v>
      </c>
      <c r="AB928" s="385" t="n">
        <f aca="false">COUNTIF($J$44:$J928,AB$3)</f>
        <v>0</v>
      </c>
      <c r="AC928" s="385" t="n">
        <f aca="false">COUNTIF($J$44:$J928,AC$3)</f>
        <v>0</v>
      </c>
      <c r="AD928" s="385" t="n">
        <f aca="false">COUNTIF($J$44:$J928,AD$3)</f>
        <v>0</v>
      </c>
      <c r="AE928" s="385" t="n">
        <f aca="false">COUNTIF($J$44:$J928,AE$3)</f>
        <v>0</v>
      </c>
      <c r="AF928" s="385" t="n">
        <f aca="false">COUNTIF($J$44:$J928,AF$3)</f>
        <v>0</v>
      </c>
      <c r="AG928" s="385" t="n">
        <f aca="false">COUNTIF($K$44:$K928,AG$3)</f>
        <v>0</v>
      </c>
      <c r="AH928" s="385" t="n">
        <f aca="false">COUNTIF($K$44:$K928,AH$3)</f>
        <v>0</v>
      </c>
      <c r="AI928" s="385" t="n">
        <f aca="false">COUNTIF($K$44:$K928,AI$3)</f>
        <v>0</v>
      </c>
      <c r="AJ928" s="385" t="n">
        <f aca="false">COUNTIF($K$44:$K928,AJ$3)</f>
        <v>0</v>
      </c>
      <c r="AK928" s="385" t="n">
        <f aca="false">COUNTIF($K$44:$K928,AK$3)</f>
        <v>0</v>
      </c>
      <c r="AL928" s="385" t="n">
        <f aca="false">COUNTIF($K$44:$K928,AL$3)</f>
        <v>0</v>
      </c>
      <c r="AM928" s="385" t="n">
        <f aca="false">COUNTIF($K$44:$K928,AM$3)</f>
        <v>0</v>
      </c>
      <c r="AN928" s="385" t="n">
        <f aca="false">COUNTIF($K$44:$K928,AN$3)</f>
        <v>0</v>
      </c>
      <c r="AO928" s="385" t="n">
        <f aca="false">COUNTIF($K$44:$K928,AO$3)</f>
        <v>0</v>
      </c>
      <c r="AP928" s="385" t="n">
        <f aca="false">COUNTIF($K$44:$K928,AP$3)</f>
        <v>0</v>
      </c>
      <c r="AQ928" s="385" t="n">
        <f aca="false">COUNTIF($K$44:$K928,AQ$3)</f>
        <v>0</v>
      </c>
      <c r="AR928" s="385" t="n">
        <f aca="false">COUNTIF($K$44:$K928,AR$3)</f>
        <v>0</v>
      </c>
      <c r="AS928" s="385" t="n">
        <f aca="false">COUNTIF($K$44:$K928,AS$3)</f>
        <v>0</v>
      </c>
      <c r="AT928" s="385" t="n">
        <f aca="false">COUNTIF($K$44:$K928,AT$3)</f>
        <v>0</v>
      </c>
      <c r="AU928" s="385" t="n">
        <f aca="false">COUNTIF($K$44:$K928,AU$3)</f>
        <v>0</v>
      </c>
      <c r="AV928" s="385" t="n">
        <f aca="false">COUNTIF($K$44:$K928,AV$3)</f>
        <v>0</v>
      </c>
      <c r="AW928" s="385" t="n">
        <f aca="false">COUNTIF($K$44:$K928,AW$3)</f>
        <v>0</v>
      </c>
      <c r="AX928" s="385" t="n">
        <f aca="false">COUNTIF($K$44:$K928,AX$3)</f>
        <v>0</v>
      </c>
      <c r="AY928" s="385" t="n">
        <f aca="false">COUNTIF($K$44:$K928,AY$3)</f>
        <v>0</v>
      </c>
      <c r="AZ928" s="385" t="n">
        <f aca="false">COUNTIF($K$44:$K928,AZ$3)</f>
        <v>0</v>
      </c>
    </row>
    <row r="929" customFormat="false" ht="15.75" hidden="false" customHeight="true" outlineLevel="0" collapsed="false">
      <c r="A929" s="386" t="n">
        <v>886</v>
      </c>
      <c r="B929" s="387" t="n">
        <f aca="false">B928</f>
        <v>74</v>
      </c>
      <c r="C929" s="397"/>
      <c r="D929" s="387" t="n">
        <f aca="false">D928</f>
        <v>2</v>
      </c>
      <c r="E929" s="389"/>
      <c r="F929" s="390" t="n">
        <f aca="false">F920</f>
        <v>0</v>
      </c>
      <c r="G929" s="439"/>
      <c r="H929" s="414"/>
      <c r="I929" s="428" t="str">
        <f aca="false">CONCATENATE(G929,H929)</f>
        <v/>
      </c>
      <c r="J929" s="394" t="e">
        <f aca="false">VLOOKUP($I929,MASTER,9,0)</f>
        <v>#N/A</v>
      </c>
      <c r="K929" s="395" t="e">
        <f aca="false">VLOOKUP($I929,MASTER,10,0)</f>
        <v>#N/A</v>
      </c>
      <c r="L929" s="429" t="e">
        <f aca="false">VLOOKUP($I929,MASTER,10,0)</f>
        <v>#N/A</v>
      </c>
      <c r="M929" s="385" t="n">
        <f aca="false">COUNTIF($K$44:$K929,M$3)</f>
        <v>0</v>
      </c>
      <c r="N929" s="385" t="n">
        <f aca="false">COUNTIF($K$44:$K929,N$3)</f>
        <v>0</v>
      </c>
      <c r="O929" s="385" t="n">
        <f aca="false">COUNTIF($K$44:$K929,O$3)</f>
        <v>0</v>
      </c>
      <c r="P929" s="385" t="n">
        <f aca="false">COUNTIF($K$44:$K929,P$3)</f>
        <v>0</v>
      </c>
      <c r="Q929" s="385" t="n">
        <f aca="false">COUNTIF($K$44:$K929,Q$3)</f>
        <v>0</v>
      </c>
      <c r="R929" s="385" t="n">
        <f aca="false">COUNTIF($K$44:$K929,R$3)</f>
        <v>0</v>
      </c>
      <c r="S929" s="385" t="n">
        <f aca="false">COUNTIF($K$44:$K929,S$3)</f>
        <v>0</v>
      </c>
      <c r="T929" s="385" t="n">
        <f aca="false">COUNTIF($K$44:$K929,T$3)</f>
        <v>0</v>
      </c>
      <c r="U929" s="385" t="n">
        <f aca="false">COUNTIF($K$44:$K929,U$3)</f>
        <v>0</v>
      </c>
      <c r="V929" s="385" t="n">
        <f aca="false">COUNTIF($K$44:$K929,V$3)</f>
        <v>0</v>
      </c>
      <c r="W929" s="385" t="n">
        <f aca="false">COUNTIF($K$44:$K929,W$3)</f>
        <v>0</v>
      </c>
      <c r="X929" s="385" t="n">
        <f aca="false">COUNTIF($K$44:$K929,X$3)</f>
        <v>0</v>
      </c>
      <c r="Y929" s="385" t="n">
        <f aca="false">COUNTIF($J$44:$J929,Y$3)</f>
        <v>0</v>
      </c>
      <c r="Z929" s="385" t="n">
        <f aca="false">COUNTIF($J$44:$J929,Z$3)</f>
        <v>0</v>
      </c>
      <c r="AA929" s="385" t="n">
        <f aca="false">COUNTIF($J$44:$J929,AA$3)</f>
        <v>0</v>
      </c>
      <c r="AB929" s="385" t="n">
        <f aca="false">COUNTIF($J$44:$J929,AB$3)</f>
        <v>0</v>
      </c>
      <c r="AC929" s="385" t="n">
        <f aca="false">COUNTIF($J$44:$J929,AC$3)</f>
        <v>0</v>
      </c>
      <c r="AD929" s="385" t="n">
        <f aca="false">COUNTIF($J$44:$J929,AD$3)</f>
        <v>0</v>
      </c>
      <c r="AE929" s="385" t="n">
        <f aca="false">COUNTIF($J$44:$J929,AE$3)</f>
        <v>0</v>
      </c>
      <c r="AF929" s="385" t="n">
        <f aca="false">COUNTIF($J$44:$J929,AF$3)</f>
        <v>0</v>
      </c>
      <c r="AG929" s="385" t="n">
        <f aca="false">COUNTIF($K$44:$K929,AG$3)</f>
        <v>0</v>
      </c>
      <c r="AH929" s="385" t="n">
        <f aca="false">COUNTIF($K$44:$K929,AH$3)</f>
        <v>0</v>
      </c>
      <c r="AI929" s="385" t="n">
        <f aca="false">COUNTIF($K$44:$K929,AI$3)</f>
        <v>0</v>
      </c>
      <c r="AJ929" s="385" t="n">
        <f aca="false">COUNTIF($K$44:$K929,AJ$3)</f>
        <v>0</v>
      </c>
      <c r="AK929" s="385" t="n">
        <f aca="false">COUNTIF($K$44:$K929,AK$3)</f>
        <v>0</v>
      </c>
      <c r="AL929" s="385" t="n">
        <f aca="false">COUNTIF($K$44:$K929,AL$3)</f>
        <v>0</v>
      </c>
      <c r="AM929" s="385" t="n">
        <f aca="false">COUNTIF($K$44:$K929,AM$3)</f>
        <v>0</v>
      </c>
      <c r="AN929" s="385" t="n">
        <f aca="false">COUNTIF($K$44:$K929,AN$3)</f>
        <v>0</v>
      </c>
      <c r="AO929" s="385" t="n">
        <f aca="false">COUNTIF($K$44:$K929,AO$3)</f>
        <v>0</v>
      </c>
      <c r="AP929" s="385" t="n">
        <f aca="false">COUNTIF($K$44:$K929,AP$3)</f>
        <v>0</v>
      </c>
      <c r="AQ929" s="385" t="n">
        <f aca="false">COUNTIF($K$44:$K929,AQ$3)</f>
        <v>0</v>
      </c>
      <c r="AR929" s="385" t="n">
        <f aca="false">COUNTIF($K$44:$K929,AR$3)</f>
        <v>0</v>
      </c>
      <c r="AS929" s="385" t="n">
        <f aca="false">COUNTIF($K$44:$K929,AS$3)</f>
        <v>0</v>
      </c>
      <c r="AT929" s="385" t="n">
        <f aca="false">COUNTIF($K$44:$K929,AT$3)</f>
        <v>0</v>
      </c>
      <c r="AU929" s="385" t="n">
        <f aca="false">COUNTIF($K$44:$K929,AU$3)</f>
        <v>0</v>
      </c>
      <c r="AV929" s="385" t="n">
        <f aca="false">COUNTIF($K$44:$K929,AV$3)</f>
        <v>0</v>
      </c>
      <c r="AW929" s="385" t="n">
        <f aca="false">COUNTIF($K$44:$K929,AW$3)</f>
        <v>0</v>
      </c>
      <c r="AX929" s="385" t="n">
        <f aca="false">COUNTIF($K$44:$K929,AX$3)</f>
        <v>0</v>
      </c>
      <c r="AY929" s="385" t="n">
        <f aca="false">COUNTIF($K$44:$K929,AY$3)</f>
        <v>0</v>
      </c>
      <c r="AZ929" s="385" t="n">
        <f aca="false">COUNTIF($K$44:$K929,AZ$3)</f>
        <v>0</v>
      </c>
    </row>
    <row r="930" customFormat="false" ht="15.75" hidden="false" customHeight="true" outlineLevel="0" collapsed="false">
      <c r="A930" s="386" t="n">
        <v>887</v>
      </c>
      <c r="B930" s="387" t="n">
        <f aca="false">B929</f>
        <v>74</v>
      </c>
      <c r="C930" s="397"/>
      <c r="D930" s="387" t="n">
        <f aca="false">D929</f>
        <v>2</v>
      </c>
      <c r="E930" s="389"/>
      <c r="F930" s="390" t="n">
        <f aca="false">F920</f>
        <v>0</v>
      </c>
      <c r="G930" s="439"/>
      <c r="H930" s="414"/>
      <c r="I930" s="428" t="str">
        <f aca="false">CONCATENATE(G930,H930)</f>
        <v/>
      </c>
      <c r="J930" s="394" t="e">
        <f aca="false">VLOOKUP($I930,MASTER,9,0)</f>
        <v>#N/A</v>
      </c>
      <c r="K930" s="395" t="e">
        <f aca="false">VLOOKUP($I930,MASTER,10,0)</f>
        <v>#N/A</v>
      </c>
      <c r="L930" s="429" t="e">
        <f aca="false">VLOOKUP($I930,MASTER,10,0)</f>
        <v>#N/A</v>
      </c>
      <c r="M930" s="385" t="n">
        <f aca="false">COUNTIF($K$44:$K930,M$3)</f>
        <v>0</v>
      </c>
      <c r="N930" s="385" t="n">
        <f aca="false">COUNTIF($K$44:$K930,N$3)</f>
        <v>0</v>
      </c>
      <c r="O930" s="385" t="n">
        <f aca="false">COUNTIF($K$44:$K930,O$3)</f>
        <v>0</v>
      </c>
      <c r="P930" s="385" t="n">
        <f aca="false">COUNTIF($K$44:$K930,P$3)</f>
        <v>0</v>
      </c>
      <c r="Q930" s="385" t="n">
        <f aca="false">COUNTIF($K$44:$K930,Q$3)</f>
        <v>0</v>
      </c>
      <c r="R930" s="385" t="n">
        <f aca="false">COUNTIF($K$44:$K930,R$3)</f>
        <v>0</v>
      </c>
      <c r="S930" s="385" t="n">
        <f aca="false">COUNTIF($K$44:$K930,S$3)</f>
        <v>0</v>
      </c>
      <c r="T930" s="385" t="n">
        <f aca="false">COUNTIF($K$44:$K930,T$3)</f>
        <v>0</v>
      </c>
      <c r="U930" s="385" t="n">
        <f aca="false">COUNTIF($K$44:$K930,U$3)</f>
        <v>0</v>
      </c>
      <c r="V930" s="385" t="n">
        <f aca="false">COUNTIF($K$44:$K930,V$3)</f>
        <v>0</v>
      </c>
      <c r="W930" s="385" t="n">
        <f aca="false">COUNTIF($K$44:$K930,W$3)</f>
        <v>0</v>
      </c>
      <c r="X930" s="385" t="n">
        <f aca="false">COUNTIF($K$44:$K930,X$3)</f>
        <v>0</v>
      </c>
      <c r="Y930" s="385" t="n">
        <f aca="false">COUNTIF($J$44:$J930,Y$3)</f>
        <v>0</v>
      </c>
      <c r="Z930" s="385" t="n">
        <f aca="false">COUNTIF($J$44:$J930,Z$3)</f>
        <v>0</v>
      </c>
      <c r="AA930" s="385" t="n">
        <f aca="false">COUNTIF($J$44:$J930,AA$3)</f>
        <v>0</v>
      </c>
      <c r="AB930" s="385" t="n">
        <f aca="false">COUNTIF($J$44:$J930,AB$3)</f>
        <v>0</v>
      </c>
      <c r="AC930" s="385" t="n">
        <f aca="false">COUNTIF($J$44:$J930,AC$3)</f>
        <v>0</v>
      </c>
      <c r="AD930" s="385" t="n">
        <f aca="false">COUNTIF($J$44:$J930,AD$3)</f>
        <v>0</v>
      </c>
      <c r="AE930" s="385" t="n">
        <f aca="false">COUNTIF($J$44:$J930,AE$3)</f>
        <v>0</v>
      </c>
      <c r="AF930" s="385" t="n">
        <f aca="false">COUNTIF($J$44:$J930,AF$3)</f>
        <v>0</v>
      </c>
      <c r="AG930" s="385" t="n">
        <f aca="false">COUNTIF($K$44:$K930,AG$3)</f>
        <v>0</v>
      </c>
      <c r="AH930" s="385" t="n">
        <f aca="false">COUNTIF($K$44:$K930,AH$3)</f>
        <v>0</v>
      </c>
      <c r="AI930" s="385" t="n">
        <f aca="false">COUNTIF($K$44:$K930,AI$3)</f>
        <v>0</v>
      </c>
      <c r="AJ930" s="385" t="n">
        <f aca="false">COUNTIF($K$44:$K930,AJ$3)</f>
        <v>0</v>
      </c>
      <c r="AK930" s="385" t="n">
        <f aca="false">COUNTIF($K$44:$K930,AK$3)</f>
        <v>0</v>
      </c>
      <c r="AL930" s="385" t="n">
        <f aca="false">COUNTIF($K$44:$K930,AL$3)</f>
        <v>0</v>
      </c>
      <c r="AM930" s="385" t="n">
        <f aca="false">COUNTIF($K$44:$K930,AM$3)</f>
        <v>0</v>
      </c>
      <c r="AN930" s="385" t="n">
        <f aca="false">COUNTIF($K$44:$K930,AN$3)</f>
        <v>0</v>
      </c>
      <c r="AO930" s="385" t="n">
        <f aca="false">COUNTIF($K$44:$K930,AO$3)</f>
        <v>0</v>
      </c>
      <c r="AP930" s="385" t="n">
        <f aca="false">COUNTIF($K$44:$K930,AP$3)</f>
        <v>0</v>
      </c>
      <c r="AQ930" s="385" t="n">
        <f aca="false">COUNTIF($K$44:$K930,AQ$3)</f>
        <v>0</v>
      </c>
      <c r="AR930" s="385" t="n">
        <f aca="false">COUNTIF($K$44:$K930,AR$3)</f>
        <v>0</v>
      </c>
      <c r="AS930" s="385" t="n">
        <f aca="false">COUNTIF($K$44:$K930,AS$3)</f>
        <v>0</v>
      </c>
      <c r="AT930" s="385" t="n">
        <f aca="false">COUNTIF($K$44:$K930,AT$3)</f>
        <v>0</v>
      </c>
      <c r="AU930" s="385" t="n">
        <f aca="false">COUNTIF($K$44:$K930,AU$3)</f>
        <v>0</v>
      </c>
      <c r="AV930" s="385" t="n">
        <f aca="false">COUNTIF($K$44:$K930,AV$3)</f>
        <v>0</v>
      </c>
      <c r="AW930" s="385" t="n">
        <f aca="false">COUNTIF($K$44:$K930,AW$3)</f>
        <v>0</v>
      </c>
      <c r="AX930" s="385" t="n">
        <f aca="false">COUNTIF($K$44:$K930,AX$3)</f>
        <v>0</v>
      </c>
      <c r="AY930" s="385" t="n">
        <f aca="false">COUNTIF($K$44:$K930,AY$3)</f>
        <v>0</v>
      </c>
      <c r="AZ930" s="385" t="n">
        <f aca="false">COUNTIF($K$44:$K930,AZ$3)</f>
        <v>0</v>
      </c>
    </row>
    <row r="931" customFormat="false" ht="15.75" hidden="false" customHeight="true" outlineLevel="0" collapsed="false">
      <c r="A931" s="416" t="n">
        <v>888</v>
      </c>
      <c r="B931" s="417" t="n">
        <f aca="false">B930</f>
        <v>74</v>
      </c>
      <c r="C931" s="401"/>
      <c r="D931" s="418" t="n">
        <f aca="false">D930</f>
        <v>2</v>
      </c>
      <c r="E931" s="419"/>
      <c r="F931" s="420" t="n">
        <f aca="false">F920</f>
        <v>0</v>
      </c>
      <c r="G931" s="441"/>
      <c r="H931" s="421"/>
      <c r="I931" s="436" t="str">
        <f aca="false">CONCATENATE(G931,H931)</f>
        <v/>
      </c>
      <c r="J931" s="423" t="e">
        <f aca="false">VLOOKUP($I931,MASTER,9,0)</f>
        <v>#N/A</v>
      </c>
      <c r="K931" s="424" t="e">
        <f aca="false">VLOOKUP($I931,MASTER,10,0)</f>
        <v>#N/A</v>
      </c>
      <c r="L931" s="431" t="e">
        <f aca="false">VLOOKUP($I931,MASTER,10,0)</f>
        <v>#N/A</v>
      </c>
      <c r="M931" s="385" t="n">
        <f aca="false">COUNTIF($K$44:$K931,M$3)</f>
        <v>0</v>
      </c>
      <c r="N931" s="385" t="n">
        <f aca="false">COUNTIF($K$44:$K931,N$3)</f>
        <v>0</v>
      </c>
      <c r="O931" s="385" t="n">
        <f aca="false">COUNTIF($K$44:$K931,O$3)</f>
        <v>0</v>
      </c>
      <c r="P931" s="385" t="n">
        <f aca="false">COUNTIF($K$44:$K931,P$3)</f>
        <v>0</v>
      </c>
      <c r="Q931" s="385" t="n">
        <f aca="false">COUNTIF($K$44:$K931,Q$3)</f>
        <v>0</v>
      </c>
      <c r="R931" s="385" t="n">
        <f aca="false">COUNTIF($K$44:$K931,R$3)</f>
        <v>0</v>
      </c>
      <c r="S931" s="385" t="n">
        <f aca="false">COUNTIF($K$44:$K931,S$3)</f>
        <v>0</v>
      </c>
      <c r="T931" s="385" t="n">
        <f aca="false">COUNTIF($K$44:$K931,T$3)</f>
        <v>0</v>
      </c>
      <c r="U931" s="385" t="n">
        <f aca="false">COUNTIF($K$44:$K931,U$3)</f>
        <v>0</v>
      </c>
      <c r="V931" s="385" t="n">
        <f aca="false">COUNTIF($K$44:$K931,V$3)</f>
        <v>0</v>
      </c>
      <c r="W931" s="385" t="n">
        <f aca="false">COUNTIF($K$44:$K931,W$3)</f>
        <v>0</v>
      </c>
      <c r="X931" s="385" t="n">
        <f aca="false">COUNTIF($K$44:$K931,X$3)</f>
        <v>0</v>
      </c>
      <c r="Y931" s="385" t="n">
        <f aca="false">COUNTIF($J$44:$J931,Y$3)</f>
        <v>0</v>
      </c>
      <c r="Z931" s="385" t="n">
        <f aca="false">COUNTIF($J$44:$J931,Z$3)</f>
        <v>0</v>
      </c>
      <c r="AA931" s="385" t="n">
        <f aca="false">COUNTIF($J$44:$J931,AA$3)</f>
        <v>0</v>
      </c>
      <c r="AB931" s="385" t="n">
        <f aca="false">COUNTIF($J$44:$J931,AB$3)</f>
        <v>0</v>
      </c>
      <c r="AC931" s="385" t="n">
        <f aca="false">COUNTIF($J$44:$J931,AC$3)</f>
        <v>0</v>
      </c>
      <c r="AD931" s="385" t="n">
        <f aca="false">COUNTIF($J$44:$J931,AD$3)</f>
        <v>0</v>
      </c>
      <c r="AE931" s="385" t="n">
        <f aca="false">COUNTIF($J$44:$J931,AE$3)</f>
        <v>0</v>
      </c>
      <c r="AF931" s="385" t="n">
        <f aca="false">COUNTIF($J$44:$J931,AF$3)</f>
        <v>0</v>
      </c>
      <c r="AG931" s="385" t="n">
        <f aca="false">COUNTIF($K$44:$K931,AG$3)</f>
        <v>0</v>
      </c>
      <c r="AH931" s="385" t="n">
        <f aca="false">COUNTIF($K$44:$K931,AH$3)</f>
        <v>0</v>
      </c>
      <c r="AI931" s="385" t="n">
        <f aca="false">COUNTIF($K$44:$K931,AI$3)</f>
        <v>0</v>
      </c>
      <c r="AJ931" s="385" t="n">
        <f aca="false">COUNTIF($K$44:$K931,AJ$3)</f>
        <v>0</v>
      </c>
      <c r="AK931" s="385" t="n">
        <f aca="false">COUNTIF($K$44:$K931,AK$3)</f>
        <v>0</v>
      </c>
      <c r="AL931" s="385" t="n">
        <f aca="false">COUNTIF($K$44:$K931,AL$3)</f>
        <v>0</v>
      </c>
      <c r="AM931" s="385" t="n">
        <f aca="false">COUNTIF($K$44:$K931,AM$3)</f>
        <v>0</v>
      </c>
      <c r="AN931" s="385" t="n">
        <f aca="false">COUNTIF($K$44:$K931,AN$3)</f>
        <v>0</v>
      </c>
      <c r="AO931" s="385" t="n">
        <f aca="false">COUNTIF($K$44:$K931,AO$3)</f>
        <v>0</v>
      </c>
      <c r="AP931" s="385" t="n">
        <f aca="false">COUNTIF($K$44:$K931,AP$3)</f>
        <v>0</v>
      </c>
      <c r="AQ931" s="385" t="n">
        <f aca="false">COUNTIF($K$44:$K931,AQ$3)</f>
        <v>0</v>
      </c>
      <c r="AR931" s="385" t="n">
        <f aca="false">COUNTIF($K$44:$K931,AR$3)</f>
        <v>0</v>
      </c>
      <c r="AS931" s="385" t="n">
        <f aca="false">COUNTIF($K$44:$K931,AS$3)</f>
        <v>0</v>
      </c>
      <c r="AT931" s="385" t="n">
        <f aca="false">COUNTIF($K$44:$K931,AT$3)</f>
        <v>0</v>
      </c>
      <c r="AU931" s="385" t="n">
        <f aca="false">COUNTIF($K$44:$K931,AU$3)</f>
        <v>0</v>
      </c>
      <c r="AV931" s="385" t="n">
        <f aca="false">COUNTIF($K$44:$K931,AV$3)</f>
        <v>0</v>
      </c>
      <c r="AW931" s="385" t="n">
        <f aca="false">COUNTIF($K$44:$K931,AW$3)</f>
        <v>0</v>
      </c>
      <c r="AX931" s="385" t="n">
        <f aca="false">COUNTIF($K$44:$K931,AX$3)</f>
        <v>0</v>
      </c>
      <c r="AY931" s="385" t="n">
        <f aca="false">COUNTIF($K$44:$K931,AY$3)</f>
        <v>0</v>
      </c>
      <c r="AZ931" s="385" t="n">
        <f aca="false">COUNTIF($K$44:$K931,AZ$3)</f>
        <v>0</v>
      </c>
    </row>
    <row r="932" customFormat="false" ht="15.75" hidden="false" customHeight="true" outlineLevel="0" collapsed="false">
      <c r="A932" s="406" t="n">
        <v>889</v>
      </c>
      <c r="B932" s="407" t="n">
        <v>75</v>
      </c>
      <c r="C932" s="374" t="n">
        <v>75</v>
      </c>
      <c r="D932" s="376" t="n">
        <v>1</v>
      </c>
      <c r="E932" s="377"/>
      <c r="F932" s="378" t="n">
        <v>0</v>
      </c>
      <c r="G932" s="439"/>
      <c r="H932" s="380"/>
      <c r="I932" s="426" t="str">
        <f aca="false">CONCATENATE(G932,H932)</f>
        <v/>
      </c>
      <c r="J932" s="382" t="e">
        <f aca="false">VLOOKUP($I932,MASTER,9,0)</f>
        <v>#N/A</v>
      </c>
      <c r="K932" s="383" t="e">
        <f aca="false">VLOOKUP($I932,MASTER,10,0)</f>
        <v>#N/A</v>
      </c>
      <c r="L932" s="427" t="e">
        <f aca="false">VLOOKUP($I932,MASTER,10,0)</f>
        <v>#N/A</v>
      </c>
      <c r="M932" s="385" t="n">
        <f aca="false">COUNTIF($K$44:$K932,M$3)</f>
        <v>0</v>
      </c>
      <c r="N932" s="385" t="n">
        <f aca="false">COUNTIF($K$44:$K932,N$3)</f>
        <v>0</v>
      </c>
      <c r="O932" s="385" t="n">
        <f aca="false">COUNTIF($K$44:$K932,O$3)</f>
        <v>0</v>
      </c>
      <c r="P932" s="385" t="n">
        <f aca="false">COUNTIF($K$44:$K932,P$3)</f>
        <v>0</v>
      </c>
      <c r="Q932" s="385" t="n">
        <f aca="false">COUNTIF($K$44:$K932,Q$3)</f>
        <v>0</v>
      </c>
      <c r="R932" s="385" t="n">
        <f aca="false">COUNTIF($K$44:$K932,R$3)</f>
        <v>0</v>
      </c>
      <c r="S932" s="385" t="n">
        <f aca="false">COUNTIF($K$44:$K932,S$3)</f>
        <v>0</v>
      </c>
      <c r="T932" s="385" t="n">
        <f aca="false">COUNTIF($K$44:$K932,T$3)</f>
        <v>0</v>
      </c>
      <c r="U932" s="385" t="n">
        <f aca="false">COUNTIF($K$44:$K932,U$3)</f>
        <v>0</v>
      </c>
      <c r="V932" s="385" t="n">
        <f aca="false">COUNTIF($K$44:$K932,V$3)</f>
        <v>0</v>
      </c>
      <c r="W932" s="385" t="n">
        <f aca="false">COUNTIF($K$44:$K932,W$3)</f>
        <v>0</v>
      </c>
      <c r="X932" s="385" t="n">
        <f aca="false">COUNTIF($K$44:$K932,X$3)</f>
        <v>0</v>
      </c>
      <c r="Y932" s="385" t="n">
        <f aca="false">COUNTIF($J$44:$J932,Y$3)</f>
        <v>0</v>
      </c>
      <c r="Z932" s="385" t="n">
        <f aca="false">COUNTIF($J$44:$J932,Z$3)</f>
        <v>0</v>
      </c>
      <c r="AA932" s="385" t="n">
        <f aca="false">COUNTIF($J$44:$J932,AA$3)</f>
        <v>0</v>
      </c>
      <c r="AB932" s="385" t="n">
        <f aca="false">COUNTIF($J$44:$J932,AB$3)</f>
        <v>0</v>
      </c>
      <c r="AC932" s="385" t="n">
        <f aca="false">COUNTIF($J$44:$J932,AC$3)</f>
        <v>0</v>
      </c>
      <c r="AD932" s="385" t="n">
        <f aca="false">COUNTIF($J$44:$J932,AD$3)</f>
        <v>0</v>
      </c>
      <c r="AE932" s="385" t="n">
        <f aca="false">COUNTIF($J$44:$J932,AE$3)</f>
        <v>0</v>
      </c>
      <c r="AF932" s="385" t="n">
        <f aca="false">COUNTIF($J$44:$J932,AF$3)</f>
        <v>0</v>
      </c>
      <c r="AG932" s="385" t="n">
        <f aca="false">COUNTIF($K$44:$K932,AG$3)</f>
        <v>0</v>
      </c>
      <c r="AH932" s="385" t="n">
        <f aca="false">COUNTIF($K$44:$K932,AH$3)</f>
        <v>0</v>
      </c>
      <c r="AI932" s="385" t="n">
        <f aca="false">COUNTIF($K$44:$K932,AI$3)</f>
        <v>0</v>
      </c>
      <c r="AJ932" s="385" t="n">
        <f aca="false">COUNTIF($K$44:$K932,AJ$3)</f>
        <v>0</v>
      </c>
      <c r="AK932" s="385" t="n">
        <f aca="false">COUNTIF($K$44:$K932,AK$3)</f>
        <v>0</v>
      </c>
      <c r="AL932" s="385" t="n">
        <f aca="false">COUNTIF($K$44:$K932,AL$3)</f>
        <v>0</v>
      </c>
      <c r="AM932" s="385" t="n">
        <f aca="false">COUNTIF($K$44:$K932,AM$3)</f>
        <v>0</v>
      </c>
      <c r="AN932" s="385" t="n">
        <f aca="false">COUNTIF($K$44:$K932,AN$3)</f>
        <v>0</v>
      </c>
      <c r="AO932" s="385" t="n">
        <f aca="false">COUNTIF($K$44:$K932,AO$3)</f>
        <v>0</v>
      </c>
      <c r="AP932" s="385" t="n">
        <f aca="false">COUNTIF($K$44:$K932,AP$3)</f>
        <v>0</v>
      </c>
      <c r="AQ932" s="385" t="n">
        <f aca="false">COUNTIF($K$44:$K932,AQ$3)</f>
        <v>0</v>
      </c>
      <c r="AR932" s="385" t="n">
        <f aca="false">COUNTIF($K$44:$K932,AR$3)</f>
        <v>0</v>
      </c>
      <c r="AS932" s="385" t="n">
        <f aca="false">COUNTIF($K$44:$K932,AS$3)</f>
        <v>0</v>
      </c>
      <c r="AT932" s="385" t="n">
        <f aca="false">COUNTIF($K$44:$K932,AT$3)</f>
        <v>0</v>
      </c>
      <c r="AU932" s="385" t="n">
        <f aca="false">COUNTIF($K$44:$K932,AU$3)</f>
        <v>0</v>
      </c>
      <c r="AV932" s="385" t="n">
        <f aca="false">COUNTIF($K$44:$K932,AV$3)</f>
        <v>0</v>
      </c>
      <c r="AW932" s="385" t="n">
        <f aca="false">COUNTIF($K$44:$K932,AW$3)</f>
        <v>0</v>
      </c>
      <c r="AX932" s="385" t="n">
        <f aca="false">COUNTIF($K$44:$K932,AX$3)</f>
        <v>0</v>
      </c>
      <c r="AY932" s="385" t="n">
        <f aca="false">COUNTIF($K$44:$K932,AY$3)</f>
        <v>0</v>
      </c>
      <c r="AZ932" s="385" t="n">
        <f aca="false">COUNTIF($K$44:$K932,AZ$3)</f>
        <v>0</v>
      </c>
    </row>
    <row r="933" customFormat="false" ht="15.75" hidden="false" customHeight="true" outlineLevel="0" collapsed="false">
      <c r="A933" s="386" t="n">
        <v>890</v>
      </c>
      <c r="B933" s="387" t="n">
        <f aca="false">B932</f>
        <v>75</v>
      </c>
      <c r="C933" s="388"/>
      <c r="D933" s="387" t="n">
        <f aca="false">D932</f>
        <v>1</v>
      </c>
      <c r="E933" s="389"/>
      <c r="F933" s="390" t="n">
        <f aca="false">F932</f>
        <v>0</v>
      </c>
      <c r="G933" s="439"/>
      <c r="H933" s="392"/>
      <c r="I933" s="428" t="str">
        <f aca="false">CONCATENATE(G933,H933)</f>
        <v/>
      </c>
      <c r="J933" s="394" t="e">
        <f aca="false">VLOOKUP($I933,MASTER,9,0)</f>
        <v>#N/A</v>
      </c>
      <c r="K933" s="395" t="e">
        <f aca="false">VLOOKUP($I933,MASTER,10,0)</f>
        <v>#N/A</v>
      </c>
      <c r="L933" s="429" t="e">
        <f aca="false">VLOOKUP($I933,MASTER,10,0)</f>
        <v>#N/A</v>
      </c>
      <c r="M933" s="385" t="n">
        <f aca="false">COUNTIF($K$44:$K933,M$3)</f>
        <v>0</v>
      </c>
      <c r="N933" s="385" t="n">
        <f aca="false">COUNTIF($K$44:$K933,N$3)</f>
        <v>0</v>
      </c>
      <c r="O933" s="385" t="n">
        <f aca="false">COUNTIF($K$44:$K933,O$3)</f>
        <v>0</v>
      </c>
      <c r="P933" s="385" t="n">
        <f aca="false">COUNTIF($K$44:$K933,P$3)</f>
        <v>0</v>
      </c>
      <c r="Q933" s="385" t="n">
        <f aca="false">COUNTIF($K$44:$K933,Q$3)</f>
        <v>0</v>
      </c>
      <c r="R933" s="385" t="n">
        <f aca="false">COUNTIF($K$44:$K933,R$3)</f>
        <v>0</v>
      </c>
      <c r="S933" s="385" t="n">
        <f aca="false">COUNTIF($K$44:$K933,S$3)</f>
        <v>0</v>
      </c>
      <c r="T933" s="385" t="n">
        <f aca="false">COUNTIF($K$44:$K933,T$3)</f>
        <v>0</v>
      </c>
      <c r="U933" s="385" t="n">
        <f aca="false">COUNTIF($K$44:$K933,U$3)</f>
        <v>0</v>
      </c>
      <c r="V933" s="385" t="n">
        <f aca="false">COUNTIF($K$44:$K933,V$3)</f>
        <v>0</v>
      </c>
      <c r="W933" s="385" t="n">
        <f aca="false">COUNTIF($K$44:$K933,W$3)</f>
        <v>0</v>
      </c>
      <c r="X933" s="385" t="n">
        <f aca="false">COUNTIF($K$44:$K933,X$3)</f>
        <v>0</v>
      </c>
      <c r="Y933" s="385" t="n">
        <f aca="false">COUNTIF($J$44:$J933,Y$3)</f>
        <v>0</v>
      </c>
      <c r="Z933" s="385" t="n">
        <f aca="false">COUNTIF($J$44:$J933,Z$3)</f>
        <v>0</v>
      </c>
      <c r="AA933" s="385" t="n">
        <f aca="false">COUNTIF($J$44:$J933,AA$3)</f>
        <v>0</v>
      </c>
      <c r="AB933" s="385" t="n">
        <f aca="false">COUNTIF($J$44:$J933,AB$3)</f>
        <v>0</v>
      </c>
      <c r="AC933" s="385" t="n">
        <f aca="false">COUNTIF($J$44:$J933,AC$3)</f>
        <v>0</v>
      </c>
      <c r="AD933" s="385" t="n">
        <f aca="false">COUNTIF($J$44:$J933,AD$3)</f>
        <v>0</v>
      </c>
      <c r="AE933" s="385" t="n">
        <f aca="false">COUNTIF($J$44:$J933,AE$3)</f>
        <v>0</v>
      </c>
      <c r="AF933" s="385" t="n">
        <f aca="false">COUNTIF($J$44:$J933,AF$3)</f>
        <v>0</v>
      </c>
      <c r="AG933" s="385" t="n">
        <f aca="false">COUNTIF($K$44:$K933,AG$3)</f>
        <v>0</v>
      </c>
      <c r="AH933" s="385" t="n">
        <f aca="false">COUNTIF($K$44:$K933,AH$3)</f>
        <v>0</v>
      </c>
      <c r="AI933" s="385" t="n">
        <f aca="false">COUNTIF($K$44:$K933,AI$3)</f>
        <v>0</v>
      </c>
      <c r="AJ933" s="385" t="n">
        <f aca="false">COUNTIF($K$44:$K933,AJ$3)</f>
        <v>0</v>
      </c>
      <c r="AK933" s="385" t="n">
        <f aca="false">COUNTIF($K$44:$K933,AK$3)</f>
        <v>0</v>
      </c>
      <c r="AL933" s="385" t="n">
        <f aca="false">COUNTIF($K$44:$K933,AL$3)</f>
        <v>0</v>
      </c>
      <c r="AM933" s="385" t="n">
        <f aca="false">COUNTIF($K$44:$K933,AM$3)</f>
        <v>0</v>
      </c>
      <c r="AN933" s="385" t="n">
        <f aca="false">COUNTIF($K$44:$K933,AN$3)</f>
        <v>0</v>
      </c>
      <c r="AO933" s="385" t="n">
        <f aca="false">COUNTIF($K$44:$K933,AO$3)</f>
        <v>0</v>
      </c>
      <c r="AP933" s="385" t="n">
        <f aca="false">COUNTIF($K$44:$K933,AP$3)</f>
        <v>0</v>
      </c>
      <c r="AQ933" s="385" t="n">
        <f aca="false">COUNTIF($K$44:$K933,AQ$3)</f>
        <v>0</v>
      </c>
      <c r="AR933" s="385" t="n">
        <f aca="false">COUNTIF($K$44:$K933,AR$3)</f>
        <v>0</v>
      </c>
      <c r="AS933" s="385" t="n">
        <f aca="false">COUNTIF($K$44:$K933,AS$3)</f>
        <v>0</v>
      </c>
      <c r="AT933" s="385" t="n">
        <f aca="false">COUNTIF($K$44:$K933,AT$3)</f>
        <v>0</v>
      </c>
      <c r="AU933" s="385" t="n">
        <f aca="false">COUNTIF($K$44:$K933,AU$3)</f>
        <v>0</v>
      </c>
      <c r="AV933" s="385" t="n">
        <f aca="false">COUNTIF($K$44:$K933,AV$3)</f>
        <v>0</v>
      </c>
      <c r="AW933" s="385" t="n">
        <f aca="false">COUNTIF($K$44:$K933,AW$3)</f>
        <v>0</v>
      </c>
      <c r="AX933" s="385" t="n">
        <f aca="false">COUNTIF($K$44:$K933,AX$3)</f>
        <v>0</v>
      </c>
      <c r="AY933" s="385" t="n">
        <f aca="false">COUNTIF($K$44:$K933,AY$3)</f>
        <v>0</v>
      </c>
      <c r="AZ933" s="385" t="n">
        <f aca="false">COUNTIF($K$44:$K933,AZ$3)</f>
        <v>0</v>
      </c>
    </row>
    <row r="934" customFormat="false" ht="15.75" hidden="false" customHeight="true" outlineLevel="0" collapsed="false">
      <c r="A934" s="386" t="n">
        <v>891</v>
      </c>
      <c r="B934" s="387" t="n">
        <f aca="false">B933</f>
        <v>75</v>
      </c>
      <c r="C934" s="397"/>
      <c r="D934" s="387" t="n">
        <f aca="false">D933</f>
        <v>1</v>
      </c>
      <c r="E934" s="389"/>
      <c r="F934" s="390" t="n">
        <f aca="false">F932</f>
        <v>0</v>
      </c>
      <c r="G934" s="439"/>
      <c r="H934" s="392"/>
      <c r="I934" s="428" t="str">
        <f aca="false">CONCATENATE(G934,H934)</f>
        <v/>
      </c>
      <c r="J934" s="394" t="e">
        <f aca="false">VLOOKUP($I934,MASTER,9,0)</f>
        <v>#N/A</v>
      </c>
      <c r="K934" s="395" t="e">
        <f aca="false">VLOOKUP($I934,MASTER,10,0)</f>
        <v>#N/A</v>
      </c>
      <c r="L934" s="429" t="e">
        <f aca="false">VLOOKUP($I934,MASTER,10,0)</f>
        <v>#N/A</v>
      </c>
      <c r="M934" s="385" t="n">
        <f aca="false">COUNTIF($K$44:$K934,M$3)</f>
        <v>0</v>
      </c>
      <c r="N934" s="385" t="n">
        <f aca="false">COUNTIF($K$44:$K934,N$3)</f>
        <v>0</v>
      </c>
      <c r="O934" s="385" t="n">
        <f aca="false">COUNTIF($K$44:$K934,O$3)</f>
        <v>0</v>
      </c>
      <c r="P934" s="385" t="n">
        <f aca="false">COUNTIF($K$44:$K934,P$3)</f>
        <v>0</v>
      </c>
      <c r="Q934" s="385" t="n">
        <f aca="false">COUNTIF($K$44:$K934,Q$3)</f>
        <v>0</v>
      </c>
      <c r="R934" s="385" t="n">
        <f aca="false">COUNTIF($K$44:$K934,R$3)</f>
        <v>0</v>
      </c>
      <c r="S934" s="385" t="n">
        <f aca="false">COUNTIF($K$44:$K934,S$3)</f>
        <v>0</v>
      </c>
      <c r="T934" s="385" t="n">
        <f aca="false">COUNTIF($K$44:$K934,T$3)</f>
        <v>0</v>
      </c>
      <c r="U934" s="385" t="n">
        <f aca="false">COUNTIF($K$44:$K934,U$3)</f>
        <v>0</v>
      </c>
      <c r="V934" s="385" t="n">
        <f aca="false">COUNTIF($K$44:$K934,V$3)</f>
        <v>0</v>
      </c>
      <c r="W934" s="385" t="n">
        <f aca="false">COUNTIF($K$44:$K934,W$3)</f>
        <v>0</v>
      </c>
      <c r="X934" s="385" t="n">
        <f aca="false">COUNTIF($K$44:$K934,X$3)</f>
        <v>0</v>
      </c>
      <c r="Y934" s="385" t="n">
        <f aca="false">COUNTIF($J$44:$J934,Y$3)</f>
        <v>0</v>
      </c>
      <c r="Z934" s="385" t="n">
        <f aca="false">COUNTIF($J$44:$J934,Z$3)</f>
        <v>0</v>
      </c>
      <c r="AA934" s="385" t="n">
        <f aca="false">COUNTIF($J$44:$J934,AA$3)</f>
        <v>0</v>
      </c>
      <c r="AB934" s="385" t="n">
        <f aca="false">COUNTIF($J$44:$J934,AB$3)</f>
        <v>0</v>
      </c>
      <c r="AC934" s="385" t="n">
        <f aca="false">COUNTIF($J$44:$J934,AC$3)</f>
        <v>0</v>
      </c>
      <c r="AD934" s="385" t="n">
        <f aca="false">COUNTIF($J$44:$J934,AD$3)</f>
        <v>0</v>
      </c>
      <c r="AE934" s="385" t="n">
        <f aca="false">COUNTIF($J$44:$J934,AE$3)</f>
        <v>0</v>
      </c>
      <c r="AF934" s="385" t="n">
        <f aca="false">COUNTIF($J$44:$J934,AF$3)</f>
        <v>0</v>
      </c>
      <c r="AG934" s="385" t="n">
        <f aca="false">COUNTIF($K$44:$K934,AG$3)</f>
        <v>0</v>
      </c>
      <c r="AH934" s="385" t="n">
        <f aca="false">COUNTIF($K$44:$K934,AH$3)</f>
        <v>0</v>
      </c>
      <c r="AI934" s="385" t="n">
        <f aca="false">COUNTIF($K$44:$K934,AI$3)</f>
        <v>0</v>
      </c>
      <c r="AJ934" s="385" t="n">
        <f aca="false">COUNTIF($K$44:$K934,AJ$3)</f>
        <v>0</v>
      </c>
      <c r="AK934" s="385" t="n">
        <f aca="false">COUNTIF($K$44:$K934,AK$3)</f>
        <v>0</v>
      </c>
      <c r="AL934" s="385" t="n">
        <f aca="false">COUNTIF($K$44:$K934,AL$3)</f>
        <v>0</v>
      </c>
      <c r="AM934" s="385" t="n">
        <f aca="false">COUNTIF($K$44:$K934,AM$3)</f>
        <v>0</v>
      </c>
      <c r="AN934" s="385" t="n">
        <f aca="false">COUNTIF($K$44:$K934,AN$3)</f>
        <v>0</v>
      </c>
      <c r="AO934" s="385" t="n">
        <f aca="false">COUNTIF($K$44:$K934,AO$3)</f>
        <v>0</v>
      </c>
      <c r="AP934" s="385" t="n">
        <f aca="false">COUNTIF($K$44:$K934,AP$3)</f>
        <v>0</v>
      </c>
      <c r="AQ934" s="385" t="n">
        <f aca="false">COUNTIF($K$44:$K934,AQ$3)</f>
        <v>0</v>
      </c>
      <c r="AR934" s="385" t="n">
        <f aca="false">COUNTIF($K$44:$K934,AR$3)</f>
        <v>0</v>
      </c>
      <c r="AS934" s="385" t="n">
        <f aca="false">COUNTIF($K$44:$K934,AS$3)</f>
        <v>0</v>
      </c>
      <c r="AT934" s="385" t="n">
        <f aca="false">COUNTIF($K$44:$K934,AT$3)</f>
        <v>0</v>
      </c>
      <c r="AU934" s="385" t="n">
        <f aca="false">COUNTIF($K$44:$K934,AU$3)</f>
        <v>0</v>
      </c>
      <c r="AV934" s="385" t="n">
        <f aca="false">COUNTIF($K$44:$K934,AV$3)</f>
        <v>0</v>
      </c>
      <c r="AW934" s="385" t="n">
        <f aca="false">COUNTIF($K$44:$K934,AW$3)</f>
        <v>0</v>
      </c>
      <c r="AX934" s="385" t="n">
        <f aca="false">COUNTIF($K$44:$K934,AX$3)</f>
        <v>0</v>
      </c>
      <c r="AY934" s="385" t="n">
        <f aca="false">COUNTIF($K$44:$K934,AY$3)</f>
        <v>0</v>
      </c>
      <c r="AZ934" s="385" t="n">
        <f aca="false">COUNTIF($K$44:$K934,AZ$3)</f>
        <v>0</v>
      </c>
    </row>
    <row r="935" customFormat="false" ht="15.75" hidden="false" customHeight="true" outlineLevel="0" collapsed="false">
      <c r="A935" s="386" t="n">
        <v>892</v>
      </c>
      <c r="B935" s="387" t="n">
        <f aca="false">B934</f>
        <v>75</v>
      </c>
      <c r="C935" s="397"/>
      <c r="D935" s="387" t="n">
        <f aca="false">D934</f>
        <v>1</v>
      </c>
      <c r="E935" s="389"/>
      <c r="F935" s="390" t="n">
        <f aca="false">F932</f>
        <v>0</v>
      </c>
      <c r="G935" s="439"/>
      <c r="H935" s="392"/>
      <c r="I935" s="428" t="str">
        <f aca="false">CONCATENATE(G935,H935)</f>
        <v/>
      </c>
      <c r="J935" s="394" t="e">
        <f aca="false">VLOOKUP($I935,MASTER,9,0)</f>
        <v>#N/A</v>
      </c>
      <c r="K935" s="395" t="e">
        <f aca="false">VLOOKUP($I935,MASTER,10,0)</f>
        <v>#N/A</v>
      </c>
      <c r="L935" s="429" t="e">
        <f aca="false">VLOOKUP($I935,MASTER,10,0)</f>
        <v>#N/A</v>
      </c>
      <c r="M935" s="385" t="n">
        <f aca="false">COUNTIF($K$44:$K935,M$3)</f>
        <v>0</v>
      </c>
      <c r="N935" s="385" t="n">
        <f aca="false">COUNTIF($K$44:$K935,N$3)</f>
        <v>0</v>
      </c>
      <c r="O935" s="385" t="n">
        <f aca="false">COUNTIF($K$44:$K935,O$3)</f>
        <v>0</v>
      </c>
      <c r="P935" s="385" t="n">
        <f aca="false">COUNTIF($K$44:$K935,P$3)</f>
        <v>0</v>
      </c>
      <c r="Q935" s="385" t="n">
        <f aca="false">COUNTIF($K$44:$K935,Q$3)</f>
        <v>0</v>
      </c>
      <c r="R935" s="385" t="n">
        <f aca="false">COUNTIF($K$44:$K935,R$3)</f>
        <v>0</v>
      </c>
      <c r="S935" s="385" t="n">
        <f aca="false">COUNTIF($K$44:$K935,S$3)</f>
        <v>0</v>
      </c>
      <c r="T935" s="385" t="n">
        <f aca="false">COUNTIF($K$44:$K935,T$3)</f>
        <v>0</v>
      </c>
      <c r="U935" s="385" t="n">
        <f aca="false">COUNTIF($K$44:$K935,U$3)</f>
        <v>0</v>
      </c>
      <c r="V935" s="385" t="n">
        <f aca="false">COUNTIF($K$44:$K935,V$3)</f>
        <v>0</v>
      </c>
      <c r="W935" s="385" t="n">
        <f aca="false">COUNTIF($K$44:$K935,W$3)</f>
        <v>0</v>
      </c>
      <c r="X935" s="385" t="n">
        <f aca="false">COUNTIF($K$44:$K935,X$3)</f>
        <v>0</v>
      </c>
      <c r="Y935" s="385" t="n">
        <f aca="false">COUNTIF($J$44:$J935,Y$3)</f>
        <v>0</v>
      </c>
      <c r="Z935" s="385" t="n">
        <f aca="false">COUNTIF($J$44:$J935,Z$3)</f>
        <v>0</v>
      </c>
      <c r="AA935" s="385" t="n">
        <f aca="false">COUNTIF($J$44:$J935,AA$3)</f>
        <v>0</v>
      </c>
      <c r="AB935" s="385" t="n">
        <f aca="false">COUNTIF($J$44:$J935,AB$3)</f>
        <v>0</v>
      </c>
      <c r="AC935" s="385" t="n">
        <f aca="false">COUNTIF($J$44:$J935,AC$3)</f>
        <v>0</v>
      </c>
      <c r="AD935" s="385" t="n">
        <f aca="false">COUNTIF($J$44:$J935,AD$3)</f>
        <v>0</v>
      </c>
      <c r="AE935" s="385" t="n">
        <f aca="false">COUNTIF($J$44:$J935,AE$3)</f>
        <v>0</v>
      </c>
      <c r="AF935" s="385" t="n">
        <f aca="false">COUNTIF($J$44:$J935,AF$3)</f>
        <v>0</v>
      </c>
      <c r="AG935" s="385" t="n">
        <f aca="false">COUNTIF($K$44:$K935,AG$3)</f>
        <v>0</v>
      </c>
      <c r="AH935" s="385" t="n">
        <f aca="false">COUNTIF($K$44:$K935,AH$3)</f>
        <v>0</v>
      </c>
      <c r="AI935" s="385" t="n">
        <f aca="false">COUNTIF($K$44:$K935,AI$3)</f>
        <v>0</v>
      </c>
      <c r="AJ935" s="385" t="n">
        <f aca="false">COUNTIF($K$44:$K935,AJ$3)</f>
        <v>0</v>
      </c>
      <c r="AK935" s="385" t="n">
        <f aca="false">COUNTIF($K$44:$K935,AK$3)</f>
        <v>0</v>
      </c>
      <c r="AL935" s="385" t="n">
        <f aca="false">COUNTIF($K$44:$K935,AL$3)</f>
        <v>0</v>
      </c>
      <c r="AM935" s="385" t="n">
        <f aca="false">COUNTIF($K$44:$K935,AM$3)</f>
        <v>0</v>
      </c>
      <c r="AN935" s="385" t="n">
        <f aca="false">COUNTIF($K$44:$K935,AN$3)</f>
        <v>0</v>
      </c>
      <c r="AO935" s="385" t="n">
        <f aca="false">COUNTIF($K$44:$K935,AO$3)</f>
        <v>0</v>
      </c>
      <c r="AP935" s="385" t="n">
        <f aca="false">COUNTIF($K$44:$K935,AP$3)</f>
        <v>0</v>
      </c>
      <c r="AQ935" s="385" t="n">
        <f aca="false">COUNTIF($K$44:$K935,AQ$3)</f>
        <v>0</v>
      </c>
      <c r="AR935" s="385" t="n">
        <f aca="false">COUNTIF($K$44:$K935,AR$3)</f>
        <v>0</v>
      </c>
      <c r="AS935" s="385" t="n">
        <f aca="false">COUNTIF($K$44:$K935,AS$3)</f>
        <v>0</v>
      </c>
      <c r="AT935" s="385" t="n">
        <f aca="false">COUNTIF($K$44:$K935,AT$3)</f>
        <v>0</v>
      </c>
      <c r="AU935" s="385" t="n">
        <f aca="false">COUNTIF($K$44:$K935,AU$3)</f>
        <v>0</v>
      </c>
      <c r="AV935" s="385" t="n">
        <f aca="false">COUNTIF($K$44:$K935,AV$3)</f>
        <v>0</v>
      </c>
      <c r="AW935" s="385" t="n">
        <f aca="false">COUNTIF($K$44:$K935,AW$3)</f>
        <v>0</v>
      </c>
      <c r="AX935" s="385" t="n">
        <f aca="false">COUNTIF($K$44:$K935,AX$3)</f>
        <v>0</v>
      </c>
      <c r="AY935" s="385" t="n">
        <f aca="false">COUNTIF($K$44:$K935,AY$3)</f>
        <v>0</v>
      </c>
      <c r="AZ935" s="385" t="n">
        <f aca="false">COUNTIF($K$44:$K935,AZ$3)</f>
        <v>0</v>
      </c>
    </row>
    <row r="936" customFormat="false" ht="15.75" hidden="false" customHeight="true" outlineLevel="0" collapsed="false">
      <c r="A936" s="386" t="n">
        <v>893</v>
      </c>
      <c r="B936" s="387" t="n">
        <f aca="false">B935</f>
        <v>75</v>
      </c>
      <c r="C936" s="397"/>
      <c r="D936" s="387" t="n">
        <f aca="false">D935</f>
        <v>1</v>
      </c>
      <c r="E936" s="389"/>
      <c r="F936" s="390" t="n">
        <f aca="false">F932</f>
        <v>0</v>
      </c>
      <c r="G936" s="439"/>
      <c r="H936" s="392"/>
      <c r="I936" s="428" t="str">
        <f aca="false">CONCATENATE(G936,H936)</f>
        <v/>
      </c>
      <c r="J936" s="394" t="e">
        <f aca="false">VLOOKUP($I936,MASTER,9,0)</f>
        <v>#N/A</v>
      </c>
      <c r="K936" s="395" t="e">
        <f aca="false">VLOOKUP($I936,MASTER,10,0)</f>
        <v>#N/A</v>
      </c>
      <c r="L936" s="429" t="e">
        <f aca="false">VLOOKUP($I936,MASTER,10,0)</f>
        <v>#N/A</v>
      </c>
      <c r="M936" s="385" t="n">
        <f aca="false">COUNTIF($K$44:$K936,M$3)</f>
        <v>0</v>
      </c>
      <c r="N936" s="385" t="n">
        <f aca="false">COUNTIF($K$44:$K936,N$3)</f>
        <v>0</v>
      </c>
      <c r="O936" s="385" t="n">
        <f aca="false">COUNTIF($K$44:$K936,O$3)</f>
        <v>0</v>
      </c>
      <c r="P936" s="385" t="n">
        <f aca="false">COUNTIF($K$44:$K936,P$3)</f>
        <v>0</v>
      </c>
      <c r="Q936" s="385" t="n">
        <f aca="false">COUNTIF($K$44:$K936,Q$3)</f>
        <v>0</v>
      </c>
      <c r="R936" s="385" t="n">
        <f aca="false">COUNTIF($K$44:$K936,R$3)</f>
        <v>0</v>
      </c>
      <c r="S936" s="385" t="n">
        <f aca="false">COUNTIF($K$44:$K936,S$3)</f>
        <v>0</v>
      </c>
      <c r="T936" s="385" t="n">
        <f aca="false">COUNTIF($K$44:$K936,T$3)</f>
        <v>0</v>
      </c>
      <c r="U936" s="385" t="n">
        <f aca="false">COUNTIF($K$44:$K936,U$3)</f>
        <v>0</v>
      </c>
      <c r="V936" s="385" t="n">
        <f aca="false">COUNTIF($K$44:$K936,V$3)</f>
        <v>0</v>
      </c>
      <c r="W936" s="385" t="n">
        <f aca="false">COUNTIF($K$44:$K936,W$3)</f>
        <v>0</v>
      </c>
      <c r="X936" s="385" t="n">
        <f aca="false">COUNTIF($K$44:$K936,X$3)</f>
        <v>0</v>
      </c>
      <c r="Y936" s="385" t="n">
        <f aca="false">COUNTIF($J$44:$J936,Y$3)</f>
        <v>0</v>
      </c>
      <c r="Z936" s="385" t="n">
        <f aca="false">COUNTIF($J$44:$J936,Z$3)</f>
        <v>0</v>
      </c>
      <c r="AA936" s="385" t="n">
        <f aca="false">COUNTIF($J$44:$J936,AA$3)</f>
        <v>0</v>
      </c>
      <c r="AB936" s="385" t="n">
        <f aca="false">COUNTIF($J$44:$J936,AB$3)</f>
        <v>0</v>
      </c>
      <c r="AC936" s="385" t="n">
        <f aca="false">COUNTIF($J$44:$J936,AC$3)</f>
        <v>0</v>
      </c>
      <c r="AD936" s="385" t="n">
        <f aca="false">COUNTIF($J$44:$J936,AD$3)</f>
        <v>0</v>
      </c>
      <c r="AE936" s="385" t="n">
        <f aca="false">COUNTIF($J$44:$J936,AE$3)</f>
        <v>0</v>
      </c>
      <c r="AF936" s="385" t="n">
        <f aca="false">COUNTIF($J$44:$J936,AF$3)</f>
        <v>0</v>
      </c>
      <c r="AG936" s="385" t="n">
        <f aca="false">COUNTIF($K$44:$K936,AG$3)</f>
        <v>0</v>
      </c>
      <c r="AH936" s="385" t="n">
        <f aca="false">COUNTIF($K$44:$K936,AH$3)</f>
        <v>0</v>
      </c>
      <c r="AI936" s="385" t="n">
        <f aca="false">COUNTIF($K$44:$K936,AI$3)</f>
        <v>0</v>
      </c>
      <c r="AJ936" s="385" t="n">
        <f aca="false">COUNTIF($K$44:$K936,AJ$3)</f>
        <v>0</v>
      </c>
      <c r="AK936" s="385" t="n">
        <f aca="false">COUNTIF($K$44:$K936,AK$3)</f>
        <v>0</v>
      </c>
      <c r="AL936" s="385" t="n">
        <f aca="false">COUNTIF($K$44:$K936,AL$3)</f>
        <v>0</v>
      </c>
      <c r="AM936" s="385" t="n">
        <f aca="false">COUNTIF($K$44:$K936,AM$3)</f>
        <v>0</v>
      </c>
      <c r="AN936" s="385" t="n">
        <f aca="false">COUNTIF($K$44:$K936,AN$3)</f>
        <v>0</v>
      </c>
      <c r="AO936" s="385" t="n">
        <f aca="false">COUNTIF($K$44:$K936,AO$3)</f>
        <v>0</v>
      </c>
      <c r="AP936" s="385" t="n">
        <f aca="false">COUNTIF($K$44:$K936,AP$3)</f>
        <v>0</v>
      </c>
      <c r="AQ936" s="385" t="n">
        <f aca="false">COUNTIF($K$44:$K936,AQ$3)</f>
        <v>0</v>
      </c>
      <c r="AR936" s="385" t="n">
        <f aca="false">COUNTIF($K$44:$K936,AR$3)</f>
        <v>0</v>
      </c>
      <c r="AS936" s="385" t="n">
        <f aca="false">COUNTIF($K$44:$K936,AS$3)</f>
        <v>0</v>
      </c>
      <c r="AT936" s="385" t="n">
        <f aca="false">COUNTIF($K$44:$K936,AT$3)</f>
        <v>0</v>
      </c>
      <c r="AU936" s="385" t="n">
        <f aca="false">COUNTIF($K$44:$K936,AU$3)</f>
        <v>0</v>
      </c>
      <c r="AV936" s="385" t="n">
        <f aca="false">COUNTIF($K$44:$K936,AV$3)</f>
        <v>0</v>
      </c>
      <c r="AW936" s="385" t="n">
        <f aca="false">COUNTIF($K$44:$K936,AW$3)</f>
        <v>0</v>
      </c>
      <c r="AX936" s="385" t="n">
        <f aca="false">COUNTIF($K$44:$K936,AX$3)</f>
        <v>0</v>
      </c>
      <c r="AY936" s="385" t="n">
        <f aca="false">COUNTIF($K$44:$K936,AY$3)</f>
        <v>0</v>
      </c>
      <c r="AZ936" s="385" t="n">
        <f aca="false">COUNTIF($K$44:$K936,AZ$3)</f>
        <v>0</v>
      </c>
    </row>
    <row r="937" customFormat="false" ht="15.75" hidden="false" customHeight="true" outlineLevel="0" collapsed="false">
      <c r="A937" s="416" t="n">
        <v>894</v>
      </c>
      <c r="B937" s="417" t="n">
        <f aca="false">B936</f>
        <v>75</v>
      </c>
      <c r="C937" s="401"/>
      <c r="D937" s="402" t="n">
        <f aca="false">D936</f>
        <v>1</v>
      </c>
      <c r="E937" s="403"/>
      <c r="F937" s="390" t="n">
        <f aca="false">F932</f>
        <v>0</v>
      </c>
      <c r="G937" s="439"/>
      <c r="H937" s="392"/>
      <c r="I937" s="428" t="str">
        <f aca="false">CONCATENATE(G937,H937)</f>
        <v/>
      </c>
      <c r="J937" s="394" t="e">
        <f aca="false">VLOOKUP($I937,MASTER,9,0)</f>
        <v>#N/A</v>
      </c>
      <c r="K937" s="395" t="e">
        <f aca="false">VLOOKUP($I937,MASTER,10,0)</f>
        <v>#N/A</v>
      </c>
      <c r="L937" s="431" t="e">
        <f aca="false">VLOOKUP($I937,MASTER,10,0)</f>
        <v>#N/A</v>
      </c>
      <c r="M937" s="385" t="n">
        <f aca="false">COUNTIF($K$44:$K937,M$3)</f>
        <v>0</v>
      </c>
      <c r="N937" s="385" t="n">
        <f aca="false">COUNTIF($K$44:$K937,N$3)</f>
        <v>0</v>
      </c>
      <c r="O937" s="385" t="n">
        <f aca="false">COUNTIF($K$44:$K937,O$3)</f>
        <v>0</v>
      </c>
      <c r="P937" s="385" t="n">
        <f aca="false">COUNTIF($K$44:$K937,P$3)</f>
        <v>0</v>
      </c>
      <c r="Q937" s="385" t="n">
        <f aca="false">COUNTIF($K$44:$K937,Q$3)</f>
        <v>0</v>
      </c>
      <c r="R937" s="385" t="n">
        <f aca="false">COUNTIF($K$44:$K937,R$3)</f>
        <v>0</v>
      </c>
      <c r="S937" s="385" t="n">
        <f aca="false">COUNTIF($K$44:$K937,S$3)</f>
        <v>0</v>
      </c>
      <c r="T937" s="385" t="n">
        <f aca="false">COUNTIF($K$44:$K937,T$3)</f>
        <v>0</v>
      </c>
      <c r="U937" s="385" t="n">
        <f aca="false">COUNTIF($K$44:$K937,U$3)</f>
        <v>0</v>
      </c>
      <c r="V937" s="385" t="n">
        <f aca="false">COUNTIF($K$44:$K937,V$3)</f>
        <v>0</v>
      </c>
      <c r="W937" s="385" t="n">
        <f aca="false">COUNTIF($K$44:$K937,W$3)</f>
        <v>0</v>
      </c>
      <c r="X937" s="385" t="n">
        <f aca="false">COUNTIF($K$44:$K937,X$3)</f>
        <v>0</v>
      </c>
      <c r="Y937" s="385" t="n">
        <f aca="false">COUNTIF($J$44:$J937,Y$3)</f>
        <v>0</v>
      </c>
      <c r="Z937" s="385" t="n">
        <f aca="false">COUNTIF($J$44:$J937,Z$3)</f>
        <v>0</v>
      </c>
      <c r="AA937" s="385" t="n">
        <f aca="false">COUNTIF($J$44:$J937,AA$3)</f>
        <v>0</v>
      </c>
      <c r="AB937" s="385" t="n">
        <f aca="false">COUNTIF($J$44:$J937,AB$3)</f>
        <v>0</v>
      </c>
      <c r="AC937" s="385" t="n">
        <f aca="false">COUNTIF($J$44:$J937,AC$3)</f>
        <v>0</v>
      </c>
      <c r="AD937" s="385" t="n">
        <f aca="false">COUNTIF($J$44:$J937,AD$3)</f>
        <v>0</v>
      </c>
      <c r="AE937" s="385" t="n">
        <f aca="false">COUNTIF($J$44:$J937,AE$3)</f>
        <v>0</v>
      </c>
      <c r="AF937" s="385" t="n">
        <f aca="false">COUNTIF($J$44:$J937,AF$3)</f>
        <v>0</v>
      </c>
      <c r="AG937" s="385" t="n">
        <f aca="false">COUNTIF($K$44:$K937,AG$3)</f>
        <v>0</v>
      </c>
      <c r="AH937" s="385" t="n">
        <f aca="false">COUNTIF($K$44:$K937,AH$3)</f>
        <v>0</v>
      </c>
      <c r="AI937" s="385" t="n">
        <f aca="false">COUNTIF($K$44:$K937,AI$3)</f>
        <v>0</v>
      </c>
      <c r="AJ937" s="385" t="n">
        <f aca="false">COUNTIF($K$44:$K937,AJ$3)</f>
        <v>0</v>
      </c>
      <c r="AK937" s="385" t="n">
        <f aca="false">COUNTIF($K$44:$K937,AK$3)</f>
        <v>0</v>
      </c>
      <c r="AL937" s="385" t="n">
        <f aca="false">COUNTIF($K$44:$K937,AL$3)</f>
        <v>0</v>
      </c>
      <c r="AM937" s="385" t="n">
        <f aca="false">COUNTIF($K$44:$K937,AM$3)</f>
        <v>0</v>
      </c>
      <c r="AN937" s="385" t="n">
        <f aca="false">COUNTIF($K$44:$K937,AN$3)</f>
        <v>0</v>
      </c>
      <c r="AO937" s="385" t="n">
        <f aca="false">COUNTIF($K$44:$K937,AO$3)</f>
        <v>0</v>
      </c>
      <c r="AP937" s="385" t="n">
        <f aca="false">COUNTIF($K$44:$K937,AP$3)</f>
        <v>0</v>
      </c>
      <c r="AQ937" s="385" t="n">
        <f aca="false">COUNTIF($K$44:$K937,AQ$3)</f>
        <v>0</v>
      </c>
      <c r="AR937" s="385" t="n">
        <f aca="false">COUNTIF($K$44:$K937,AR$3)</f>
        <v>0</v>
      </c>
      <c r="AS937" s="385" t="n">
        <f aca="false">COUNTIF($K$44:$K937,AS$3)</f>
        <v>0</v>
      </c>
      <c r="AT937" s="385" t="n">
        <f aca="false">COUNTIF($K$44:$K937,AT$3)</f>
        <v>0</v>
      </c>
      <c r="AU937" s="385" t="n">
        <f aca="false">COUNTIF($K$44:$K937,AU$3)</f>
        <v>0</v>
      </c>
      <c r="AV937" s="385" t="n">
        <f aca="false">COUNTIF($K$44:$K937,AV$3)</f>
        <v>0</v>
      </c>
      <c r="AW937" s="385" t="n">
        <f aca="false">COUNTIF($K$44:$K937,AW$3)</f>
        <v>0</v>
      </c>
      <c r="AX937" s="385" t="n">
        <f aca="false">COUNTIF($K$44:$K937,AX$3)</f>
        <v>0</v>
      </c>
      <c r="AY937" s="385" t="n">
        <f aca="false">COUNTIF($K$44:$K937,AY$3)</f>
        <v>0</v>
      </c>
      <c r="AZ937" s="385" t="n">
        <f aca="false">COUNTIF($K$44:$K937,AZ$3)</f>
        <v>0</v>
      </c>
    </row>
    <row r="938" customFormat="false" ht="15.75" hidden="false" customHeight="true" outlineLevel="0" collapsed="false">
      <c r="A938" s="406" t="n">
        <v>895</v>
      </c>
      <c r="B938" s="407" t="n">
        <f aca="false">B937</f>
        <v>75</v>
      </c>
      <c r="C938" s="408" t="n">
        <f aca="false">C932+1</f>
        <v>76</v>
      </c>
      <c r="D938" s="409" t="n">
        <f aca="false">D937</f>
        <v>1</v>
      </c>
      <c r="E938" s="410"/>
      <c r="F938" s="390" t="n">
        <f aca="false">F932</f>
        <v>0</v>
      </c>
      <c r="G938" s="440"/>
      <c r="H938" s="412"/>
      <c r="I938" s="433" t="str">
        <f aca="false">CONCATENATE(G938,H938)</f>
        <v/>
      </c>
      <c r="J938" s="394" t="e">
        <f aca="false">VLOOKUP($I938,MASTER,9,0)</f>
        <v>#N/A</v>
      </c>
      <c r="K938" s="395" t="e">
        <f aca="false">VLOOKUP($I938,MASTER,10,0)</f>
        <v>#N/A</v>
      </c>
      <c r="L938" s="427" t="e">
        <f aca="false">VLOOKUP($I938,MASTER,10,0)</f>
        <v>#N/A</v>
      </c>
      <c r="M938" s="385" t="n">
        <f aca="false">COUNTIF($K$44:$K938,M$3)</f>
        <v>0</v>
      </c>
      <c r="N938" s="385" t="n">
        <f aca="false">COUNTIF($K$44:$K938,N$3)</f>
        <v>0</v>
      </c>
      <c r="O938" s="385" t="n">
        <f aca="false">COUNTIF($K$44:$K938,O$3)</f>
        <v>0</v>
      </c>
      <c r="P938" s="385" t="n">
        <f aca="false">COUNTIF($K$44:$K938,P$3)</f>
        <v>0</v>
      </c>
      <c r="Q938" s="385" t="n">
        <f aca="false">COUNTIF($K$44:$K938,Q$3)</f>
        <v>0</v>
      </c>
      <c r="R938" s="385" t="n">
        <f aca="false">COUNTIF($K$44:$K938,R$3)</f>
        <v>0</v>
      </c>
      <c r="S938" s="385" t="n">
        <f aca="false">COUNTIF($K$44:$K938,S$3)</f>
        <v>0</v>
      </c>
      <c r="T938" s="385" t="n">
        <f aca="false">COUNTIF($K$44:$K938,T$3)</f>
        <v>0</v>
      </c>
      <c r="U938" s="385" t="n">
        <f aca="false">COUNTIF($K$44:$K938,U$3)</f>
        <v>0</v>
      </c>
      <c r="V938" s="385" t="n">
        <f aca="false">COUNTIF($K$44:$K938,V$3)</f>
        <v>0</v>
      </c>
      <c r="W938" s="385" t="n">
        <f aca="false">COUNTIF($K$44:$K938,W$3)</f>
        <v>0</v>
      </c>
      <c r="X938" s="385" t="n">
        <f aca="false">COUNTIF($K$44:$K938,X$3)</f>
        <v>0</v>
      </c>
      <c r="Y938" s="385" t="n">
        <f aca="false">COUNTIF($J$44:$J938,Y$3)</f>
        <v>0</v>
      </c>
      <c r="Z938" s="385" t="n">
        <f aca="false">COUNTIF($J$44:$J938,Z$3)</f>
        <v>0</v>
      </c>
      <c r="AA938" s="385" t="n">
        <f aca="false">COUNTIF($J$44:$J938,AA$3)</f>
        <v>0</v>
      </c>
      <c r="AB938" s="385" t="n">
        <f aca="false">COUNTIF($J$44:$J938,AB$3)</f>
        <v>0</v>
      </c>
      <c r="AC938" s="385" t="n">
        <f aca="false">COUNTIF($J$44:$J938,AC$3)</f>
        <v>0</v>
      </c>
      <c r="AD938" s="385" t="n">
        <f aca="false">COUNTIF($J$44:$J938,AD$3)</f>
        <v>0</v>
      </c>
      <c r="AE938" s="385" t="n">
        <f aca="false">COUNTIF($J$44:$J938,AE$3)</f>
        <v>0</v>
      </c>
      <c r="AF938" s="385" t="n">
        <f aca="false">COUNTIF($J$44:$J938,AF$3)</f>
        <v>0</v>
      </c>
      <c r="AG938" s="385" t="n">
        <f aca="false">COUNTIF($K$44:$K938,AG$3)</f>
        <v>0</v>
      </c>
      <c r="AH938" s="385" t="n">
        <f aca="false">COUNTIF($K$44:$K938,AH$3)</f>
        <v>0</v>
      </c>
      <c r="AI938" s="385" t="n">
        <f aca="false">COUNTIF($K$44:$K938,AI$3)</f>
        <v>0</v>
      </c>
      <c r="AJ938" s="385" t="n">
        <f aca="false">COUNTIF($K$44:$K938,AJ$3)</f>
        <v>0</v>
      </c>
      <c r="AK938" s="385" t="n">
        <f aca="false">COUNTIF($K$44:$K938,AK$3)</f>
        <v>0</v>
      </c>
      <c r="AL938" s="385" t="n">
        <f aca="false">COUNTIF($K$44:$K938,AL$3)</f>
        <v>0</v>
      </c>
      <c r="AM938" s="385" t="n">
        <f aca="false">COUNTIF($K$44:$K938,AM$3)</f>
        <v>0</v>
      </c>
      <c r="AN938" s="385" t="n">
        <f aca="false">COUNTIF($K$44:$K938,AN$3)</f>
        <v>0</v>
      </c>
      <c r="AO938" s="385" t="n">
        <f aca="false">COUNTIF($K$44:$K938,AO$3)</f>
        <v>0</v>
      </c>
      <c r="AP938" s="385" t="n">
        <f aca="false">COUNTIF($K$44:$K938,AP$3)</f>
        <v>0</v>
      </c>
      <c r="AQ938" s="385" t="n">
        <f aca="false">COUNTIF($K$44:$K938,AQ$3)</f>
        <v>0</v>
      </c>
      <c r="AR938" s="385" t="n">
        <f aca="false">COUNTIF($K$44:$K938,AR$3)</f>
        <v>0</v>
      </c>
      <c r="AS938" s="385" t="n">
        <f aca="false">COUNTIF($K$44:$K938,AS$3)</f>
        <v>0</v>
      </c>
      <c r="AT938" s="385" t="n">
        <f aca="false">COUNTIF($K$44:$K938,AT$3)</f>
        <v>0</v>
      </c>
      <c r="AU938" s="385" t="n">
        <f aca="false">COUNTIF($K$44:$K938,AU$3)</f>
        <v>0</v>
      </c>
      <c r="AV938" s="385" t="n">
        <f aca="false">COUNTIF($K$44:$K938,AV$3)</f>
        <v>0</v>
      </c>
      <c r="AW938" s="385" t="n">
        <f aca="false">COUNTIF($K$44:$K938,AW$3)</f>
        <v>0</v>
      </c>
      <c r="AX938" s="385" t="n">
        <f aca="false">COUNTIF($K$44:$K938,AX$3)</f>
        <v>0</v>
      </c>
      <c r="AY938" s="385" t="n">
        <f aca="false">COUNTIF($K$44:$K938,AY$3)</f>
        <v>0</v>
      </c>
      <c r="AZ938" s="385" t="n">
        <f aca="false">COUNTIF($K$44:$K938,AZ$3)</f>
        <v>0</v>
      </c>
    </row>
    <row r="939" customFormat="false" ht="15.75" hidden="false" customHeight="true" outlineLevel="0" collapsed="false">
      <c r="A939" s="386" t="n">
        <v>896</v>
      </c>
      <c r="B939" s="387" t="n">
        <f aca="false">B938</f>
        <v>75</v>
      </c>
      <c r="C939" s="388"/>
      <c r="D939" s="387" t="n">
        <f aca="false">D938</f>
        <v>1</v>
      </c>
      <c r="E939" s="389"/>
      <c r="F939" s="390" t="n">
        <f aca="false">F932</f>
        <v>0</v>
      </c>
      <c r="G939" s="439"/>
      <c r="H939" s="414"/>
      <c r="I939" s="428" t="str">
        <f aca="false">CONCATENATE(G939,H939)</f>
        <v/>
      </c>
      <c r="J939" s="394" t="e">
        <f aca="false">VLOOKUP($I939,MASTER,9,0)</f>
        <v>#N/A</v>
      </c>
      <c r="K939" s="395" t="e">
        <f aca="false">VLOOKUP($I939,MASTER,10,0)</f>
        <v>#N/A</v>
      </c>
      <c r="L939" s="429" t="e">
        <f aca="false">VLOOKUP($I939,MASTER,10,0)</f>
        <v>#N/A</v>
      </c>
      <c r="M939" s="385" t="n">
        <f aca="false">COUNTIF($K$44:$K939,M$3)</f>
        <v>0</v>
      </c>
      <c r="N939" s="385" t="n">
        <f aca="false">COUNTIF($K$44:$K939,N$3)</f>
        <v>0</v>
      </c>
      <c r="O939" s="385" t="n">
        <f aca="false">COUNTIF($K$44:$K939,O$3)</f>
        <v>0</v>
      </c>
      <c r="P939" s="385" t="n">
        <f aca="false">COUNTIF($K$44:$K939,P$3)</f>
        <v>0</v>
      </c>
      <c r="Q939" s="385" t="n">
        <f aca="false">COUNTIF($K$44:$K939,Q$3)</f>
        <v>0</v>
      </c>
      <c r="R939" s="385" t="n">
        <f aca="false">COUNTIF($K$44:$K939,R$3)</f>
        <v>0</v>
      </c>
      <c r="S939" s="385" t="n">
        <f aca="false">COUNTIF($K$44:$K939,S$3)</f>
        <v>0</v>
      </c>
      <c r="T939" s="385" t="n">
        <f aca="false">COUNTIF($K$44:$K939,T$3)</f>
        <v>0</v>
      </c>
      <c r="U939" s="385" t="n">
        <f aca="false">COUNTIF($K$44:$K939,U$3)</f>
        <v>0</v>
      </c>
      <c r="V939" s="385" t="n">
        <f aca="false">COUNTIF($K$44:$K939,V$3)</f>
        <v>0</v>
      </c>
      <c r="W939" s="385" t="n">
        <f aca="false">COUNTIF($K$44:$K939,W$3)</f>
        <v>0</v>
      </c>
      <c r="X939" s="385" t="n">
        <f aca="false">COUNTIF($K$44:$K939,X$3)</f>
        <v>0</v>
      </c>
      <c r="Y939" s="385" t="n">
        <f aca="false">COUNTIF($J$44:$J939,Y$3)</f>
        <v>0</v>
      </c>
      <c r="Z939" s="385" t="n">
        <f aca="false">COUNTIF($J$44:$J939,Z$3)</f>
        <v>0</v>
      </c>
      <c r="AA939" s="385" t="n">
        <f aca="false">COUNTIF($J$44:$J939,AA$3)</f>
        <v>0</v>
      </c>
      <c r="AB939" s="385" t="n">
        <f aca="false">COUNTIF($J$44:$J939,AB$3)</f>
        <v>0</v>
      </c>
      <c r="AC939" s="385" t="n">
        <f aca="false">COUNTIF($J$44:$J939,AC$3)</f>
        <v>0</v>
      </c>
      <c r="AD939" s="385" t="n">
        <f aca="false">COUNTIF($J$44:$J939,AD$3)</f>
        <v>0</v>
      </c>
      <c r="AE939" s="385" t="n">
        <f aca="false">COUNTIF($J$44:$J939,AE$3)</f>
        <v>0</v>
      </c>
      <c r="AF939" s="385" t="n">
        <f aca="false">COUNTIF($J$44:$J939,AF$3)</f>
        <v>0</v>
      </c>
      <c r="AG939" s="385" t="n">
        <f aca="false">COUNTIF($K$44:$K939,AG$3)</f>
        <v>0</v>
      </c>
      <c r="AH939" s="385" t="n">
        <f aca="false">COUNTIF($K$44:$K939,AH$3)</f>
        <v>0</v>
      </c>
      <c r="AI939" s="385" t="n">
        <f aca="false">COUNTIF($K$44:$K939,AI$3)</f>
        <v>0</v>
      </c>
      <c r="AJ939" s="385" t="n">
        <f aca="false">COUNTIF($K$44:$K939,AJ$3)</f>
        <v>0</v>
      </c>
      <c r="AK939" s="385" t="n">
        <f aca="false">COUNTIF($K$44:$K939,AK$3)</f>
        <v>0</v>
      </c>
      <c r="AL939" s="385" t="n">
        <f aca="false">COUNTIF($K$44:$K939,AL$3)</f>
        <v>0</v>
      </c>
      <c r="AM939" s="385" t="n">
        <f aca="false">COUNTIF($K$44:$K939,AM$3)</f>
        <v>0</v>
      </c>
      <c r="AN939" s="385" t="n">
        <f aca="false">COUNTIF($K$44:$K939,AN$3)</f>
        <v>0</v>
      </c>
      <c r="AO939" s="385" t="n">
        <f aca="false">COUNTIF($K$44:$K939,AO$3)</f>
        <v>0</v>
      </c>
      <c r="AP939" s="385" t="n">
        <f aca="false">COUNTIF($K$44:$K939,AP$3)</f>
        <v>0</v>
      </c>
      <c r="AQ939" s="385" t="n">
        <f aca="false">COUNTIF($K$44:$K939,AQ$3)</f>
        <v>0</v>
      </c>
      <c r="AR939" s="385" t="n">
        <f aca="false">COUNTIF($K$44:$K939,AR$3)</f>
        <v>0</v>
      </c>
      <c r="AS939" s="385" t="n">
        <f aca="false">COUNTIF($K$44:$K939,AS$3)</f>
        <v>0</v>
      </c>
      <c r="AT939" s="385" t="n">
        <f aca="false">COUNTIF($K$44:$K939,AT$3)</f>
        <v>0</v>
      </c>
      <c r="AU939" s="385" t="n">
        <f aca="false">COUNTIF($K$44:$K939,AU$3)</f>
        <v>0</v>
      </c>
      <c r="AV939" s="385" t="n">
        <f aca="false">COUNTIF($K$44:$K939,AV$3)</f>
        <v>0</v>
      </c>
      <c r="AW939" s="385" t="n">
        <f aca="false">COUNTIF($K$44:$K939,AW$3)</f>
        <v>0</v>
      </c>
      <c r="AX939" s="385" t="n">
        <f aca="false">COUNTIF($K$44:$K939,AX$3)</f>
        <v>0</v>
      </c>
      <c r="AY939" s="385" t="n">
        <f aca="false">COUNTIF($K$44:$K939,AY$3)</f>
        <v>0</v>
      </c>
      <c r="AZ939" s="385" t="n">
        <f aca="false">COUNTIF($K$44:$K939,AZ$3)</f>
        <v>0</v>
      </c>
    </row>
    <row r="940" customFormat="false" ht="15.75" hidden="false" customHeight="true" outlineLevel="0" collapsed="false">
      <c r="A940" s="386" t="n">
        <v>897</v>
      </c>
      <c r="B940" s="387" t="n">
        <f aca="false">B939</f>
        <v>75</v>
      </c>
      <c r="C940" s="397"/>
      <c r="D940" s="387" t="n">
        <f aca="false">D939</f>
        <v>1</v>
      </c>
      <c r="E940" s="389"/>
      <c r="F940" s="390" t="n">
        <f aca="false">F932</f>
        <v>0</v>
      </c>
      <c r="G940" s="439"/>
      <c r="H940" s="414"/>
      <c r="I940" s="428" t="str">
        <f aca="false">CONCATENATE(G940,H940)</f>
        <v/>
      </c>
      <c r="J940" s="394" t="e">
        <f aca="false">VLOOKUP($I940,MASTER,9,0)</f>
        <v>#N/A</v>
      </c>
      <c r="K940" s="395" t="e">
        <f aca="false">VLOOKUP($I940,MASTER,10,0)</f>
        <v>#N/A</v>
      </c>
      <c r="L940" s="429" t="e">
        <f aca="false">VLOOKUP($I940,MASTER,10,0)</f>
        <v>#N/A</v>
      </c>
      <c r="M940" s="385" t="n">
        <f aca="false">COUNTIF($K$44:$K940,M$3)</f>
        <v>0</v>
      </c>
      <c r="N940" s="385" t="n">
        <f aca="false">COUNTIF($K$44:$K940,N$3)</f>
        <v>0</v>
      </c>
      <c r="O940" s="385" t="n">
        <f aca="false">COUNTIF($K$44:$K940,O$3)</f>
        <v>0</v>
      </c>
      <c r="P940" s="385" t="n">
        <f aca="false">COUNTIF($K$44:$K940,P$3)</f>
        <v>0</v>
      </c>
      <c r="Q940" s="385" t="n">
        <f aca="false">COUNTIF($K$44:$K940,Q$3)</f>
        <v>0</v>
      </c>
      <c r="R940" s="385" t="n">
        <f aca="false">COUNTIF($K$44:$K940,R$3)</f>
        <v>0</v>
      </c>
      <c r="S940" s="385" t="n">
        <f aca="false">COUNTIF($K$44:$K940,S$3)</f>
        <v>0</v>
      </c>
      <c r="T940" s="385" t="n">
        <f aca="false">COUNTIF($K$44:$K940,T$3)</f>
        <v>0</v>
      </c>
      <c r="U940" s="385" t="n">
        <f aca="false">COUNTIF($K$44:$K940,U$3)</f>
        <v>0</v>
      </c>
      <c r="V940" s="385" t="n">
        <f aca="false">COUNTIF($K$44:$K940,V$3)</f>
        <v>0</v>
      </c>
      <c r="W940" s="385" t="n">
        <f aca="false">COUNTIF($K$44:$K940,W$3)</f>
        <v>0</v>
      </c>
      <c r="X940" s="385" t="n">
        <f aca="false">COUNTIF($K$44:$K940,X$3)</f>
        <v>0</v>
      </c>
      <c r="Y940" s="385" t="n">
        <f aca="false">COUNTIF($J$44:$J940,Y$3)</f>
        <v>0</v>
      </c>
      <c r="Z940" s="385" t="n">
        <f aca="false">COUNTIF($J$44:$J940,Z$3)</f>
        <v>0</v>
      </c>
      <c r="AA940" s="385" t="n">
        <f aca="false">COUNTIF($J$44:$J940,AA$3)</f>
        <v>0</v>
      </c>
      <c r="AB940" s="385" t="n">
        <f aca="false">COUNTIF($J$44:$J940,AB$3)</f>
        <v>0</v>
      </c>
      <c r="AC940" s="385" t="n">
        <f aca="false">COUNTIF($J$44:$J940,AC$3)</f>
        <v>0</v>
      </c>
      <c r="AD940" s="385" t="n">
        <f aca="false">COUNTIF($J$44:$J940,AD$3)</f>
        <v>0</v>
      </c>
      <c r="AE940" s="385" t="n">
        <f aca="false">COUNTIF($J$44:$J940,AE$3)</f>
        <v>0</v>
      </c>
      <c r="AF940" s="385" t="n">
        <f aca="false">COUNTIF($J$44:$J940,AF$3)</f>
        <v>0</v>
      </c>
      <c r="AG940" s="385" t="n">
        <f aca="false">COUNTIF($K$44:$K940,AG$3)</f>
        <v>0</v>
      </c>
      <c r="AH940" s="385" t="n">
        <f aca="false">COUNTIF($K$44:$K940,AH$3)</f>
        <v>0</v>
      </c>
      <c r="AI940" s="385" t="n">
        <f aca="false">COUNTIF($K$44:$K940,AI$3)</f>
        <v>0</v>
      </c>
      <c r="AJ940" s="385" t="n">
        <f aca="false">COUNTIF($K$44:$K940,AJ$3)</f>
        <v>0</v>
      </c>
      <c r="AK940" s="385" t="n">
        <f aca="false">COUNTIF($K$44:$K940,AK$3)</f>
        <v>0</v>
      </c>
      <c r="AL940" s="385" t="n">
        <f aca="false">COUNTIF($K$44:$K940,AL$3)</f>
        <v>0</v>
      </c>
      <c r="AM940" s="385" t="n">
        <f aca="false">COUNTIF($K$44:$K940,AM$3)</f>
        <v>0</v>
      </c>
      <c r="AN940" s="385" t="n">
        <f aca="false">COUNTIF($K$44:$K940,AN$3)</f>
        <v>0</v>
      </c>
      <c r="AO940" s="385" t="n">
        <f aca="false">COUNTIF($K$44:$K940,AO$3)</f>
        <v>0</v>
      </c>
      <c r="AP940" s="385" t="n">
        <f aca="false">COUNTIF($K$44:$K940,AP$3)</f>
        <v>0</v>
      </c>
      <c r="AQ940" s="385" t="n">
        <f aca="false">COUNTIF($K$44:$K940,AQ$3)</f>
        <v>0</v>
      </c>
      <c r="AR940" s="385" t="n">
        <f aca="false">COUNTIF($K$44:$K940,AR$3)</f>
        <v>0</v>
      </c>
      <c r="AS940" s="385" t="n">
        <f aca="false">COUNTIF($K$44:$K940,AS$3)</f>
        <v>0</v>
      </c>
      <c r="AT940" s="385" t="n">
        <f aca="false">COUNTIF($K$44:$K940,AT$3)</f>
        <v>0</v>
      </c>
      <c r="AU940" s="385" t="n">
        <f aca="false">COUNTIF($K$44:$K940,AU$3)</f>
        <v>0</v>
      </c>
      <c r="AV940" s="385" t="n">
        <f aca="false">COUNTIF($K$44:$K940,AV$3)</f>
        <v>0</v>
      </c>
      <c r="AW940" s="385" t="n">
        <f aca="false">COUNTIF($K$44:$K940,AW$3)</f>
        <v>0</v>
      </c>
      <c r="AX940" s="385" t="n">
        <f aca="false">COUNTIF($K$44:$K940,AX$3)</f>
        <v>0</v>
      </c>
      <c r="AY940" s="385" t="n">
        <f aca="false">COUNTIF($K$44:$K940,AY$3)</f>
        <v>0</v>
      </c>
      <c r="AZ940" s="385" t="n">
        <f aca="false">COUNTIF($K$44:$K940,AZ$3)</f>
        <v>0</v>
      </c>
    </row>
    <row r="941" customFormat="false" ht="15.75" hidden="false" customHeight="true" outlineLevel="0" collapsed="false">
      <c r="A941" s="386" t="n">
        <v>898</v>
      </c>
      <c r="B941" s="387" t="n">
        <f aca="false">B940</f>
        <v>75</v>
      </c>
      <c r="C941" s="397"/>
      <c r="D941" s="387" t="n">
        <f aca="false">D940</f>
        <v>1</v>
      </c>
      <c r="E941" s="389"/>
      <c r="F941" s="390" t="n">
        <f aca="false">F932</f>
        <v>0</v>
      </c>
      <c r="G941" s="439"/>
      <c r="H941" s="414"/>
      <c r="I941" s="428" t="str">
        <f aca="false">CONCATENATE(G941,H941)</f>
        <v/>
      </c>
      <c r="J941" s="394" t="e">
        <f aca="false">VLOOKUP($I941,MASTER,9,0)</f>
        <v>#N/A</v>
      </c>
      <c r="K941" s="395" t="e">
        <f aca="false">VLOOKUP($I941,MASTER,10,0)</f>
        <v>#N/A</v>
      </c>
      <c r="L941" s="429" t="e">
        <f aca="false">VLOOKUP($I941,MASTER,10,0)</f>
        <v>#N/A</v>
      </c>
      <c r="M941" s="385" t="n">
        <f aca="false">COUNTIF($K$44:$K941,M$3)</f>
        <v>0</v>
      </c>
      <c r="N941" s="385" t="n">
        <f aca="false">COUNTIF($K$44:$K941,N$3)</f>
        <v>0</v>
      </c>
      <c r="O941" s="385" t="n">
        <f aca="false">COUNTIF($K$44:$K941,O$3)</f>
        <v>0</v>
      </c>
      <c r="P941" s="385" t="n">
        <f aca="false">COUNTIF($K$44:$K941,P$3)</f>
        <v>0</v>
      </c>
      <c r="Q941" s="385" t="n">
        <f aca="false">COUNTIF($K$44:$K941,Q$3)</f>
        <v>0</v>
      </c>
      <c r="R941" s="385" t="n">
        <f aca="false">COUNTIF($K$44:$K941,R$3)</f>
        <v>0</v>
      </c>
      <c r="S941" s="385" t="n">
        <f aca="false">COUNTIF($K$44:$K941,S$3)</f>
        <v>0</v>
      </c>
      <c r="T941" s="385" t="n">
        <f aca="false">COUNTIF($K$44:$K941,T$3)</f>
        <v>0</v>
      </c>
      <c r="U941" s="385" t="n">
        <f aca="false">COUNTIF($K$44:$K941,U$3)</f>
        <v>0</v>
      </c>
      <c r="V941" s="385" t="n">
        <f aca="false">COUNTIF($K$44:$K941,V$3)</f>
        <v>0</v>
      </c>
      <c r="W941" s="385" t="n">
        <f aca="false">COUNTIF($K$44:$K941,W$3)</f>
        <v>0</v>
      </c>
      <c r="X941" s="385" t="n">
        <f aca="false">COUNTIF($K$44:$K941,X$3)</f>
        <v>0</v>
      </c>
      <c r="Y941" s="385" t="n">
        <f aca="false">COUNTIF($J$44:$J941,Y$3)</f>
        <v>0</v>
      </c>
      <c r="Z941" s="385" t="n">
        <f aca="false">COUNTIF($J$44:$J941,Z$3)</f>
        <v>0</v>
      </c>
      <c r="AA941" s="385" t="n">
        <f aca="false">COUNTIF($J$44:$J941,AA$3)</f>
        <v>0</v>
      </c>
      <c r="AB941" s="385" t="n">
        <f aca="false">COUNTIF($J$44:$J941,AB$3)</f>
        <v>0</v>
      </c>
      <c r="AC941" s="385" t="n">
        <f aca="false">COUNTIF($J$44:$J941,AC$3)</f>
        <v>0</v>
      </c>
      <c r="AD941" s="385" t="n">
        <f aca="false">COUNTIF($J$44:$J941,AD$3)</f>
        <v>0</v>
      </c>
      <c r="AE941" s="385" t="n">
        <f aca="false">COUNTIF($J$44:$J941,AE$3)</f>
        <v>0</v>
      </c>
      <c r="AF941" s="385" t="n">
        <f aca="false">COUNTIF($J$44:$J941,AF$3)</f>
        <v>0</v>
      </c>
      <c r="AG941" s="385" t="n">
        <f aca="false">COUNTIF($K$44:$K941,AG$3)</f>
        <v>0</v>
      </c>
      <c r="AH941" s="385" t="n">
        <f aca="false">COUNTIF($K$44:$K941,AH$3)</f>
        <v>0</v>
      </c>
      <c r="AI941" s="385" t="n">
        <f aca="false">COUNTIF($K$44:$K941,AI$3)</f>
        <v>0</v>
      </c>
      <c r="AJ941" s="385" t="n">
        <f aca="false">COUNTIF($K$44:$K941,AJ$3)</f>
        <v>0</v>
      </c>
      <c r="AK941" s="385" t="n">
        <f aca="false">COUNTIF($K$44:$K941,AK$3)</f>
        <v>0</v>
      </c>
      <c r="AL941" s="385" t="n">
        <f aca="false">COUNTIF($K$44:$K941,AL$3)</f>
        <v>0</v>
      </c>
      <c r="AM941" s="385" t="n">
        <f aca="false">COUNTIF($K$44:$K941,AM$3)</f>
        <v>0</v>
      </c>
      <c r="AN941" s="385" t="n">
        <f aca="false">COUNTIF($K$44:$K941,AN$3)</f>
        <v>0</v>
      </c>
      <c r="AO941" s="385" t="n">
        <f aca="false">COUNTIF($K$44:$K941,AO$3)</f>
        <v>0</v>
      </c>
      <c r="AP941" s="385" t="n">
        <f aca="false">COUNTIF($K$44:$K941,AP$3)</f>
        <v>0</v>
      </c>
      <c r="AQ941" s="385" t="n">
        <f aca="false">COUNTIF($K$44:$K941,AQ$3)</f>
        <v>0</v>
      </c>
      <c r="AR941" s="385" t="n">
        <f aca="false">COUNTIF($K$44:$K941,AR$3)</f>
        <v>0</v>
      </c>
      <c r="AS941" s="385" t="n">
        <f aca="false">COUNTIF($K$44:$K941,AS$3)</f>
        <v>0</v>
      </c>
      <c r="AT941" s="385" t="n">
        <f aca="false">COUNTIF($K$44:$K941,AT$3)</f>
        <v>0</v>
      </c>
      <c r="AU941" s="385" t="n">
        <f aca="false">COUNTIF($K$44:$K941,AU$3)</f>
        <v>0</v>
      </c>
      <c r="AV941" s="385" t="n">
        <f aca="false">COUNTIF($K$44:$K941,AV$3)</f>
        <v>0</v>
      </c>
      <c r="AW941" s="385" t="n">
        <f aca="false">COUNTIF($K$44:$K941,AW$3)</f>
        <v>0</v>
      </c>
      <c r="AX941" s="385" t="n">
        <f aca="false">COUNTIF($K$44:$K941,AX$3)</f>
        <v>0</v>
      </c>
      <c r="AY941" s="385" t="n">
        <f aca="false">COUNTIF($K$44:$K941,AY$3)</f>
        <v>0</v>
      </c>
      <c r="AZ941" s="385" t="n">
        <f aca="false">COUNTIF($K$44:$K941,AZ$3)</f>
        <v>0</v>
      </c>
    </row>
    <row r="942" customFormat="false" ht="15.75" hidden="false" customHeight="true" outlineLevel="0" collapsed="false">
      <c r="A942" s="386" t="n">
        <v>899</v>
      </c>
      <c r="B942" s="387" t="n">
        <f aca="false">B941</f>
        <v>75</v>
      </c>
      <c r="C942" s="397"/>
      <c r="D942" s="387" t="n">
        <f aca="false">D941</f>
        <v>1</v>
      </c>
      <c r="E942" s="389"/>
      <c r="F942" s="390" t="n">
        <f aca="false">F932</f>
        <v>0</v>
      </c>
      <c r="G942" s="439"/>
      <c r="H942" s="414"/>
      <c r="I942" s="428" t="str">
        <f aca="false">CONCATENATE(G942,H942)</f>
        <v/>
      </c>
      <c r="J942" s="394" t="e">
        <f aca="false">VLOOKUP($I942,MASTER,9,0)</f>
        <v>#N/A</v>
      </c>
      <c r="K942" s="395" t="e">
        <f aca="false">VLOOKUP($I942,MASTER,10,0)</f>
        <v>#N/A</v>
      </c>
      <c r="L942" s="429" t="e">
        <f aca="false">VLOOKUP($I942,MASTER,10,0)</f>
        <v>#N/A</v>
      </c>
      <c r="M942" s="385" t="n">
        <f aca="false">COUNTIF($K$44:$K942,M$3)</f>
        <v>0</v>
      </c>
      <c r="N942" s="385" t="n">
        <f aca="false">COUNTIF($K$44:$K942,N$3)</f>
        <v>0</v>
      </c>
      <c r="O942" s="385" t="n">
        <f aca="false">COUNTIF($K$44:$K942,O$3)</f>
        <v>0</v>
      </c>
      <c r="P942" s="385" t="n">
        <f aca="false">COUNTIF($K$44:$K942,P$3)</f>
        <v>0</v>
      </c>
      <c r="Q942" s="385" t="n">
        <f aca="false">COUNTIF($K$44:$K942,Q$3)</f>
        <v>0</v>
      </c>
      <c r="R942" s="385" t="n">
        <f aca="false">COUNTIF($K$44:$K942,R$3)</f>
        <v>0</v>
      </c>
      <c r="S942" s="385" t="n">
        <f aca="false">COUNTIF($K$44:$K942,S$3)</f>
        <v>0</v>
      </c>
      <c r="T942" s="385" t="n">
        <f aca="false">COUNTIF($K$44:$K942,T$3)</f>
        <v>0</v>
      </c>
      <c r="U942" s="385" t="n">
        <f aca="false">COUNTIF($K$44:$K942,U$3)</f>
        <v>0</v>
      </c>
      <c r="V942" s="385" t="n">
        <f aca="false">COUNTIF($K$44:$K942,V$3)</f>
        <v>0</v>
      </c>
      <c r="W942" s="385" t="n">
        <f aca="false">COUNTIF($K$44:$K942,W$3)</f>
        <v>0</v>
      </c>
      <c r="X942" s="385" t="n">
        <f aca="false">COUNTIF($K$44:$K942,X$3)</f>
        <v>0</v>
      </c>
      <c r="Y942" s="385" t="n">
        <f aca="false">COUNTIF($J$44:$J942,Y$3)</f>
        <v>0</v>
      </c>
      <c r="Z942" s="385" t="n">
        <f aca="false">COUNTIF($J$44:$J942,Z$3)</f>
        <v>0</v>
      </c>
      <c r="AA942" s="385" t="n">
        <f aca="false">COUNTIF($J$44:$J942,AA$3)</f>
        <v>0</v>
      </c>
      <c r="AB942" s="385" t="n">
        <f aca="false">COUNTIF($J$44:$J942,AB$3)</f>
        <v>0</v>
      </c>
      <c r="AC942" s="385" t="n">
        <f aca="false">COUNTIF($J$44:$J942,AC$3)</f>
        <v>0</v>
      </c>
      <c r="AD942" s="385" t="n">
        <f aca="false">COUNTIF($J$44:$J942,AD$3)</f>
        <v>0</v>
      </c>
      <c r="AE942" s="385" t="n">
        <f aca="false">COUNTIF($J$44:$J942,AE$3)</f>
        <v>0</v>
      </c>
      <c r="AF942" s="385" t="n">
        <f aca="false">COUNTIF($J$44:$J942,AF$3)</f>
        <v>0</v>
      </c>
      <c r="AG942" s="385" t="n">
        <f aca="false">COUNTIF($K$44:$K942,AG$3)</f>
        <v>0</v>
      </c>
      <c r="AH942" s="385" t="n">
        <f aca="false">COUNTIF($K$44:$K942,AH$3)</f>
        <v>0</v>
      </c>
      <c r="AI942" s="385" t="n">
        <f aca="false">COUNTIF($K$44:$K942,AI$3)</f>
        <v>0</v>
      </c>
      <c r="AJ942" s="385" t="n">
        <f aca="false">COUNTIF($K$44:$K942,AJ$3)</f>
        <v>0</v>
      </c>
      <c r="AK942" s="385" t="n">
        <f aca="false">COUNTIF($K$44:$K942,AK$3)</f>
        <v>0</v>
      </c>
      <c r="AL942" s="385" t="n">
        <f aca="false">COUNTIF($K$44:$K942,AL$3)</f>
        <v>0</v>
      </c>
      <c r="AM942" s="385" t="n">
        <f aca="false">COUNTIF($K$44:$K942,AM$3)</f>
        <v>0</v>
      </c>
      <c r="AN942" s="385" t="n">
        <f aca="false">COUNTIF($K$44:$K942,AN$3)</f>
        <v>0</v>
      </c>
      <c r="AO942" s="385" t="n">
        <f aca="false">COUNTIF($K$44:$K942,AO$3)</f>
        <v>0</v>
      </c>
      <c r="AP942" s="385" t="n">
        <f aca="false">COUNTIF($K$44:$K942,AP$3)</f>
        <v>0</v>
      </c>
      <c r="AQ942" s="385" t="n">
        <f aca="false">COUNTIF($K$44:$K942,AQ$3)</f>
        <v>0</v>
      </c>
      <c r="AR942" s="385" t="n">
        <f aca="false">COUNTIF($K$44:$K942,AR$3)</f>
        <v>0</v>
      </c>
      <c r="AS942" s="385" t="n">
        <f aca="false">COUNTIF($K$44:$K942,AS$3)</f>
        <v>0</v>
      </c>
      <c r="AT942" s="385" t="n">
        <f aca="false">COUNTIF($K$44:$K942,AT$3)</f>
        <v>0</v>
      </c>
      <c r="AU942" s="385" t="n">
        <f aca="false">COUNTIF($K$44:$K942,AU$3)</f>
        <v>0</v>
      </c>
      <c r="AV942" s="385" t="n">
        <f aca="false">COUNTIF($K$44:$K942,AV$3)</f>
        <v>0</v>
      </c>
      <c r="AW942" s="385" t="n">
        <f aca="false">COUNTIF($K$44:$K942,AW$3)</f>
        <v>0</v>
      </c>
      <c r="AX942" s="385" t="n">
        <f aca="false">COUNTIF($K$44:$K942,AX$3)</f>
        <v>0</v>
      </c>
      <c r="AY942" s="385" t="n">
        <f aca="false">COUNTIF($K$44:$K942,AY$3)</f>
        <v>0</v>
      </c>
      <c r="AZ942" s="385" t="n">
        <f aca="false">COUNTIF($K$44:$K942,AZ$3)</f>
        <v>0</v>
      </c>
    </row>
    <row r="943" customFormat="false" ht="15.75" hidden="false" customHeight="true" outlineLevel="0" collapsed="false">
      <c r="A943" s="416" t="n">
        <v>900</v>
      </c>
      <c r="B943" s="417" t="n">
        <f aca="false">B942</f>
        <v>75</v>
      </c>
      <c r="C943" s="401"/>
      <c r="D943" s="418" t="n">
        <f aca="false">D942</f>
        <v>1</v>
      </c>
      <c r="E943" s="419"/>
      <c r="F943" s="420" t="n">
        <f aca="false">F932</f>
        <v>0</v>
      </c>
      <c r="G943" s="441"/>
      <c r="H943" s="421"/>
      <c r="I943" s="436" t="str">
        <f aca="false">CONCATENATE(G943,H943)</f>
        <v/>
      </c>
      <c r="J943" s="423" t="e">
        <f aca="false">VLOOKUP($I943,MASTER,9,0)</f>
        <v>#N/A</v>
      </c>
      <c r="K943" s="424" t="e">
        <f aca="false">VLOOKUP($I943,MASTER,10,0)</f>
        <v>#N/A</v>
      </c>
      <c r="L943" s="431" t="e">
        <f aca="false">VLOOKUP($I943,MASTER,10,0)</f>
        <v>#N/A</v>
      </c>
      <c r="M943" s="385" t="n">
        <f aca="false">COUNTIF($K$44:$K943,M$3)</f>
        <v>0</v>
      </c>
      <c r="N943" s="385" t="n">
        <f aca="false">COUNTIF($K$44:$K943,N$3)</f>
        <v>0</v>
      </c>
      <c r="O943" s="385" t="n">
        <f aca="false">COUNTIF($K$44:$K943,O$3)</f>
        <v>0</v>
      </c>
      <c r="P943" s="385" t="n">
        <f aca="false">COUNTIF($K$44:$K943,P$3)</f>
        <v>0</v>
      </c>
      <c r="Q943" s="385" t="n">
        <f aca="false">COUNTIF($K$44:$K943,Q$3)</f>
        <v>0</v>
      </c>
      <c r="R943" s="385" t="n">
        <f aca="false">COUNTIF($K$44:$K943,R$3)</f>
        <v>0</v>
      </c>
      <c r="S943" s="385" t="n">
        <f aca="false">COUNTIF($K$44:$K943,S$3)</f>
        <v>0</v>
      </c>
      <c r="T943" s="385" t="n">
        <f aca="false">COUNTIF($K$44:$K943,T$3)</f>
        <v>0</v>
      </c>
      <c r="U943" s="385" t="n">
        <f aca="false">COUNTIF($K$44:$K943,U$3)</f>
        <v>0</v>
      </c>
      <c r="V943" s="385" t="n">
        <f aca="false">COUNTIF($K$44:$K943,V$3)</f>
        <v>0</v>
      </c>
      <c r="W943" s="385" t="n">
        <f aca="false">COUNTIF($K$44:$K943,W$3)</f>
        <v>0</v>
      </c>
      <c r="X943" s="385" t="n">
        <f aca="false">COUNTIF($K$44:$K943,X$3)</f>
        <v>0</v>
      </c>
      <c r="Y943" s="385" t="n">
        <f aca="false">COUNTIF($J$44:$J943,Y$3)</f>
        <v>0</v>
      </c>
      <c r="Z943" s="385" t="n">
        <f aca="false">COUNTIF($J$44:$J943,Z$3)</f>
        <v>0</v>
      </c>
      <c r="AA943" s="385" t="n">
        <f aca="false">COUNTIF($J$44:$J943,AA$3)</f>
        <v>0</v>
      </c>
      <c r="AB943" s="385" t="n">
        <f aca="false">COUNTIF($J$44:$J943,AB$3)</f>
        <v>0</v>
      </c>
      <c r="AC943" s="385" t="n">
        <f aca="false">COUNTIF($J$44:$J943,AC$3)</f>
        <v>0</v>
      </c>
      <c r="AD943" s="385" t="n">
        <f aca="false">COUNTIF($J$44:$J943,AD$3)</f>
        <v>0</v>
      </c>
      <c r="AE943" s="385" t="n">
        <f aca="false">COUNTIF($J$44:$J943,AE$3)</f>
        <v>0</v>
      </c>
      <c r="AF943" s="385" t="n">
        <f aca="false">COUNTIF($J$44:$J943,AF$3)</f>
        <v>0</v>
      </c>
      <c r="AG943" s="385" t="n">
        <f aca="false">COUNTIF($K$44:$K943,AG$3)</f>
        <v>0</v>
      </c>
      <c r="AH943" s="385" t="n">
        <f aca="false">COUNTIF($K$44:$K943,AH$3)</f>
        <v>0</v>
      </c>
      <c r="AI943" s="385" t="n">
        <f aca="false">COUNTIF($K$44:$K943,AI$3)</f>
        <v>0</v>
      </c>
      <c r="AJ943" s="385" t="n">
        <f aca="false">COUNTIF($K$44:$K943,AJ$3)</f>
        <v>0</v>
      </c>
      <c r="AK943" s="385" t="n">
        <f aca="false">COUNTIF($K$44:$K943,AK$3)</f>
        <v>0</v>
      </c>
      <c r="AL943" s="385" t="n">
        <f aca="false">COUNTIF($K$44:$K943,AL$3)</f>
        <v>0</v>
      </c>
      <c r="AM943" s="385" t="n">
        <f aca="false">COUNTIF($K$44:$K943,AM$3)</f>
        <v>0</v>
      </c>
      <c r="AN943" s="385" t="n">
        <f aca="false">COUNTIF($K$44:$K943,AN$3)</f>
        <v>0</v>
      </c>
      <c r="AO943" s="385" t="n">
        <f aca="false">COUNTIF($K$44:$K943,AO$3)</f>
        <v>0</v>
      </c>
      <c r="AP943" s="385" t="n">
        <f aca="false">COUNTIF($K$44:$K943,AP$3)</f>
        <v>0</v>
      </c>
      <c r="AQ943" s="385" t="n">
        <f aca="false">COUNTIF($K$44:$K943,AQ$3)</f>
        <v>0</v>
      </c>
      <c r="AR943" s="385" t="n">
        <f aca="false">COUNTIF($K$44:$K943,AR$3)</f>
        <v>0</v>
      </c>
      <c r="AS943" s="385" t="n">
        <f aca="false">COUNTIF($K$44:$K943,AS$3)</f>
        <v>0</v>
      </c>
      <c r="AT943" s="385" t="n">
        <f aca="false">COUNTIF($K$44:$K943,AT$3)</f>
        <v>0</v>
      </c>
      <c r="AU943" s="385" t="n">
        <f aca="false">COUNTIF($K$44:$K943,AU$3)</f>
        <v>0</v>
      </c>
      <c r="AV943" s="385" t="n">
        <f aca="false">COUNTIF($K$44:$K943,AV$3)</f>
        <v>0</v>
      </c>
      <c r="AW943" s="385" t="n">
        <f aca="false">COUNTIF($K$44:$K943,AW$3)</f>
        <v>0</v>
      </c>
      <c r="AX943" s="385" t="n">
        <f aca="false">COUNTIF($K$44:$K943,AX$3)</f>
        <v>0</v>
      </c>
      <c r="AY943" s="385" t="n">
        <f aca="false">COUNTIF($K$44:$K943,AY$3)</f>
        <v>0</v>
      </c>
      <c r="AZ943" s="385" t="n">
        <f aca="false">COUNTIF($K$44:$K943,AZ$3)</f>
        <v>0</v>
      </c>
    </row>
    <row r="944" customFormat="false" ht="15.75" hidden="false" customHeight="true" outlineLevel="0" collapsed="false">
      <c r="A944" s="406" t="n">
        <v>901</v>
      </c>
      <c r="B944" s="407" t="n">
        <v>76</v>
      </c>
      <c r="C944" s="374" t="n">
        <v>75</v>
      </c>
      <c r="D944" s="376" t="n">
        <v>2</v>
      </c>
      <c r="E944" s="377"/>
      <c r="F944" s="378" t="n">
        <v>0</v>
      </c>
      <c r="G944" s="439"/>
      <c r="H944" s="380"/>
      <c r="I944" s="426" t="str">
        <f aca="false">CONCATENATE(G944,H944)</f>
        <v/>
      </c>
      <c r="J944" s="382" t="e">
        <f aca="false">VLOOKUP($I944,MASTER,9,0)</f>
        <v>#N/A</v>
      </c>
      <c r="K944" s="383" t="e">
        <f aca="false">VLOOKUP($I944,MASTER,10,0)</f>
        <v>#N/A</v>
      </c>
      <c r="L944" s="427" t="e">
        <f aca="false">VLOOKUP($I944,MASTER,10,0)</f>
        <v>#N/A</v>
      </c>
      <c r="M944" s="385" t="n">
        <f aca="false">COUNTIF($K$44:$K944,M$3)</f>
        <v>0</v>
      </c>
      <c r="N944" s="385" t="n">
        <f aca="false">COUNTIF($K$44:$K944,N$3)</f>
        <v>0</v>
      </c>
      <c r="O944" s="385" t="n">
        <f aca="false">COUNTIF($K$44:$K944,O$3)</f>
        <v>0</v>
      </c>
      <c r="P944" s="385" t="n">
        <f aca="false">COUNTIF($K$44:$K944,P$3)</f>
        <v>0</v>
      </c>
      <c r="Q944" s="385" t="n">
        <f aca="false">COUNTIF($K$44:$K944,Q$3)</f>
        <v>0</v>
      </c>
      <c r="R944" s="385" t="n">
        <f aca="false">COUNTIF($K$44:$K944,R$3)</f>
        <v>0</v>
      </c>
      <c r="S944" s="385" t="n">
        <f aca="false">COUNTIF($K$44:$K944,S$3)</f>
        <v>0</v>
      </c>
      <c r="T944" s="385" t="n">
        <f aca="false">COUNTIF($K$44:$K944,T$3)</f>
        <v>0</v>
      </c>
      <c r="U944" s="385" t="n">
        <f aca="false">COUNTIF($K$44:$K944,U$3)</f>
        <v>0</v>
      </c>
      <c r="V944" s="385" t="n">
        <f aca="false">COUNTIF($K$44:$K944,V$3)</f>
        <v>0</v>
      </c>
      <c r="W944" s="385" t="n">
        <f aca="false">COUNTIF($K$44:$K944,W$3)</f>
        <v>0</v>
      </c>
      <c r="X944" s="385" t="n">
        <f aca="false">COUNTIF($K$44:$K944,X$3)</f>
        <v>0</v>
      </c>
      <c r="Y944" s="385" t="n">
        <f aca="false">COUNTIF($J$44:$J944,Y$3)</f>
        <v>0</v>
      </c>
      <c r="Z944" s="385" t="n">
        <f aca="false">COUNTIF($J$44:$J944,Z$3)</f>
        <v>0</v>
      </c>
      <c r="AA944" s="385" t="n">
        <f aca="false">COUNTIF($J$44:$J944,AA$3)</f>
        <v>0</v>
      </c>
      <c r="AB944" s="385" t="n">
        <f aca="false">COUNTIF($J$44:$J944,AB$3)</f>
        <v>0</v>
      </c>
      <c r="AC944" s="385" t="n">
        <f aca="false">COUNTIF($J$44:$J944,AC$3)</f>
        <v>0</v>
      </c>
      <c r="AD944" s="385" t="n">
        <f aca="false">COUNTIF($J$44:$J944,AD$3)</f>
        <v>0</v>
      </c>
      <c r="AE944" s="385" t="n">
        <f aca="false">COUNTIF($J$44:$J944,AE$3)</f>
        <v>0</v>
      </c>
      <c r="AF944" s="385" t="n">
        <f aca="false">COUNTIF($J$44:$J944,AF$3)</f>
        <v>0</v>
      </c>
      <c r="AG944" s="385" t="n">
        <f aca="false">COUNTIF($K$44:$K944,AG$3)</f>
        <v>0</v>
      </c>
      <c r="AH944" s="385" t="n">
        <f aca="false">COUNTIF($K$44:$K944,AH$3)</f>
        <v>0</v>
      </c>
      <c r="AI944" s="385" t="n">
        <f aca="false">COUNTIF($K$44:$K944,AI$3)</f>
        <v>0</v>
      </c>
      <c r="AJ944" s="385" t="n">
        <f aca="false">COUNTIF($K$44:$K944,AJ$3)</f>
        <v>0</v>
      </c>
      <c r="AK944" s="385" t="n">
        <f aca="false">COUNTIF($K$44:$K944,AK$3)</f>
        <v>0</v>
      </c>
      <c r="AL944" s="385" t="n">
        <f aca="false">COUNTIF($K$44:$K944,AL$3)</f>
        <v>0</v>
      </c>
      <c r="AM944" s="385" t="n">
        <f aca="false">COUNTIF($K$44:$K944,AM$3)</f>
        <v>0</v>
      </c>
      <c r="AN944" s="385" t="n">
        <f aca="false">COUNTIF($K$44:$K944,AN$3)</f>
        <v>0</v>
      </c>
      <c r="AO944" s="385" t="n">
        <f aca="false">COUNTIF($K$44:$K944,AO$3)</f>
        <v>0</v>
      </c>
      <c r="AP944" s="385" t="n">
        <f aca="false">COUNTIF($K$44:$K944,AP$3)</f>
        <v>0</v>
      </c>
      <c r="AQ944" s="385" t="n">
        <f aca="false">COUNTIF($K$44:$K944,AQ$3)</f>
        <v>0</v>
      </c>
      <c r="AR944" s="385" t="n">
        <f aca="false">COUNTIF($K$44:$K944,AR$3)</f>
        <v>0</v>
      </c>
      <c r="AS944" s="385" t="n">
        <f aca="false">COUNTIF($K$44:$K944,AS$3)</f>
        <v>0</v>
      </c>
      <c r="AT944" s="385" t="n">
        <f aca="false">COUNTIF($K$44:$K944,AT$3)</f>
        <v>0</v>
      </c>
      <c r="AU944" s="385" t="n">
        <f aca="false">COUNTIF($K$44:$K944,AU$3)</f>
        <v>0</v>
      </c>
      <c r="AV944" s="385" t="n">
        <f aca="false">COUNTIF($K$44:$K944,AV$3)</f>
        <v>0</v>
      </c>
      <c r="AW944" s="385" t="n">
        <f aca="false">COUNTIF($K$44:$K944,AW$3)</f>
        <v>0</v>
      </c>
      <c r="AX944" s="385" t="n">
        <f aca="false">COUNTIF($K$44:$K944,AX$3)</f>
        <v>0</v>
      </c>
      <c r="AY944" s="385" t="n">
        <f aca="false">COUNTIF($K$44:$K944,AY$3)</f>
        <v>0</v>
      </c>
      <c r="AZ944" s="385" t="n">
        <f aca="false">COUNTIF($K$44:$K944,AZ$3)</f>
        <v>0</v>
      </c>
    </row>
    <row r="945" customFormat="false" ht="15.75" hidden="false" customHeight="true" outlineLevel="0" collapsed="false">
      <c r="A945" s="386" t="n">
        <v>902</v>
      </c>
      <c r="B945" s="387" t="n">
        <f aca="false">B944</f>
        <v>76</v>
      </c>
      <c r="C945" s="388"/>
      <c r="D945" s="387" t="n">
        <f aca="false">D944</f>
        <v>2</v>
      </c>
      <c r="E945" s="389"/>
      <c r="F945" s="390" t="n">
        <f aca="false">F944</f>
        <v>0</v>
      </c>
      <c r="G945" s="439"/>
      <c r="H945" s="392"/>
      <c r="I945" s="428" t="str">
        <f aca="false">CONCATENATE(G945,H945)</f>
        <v/>
      </c>
      <c r="J945" s="394" t="e">
        <f aca="false">VLOOKUP($I945,MASTER,9,0)</f>
        <v>#N/A</v>
      </c>
      <c r="K945" s="395" t="e">
        <f aca="false">VLOOKUP($I945,MASTER,10,0)</f>
        <v>#N/A</v>
      </c>
      <c r="L945" s="429" t="e">
        <f aca="false">VLOOKUP($I945,MASTER,10,0)</f>
        <v>#N/A</v>
      </c>
      <c r="M945" s="385" t="n">
        <f aca="false">COUNTIF($K$44:$K945,M$3)</f>
        <v>0</v>
      </c>
      <c r="N945" s="385" t="n">
        <f aca="false">COUNTIF($K$44:$K945,N$3)</f>
        <v>0</v>
      </c>
      <c r="O945" s="385" t="n">
        <f aca="false">COUNTIF($K$44:$K945,O$3)</f>
        <v>0</v>
      </c>
      <c r="P945" s="385" t="n">
        <f aca="false">COUNTIF($K$44:$K945,P$3)</f>
        <v>0</v>
      </c>
      <c r="Q945" s="385" t="n">
        <f aca="false">COUNTIF($K$44:$K945,Q$3)</f>
        <v>0</v>
      </c>
      <c r="R945" s="385" t="n">
        <f aca="false">COUNTIF($K$44:$K945,R$3)</f>
        <v>0</v>
      </c>
      <c r="S945" s="385" t="n">
        <f aca="false">COUNTIF($K$44:$K945,S$3)</f>
        <v>0</v>
      </c>
      <c r="T945" s="385" t="n">
        <f aca="false">COUNTIF($K$44:$K945,T$3)</f>
        <v>0</v>
      </c>
      <c r="U945" s="385" t="n">
        <f aca="false">COUNTIF($K$44:$K945,U$3)</f>
        <v>0</v>
      </c>
      <c r="V945" s="385" t="n">
        <f aca="false">COUNTIF($K$44:$K945,V$3)</f>
        <v>0</v>
      </c>
      <c r="W945" s="385" t="n">
        <f aca="false">COUNTIF($K$44:$K945,W$3)</f>
        <v>0</v>
      </c>
      <c r="X945" s="385" t="n">
        <f aca="false">COUNTIF($K$44:$K945,X$3)</f>
        <v>0</v>
      </c>
      <c r="Y945" s="385" t="n">
        <f aca="false">COUNTIF($J$44:$J945,Y$3)</f>
        <v>0</v>
      </c>
      <c r="Z945" s="385" t="n">
        <f aca="false">COUNTIF($J$44:$J945,Z$3)</f>
        <v>0</v>
      </c>
      <c r="AA945" s="385" t="n">
        <f aca="false">COUNTIF($J$44:$J945,AA$3)</f>
        <v>0</v>
      </c>
      <c r="AB945" s="385" t="n">
        <f aca="false">COUNTIF($J$44:$J945,AB$3)</f>
        <v>0</v>
      </c>
      <c r="AC945" s="385" t="n">
        <f aca="false">COUNTIF($J$44:$J945,AC$3)</f>
        <v>0</v>
      </c>
      <c r="AD945" s="385" t="n">
        <f aca="false">COUNTIF($J$44:$J945,AD$3)</f>
        <v>0</v>
      </c>
      <c r="AE945" s="385" t="n">
        <f aca="false">COUNTIF($J$44:$J945,AE$3)</f>
        <v>0</v>
      </c>
      <c r="AF945" s="385" t="n">
        <f aca="false">COUNTIF($J$44:$J945,AF$3)</f>
        <v>0</v>
      </c>
      <c r="AG945" s="385" t="n">
        <f aca="false">COUNTIF($K$44:$K945,AG$3)</f>
        <v>0</v>
      </c>
      <c r="AH945" s="385" t="n">
        <f aca="false">COUNTIF($K$44:$K945,AH$3)</f>
        <v>0</v>
      </c>
      <c r="AI945" s="385" t="n">
        <f aca="false">COUNTIF($K$44:$K945,AI$3)</f>
        <v>0</v>
      </c>
      <c r="AJ945" s="385" t="n">
        <f aca="false">COUNTIF($K$44:$K945,AJ$3)</f>
        <v>0</v>
      </c>
      <c r="AK945" s="385" t="n">
        <f aca="false">COUNTIF($K$44:$K945,AK$3)</f>
        <v>0</v>
      </c>
      <c r="AL945" s="385" t="n">
        <f aca="false">COUNTIF($K$44:$K945,AL$3)</f>
        <v>0</v>
      </c>
      <c r="AM945" s="385" t="n">
        <f aca="false">COUNTIF($K$44:$K945,AM$3)</f>
        <v>0</v>
      </c>
      <c r="AN945" s="385" t="n">
        <f aca="false">COUNTIF($K$44:$K945,AN$3)</f>
        <v>0</v>
      </c>
      <c r="AO945" s="385" t="n">
        <f aca="false">COUNTIF($K$44:$K945,AO$3)</f>
        <v>0</v>
      </c>
      <c r="AP945" s="385" t="n">
        <f aca="false">COUNTIF($K$44:$K945,AP$3)</f>
        <v>0</v>
      </c>
      <c r="AQ945" s="385" t="n">
        <f aca="false">COUNTIF($K$44:$K945,AQ$3)</f>
        <v>0</v>
      </c>
      <c r="AR945" s="385" t="n">
        <f aca="false">COUNTIF($K$44:$K945,AR$3)</f>
        <v>0</v>
      </c>
      <c r="AS945" s="385" t="n">
        <f aca="false">COUNTIF($K$44:$K945,AS$3)</f>
        <v>0</v>
      </c>
      <c r="AT945" s="385" t="n">
        <f aca="false">COUNTIF($K$44:$K945,AT$3)</f>
        <v>0</v>
      </c>
      <c r="AU945" s="385" t="n">
        <f aca="false">COUNTIF($K$44:$K945,AU$3)</f>
        <v>0</v>
      </c>
      <c r="AV945" s="385" t="n">
        <f aca="false">COUNTIF($K$44:$K945,AV$3)</f>
        <v>0</v>
      </c>
      <c r="AW945" s="385" t="n">
        <f aca="false">COUNTIF($K$44:$K945,AW$3)</f>
        <v>0</v>
      </c>
      <c r="AX945" s="385" t="n">
        <f aca="false">COUNTIF($K$44:$K945,AX$3)</f>
        <v>0</v>
      </c>
      <c r="AY945" s="385" t="n">
        <f aca="false">COUNTIF($K$44:$K945,AY$3)</f>
        <v>0</v>
      </c>
      <c r="AZ945" s="385" t="n">
        <f aca="false">COUNTIF($K$44:$K945,AZ$3)</f>
        <v>0</v>
      </c>
    </row>
    <row r="946" customFormat="false" ht="15.75" hidden="false" customHeight="true" outlineLevel="0" collapsed="false">
      <c r="A946" s="386" t="n">
        <v>903</v>
      </c>
      <c r="B946" s="387" t="n">
        <f aca="false">B945</f>
        <v>76</v>
      </c>
      <c r="C946" s="397"/>
      <c r="D946" s="387" t="n">
        <f aca="false">D945</f>
        <v>2</v>
      </c>
      <c r="E946" s="389"/>
      <c r="F946" s="390" t="n">
        <f aca="false">F944</f>
        <v>0</v>
      </c>
      <c r="G946" s="439"/>
      <c r="H946" s="392"/>
      <c r="I946" s="428" t="str">
        <f aca="false">CONCATENATE(G946,H946)</f>
        <v/>
      </c>
      <c r="J946" s="394" t="e">
        <f aca="false">VLOOKUP($I946,MASTER,9,0)</f>
        <v>#N/A</v>
      </c>
      <c r="K946" s="395" t="e">
        <f aca="false">VLOOKUP($I946,MASTER,10,0)</f>
        <v>#N/A</v>
      </c>
      <c r="L946" s="429" t="e">
        <f aca="false">VLOOKUP($I946,MASTER,10,0)</f>
        <v>#N/A</v>
      </c>
      <c r="M946" s="385" t="n">
        <f aca="false">COUNTIF($K$44:$K946,M$3)</f>
        <v>0</v>
      </c>
      <c r="N946" s="385" t="n">
        <f aca="false">COUNTIF($K$44:$K946,N$3)</f>
        <v>0</v>
      </c>
      <c r="O946" s="385" t="n">
        <f aca="false">COUNTIF($K$44:$K946,O$3)</f>
        <v>0</v>
      </c>
      <c r="P946" s="385" t="n">
        <f aca="false">COUNTIF($K$44:$K946,P$3)</f>
        <v>0</v>
      </c>
      <c r="Q946" s="385" t="n">
        <f aca="false">COUNTIF($K$44:$K946,Q$3)</f>
        <v>0</v>
      </c>
      <c r="R946" s="385" t="n">
        <f aca="false">COUNTIF($K$44:$K946,R$3)</f>
        <v>0</v>
      </c>
      <c r="S946" s="385" t="n">
        <f aca="false">COUNTIF($K$44:$K946,S$3)</f>
        <v>0</v>
      </c>
      <c r="T946" s="385" t="n">
        <f aca="false">COUNTIF($K$44:$K946,T$3)</f>
        <v>0</v>
      </c>
      <c r="U946" s="385" t="n">
        <f aca="false">COUNTIF($K$44:$K946,U$3)</f>
        <v>0</v>
      </c>
      <c r="V946" s="385" t="n">
        <f aca="false">COUNTIF($K$44:$K946,V$3)</f>
        <v>0</v>
      </c>
      <c r="W946" s="385" t="n">
        <f aca="false">COUNTIF($K$44:$K946,W$3)</f>
        <v>0</v>
      </c>
      <c r="X946" s="385" t="n">
        <f aca="false">COUNTIF($K$44:$K946,X$3)</f>
        <v>0</v>
      </c>
      <c r="Y946" s="385" t="n">
        <f aca="false">COUNTIF($J$44:$J946,Y$3)</f>
        <v>0</v>
      </c>
      <c r="Z946" s="385" t="n">
        <f aca="false">COUNTIF($J$44:$J946,Z$3)</f>
        <v>0</v>
      </c>
      <c r="AA946" s="385" t="n">
        <f aca="false">COUNTIF($J$44:$J946,AA$3)</f>
        <v>0</v>
      </c>
      <c r="AB946" s="385" t="n">
        <f aca="false">COUNTIF($J$44:$J946,AB$3)</f>
        <v>0</v>
      </c>
      <c r="AC946" s="385" t="n">
        <f aca="false">COUNTIF($J$44:$J946,AC$3)</f>
        <v>0</v>
      </c>
      <c r="AD946" s="385" t="n">
        <f aca="false">COUNTIF($J$44:$J946,AD$3)</f>
        <v>0</v>
      </c>
      <c r="AE946" s="385" t="n">
        <f aca="false">COUNTIF($J$44:$J946,AE$3)</f>
        <v>0</v>
      </c>
      <c r="AF946" s="385" t="n">
        <f aca="false">COUNTIF($J$44:$J946,AF$3)</f>
        <v>0</v>
      </c>
      <c r="AG946" s="385" t="n">
        <f aca="false">COUNTIF($K$44:$K946,AG$3)</f>
        <v>0</v>
      </c>
      <c r="AH946" s="385" t="n">
        <f aca="false">COUNTIF($K$44:$K946,AH$3)</f>
        <v>0</v>
      </c>
      <c r="AI946" s="385" t="n">
        <f aca="false">COUNTIF($K$44:$K946,AI$3)</f>
        <v>0</v>
      </c>
      <c r="AJ946" s="385" t="n">
        <f aca="false">COUNTIF($K$44:$K946,AJ$3)</f>
        <v>0</v>
      </c>
      <c r="AK946" s="385" t="n">
        <f aca="false">COUNTIF($K$44:$K946,AK$3)</f>
        <v>0</v>
      </c>
      <c r="AL946" s="385" t="n">
        <f aca="false">COUNTIF($K$44:$K946,AL$3)</f>
        <v>0</v>
      </c>
      <c r="AM946" s="385" t="n">
        <f aca="false">COUNTIF($K$44:$K946,AM$3)</f>
        <v>0</v>
      </c>
      <c r="AN946" s="385" t="n">
        <f aca="false">COUNTIF($K$44:$K946,AN$3)</f>
        <v>0</v>
      </c>
      <c r="AO946" s="385" t="n">
        <f aca="false">COUNTIF($K$44:$K946,AO$3)</f>
        <v>0</v>
      </c>
      <c r="AP946" s="385" t="n">
        <f aca="false">COUNTIF($K$44:$K946,AP$3)</f>
        <v>0</v>
      </c>
      <c r="AQ946" s="385" t="n">
        <f aca="false">COUNTIF($K$44:$K946,AQ$3)</f>
        <v>0</v>
      </c>
      <c r="AR946" s="385" t="n">
        <f aca="false">COUNTIF($K$44:$K946,AR$3)</f>
        <v>0</v>
      </c>
      <c r="AS946" s="385" t="n">
        <f aca="false">COUNTIF($K$44:$K946,AS$3)</f>
        <v>0</v>
      </c>
      <c r="AT946" s="385" t="n">
        <f aca="false">COUNTIF($K$44:$K946,AT$3)</f>
        <v>0</v>
      </c>
      <c r="AU946" s="385" t="n">
        <f aca="false">COUNTIF($K$44:$K946,AU$3)</f>
        <v>0</v>
      </c>
      <c r="AV946" s="385" t="n">
        <f aca="false">COUNTIF($K$44:$K946,AV$3)</f>
        <v>0</v>
      </c>
      <c r="AW946" s="385" t="n">
        <f aca="false">COUNTIF($K$44:$K946,AW$3)</f>
        <v>0</v>
      </c>
      <c r="AX946" s="385" t="n">
        <f aca="false">COUNTIF($K$44:$K946,AX$3)</f>
        <v>0</v>
      </c>
      <c r="AY946" s="385" t="n">
        <f aca="false">COUNTIF($K$44:$K946,AY$3)</f>
        <v>0</v>
      </c>
      <c r="AZ946" s="385" t="n">
        <f aca="false">COUNTIF($K$44:$K946,AZ$3)</f>
        <v>0</v>
      </c>
    </row>
    <row r="947" customFormat="false" ht="15.75" hidden="false" customHeight="true" outlineLevel="0" collapsed="false">
      <c r="A947" s="386" t="n">
        <v>904</v>
      </c>
      <c r="B947" s="387" t="n">
        <f aca="false">B946</f>
        <v>76</v>
      </c>
      <c r="C947" s="397"/>
      <c r="D947" s="387" t="n">
        <f aca="false">D946</f>
        <v>2</v>
      </c>
      <c r="E947" s="389"/>
      <c r="F947" s="390" t="n">
        <f aca="false">F944</f>
        <v>0</v>
      </c>
      <c r="G947" s="439"/>
      <c r="H947" s="392"/>
      <c r="I947" s="428" t="str">
        <f aca="false">CONCATENATE(G947,H947)</f>
        <v/>
      </c>
      <c r="J947" s="394" t="e">
        <f aca="false">VLOOKUP($I947,MASTER,9,0)</f>
        <v>#N/A</v>
      </c>
      <c r="K947" s="395" t="e">
        <f aca="false">VLOOKUP($I947,MASTER,10,0)</f>
        <v>#N/A</v>
      </c>
      <c r="L947" s="429" t="e">
        <f aca="false">VLOOKUP($I947,MASTER,10,0)</f>
        <v>#N/A</v>
      </c>
      <c r="M947" s="385" t="n">
        <f aca="false">COUNTIF($K$44:$K947,M$3)</f>
        <v>0</v>
      </c>
      <c r="N947" s="385" t="n">
        <f aca="false">COUNTIF($K$44:$K947,N$3)</f>
        <v>0</v>
      </c>
      <c r="O947" s="385" t="n">
        <f aca="false">COUNTIF($K$44:$K947,O$3)</f>
        <v>0</v>
      </c>
      <c r="P947" s="385" t="n">
        <f aca="false">COUNTIF($K$44:$K947,P$3)</f>
        <v>0</v>
      </c>
      <c r="Q947" s="385" t="n">
        <f aca="false">COUNTIF($K$44:$K947,Q$3)</f>
        <v>0</v>
      </c>
      <c r="R947" s="385" t="n">
        <f aca="false">COUNTIF($K$44:$K947,R$3)</f>
        <v>0</v>
      </c>
      <c r="S947" s="385" t="n">
        <f aca="false">COUNTIF($K$44:$K947,S$3)</f>
        <v>0</v>
      </c>
      <c r="T947" s="385" t="n">
        <f aca="false">COUNTIF($K$44:$K947,T$3)</f>
        <v>0</v>
      </c>
      <c r="U947" s="385" t="n">
        <f aca="false">COUNTIF($K$44:$K947,U$3)</f>
        <v>0</v>
      </c>
      <c r="V947" s="385" t="n">
        <f aca="false">COUNTIF($K$44:$K947,V$3)</f>
        <v>0</v>
      </c>
      <c r="W947" s="385" t="n">
        <f aca="false">COUNTIF($K$44:$K947,W$3)</f>
        <v>0</v>
      </c>
      <c r="X947" s="385" t="n">
        <f aca="false">COUNTIF($K$44:$K947,X$3)</f>
        <v>0</v>
      </c>
      <c r="Y947" s="385" t="n">
        <f aca="false">COUNTIF($J$44:$J947,Y$3)</f>
        <v>0</v>
      </c>
      <c r="Z947" s="385" t="n">
        <f aca="false">COUNTIF($J$44:$J947,Z$3)</f>
        <v>0</v>
      </c>
      <c r="AA947" s="385" t="n">
        <f aca="false">COUNTIF($J$44:$J947,AA$3)</f>
        <v>0</v>
      </c>
      <c r="AB947" s="385" t="n">
        <f aca="false">COUNTIF($J$44:$J947,AB$3)</f>
        <v>0</v>
      </c>
      <c r="AC947" s="385" t="n">
        <f aca="false">COUNTIF($J$44:$J947,AC$3)</f>
        <v>0</v>
      </c>
      <c r="AD947" s="385" t="n">
        <f aca="false">COUNTIF($J$44:$J947,AD$3)</f>
        <v>0</v>
      </c>
      <c r="AE947" s="385" t="n">
        <f aca="false">COUNTIF($J$44:$J947,AE$3)</f>
        <v>0</v>
      </c>
      <c r="AF947" s="385" t="n">
        <f aca="false">COUNTIF($J$44:$J947,AF$3)</f>
        <v>0</v>
      </c>
      <c r="AG947" s="385" t="n">
        <f aca="false">COUNTIF($K$44:$K947,AG$3)</f>
        <v>0</v>
      </c>
      <c r="AH947" s="385" t="n">
        <f aca="false">COUNTIF($K$44:$K947,AH$3)</f>
        <v>0</v>
      </c>
      <c r="AI947" s="385" t="n">
        <f aca="false">COUNTIF($K$44:$K947,AI$3)</f>
        <v>0</v>
      </c>
      <c r="AJ947" s="385" t="n">
        <f aca="false">COUNTIF($K$44:$K947,AJ$3)</f>
        <v>0</v>
      </c>
      <c r="AK947" s="385" t="n">
        <f aca="false">COUNTIF($K$44:$K947,AK$3)</f>
        <v>0</v>
      </c>
      <c r="AL947" s="385" t="n">
        <f aca="false">COUNTIF($K$44:$K947,AL$3)</f>
        <v>0</v>
      </c>
      <c r="AM947" s="385" t="n">
        <f aca="false">COUNTIF($K$44:$K947,AM$3)</f>
        <v>0</v>
      </c>
      <c r="AN947" s="385" t="n">
        <f aca="false">COUNTIF($K$44:$K947,AN$3)</f>
        <v>0</v>
      </c>
      <c r="AO947" s="385" t="n">
        <f aca="false">COUNTIF($K$44:$K947,AO$3)</f>
        <v>0</v>
      </c>
      <c r="AP947" s="385" t="n">
        <f aca="false">COUNTIF($K$44:$K947,AP$3)</f>
        <v>0</v>
      </c>
      <c r="AQ947" s="385" t="n">
        <f aca="false">COUNTIF($K$44:$K947,AQ$3)</f>
        <v>0</v>
      </c>
      <c r="AR947" s="385" t="n">
        <f aca="false">COUNTIF($K$44:$K947,AR$3)</f>
        <v>0</v>
      </c>
      <c r="AS947" s="385" t="n">
        <f aca="false">COUNTIF($K$44:$K947,AS$3)</f>
        <v>0</v>
      </c>
      <c r="AT947" s="385" t="n">
        <f aca="false">COUNTIF($K$44:$K947,AT$3)</f>
        <v>0</v>
      </c>
      <c r="AU947" s="385" t="n">
        <f aca="false">COUNTIF($K$44:$K947,AU$3)</f>
        <v>0</v>
      </c>
      <c r="AV947" s="385" t="n">
        <f aca="false">COUNTIF($K$44:$K947,AV$3)</f>
        <v>0</v>
      </c>
      <c r="AW947" s="385" t="n">
        <f aca="false">COUNTIF($K$44:$K947,AW$3)</f>
        <v>0</v>
      </c>
      <c r="AX947" s="385" t="n">
        <f aca="false">COUNTIF($K$44:$K947,AX$3)</f>
        <v>0</v>
      </c>
      <c r="AY947" s="385" t="n">
        <f aca="false">COUNTIF($K$44:$K947,AY$3)</f>
        <v>0</v>
      </c>
      <c r="AZ947" s="385" t="n">
        <f aca="false">COUNTIF($K$44:$K947,AZ$3)</f>
        <v>0</v>
      </c>
    </row>
    <row r="948" customFormat="false" ht="15.75" hidden="false" customHeight="true" outlineLevel="0" collapsed="false">
      <c r="A948" s="386" t="n">
        <v>905</v>
      </c>
      <c r="B948" s="387" t="n">
        <f aca="false">B947</f>
        <v>76</v>
      </c>
      <c r="C948" s="397"/>
      <c r="D948" s="387" t="n">
        <f aca="false">D947</f>
        <v>2</v>
      </c>
      <c r="E948" s="389"/>
      <c r="F948" s="390" t="n">
        <f aca="false">F944</f>
        <v>0</v>
      </c>
      <c r="G948" s="439"/>
      <c r="H948" s="392"/>
      <c r="I948" s="428" t="str">
        <f aca="false">CONCATENATE(G948,H948)</f>
        <v/>
      </c>
      <c r="J948" s="394" t="e">
        <f aca="false">VLOOKUP($I948,MASTER,9,0)</f>
        <v>#N/A</v>
      </c>
      <c r="K948" s="395" t="e">
        <f aca="false">VLOOKUP($I948,MASTER,10,0)</f>
        <v>#N/A</v>
      </c>
      <c r="L948" s="429" t="e">
        <f aca="false">VLOOKUP($I948,MASTER,10,0)</f>
        <v>#N/A</v>
      </c>
      <c r="M948" s="385" t="n">
        <f aca="false">COUNTIF($K$44:$K948,M$3)</f>
        <v>0</v>
      </c>
      <c r="N948" s="385" t="n">
        <f aca="false">COUNTIF($K$44:$K948,N$3)</f>
        <v>0</v>
      </c>
      <c r="O948" s="385" t="n">
        <f aca="false">COUNTIF($K$44:$K948,O$3)</f>
        <v>0</v>
      </c>
      <c r="P948" s="385" t="n">
        <f aca="false">COUNTIF($K$44:$K948,P$3)</f>
        <v>0</v>
      </c>
      <c r="Q948" s="385" t="n">
        <f aca="false">COUNTIF($K$44:$K948,Q$3)</f>
        <v>0</v>
      </c>
      <c r="R948" s="385" t="n">
        <f aca="false">COUNTIF($K$44:$K948,R$3)</f>
        <v>0</v>
      </c>
      <c r="S948" s="385" t="n">
        <f aca="false">COUNTIF($K$44:$K948,S$3)</f>
        <v>0</v>
      </c>
      <c r="T948" s="385" t="n">
        <f aca="false">COUNTIF($K$44:$K948,T$3)</f>
        <v>0</v>
      </c>
      <c r="U948" s="385" t="n">
        <f aca="false">COUNTIF($K$44:$K948,U$3)</f>
        <v>0</v>
      </c>
      <c r="V948" s="385" t="n">
        <f aca="false">COUNTIF($K$44:$K948,V$3)</f>
        <v>0</v>
      </c>
      <c r="W948" s="385" t="n">
        <f aca="false">COUNTIF($K$44:$K948,W$3)</f>
        <v>0</v>
      </c>
      <c r="X948" s="385" t="n">
        <f aca="false">COUNTIF($K$44:$K948,X$3)</f>
        <v>0</v>
      </c>
      <c r="Y948" s="385" t="n">
        <f aca="false">COUNTIF($J$44:$J948,Y$3)</f>
        <v>0</v>
      </c>
      <c r="Z948" s="385" t="n">
        <f aca="false">COUNTIF($J$44:$J948,Z$3)</f>
        <v>0</v>
      </c>
      <c r="AA948" s="385" t="n">
        <f aca="false">COUNTIF($J$44:$J948,AA$3)</f>
        <v>0</v>
      </c>
      <c r="AB948" s="385" t="n">
        <f aca="false">COUNTIF($J$44:$J948,AB$3)</f>
        <v>0</v>
      </c>
      <c r="AC948" s="385" t="n">
        <f aca="false">COUNTIF($J$44:$J948,AC$3)</f>
        <v>0</v>
      </c>
      <c r="AD948" s="385" t="n">
        <f aca="false">COUNTIF($J$44:$J948,AD$3)</f>
        <v>0</v>
      </c>
      <c r="AE948" s="385" t="n">
        <f aca="false">COUNTIF($J$44:$J948,AE$3)</f>
        <v>0</v>
      </c>
      <c r="AF948" s="385" t="n">
        <f aca="false">COUNTIF($J$44:$J948,AF$3)</f>
        <v>0</v>
      </c>
      <c r="AG948" s="385" t="n">
        <f aca="false">COUNTIF($K$44:$K948,AG$3)</f>
        <v>0</v>
      </c>
      <c r="AH948" s="385" t="n">
        <f aca="false">COUNTIF($K$44:$K948,AH$3)</f>
        <v>0</v>
      </c>
      <c r="AI948" s="385" t="n">
        <f aca="false">COUNTIF($K$44:$K948,AI$3)</f>
        <v>0</v>
      </c>
      <c r="AJ948" s="385" t="n">
        <f aca="false">COUNTIF($K$44:$K948,AJ$3)</f>
        <v>0</v>
      </c>
      <c r="AK948" s="385" t="n">
        <f aca="false">COUNTIF($K$44:$K948,AK$3)</f>
        <v>0</v>
      </c>
      <c r="AL948" s="385" t="n">
        <f aca="false">COUNTIF($K$44:$K948,AL$3)</f>
        <v>0</v>
      </c>
      <c r="AM948" s="385" t="n">
        <f aca="false">COUNTIF($K$44:$K948,AM$3)</f>
        <v>0</v>
      </c>
      <c r="AN948" s="385" t="n">
        <f aca="false">COUNTIF($K$44:$K948,AN$3)</f>
        <v>0</v>
      </c>
      <c r="AO948" s="385" t="n">
        <f aca="false">COUNTIF($K$44:$K948,AO$3)</f>
        <v>0</v>
      </c>
      <c r="AP948" s="385" t="n">
        <f aca="false">COUNTIF($K$44:$K948,AP$3)</f>
        <v>0</v>
      </c>
      <c r="AQ948" s="385" t="n">
        <f aca="false">COUNTIF($K$44:$K948,AQ$3)</f>
        <v>0</v>
      </c>
      <c r="AR948" s="385" t="n">
        <f aca="false">COUNTIF($K$44:$K948,AR$3)</f>
        <v>0</v>
      </c>
      <c r="AS948" s="385" t="n">
        <f aca="false">COUNTIF($K$44:$K948,AS$3)</f>
        <v>0</v>
      </c>
      <c r="AT948" s="385" t="n">
        <f aca="false">COUNTIF($K$44:$K948,AT$3)</f>
        <v>0</v>
      </c>
      <c r="AU948" s="385" t="n">
        <f aca="false">COUNTIF($K$44:$K948,AU$3)</f>
        <v>0</v>
      </c>
      <c r="AV948" s="385" t="n">
        <f aca="false">COUNTIF($K$44:$K948,AV$3)</f>
        <v>0</v>
      </c>
      <c r="AW948" s="385" t="n">
        <f aca="false">COUNTIF($K$44:$K948,AW$3)</f>
        <v>0</v>
      </c>
      <c r="AX948" s="385" t="n">
        <f aca="false">COUNTIF($K$44:$K948,AX$3)</f>
        <v>0</v>
      </c>
      <c r="AY948" s="385" t="n">
        <f aca="false">COUNTIF($K$44:$K948,AY$3)</f>
        <v>0</v>
      </c>
      <c r="AZ948" s="385" t="n">
        <f aca="false">COUNTIF($K$44:$K948,AZ$3)</f>
        <v>0</v>
      </c>
    </row>
    <row r="949" customFormat="false" ht="15.75" hidden="false" customHeight="true" outlineLevel="0" collapsed="false">
      <c r="A949" s="416" t="n">
        <v>906</v>
      </c>
      <c r="B949" s="417" t="n">
        <f aca="false">B948</f>
        <v>76</v>
      </c>
      <c r="C949" s="401"/>
      <c r="D949" s="402" t="n">
        <f aca="false">D948</f>
        <v>2</v>
      </c>
      <c r="E949" s="403"/>
      <c r="F949" s="390" t="n">
        <f aca="false">F944</f>
        <v>0</v>
      </c>
      <c r="G949" s="439"/>
      <c r="H949" s="392"/>
      <c r="I949" s="428" t="str">
        <f aca="false">CONCATENATE(G949,H949)</f>
        <v/>
      </c>
      <c r="J949" s="394" t="e">
        <f aca="false">VLOOKUP($I949,MASTER,9,0)</f>
        <v>#N/A</v>
      </c>
      <c r="K949" s="395" t="e">
        <f aca="false">VLOOKUP($I949,MASTER,10,0)</f>
        <v>#N/A</v>
      </c>
      <c r="L949" s="431" t="e">
        <f aca="false">VLOOKUP($I949,MASTER,10,0)</f>
        <v>#N/A</v>
      </c>
      <c r="M949" s="385" t="n">
        <f aca="false">COUNTIF($K$44:$K949,M$3)</f>
        <v>0</v>
      </c>
      <c r="N949" s="385" t="n">
        <f aca="false">COUNTIF($K$44:$K949,N$3)</f>
        <v>0</v>
      </c>
      <c r="O949" s="385" t="n">
        <f aca="false">COUNTIF($K$44:$K949,O$3)</f>
        <v>0</v>
      </c>
      <c r="P949" s="385" t="n">
        <f aca="false">COUNTIF($K$44:$K949,P$3)</f>
        <v>0</v>
      </c>
      <c r="Q949" s="385" t="n">
        <f aca="false">COUNTIF($K$44:$K949,Q$3)</f>
        <v>0</v>
      </c>
      <c r="R949" s="385" t="n">
        <f aca="false">COUNTIF($K$44:$K949,R$3)</f>
        <v>0</v>
      </c>
      <c r="S949" s="385" t="n">
        <f aca="false">COUNTIF($K$44:$K949,S$3)</f>
        <v>0</v>
      </c>
      <c r="T949" s="385" t="n">
        <f aca="false">COUNTIF($K$44:$K949,T$3)</f>
        <v>0</v>
      </c>
      <c r="U949" s="385" t="n">
        <f aca="false">COUNTIF($K$44:$K949,U$3)</f>
        <v>0</v>
      </c>
      <c r="V949" s="385" t="n">
        <f aca="false">COUNTIF($K$44:$K949,V$3)</f>
        <v>0</v>
      </c>
      <c r="W949" s="385" t="n">
        <f aca="false">COUNTIF($K$44:$K949,W$3)</f>
        <v>0</v>
      </c>
      <c r="X949" s="385" t="n">
        <f aca="false">COUNTIF($K$44:$K949,X$3)</f>
        <v>0</v>
      </c>
      <c r="Y949" s="385" t="n">
        <f aca="false">COUNTIF($J$44:$J949,Y$3)</f>
        <v>0</v>
      </c>
      <c r="Z949" s="385" t="n">
        <f aca="false">COUNTIF($J$44:$J949,Z$3)</f>
        <v>0</v>
      </c>
      <c r="AA949" s="385" t="n">
        <f aca="false">COUNTIF($J$44:$J949,AA$3)</f>
        <v>0</v>
      </c>
      <c r="AB949" s="385" t="n">
        <f aca="false">COUNTIF($J$44:$J949,AB$3)</f>
        <v>0</v>
      </c>
      <c r="AC949" s="385" t="n">
        <f aca="false">COUNTIF($J$44:$J949,AC$3)</f>
        <v>0</v>
      </c>
      <c r="AD949" s="385" t="n">
        <f aca="false">COUNTIF($J$44:$J949,AD$3)</f>
        <v>0</v>
      </c>
      <c r="AE949" s="385" t="n">
        <f aca="false">COUNTIF($J$44:$J949,AE$3)</f>
        <v>0</v>
      </c>
      <c r="AF949" s="385" t="n">
        <f aca="false">COUNTIF($J$44:$J949,AF$3)</f>
        <v>0</v>
      </c>
      <c r="AG949" s="385" t="n">
        <f aca="false">COUNTIF($K$44:$K949,AG$3)</f>
        <v>0</v>
      </c>
      <c r="AH949" s="385" t="n">
        <f aca="false">COUNTIF($K$44:$K949,AH$3)</f>
        <v>0</v>
      </c>
      <c r="AI949" s="385" t="n">
        <f aca="false">COUNTIF($K$44:$K949,AI$3)</f>
        <v>0</v>
      </c>
      <c r="AJ949" s="385" t="n">
        <f aca="false">COUNTIF($K$44:$K949,AJ$3)</f>
        <v>0</v>
      </c>
      <c r="AK949" s="385" t="n">
        <f aca="false">COUNTIF($K$44:$K949,AK$3)</f>
        <v>0</v>
      </c>
      <c r="AL949" s="385" t="n">
        <f aca="false">COUNTIF($K$44:$K949,AL$3)</f>
        <v>0</v>
      </c>
      <c r="AM949" s="385" t="n">
        <f aca="false">COUNTIF($K$44:$K949,AM$3)</f>
        <v>0</v>
      </c>
      <c r="AN949" s="385" t="n">
        <f aca="false">COUNTIF($K$44:$K949,AN$3)</f>
        <v>0</v>
      </c>
      <c r="AO949" s="385" t="n">
        <f aca="false">COUNTIF($K$44:$K949,AO$3)</f>
        <v>0</v>
      </c>
      <c r="AP949" s="385" t="n">
        <f aca="false">COUNTIF($K$44:$K949,AP$3)</f>
        <v>0</v>
      </c>
      <c r="AQ949" s="385" t="n">
        <f aca="false">COUNTIF($K$44:$K949,AQ$3)</f>
        <v>0</v>
      </c>
      <c r="AR949" s="385" t="n">
        <f aca="false">COUNTIF($K$44:$K949,AR$3)</f>
        <v>0</v>
      </c>
      <c r="AS949" s="385" t="n">
        <f aca="false">COUNTIF($K$44:$K949,AS$3)</f>
        <v>0</v>
      </c>
      <c r="AT949" s="385" t="n">
        <f aca="false">COUNTIF($K$44:$K949,AT$3)</f>
        <v>0</v>
      </c>
      <c r="AU949" s="385" t="n">
        <f aca="false">COUNTIF($K$44:$K949,AU$3)</f>
        <v>0</v>
      </c>
      <c r="AV949" s="385" t="n">
        <f aca="false">COUNTIF($K$44:$K949,AV$3)</f>
        <v>0</v>
      </c>
      <c r="AW949" s="385" t="n">
        <f aca="false">COUNTIF($K$44:$K949,AW$3)</f>
        <v>0</v>
      </c>
      <c r="AX949" s="385" t="n">
        <f aca="false">COUNTIF($K$44:$K949,AX$3)</f>
        <v>0</v>
      </c>
      <c r="AY949" s="385" t="n">
        <f aca="false">COUNTIF($K$44:$K949,AY$3)</f>
        <v>0</v>
      </c>
      <c r="AZ949" s="385" t="n">
        <f aca="false">COUNTIF($K$44:$K949,AZ$3)</f>
        <v>0</v>
      </c>
    </row>
    <row r="950" customFormat="false" ht="15.75" hidden="false" customHeight="true" outlineLevel="0" collapsed="false">
      <c r="A950" s="406" t="n">
        <v>907</v>
      </c>
      <c r="B950" s="407" t="n">
        <f aca="false">B949</f>
        <v>76</v>
      </c>
      <c r="C950" s="408" t="n">
        <f aca="false">C944+1</f>
        <v>76</v>
      </c>
      <c r="D950" s="409" t="n">
        <f aca="false">D949</f>
        <v>2</v>
      </c>
      <c r="E950" s="410"/>
      <c r="F950" s="390" t="n">
        <f aca="false">F944</f>
        <v>0</v>
      </c>
      <c r="G950" s="440"/>
      <c r="H950" s="412"/>
      <c r="I950" s="433" t="str">
        <f aca="false">CONCATENATE(G950,H950)</f>
        <v/>
      </c>
      <c r="J950" s="394" t="e">
        <f aca="false">VLOOKUP($I950,MASTER,9,0)</f>
        <v>#N/A</v>
      </c>
      <c r="K950" s="395" t="e">
        <f aca="false">VLOOKUP($I950,MASTER,10,0)</f>
        <v>#N/A</v>
      </c>
      <c r="L950" s="427" t="e">
        <f aca="false">VLOOKUP($I950,MASTER,10,0)</f>
        <v>#N/A</v>
      </c>
      <c r="M950" s="385" t="n">
        <f aca="false">COUNTIF($K$44:$K950,M$3)</f>
        <v>0</v>
      </c>
      <c r="N950" s="385" t="n">
        <f aca="false">COUNTIF($K$44:$K950,N$3)</f>
        <v>0</v>
      </c>
      <c r="O950" s="385" t="n">
        <f aca="false">COUNTIF($K$44:$K950,O$3)</f>
        <v>0</v>
      </c>
      <c r="P950" s="385" t="n">
        <f aca="false">COUNTIF($K$44:$K950,P$3)</f>
        <v>0</v>
      </c>
      <c r="Q950" s="385" t="n">
        <f aca="false">COUNTIF($K$44:$K950,Q$3)</f>
        <v>0</v>
      </c>
      <c r="R950" s="385" t="n">
        <f aca="false">COUNTIF($K$44:$K950,R$3)</f>
        <v>0</v>
      </c>
      <c r="S950" s="385" t="n">
        <f aca="false">COUNTIF($K$44:$K950,S$3)</f>
        <v>0</v>
      </c>
      <c r="T950" s="385" t="n">
        <f aca="false">COUNTIF($K$44:$K950,T$3)</f>
        <v>0</v>
      </c>
      <c r="U950" s="385" t="n">
        <f aca="false">COUNTIF($K$44:$K950,U$3)</f>
        <v>0</v>
      </c>
      <c r="V950" s="385" t="n">
        <f aca="false">COUNTIF($K$44:$K950,V$3)</f>
        <v>0</v>
      </c>
      <c r="W950" s="385" t="n">
        <f aca="false">COUNTIF($K$44:$K950,W$3)</f>
        <v>0</v>
      </c>
      <c r="X950" s="385" t="n">
        <f aca="false">COUNTIF($K$44:$K950,X$3)</f>
        <v>0</v>
      </c>
      <c r="Y950" s="385" t="n">
        <f aca="false">COUNTIF($J$44:$J950,Y$3)</f>
        <v>0</v>
      </c>
      <c r="Z950" s="385" t="n">
        <f aca="false">COUNTIF($J$44:$J950,Z$3)</f>
        <v>0</v>
      </c>
      <c r="AA950" s="385" t="n">
        <f aca="false">COUNTIF($J$44:$J950,AA$3)</f>
        <v>0</v>
      </c>
      <c r="AB950" s="385" t="n">
        <f aca="false">COUNTIF($J$44:$J950,AB$3)</f>
        <v>0</v>
      </c>
      <c r="AC950" s="385" t="n">
        <f aca="false">COUNTIF($J$44:$J950,AC$3)</f>
        <v>0</v>
      </c>
      <c r="AD950" s="385" t="n">
        <f aca="false">COUNTIF($J$44:$J950,AD$3)</f>
        <v>0</v>
      </c>
      <c r="AE950" s="385" t="n">
        <f aca="false">COUNTIF($J$44:$J950,AE$3)</f>
        <v>0</v>
      </c>
      <c r="AF950" s="385" t="n">
        <f aca="false">COUNTIF($J$44:$J950,AF$3)</f>
        <v>0</v>
      </c>
      <c r="AG950" s="385" t="n">
        <f aca="false">COUNTIF($K$44:$K950,AG$3)</f>
        <v>0</v>
      </c>
      <c r="AH950" s="385" t="n">
        <f aca="false">COUNTIF($K$44:$K950,AH$3)</f>
        <v>0</v>
      </c>
      <c r="AI950" s="385" t="n">
        <f aca="false">COUNTIF($K$44:$K950,AI$3)</f>
        <v>0</v>
      </c>
      <c r="AJ950" s="385" t="n">
        <f aca="false">COUNTIF($K$44:$K950,AJ$3)</f>
        <v>0</v>
      </c>
      <c r="AK950" s="385" t="n">
        <f aca="false">COUNTIF($K$44:$K950,AK$3)</f>
        <v>0</v>
      </c>
      <c r="AL950" s="385" t="n">
        <f aca="false">COUNTIF($K$44:$K950,AL$3)</f>
        <v>0</v>
      </c>
      <c r="AM950" s="385" t="n">
        <f aca="false">COUNTIF($K$44:$K950,AM$3)</f>
        <v>0</v>
      </c>
      <c r="AN950" s="385" t="n">
        <f aca="false">COUNTIF($K$44:$K950,AN$3)</f>
        <v>0</v>
      </c>
      <c r="AO950" s="385" t="n">
        <f aca="false">COUNTIF($K$44:$K950,AO$3)</f>
        <v>0</v>
      </c>
      <c r="AP950" s="385" t="n">
        <f aca="false">COUNTIF($K$44:$K950,AP$3)</f>
        <v>0</v>
      </c>
      <c r="AQ950" s="385" t="n">
        <f aca="false">COUNTIF($K$44:$K950,AQ$3)</f>
        <v>0</v>
      </c>
      <c r="AR950" s="385" t="n">
        <f aca="false">COUNTIF($K$44:$K950,AR$3)</f>
        <v>0</v>
      </c>
      <c r="AS950" s="385" t="n">
        <f aca="false">COUNTIF($K$44:$K950,AS$3)</f>
        <v>0</v>
      </c>
      <c r="AT950" s="385" t="n">
        <f aca="false">COUNTIF($K$44:$K950,AT$3)</f>
        <v>0</v>
      </c>
      <c r="AU950" s="385" t="n">
        <f aca="false">COUNTIF($K$44:$K950,AU$3)</f>
        <v>0</v>
      </c>
      <c r="AV950" s="385" t="n">
        <f aca="false">COUNTIF($K$44:$K950,AV$3)</f>
        <v>0</v>
      </c>
      <c r="AW950" s="385" t="n">
        <f aca="false">COUNTIF($K$44:$K950,AW$3)</f>
        <v>0</v>
      </c>
      <c r="AX950" s="385" t="n">
        <f aca="false">COUNTIF($K$44:$K950,AX$3)</f>
        <v>0</v>
      </c>
      <c r="AY950" s="385" t="n">
        <f aca="false">COUNTIF($K$44:$K950,AY$3)</f>
        <v>0</v>
      </c>
      <c r="AZ950" s="385" t="n">
        <f aca="false">COUNTIF($K$44:$K950,AZ$3)</f>
        <v>0</v>
      </c>
    </row>
    <row r="951" customFormat="false" ht="15.75" hidden="false" customHeight="true" outlineLevel="0" collapsed="false">
      <c r="A951" s="386" t="n">
        <v>908</v>
      </c>
      <c r="B951" s="387" t="n">
        <f aca="false">B950</f>
        <v>76</v>
      </c>
      <c r="C951" s="388"/>
      <c r="D951" s="387" t="n">
        <f aca="false">D950</f>
        <v>2</v>
      </c>
      <c r="E951" s="389"/>
      <c r="F951" s="390" t="n">
        <f aca="false">F944</f>
        <v>0</v>
      </c>
      <c r="G951" s="439"/>
      <c r="H951" s="414"/>
      <c r="I951" s="428" t="str">
        <f aca="false">CONCATENATE(G951,H951)</f>
        <v/>
      </c>
      <c r="J951" s="394" t="e">
        <f aca="false">VLOOKUP($I951,MASTER,9,0)</f>
        <v>#N/A</v>
      </c>
      <c r="K951" s="395" t="e">
        <f aca="false">VLOOKUP($I951,MASTER,10,0)</f>
        <v>#N/A</v>
      </c>
      <c r="L951" s="429" t="e">
        <f aca="false">VLOOKUP($I951,MASTER,10,0)</f>
        <v>#N/A</v>
      </c>
      <c r="M951" s="385" t="n">
        <f aca="false">COUNTIF($K$44:$K951,M$3)</f>
        <v>0</v>
      </c>
      <c r="N951" s="385" t="n">
        <f aca="false">COUNTIF($K$44:$K951,N$3)</f>
        <v>0</v>
      </c>
      <c r="O951" s="385" t="n">
        <f aca="false">COUNTIF($K$44:$K951,O$3)</f>
        <v>0</v>
      </c>
      <c r="P951" s="385" t="n">
        <f aca="false">COUNTIF($K$44:$K951,P$3)</f>
        <v>0</v>
      </c>
      <c r="Q951" s="385" t="n">
        <f aca="false">COUNTIF($K$44:$K951,Q$3)</f>
        <v>0</v>
      </c>
      <c r="R951" s="385" t="n">
        <f aca="false">COUNTIF($K$44:$K951,R$3)</f>
        <v>0</v>
      </c>
      <c r="S951" s="385" t="n">
        <f aca="false">COUNTIF($K$44:$K951,S$3)</f>
        <v>0</v>
      </c>
      <c r="T951" s="385" t="n">
        <f aca="false">COUNTIF($K$44:$K951,T$3)</f>
        <v>0</v>
      </c>
      <c r="U951" s="385" t="n">
        <f aca="false">COUNTIF($K$44:$K951,U$3)</f>
        <v>0</v>
      </c>
      <c r="V951" s="385" t="n">
        <f aca="false">COUNTIF($K$44:$K951,V$3)</f>
        <v>0</v>
      </c>
      <c r="W951" s="385" t="n">
        <f aca="false">COUNTIF($K$44:$K951,W$3)</f>
        <v>0</v>
      </c>
      <c r="X951" s="385" t="n">
        <f aca="false">COUNTIF($K$44:$K951,X$3)</f>
        <v>0</v>
      </c>
      <c r="Y951" s="385" t="n">
        <f aca="false">COUNTIF($J$44:$J951,Y$3)</f>
        <v>0</v>
      </c>
      <c r="Z951" s="385" t="n">
        <f aca="false">COUNTIF($J$44:$J951,Z$3)</f>
        <v>0</v>
      </c>
      <c r="AA951" s="385" t="n">
        <f aca="false">COUNTIF($J$44:$J951,AA$3)</f>
        <v>0</v>
      </c>
      <c r="AB951" s="385" t="n">
        <f aca="false">COUNTIF($J$44:$J951,AB$3)</f>
        <v>0</v>
      </c>
      <c r="AC951" s="385" t="n">
        <f aca="false">COUNTIF($J$44:$J951,AC$3)</f>
        <v>0</v>
      </c>
      <c r="AD951" s="385" t="n">
        <f aca="false">COUNTIF($J$44:$J951,AD$3)</f>
        <v>0</v>
      </c>
      <c r="AE951" s="385" t="n">
        <f aca="false">COUNTIF($J$44:$J951,AE$3)</f>
        <v>0</v>
      </c>
      <c r="AF951" s="385" t="n">
        <f aca="false">COUNTIF($J$44:$J951,AF$3)</f>
        <v>0</v>
      </c>
      <c r="AG951" s="385" t="n">
        <f aca="false">COUNTIF($K$44:$K951,AG$3)</f>
        <v>0</v>
      </c>
      <c r="AH951" s="385" t="n">
        <f aca="false">COUNTIF($K$44:$K951,AH$3)</f>
        <v>0</v>
      </c>
      <c r="AI951" s="385" t="n">
        <f aca="false">COUNTIF($K$44:$K951,AI$3)</f>
        <v>0</v>
      </c>
      <c r="AJ951" s="385" t="n">
        <f aca="false">COUNTIF($K$44:$K951,AJ$3)</f>
        <v>0</v>
      </c>
      <c r="AK951" s="385" t="n">
        <f aca="false">COUNTIF($K$44:$K951,AK$3)</f>
        <v>0</v>
      </c>
      <c r="AL951" s="385" t="n">
        <f aca="false">COUNTIF($K$44:$K951,AL$3)</f>
        <v>0</v>
      </c>
      <c r="AM951" s="385" t="n">
        <f aca="false">COUNTIF($K$44:$K951,AM$3)</f>
        <v>0</v>
      </c>
      <c r="AN951" s="385" t="n">
        <f aca="false">COUNTIF($K$44:$K951,AN$3)</f>
        <v>0</v>
      </c>
      <c r="AO951" s="385" t="n">
        <f aca="false">COUNTIF($K$44:$K951,AO$3)</f>
        <v>0</v>
      </c>
      <c r="AP951" s="385" t="n">
        <f aca="false">COUNTIF($K$44:$K951,AP$3)</f>
        <v>0</v>
      </c>
      <c r="AQ951" s="385" t="n">
        <f aca="false">COUNTIF($K$44:$K951,AQ$3)</f>
        <v>0</v>
      </c>
      <c r="AR951" s="385" t="n">
        <f aca="false">COUNTIF($K$44:$K951,AR$3)</f>
        <v>0</v>
      </c>
      <c r="AS951" s="385" t="n">
        <f aca="false">COUNTIF($K$44:$K951,AS$3)</f>
        <v>0</v>
      </c>
      <c r="AT951" s="385" t="n">
        <f aca="false">COUNTIF($K$44:$K951,AT$3)</f>
        <v>0</v>
      </c>
      <c r="AU951" s="385" t="n">
        <f aca="false">COUNTIF($K$44:$K951,AU$3)</f>
        <v>0</v>
      </c>
      <c r="AV951" s="385" t="n">
        <f aca="false">COUNTIF($K$44:$K951,AV$3)</f>
        <v>0</v>
      </c>
      <c r="AW951" s="385" t="n">
        <f aca="false">COUNTIF($K$44:$K951,AW$3)</f>
        <v>0</v>
      </c>
      <c r="AX951" s="385" t="n">
        <f aca="false">COUNTIF($K$44:$K951,AX$3)</f>
        <v>0</v>
      </c>
      <c r="AY951" s="385" t="n">
        <f aca="false">COUNTIF($K$44:$K951,AY$3)</f>
        <v>0</v>
      </c>
      <c r="AZ951" s="385" t="n">
        <f aca="false">COUNTIF($K$44:$K951,AZ$3)</f>
        <v>0</v>
      </c>
    </row>
    <row r="952" customFormat="false" ht="15.75" hidden="false" customHeight="true" outlineLevel="0" collapsed="false">
      <c r="A952" s="386" t="n">
        <v>909</v>
      </c>
      <c r="B952" s="387" t="n">
        <f aca="false">B951</f>
        <v>76</v>
      </c>
      <c r="C952" s="397"/>
      <c r="D952" s="387" t="n">
        <f aca="false">D951</f>
        <v>2</v>
      </c>
      <c r="E952" s="389"/>
      <c r="F952" s="390" t="n">
        <f aca="false">F944</f>
        <v>0</v>
      </c>
      <c r="G952" s="439"/>
      <c r="H952" s="414"/>
      <c r="I952" s="428" t="str">
        <f aca="false">CONCATENATE(G952,H952)</f>
        <v/>
      </c>
      <c r="J952" s="394" t="e">
        <f aca="false">VLOOKUP($I952,MASTER,9,0)</f>
        <v>#N/A</v>
      </c>
      <c r="K952" s="395" t="e">
        <f aca="false">VLOOKUP($I952,MASTER,10,0)</f>
        <v>#N/A</v>
      </c>
      <c r="L952" s="429" t="e">
        <f aca="false">VLOOKUP($I952,MASTER,10,0)</f>
        <v>#N/A</v>
      </c>
      <c r="M952" s="385" t="n">
        <f aca="false">COUNTIF($K$44:$K952,M$3)</f>
        <v>0</v>
      </c>
      <c r="N952" s="385" t="n">
        <f aca="false">COUNTIF($K$44:$K952,N$3)</f>
        <v>0</v>
      </c>
      <c r="O952" s="385" t="n">
        <f aca="false">COUNTIF($K$44:$K952,O$3)</f>
        <v>0</v>
      </c>
      <c r="P952" s="385" t="n">
        <f aca="false">COUNTIF($K$44:$K952,P$3)</f>
        <v>0</v>
      </c>
      <c r="Q952" s="385" t="n">
        <f aca="false">COUNTIF($K$44:$K952,Q$3)</f>
        <v>0</v>
      </c>
      <c r="R952" s="385" t="n">
        <f aca="false">COUNTIF($K$44:$K952,R$3)</f>
        <v>0</v>
      </c>
      <c r="S952" s="385" t="n">
        <f aca="false">COUNTIF($K$44:$K952,S$3)</f>
        <v>0</v>
      </c>
      <c r="T952" s="385" t="n">
        <f aca="false">COUNTIF($K$44:$K952,T$3)</f>
        <v>0</v>
      </c>
      <c r="U952" s="385" t="n">
        <f aca="false">COUNTIF($K$44:$K952,U$3)</f>
        <v>0</v>
      </c>
      <c r="V952" s="385" t="n">
        <f aca="false">COUNTIF($K$44:$K952,V$3)</f>
        <v>0</v>
      </c>
      <c r="W952" s="385" t="n">
        <f aca="false">COUNTIF($K$44:$K952,W$3)</f>
        <v>0</v>
      </c>
      <c r="X952" s="385" t="n">
        <f aca="false">COUNTIF($K$44:$K952,X$3)</f>
        <v>0</v>
      </c>
      <c r="Y952" s="385" t="n">
        <f aca="false">COUNTIF($J$44:$J952,Y$3)</f>
        <v>0</v>
      </c>
      <c r="Z952" s="385" t="n">
        <f aca="false">COUNTIF($J$44:$J952,Z$3)</f>
        <v>0</v>
      </c>
      <c r="AA952" s="385" t="n">
        <f aca="false">COUNTIF($J$44:$J952,AA$3)</f>
        <v>0</v>
      </c>
      <c r="AB952" s="385" t="n">
        <f aca="false">COUNTIF($J$44:$J952,AB$3)</f>
        <v>0</v>
      </c>
      <c r="AC952" s="385" t="n">
        <f aca="false">COUNTIF($J$44:$J952,AC$3)</f>
        <v>0</v>
      </c>
      <c r="AD952" s="385" t="n">
        <f aca="false">COUNTIF($J$44:$J952,AD$3)</f>
        <v>0</v>
      </c>
      <c r="AE952" s="385" t="n">
        <f aca="false">COUNTIF($J$44:$J952,AE$3)</f>
        <v>0</v>
      </c>
      <c r="AF952" s="385" t="n">
        <f aca="false">COUNTIF($J$44:$J952,AF$3)</f>
        <v>0</v>
      </c>
      <c r="AG952" s="385" t="n">
        <f aca="false">COUNTIF($K$44:$K952,AG$3)</f>
        <v>0</v>
      </c>
      <c r="AH952" s="385" t="n">
        <f aca="false">COUNTIF($K$44:$K952,AH$3)</f>
        <v>0</v>
      </c>
      <c r="AI952" s="385" t="n">
        <f aca="false">COUNTIF($K$44:$K952,AI$3)</f>
        <v>0</v>
      </c>
      <c r="AJ952" s="385" t="n">
        <f aca="false">COUNTIF($K$44:$K952,AJ$3)</f>
        <v>0</v>
      </c>
      <c r="AK952" s="385" t="n">
        <f aca="false">COUNTIF($K$44:$K952,AK$3)</f>
        <v>0</v>
      </c>
      <c r="AL952" s="385" t="n">
        <f aca="false">COUNTIF($K$44:$K952,AL$3)</f>
        <v>0</v>
      </c>
      <c r="AM952" s="385" t="n">
        <f aca="false">COUNTIF($K$44:$K952,AM$3)</f>
        <v>0</v>
      </c>
      <c r="AN952" s="385" t="n">
        <f aca="false">COUNTIF($K$44:$K952,AN$3)</f>
        <v>0</v>
      </c>
      <c r="AO952" s="385" t="n">
        <f aca="false">COUNTIF($K$44:$K952,AO$3)</f>
        <v>0</v>
      </c>
      <c r="AP952" s="385" t="n">
        <f aca="false">COUNTIF($K$44:$K952,AP$3)</f>
        <v>0</v>
      </c>
      <c r="AQ952" s="385" t="n">
        <f aca="false">COUNTIF($K$44:$K952,AQ$3)</f>
        <v>0</v>
      </c>
      <c r="AR952" s="385" t="n">
        <f aca="false">COUNTIF($K$44:$K952,AR$3)</f>
        <v>0</v>
      </c>
      <c r="AS952" s="385" t="n">
        <f aca="false">COUNTIF($K$44:$K952,AS$3)</f>
        <v>0</v>
      </c>
      <c r="AT952" s="385" t="n">
        <f aca="false">COUNTIF($K$44:$K952,AT$3)</f>
        <v>0</v>
      </c>
      <c r="AU952" s="385" t="n">
        <f aca="false">COUNTIF($K$44:$K952,AU$3)</f>
        <v>0</v>
      </c>
      <c r="AV952" s="385" t="n">
        <f aca="false">COUNTIF($K$44:$K952,AV$3)</f>
        <v>0</v>
      </c>
      <c r="AW952" s="385" t="n">
        <f aca="false">COUNTIF($K$44:$K952,AW$3)</f>
        <v>0</v>
      </c>
      <c r="AX952" s="385" t="n">
        <f aca="false">COUNTIF($K$44:$K952,AX$3)</f>
        <v>0</v>
      </c>
      <c r="AY952" s="385" t="n">
        <f aca="false">COUNTIF($K$44:$K952,AY$3)</f>
        <v>0</v>
      </c>
      <c r="AZ952" s="385" t="n">
        <f aca="false">COUNTIF($K$44:$K952,AZ$3)</f>
        <v>0</v>
      </c>
    </row>
    <row r="953" customFormat="false" ht="15.75" hidden="false" customHeight="true" outlineLevel="0" collapsed="false">
      <c r="A953" s="386" t="n">
        <v>910</v>
      </c>
      <c r="B953" s="387" t="n">
        <f aca="false">B952</f>
        <v>76</v>
      </c>
      <c r="C953" s="397"/>
      <c r="D953" s="387" t="n">
        <f aca="false">D952</f>
        <v>2</v>
      </c>
      <c r="E953" s="389"/>
      <c r="F953" s="390" t="n">
        <f aca="false">F944</f>
        <v>0</v>
      </c>
      <c r="G953" s="439"/>
      <c r="H953" s="414"/>
      <c r="I953" s="428" t="str">
        <f aca="false">CONCATENATE(G953,H953)</f>
        <v/>
      </c>
      <c r="J953" s="394" t="e">
        <f aca="false">VLOOKUP($I953,MASTER,9,0)</f>
        <v>#N/A</v>
      </c>
      <c r="K953" s="395" t="e">
        <f aca="false">VLOOKUP($I953,MASTER,10,0)</f>
        <v>#N/A</v>
      </c>
      <c r="L953" s="429" t="e">
        <f aca="false">VLOOKUP($I953,MASTER,10,0)</f>
        <v>#N/A</v>
      </c>
      <c r="M953" s="385" t="n">
        <f aca="false">COUNTIF($K$44:$K953,M$3)</f>
        <v>0</v>
      </c>
      <c r="N953" s="385" t="n">
        <f aca="false">COUNTIF($K$44:$K953,N$3)</f>
        <v>0</v>
      </c>
      <c r="O953" s="385" t="n">
        <f aca="false">COUNTIF($K$44:$K953,O$3)</f>
        <v>0</v>
      </c>
      <c r="P953" s="385" t="n">
        <f aca="false">COUNTIF($K$44:$K953,P$3)</f>
        <v>0</v>
      </c>
      <c r="Q953" s="385" t="n">
        <f aca="false">COUNTIF($K$44:$K953,Q$3)</f>
        <v>0</v>
      </c>
      <c r="R953" s="385" t="n">
        <f aca="false">COUNTIF($K$44:$K953,R$3)</f>
        <v>0</v>
      </c>
      <c r="S953" s="385" t="n">
        <f aca="false">COUNTIF($K$44:$K953,S$3)</f>
        <v>0</v>
      </c>
      <c r="T953" s="385" t="n">
        <f aca="false">COUNTIF($K$44:$K953,T$3)</f>
        <v>0</v>
      </c>
      <c r="U953" s="385" t="n">
        <f aca="false">COUNTIF($K$44:$K953,U$3)</f>
        <v>0</v>
      </c>
      <c r="V953" s="385" t="n">
        <f aca="false">COUNTIF($K$44:$K953,V$3)</f>
        <v>0</v>
      </c>
      <c r="W953" s="385" t="n">
        <f aca="false">COUNTIF($K$44:$K953,W$3)</f>
        <v>0</v>
      </c>
      <c r="X953" s="385" t="n">
        <f aca="false">COUNTIF($K$44:$K953,X$3)</f>
        <v>0</v>
      </c>
      <c r="Y953" s="385" t="n">
        <f aca="false">COUNTIF($J$44:$J953,Y$3)</f>
        <v>0</v>
      </c>
      <c r="Z953" s="385" t="n">
        <f aca="false">COUNTIF($J$44:$J953,Z$3)</f>
        <v>0</v>
      </c>
      <c r="AA953" s="385" t="n">
        <f aca="false">COUNTIF($J$44:$J953,AA$3)</f>
        <v>0</v>
      </c>
      <c r="AB953" s="385" t="n">
        <f aca="false">COUNTIF($J$44:$J953,AB$3)</f>
        <v>0</v>
      </c>
      <c r="AC953" s="385" t="n">
        <f aca="false">COUNTIF($J$44:$J953,AC$3)</f>
        <v>0</v>
      </c>
      <c r="AD953" s="385" t="n">
        <f aca="false">COUNTIF($J$44:$J953,AD$3)</f>
        <v>0</v>
      </c>
      <c r="AE953" s="385" t="n">
        <f aca="false">COUNTIF($J$44:$J953,AE$3)</f>
        <v>0</v>
      </c>
      <c r="AF953" s="385" t="n">
        <f aca="false">COUNTIF($J$44:$J953,AF$3)</f>
        <v>0</v>
      </c>
      <c r="AG953" s="385" t="n">
        <f aca="false">COUNTIF($K$44:$K953,AG$3)</f>
        <v>0</v>
      </c>
      <c r="AH953" s="385" t="n">
        <f aca="false">COUNTIF($K$44:$K953,AH$3)</f>
        <v>0</v>
      </c>
      <c r="AI953" s="385" t="n">
        <f aca="false">COUNTIF($K$44:$K953,AI$3)</f>
        <v>0</v>
      </c>
      <c r="AJ953" s="385" t="n">
        <f aca="false">COUNTIF($K$44:$K953,AJ$3)</f>
        <v>0</v>
      </c>
      <c r="AK953" s="385" t="n">
        <f aca="false">COUNTIF($K$44:$K953,AK$3)</f>
        <v>0</v>
      </c>
      <c r="AL953" s="385" t="n">
        <f aca="false">COUNTIF($K$44:$K953,AL$3)</f>
        <v>0</v>
      </c>
      <c r="AM953" s="385" t="n">
        <f aca="false">COUNTIF($K$44:$K953,AM$3)</f>
        <v>0</v>
      </c>
      <c r="AN953" s="385" t="n">
        <f aca="false">COUNTIF($K$44:$K953,AN$3)</f>
        <v>0</v>
      </c>
      <c r="AO953" s="385" t="n">
        <f aca="false">COUNTIF($K$44:$K953,AO$3)</f>
        <v>0</v>
      </c>
      <c r="AP953" s="385" t="n">
        <f aca="false">COUNTIF($K$44:$K953,AP$3)</f>
        <v>0</v>
      </c>
      <c r="AQ953" s="385" t="n">
        <f aca="false">COUNTIF($K$44:$K953,AQ$3)</f>
        <v>0</v>
      </c>
      <c r="AR953" s="385" t="n">
        <f aca="false">COUNTIF($K$44:$K953,AR$3)</f>
        <v>0</v>
      </c>
      <c r="AS953" s="385" t="n">
        <f aca="false">COUNTIF($K$44:$K953,AS$3)</f>
        <v>0</v>
      </c>
      <c r="AT953" s="385" t="n">
        <f aca="false">COUNTIF($K$44:$K953,AT$3)</f>
        <v>0</v>
      </c>
      <c r="AU953" s="385" t="n">
        <f aca="false">COUNTIF($K$44:$K953,AU$3)</f>
        <v>0</v>
      </c>
      <c r="AV953" s="385" t="n">
        <f aca="false">COUNTIF($K$44:$K953,AV$3)</f>
        <v>0</v>
      </c>
      <c r="AW953" s="385" t="n">
        <f aca="false">COUNTIF($K$44:$K953,AW$3)</f>
        <v>0</v>
      </c>
      <c r="AX953" s="385" t="n">
        <f aca="false">COUNTIF($K$44:$K953,AX$3)</f>
        <v>0</v>
      </c>
      <c r="AY953" s="385" t="n">
        <f aca="false">COUNTIF($K$44:$K953,AY$3)</f>
        <v>0</v>
      </c>
      <c r="AZ953" s="385" t="n">
        <f aca="false">COUNTIF($K$44:$K953,AZ$3)</f>
        <v>0</v>
      </c>
    </row>
    <row r="954" customFormat="false" ht="15.75" hidden="false" customHeight="true" outlineLevel="0" collapsed="false">
      <c r="A954" s="386" t="n">
        <v>911</v>
      </c>
      <c r="B954" s="387" t="n">
        <f aca="false">B953</f>
        <v>76</v>
      </c>
      <c r="C954" s="397"/>
      <c r="D954" s="387" t="n">
        <f aca="false">D953</f>
        <v>2</v>
      </c>
      <c r="E954" s="389"/>
      <c r="F954" s="390" t="n">
        <f aca="false">F944</f>
        <v>0</v>
      </c>
      <c r="G954" s="439"/>
      <c r="H954" s="414"/>
      <c r="I954" s="428" t="str">
        <f aca="false">CONCATENATE(G954,H954)</f>
        <v/>
      </c>
      <c r="J954" s="394" t="e">
        <f aca="false">VLOOKUP($I954,MASTER,9,0)</f>
        <v>#N/A</v>
      </c>
      <c r="K954" s="395" t="e">
        <f aca="false">VLOOKUP($I954,MASTER,10,0)</f>
        <v>#N/A</v>
      </c>
      <c r="L954" s="429" t="e">
        <f aca="false">VLOOKUP($I954,MASTER,10,0)</f>
        <v>#N/A</v>
      </c>
      <c r="M954" s="385" t="n">
        <f aca="false">COUNTIF($K$44:$K954,M$3)</f>
        <v>0</v>
      </c>
      <c r="N954" s="385" t="n">
        <f aca="false">COUNTIF($K$44:$K954,N$3)</f>
        <v>0</v>
      </c>
      <c r="O954" s="385" t="n">
        <f aca="false">COUNTIF($K$44:$K954,O$3)</f>
        <v>0</v>
      </c>
      <c r="P954" s="385" t="n">
        <f aca="false">COUNTIF($K$44:$K954,P$3)</f>
        <v>0</v>
      </c>
      <c r="Q954" s="385" t="n">
        <f aca="false">COUNTIF($K$44:$K954,Q$3)</f>
        <v>0</v>
      </c>
      <c r="R954" s="385" t="n">
        <f aca="false">COUNTIF($K$44:$K954,R$3)</f>
        <v>0</v>
      </c>
      <c r="S954" s="385" t="n">
        <f aca="false">COUNTIF($K$44:$K954,S$3)</f>
        <v>0</v>
      </c>
      <c r="T954" s="385" t="n">
        <f aca="false">COUNTIF($K$44:$K954,T$3)</f>
        <v>0</v>
      </c>
      <c r="U954" s="385" t="n">
        <f aca="false">COUNTIF($K$44:$K954,U$3)</f>
        <v>0</v>
      </c>
      <c r="V954" s="385" t="n">
        <f aca="false">COUNTIF($K$44:$K954,V$3)</f>
        <v>0</v>
      </c>
      <c r="W954" s="385" t="n">
        <f aca="false">COUNTIF($K$44:$K954,W$3)</f>
        <v>0</v>
      </c>
      <c r="X954" s="385" t="n">
        <f aca="false">COUNTIF($K$44:$K954,X$3)</f>
        <v>0</v>
      </c>
      <c r="Y954" s="385" t="n">
        <f aca="false">COUNTIF($J$44:$J954,Y$3)</f>
        <v>0</v>
      </c>
      <c r="Z954" s="385" t="n">
        <f aca="false">COUNTIF($J$44:$J954,Z$3)</f>
        <v>0</v>
      </c>
      <c r="AA954" s="385" t="n">
        <f aca="false">COUNTIF($J$44:$J954,AA$3)</f>
        <v>0</v>
      </c>
      <c r="AB954" s="385" t="n">
        <f aca="false">COUNTIF($J$44:$J954,AB$3)</f>
        <v>0</v>
      </c>
      <c r="AC954" s="385" t="n">
        <f aca="false">COUNTIF($J$44:$J954,AC$3)</f>
        <v>0</v>
      </c>
      <c r="AD954" s="385" t="n">
        <f aca="false">COUNTIF($J$44:$J954,AD$3)</f>
        <v>0</v>
      </c>
      <c r="AE954" s="385" t="n">
        <f aca="false">COUNTIF($J$44:$J954,AE$3)</f>
        <v>0</v>
      </c>
      <c r="AF954" s="385" t="n">
        <f aca="false">COUNTIF($J$44:$J954,AF$3)</f>
        <v>0</v>
      </c>
      <c r="AG954" s="385" t="n">
        <f aca="false">COUNTIF($K$44:$K954,AG$3)</f>
        <v>0</v>
      </c>
      <c r="AH954" s="385" t="n">
        <f aca="false">COUNTIF($K$44:$K954,AH$3)</f>
        <v>0</v>
      </c>
      <c r="AI954" s="385" t="n">
        <f aca="false">COUNTIF($K$44:$K954,AI$3)</f>
        <v>0</v>
      </c>
      <c r="AJ954" s="385" t="n">
        <f aca="false">COUNTIF($K$44:$K954,AJ$3)</f>
        <v>0</v>
      </c>
      <c r="AK954" s="385" t="n">
        <f aca="false">COUNTIF($K$44:$K954,AK$3)</f>
        <v>0</v>
      </c>
      <c r="AL954" s="385" t="n">
        <f aca="false">COUNTIF($K$44:$K954,AL$3)</f>
        <v>0</v>
      </c>
      <c r="AM954" s="385" t="n">
        <f aca="false">COUNTIF($K$44:$K954,AM$3)</f>
        <v>0</v>
      </c>
      <c r="AN954" s="385" t="n">
        <f aca="false">COUNTIF($K$44:$K954,AN$3)</f>
        <v>0</v>
      </c>
      <c r="AO954" s="385" t="n">
        <f aca="false">COUNTIF($K$44:$K954,AO$3)</f>
        <v>0</v>
      </c>
      <c r="AP954" s="385" t="n">
        <f aca="false">COUNTIF($K$44:$K954,AP$3)</f>
        <v>0</v>
      </c>
      <c r="AQ954" s="385" t="n">
        <f aca="false">COUNTIF($K$44:$K954,AQ$3)</f>
        <v>0</v>
      </c>
      <c r="AR954" s="385" t="n">
        <f aca="false">COUNTIF($K$44:$K954,AR$3)</f>
        <v>0</v>
      </c>
      <c r="AS954" s="385" t="n">
        <f aca="false">COUNTIF($K$44:$K954,AS$3)</f>
        <v>0</v>
      </c>
      <c r="AT954" s="385" t="n">
        <f aca="false">COUNTIF($K$44:$K954,AT$3)</f>
        <v>0</v>
      </c>
      <c r="AU954" s="385" t="n">
        <f aca="false">COUNTIF($K$44:$K954,AU$3)</f>
        <v>0</v>
      </c>
      <c r="AV954" s="385" t="n">
        <f aca="false">COUNTIF($K$44:$K954,AV$3)</f>
        <v>0</v>
      </c>
      <c r="AW954" s="385" t="n">
        <f aca="false">COUNTIF($K$44:$K954,AW$3)</f>
        <v>0</v>
      </c>
      <c r="AX954" s="385" t="n">
        <f aca="false">COUNTIF($K$44:$K954,AX$3)</f>
        <v>0</v>
      </c>
      <c r="AY954" s="385" t="n">
        <f aca="false">COUNTIF($K$44:$K954,AY$3)</f>
        <v>0</v>
      </c>
      <c r="AZ954" s="385" t="n">
        <f aca="false">COUNTIF($K$44:$K954,AZ$3)</f>
        <v>0</v>
      </c>
    </row>
    <row r="955" customFormat="false" ht="15.75" hidden="false" customHeight="true" outlineLevel="0" collapsed="false">
      <c r="A955" s="416" t="n">
        <v>912</v>
      </c>
      <c r="B955" s="417" t="n">
        <f aca="false">B954</f>
        <v>76</v>
      </c>
      <c r="C955" s="401"/>
      <c r="D955" s="418" t="n">
        <f aca="false">D954</f>
        <v>2</v>
      </c>
      <c r="E955" s="419"/>
      <c r="F955" s="420" t="n">
        <f aca="false">F944</f>
        <v>0</v>
      </c>
      <c r="G955" s="441"/>
      <c r="H955" s="421"/>
      <c r="I955" s="436" t="str">
        <f aca="false">CONCATENATE(G955,H955)</f>
        <v/>
      </c>
      <c r="J955" s="423" t="e">
        <f aca="false">VLOOKUP($I955,MASTER,9,0)</f>
        <v>#N/A</v>
      </c>
      <c r="K955" s="424" t="e">
        <f aca="false">VLOOKUP($I955,MASTER,10,0)</f>
        <v>#N/A</v>
      </c>
      <c r="L955" s="431" t="e">
        <f aca="false">VLOOKUP($I955,MASTER,10,0)</f>
        <v>#N/A</v>
      </c>
      <c r="M955" s="385" t="n">
        <f aca="false">COUNTIF($K$44:$K955,M$3)</f>
        <v>0</v>
      </c>
      <c r="N955" s="385" t="n">
        <f aca="false">COUNTIF($K$44:$K955,N$3)</f>
        <v>0</v>
      </c>
      <c r="O955" s="385" t="n">
        <f aca="false">COUNTIF($K$44:$K955,O$3)</f>
        <v>0</v>
      </c>
      <c r="P955" s="385" t="n">
        <f aca="false">COUNTIF($K$44:$K955,P$3)</f>
        <v>0</v>
      </c>
      <c r="Q955" s="385" t="n">
        <f aca="false">COUNTIF($K$44:$K955,Q$3)</f>
        <v>0</v>
      </c>
      <c r="R955" s="385" t="n">
        <f aca="false">COUNTIF($K$44:$K955,R$3)</f>
        <v>0</v>
      </c>
      <c r="S955" s="385" t="n">
        <f aca="false">COUNTIF($K$44:$K955,S$3)</f>
        <v>0</v>
      </c>
      <c r="T955" s="385" t="n">
        <f aca="false">COUNTIF($K$44:$K955,T$3)</f>
        <v>0</v>
      </c>
      <c r="U955" s="385" t="n">
        <f aca="false">COUNTIF($K$44:$K955,U$3)</f>
        <v>0</v>
      </c>
      <c r="V955" s="385" t="n">
        <f aca="false">COUNTIF($K$44:$K955,V$3)</f>
        <v>0</v>
      </c>
      <c r="W955" s="385" t="n">
        <f aca="false">COUNTIF($K$44:$K955,W$3)</f>
        <v>0</v>
      </c>
      <c r="X955" s="385" t="n">
        <f aca="false">COUNTIF($K$44:$K955,X$3)</f>
        <v>0</v>
      </c>
      <c r="Y955" s="385" t="n">
        <f aca="false">COUNTIF($J$44:$J955,Y$3)</f>
        <v>0</v>
      </c>
      <c r="Z955" s="385" t="n">
        <f aca="false">COUNTIF($J$44:$J955,Z$3)</f>
        <v>0</v>
      </c>
      <c r="AA955" s="385" t="n">
        <f aca="false">COUNTIF($J$44:$J955,AA$3)</f>
        <v>0</v>
      </c>
      <c r="AB955" s="385" t="n">
        <f aca="false">COUNTIF($J$44:$J955,AB$3)</f>
        <v>0</v>
      </c>
      <c r="AC955" s="385" t="n">
        <f aca="false">COUNTIF($J$44:$J955,AC$3)</f>
        <v>0</v>
      </c>
      <c r="AD955" s="385" t="n">
        <f aca="false">COUNTIF($J$44:$J955,AD$3)</f>
        <v>0</v>
      </c>
      <c r="AE955" s="385" t="n">
        <f aca="false">COUNTIF($J$44:$J955,AE$3)</f>
        <v>0</v>
      </c>
      <c r="AF955" s="385" t="n">
        <f aca="false">COUNTIF($J$44:$J955,AF$3)</f>
        <v>0</v>
      </c>
      <c r="AG955" s="385" t="n">
        <f aca="false">COUNTIF($K$44:$K955,AG$3)</f>
        <v>0</v>
      </c>
      <c r="AH955" s="385" t="n">
        <f aca="false">COUNTIF($K$44:$K955,AH$3)</f>
        <v>0</v>
      </c>
      <c r="AI955" s="385" t="n">
        <f aca="false">COUNTIF($K$44:$K955,AI$3)</f>
        <v>0</v>
      </c>
      <c r="AJ955" s="385" t="n">
        <f aca="false">COUNTIF($K$44:$K955,AJ$3)</f>
        <v>0</v>
      </c>
      <c r="AK955" s="385" t="n">
        <f aca="false">COUNTIF($K$44:$K955,AK$3)</f>
        <v>0</v>
      </c>
      <c r="AL955" s="385" t="n">
        <f aca="false">COUNTIF($K$44:$K955,AL$3)</f>
        <v>0</v>
      </c>
      <c r="AM955" s="385" t="n">
        <f aca="false">COUNTIF($K$44:$K955,AM$3)</f>
        <v>0</v>
      </c>
      <c r="AN955" s="385" t="n">
        <f aca="false">COUNTIF($K$44:$K955,AN$3)</f>
        <v>0</v>
      </c>
      <c r="AO955" s="385" t="n">
        <f aca="false">COUNTIF($K$44:$K955,AO$3)</f>
        <v>0</v>
      </c>
      <c r="AP955" s="385" t="n">
        <f aca="false">COUNTIF($K$44:$K955,AP$3)</f>
        <v>0</v>
      </c>
      <c r="AQ955" s="385" t="n">
        <f aca="false">COUNTIF($K$44:$K955,AQ$3)</f>
        <v>0</v>
      </c>
      <c r="AR955" s="385" t="n">
        <f aca="false">COUNTIF($K$44:$K955,AR$3)</f>
        <v>0</v>
      </c>
      <c r="AS955" s="385" t="n">
        <f aca="false">COUNTIF($K$44:$K955,AS$3)</f>
        <v>0</v>
      </c>
      <c r="AT955" s="385" t="n">
        <f aca="false">COUNTIF($K$44:$K955,AT$3)</f>
        <v>0</v>
      </c>
      <c r="AU955" s="385" t="n">
        <f aca="false">COUNTIF($K$44:$K955,AU$3)</f>
        <v>0</v>
      </c>
      <c r="AV955" s="385" t="n">
        <f aca="false">COUNTIF($K$44:$K955,AV$3)</f>
        <v>0</v>
      </c>
      <c r="AW955" s="385" t="n">
        <f aca="false">COUNTIF($K$44:$K955,AW$3)</f>
        <v>0</v>
      </c>
      <c r="AX955" s="385" t="n">
        <f aca="false">COUNTIF($K$44:$K955,AX$3)</f>
        <v>0</v>
      </c>
      <c r="AY955" s="385" t="n">
        <f aca="false">COUNTIF($K$44:$K955,AY$3)</f>
        <v>0</v>
      </c>
      <c r="AZ955" s="385" t="n">
        <f aca="false">COUNTIF($K$44:$K955,AZ$3)</f>
        <v>0</v>
      </c>
    </row>
    <row r="956" customFormat="false" ht="15.75" hidden="false" customHeight="true" outlineLevel="0" collapsed="false">
      <c r="A956" s="406" t="n">
        <v>913</v>
      </c>
      <c r="B956" s="407" t="n">
        <v>77</v>
      </c>
      <c r="C956" s="374" t="n">
        <v>77</v>
      </c>
      <c r="D956" s="376" t="n">
        <v>1</v>
      </c>
      <c r="E956" s="377"/>
      <c r="F956" s="378" t="n">
        <v>0</v>
      </c>
      <c r="G956" s="439"/>
      <c r="H956" s="380"/>
      <c r="I956" s="426" t="str">
        <f aca="false">CONCATENATE(G956,H956)</f>
        <v/>
      </c>
      <c r="J956" s="382" t="e">
        <f aca="false">VLOOKUP($I956,MASTER,9,0)</f>
        <v>#N/A</v>
      </c>
      <c r="K956" s="383" t="e">
        <f aca="false">VLOOKUP($I956,MASTER,10,0)</f>
        <v>#N/A</v>
      </c>
      <c r="L956" s="427" t="e">
        <f aca="false">VLOOKUP($I956,MASTER,10,0)</f>
        <v>#N/A</v>
      </c>
      <c r="M956" s="385" t="n">
        <f aca="false">COUNTIF($K$44:$K956,M$3)</f>
        <v>0</v>
      </c>
      <c r="N956" s="385" t="n">
        <f aca="false">COUNTIF($K$44:$K956,N$3)</f>
        <v>0</v>
      </c>
      <c r="O956" s="385" t="n">
        <f aca="false">COUNTIF($K$44:$K956,O$3)</f>
        <v>0</v>
      </c>
      <c r="P956" s="385" t="n">
        <f aca="false">COUNTIF($K$44:$K956,P$3)</f>
        <v>0</v>
      </c>
      <c r="Q956" s="385" t="n">
        <f aca="false">COUNTIF($K$44:$K956,Q$3)</f>
        <v>0</v>
      </c>
      <c r="R956" s="385" t="n">
        <f aca="false">COUNTIF($K$44:$K956,R$3)</f>
        <v>0</v>
      </c>
      <c r="S956" s="385" t="n">
        <f aca="false">COUNTIF($K$44:$K956,S$3)</f>
        <v>0</v>
      </c>
      <c r="T956" s="385" t="n">
        <f aca="false">COUNTIF($K$44:$K956,T$3)</f>
        <v>0</v>
      </c>
      <c r="U956" s="385" t="n">
        <f aca="false">COUNTIF($K$44:$K956,U$3)</f>
        <v>0</v>
      </c>
      <c r="V956" s="385" t="n">
        <f aca="false">COUNTIF($K$44:$K956,V$3)</f>
        <v>0</v>
      </c>
      <c r="W956" s="385" t="n">
        <f aca="false">COUNTIF($K$44:$K956,W$3)</f>
        <v>0</v>
      </c>
      <c r="X956" s="385" t="n">
        <f aca="false">COUNTIF($K$44:$K956,X$3)</f>
        <v>0</v>
      </c>
      <c r="Y956" s="385" t="n">
        <f aca="false">COUNTIF($J$44:$J956,Y$3)</f>
        <v>0</v>
      </c>
      <c r="Z956" s="385" t="n">
        <f aca="false">COUNTIF($J$44:$J956,Z$3)</f>
        <v>0</v>
      </c>
      <c r="AA956" s="385" t="n">
        <f aca="false">COUNTIF($J$44:$J956,AA$3)</f>
        <v>0</v>
      </c>
      <c r="AB956" s="385" t="n">
        <f aca="false">COUNTIF($J$44:$J956,AB$3)</f>
        <v>0</v>
      </c>
      <c r="AC956" s="385" t="n">
        <f aca="false">COUNTIF($J$44:$J956,AC$3)</f>
        <v>0</v>
      </c>
      <c r="AD956" s="385" t="n">
        <f aca="false">COUNTIF($J$44:$J956,AD$3)</f>
        <v>0</v>
      </c>
      <c r="AE956" s="385" t="n">
        <f aca="false">COUNTIF($J$44:$J956,AE$3)</f>
        <v>0</v>
      </c>
      <c r="AF956" s="385" t="n">
        <f aca="false">COUNTIF($J$44:$J956,AF$3)</f>
        <v>0</v>
      </c>
      <c r="AG956" s="385" t="n">
        <f aca="false">COUNTIF($K$44:$K956,AG$3)</f>
        <v>0</v>
      </c>
      <c r="AH956" s="385" t="n">
        <f aca="false">COUNTIF($K$44:$K956,AH$3)</f>
        <v>0</v>
      </c>
      <c r="AI956" s="385" t="n">
        <f aca="false">COUNTIF($K$44:$K956,AI$3)</f>
        <v>0</v>
      </c>
      <c r="AJ956" s="385" t="n">
        <f aca="false">COUNTIF($K$44:$K956,AJ$3)</f>
        <v>0</v>
      </c>
      <c r="AK956" s="385" t="n">
        <f aca="false">COUNTIF($K$44:$K956,AK$3)</f>
        <v>0</v>
      </c>
      <c r="AL956" s="385" t="n">
        <f aca="false">COUNTIF($K$44:$K956,AL$3)</f>
        <v>0</v>
      </c>
      <c r="AM956" s="385" t="n">
        <f aca="false">COUNTIF($K$44:$K956,AM$3)</f>
        <v>0</v>
      </c>
      <c r="AN956" s="385" t="n">
        <f aca="false">COUNTIF($K$44:$K956,AN$3)</f>
        <v>0</v>
      </c>
      <c r="AO956" s="385" t="n">
        <f aca="false">COUNTIF($K$44:$K956,AO$3)</f>
        <v>0</v>
      </c>
      <c r="AP956" s="385" t="n">
        <f aca="false">COUNTIF($K$44:$K956,AP$3)</f>
        <v>0</v>
      </c>
      <c r="AQ956" s="385" t="n">
        <f aca="false">COUNTIF($K$44:$K956,AQ$3)</f>
        <v>0</v>
      </c>
      <c r="AR956" s="385" t="n">
        <f aca="false">COUNTIF($K$44:$K956,AR$3)</f>
        <v>0</v>
      </c>
      <c r="AS956" s="385" t="n">
        <f aca="false">COUNTIF($K$44:$K956,AS$3)</f>
        <v>0</v>
      </c>
      <c r="AT956" s="385" t="n">
        <f aca="false">COUNTIF($K$44:$K956,AT$3)</f>
        <v>0</v>
      </c>
      <c r="AU956" s="385" t="n">
        <f aca="false">COUNTIF($K$44:$K956,AU$3)</f>
        <v>0</v>
      </c>
      <c r="AV956" s="385" t="n">
        <f aca="false">COUNTIF($K$44:$K956,AV$3)</f>
        <v>0</v>
      </c>
      <c r="AW956" s="385" t="n">
        <f aca="false">COUNTIF($K$44:$K956,AW$3)</f>
        <v>0</v>
      </c>
      <c r="AX956" s="385" t="n">
        <f aca="false">COUNTIF($K$44:$K956,AX$3)</f>
        <v>0</v>
      </c>
      <c r="AY956" s="385" t="n">
        <f aca="false">COUNTIF($K$44:$K956,AY$3)</f>
        <v>0</v>
      </c>
      <c r="AZ956" s="385" t="n">
        <f aca="false">COUNTIF($K$44:$K956,AZ$3)</f>
        <v>0</v>
      </c>
    </row>
    <row r="957" customFormat="false" ht="15.75" hidden="false" customHeight="true" outlineLevel="0" collapsed="false">
      <c r="A957" s="386" t="n">
        <v>914</v>
      </c>
      <c r="B957" s="387" t="n">
        <f aca="false">B956</f>
        <v>77</v>
      </c>
      <c r="C957" s="388"/>
      <c r="D957" s="387" t="n">
        <f aca="false">D956</f>
        <v>1</v>
      </c>
      <c r="E957" s="389"/>
      <c r="F957" s="390" t="n">
        <f aca="false">F956</f>
        <v>0</v>
      </c>
      <c r="G957" s="439"/>
      <c r="H957" s="392"/>
      <c r="I957" s="428" t="str">
        <f aca="false">CONCATENATE(G957,H957)</f>
        <v/>
      </c>
      <c r="J957" s="394" t="e">
        <f aca="false">VLOOKUP($I957,MASTER,9,0)</f>
        <v>#N/A</v>
      </c>
      <c r="K957" s="395" t="e">
        <f aca="false">VLOOKUP($I957,MASTER,10,0)</f>
        <v>#N/A</v>
      </c>
      <c r="L957" s="429" t="e">
        <f aca="false">VLOOKUP($I957,MASTER,10,0)</f>
        <v>#N/A</v>
      </c>
      <c r="M957" s="385" t="n">
        <f aca="false">COUNTIF($K$44:$K957,M$3)</f>
        <v>0</v>
      </c>
      <c r="N957" s="385" t="n">
        <f aca="false">COUNTIF($K$44:$K957,N$3)</f>
        <v>0</v>
      </c>
      <c r="O957" s="385" t="n">
        <f aca="false">COUNTIF($K$44:$K957,O$3)</f>
        <v>0</v>
      </c>
      <c r="P957" s="385" t="n">
        <f aca="false">COUNTIF($K$44:$K957,P$3)</f>
        <v>0</v>
      </c>
      <c r="Q957" s="385" t="n">
        <f aca="false">COUNTIF($K$44:$K957,Q$3)</f>
        <v>0</v>
      </c>
      <c r="R957" s="385" t="n">
        <f aca="false">COUNTIF($K$44:$K957,R$3)</f>
        <v>0</v>
      </c>
      <c r="S957" s="385" t="n">
        <f aca="false">COUNTIF($K$44:$K957,S$3)</f>
        <v>0</v>
      </c>
      <c r="T957" s="385" t="n">
        <f aca="false">COUNTIF($K$44:$K957,T$3)</f>
        <v>0</v>
      </c>
      <c r="U957" s="385" t="n">
        <f aca="false">COUNTIF($K$44:$K957,U$3)</f>
        <v>0</v>
      </c>
      <c r="V957" s="385" t="n">
        <f aca="false">COUNTIF($K$44:$K957,V$3)</f>
        <v>0</v>
      </c>
      <c r="W957" s="385" t="n">
        <f aca="false">COUNTIF($K$44:$K957,W$3)</f>
        <v>0</v>
      </c>
      <c r="X957" s="385" t="n">
        <f aca="false">COUNTIF($K$44:$K957,X$3)</f>
        <v>0</v>
      </c>
      <c r="Y957" s="385" t="n">
        <f aca="false">COUNTIF($J$44:$J957,Y$3)</f>
        <v>0</v>
      </c>
      <c r="Z957" s="385" t="n">
        <f aca="false">COUNTIF($J$44:$J957,Z$3)</f>
        <v>0</v>
      </c>
      <c r="AA957" s="385" t="n">
        <f aca="false">COUNTIF($J$44:$J957,AA$3)</f>
        <v>0</v>
      </c>
      <c r="AB957" s="385" t="n">
        <f aca="false">COUNTIF($J$44:$J957,AB$3)</f>
        <v>0</v>
      </c>
      <c r="AC957" s="385" t="n">
        <f aca="false">COUNTIF($J$44:$J957,AC$3)</f>
        <v>0</v>
      </c>
      <c r="AD957" s="385" t="n">
        <f aca="false">COUNTIF($J$44:$J957,AD$3)</f>
        <v>0</v>
      </c>
      <c r="AE957" s="385" t="n">
        <f aca="false">COUNTIF($J$44:$J957,AE$3)</f>
        <v>0</v>
      </c>
      <c r="AF957" s="385" t="n">
        <f aca="false">COUNTIF($J$44:$J957,AF$3)</f>
        <v>0</v>
      </c>
      <c r="AG957" s="385" t="n">
        <f aca="false">COUNTIF($K$44:$K957,AG$3)</f>
        <v>0</v>
      </c>
      <c r="AH957" s="385" t="n">
        <f aca="false">COUNTIF($K$44:$K957,AH$3)</f>
        <v>0</v>
      </c>
      <c r="AI957" s="385" t="n">
        <f aca="false">COUNTIF($K$44:$K957,AI$3)</f>
        <v>0</v>
      </c>
      <c r="AJ957" s="385" t="n">
        <f aca="false">COUNTIF($K$44:$K957,AJ$3)</f>
        <v>0</v>
      </c>
      <c r="AK957" s="385" t="n">
        <f aca="false">COUNTIF($K$44:$K957,AK$3)</f>
        <v>0</v>
      </c>
      <c r="AL957" s="385" t="n">
        <f aca="false">COUNTIF($K$44:$K957,AL$3)</f>
        <v>0</v>
      </c>
      <c r="AM957" s="385" t="n">
        <f aca="false">COUNTIF($K$44:$K957,AM$3)</f>
        <v>0</v>
      </c>
      <c r="AN957" s="385" t="n">
        <f aca="false">COUNTIF($K$44:$K957,AN$3)</f>
        <v>0</v>
      </c>
      <c r="AO957" s="385" t="n">
        <f aca="false">COUNTIF($K$44:$K957,AO$3)</f>
        <v>0</v>
      </c>
      <c r="AP957" s="385" t="n">
        <f aca="false">COUNTIF($K$44:$K957,AP$3)</f>
        <v>0</v>
      </c>
      <c r="AQ957" s="385" t="n">
        <f aca="false">COUNTIF($K$44:$K957,AQ$3)</f>
        <v>0</v>
      </c>
      <c r="AR957" s="385" t="n">
        <f aca="false">COUNTIF($K$44:$K957,AR$3)</f>
        <v>0</v>
      </c>
      <c r="AS957" s="385" t="n">
        <f aca="false">COUNTIF($K$44:$K957,AS$3)</f>
        <v>0</v>
      </c>
      <c r="AT957" s="385" t="n">
        <f aca="false">COUNTIF($K$44:$K957,AT$3)</f>
        <v>0</v>
      </c>
      <c r="AU957" s="385" t="n">
        <f aca="false">COUNTIF($K$44:$K957,AU$3)</f>
        <v>0</v>
      </c>
      <c r="AV957" s="385" t="n">
        <f aca="false">COUNTIF($K$44:$K957,AV$3)</f>
        <v>0</v>
      </c>
      <c r="AW957" s="385" t="n">
        <f aca="false">COUNTIF($K$44:$K957,AW$3)</f>
        <v>0</v>
      </c>
      <c r="AX957" s="385" t="n">
        <f aca="false">COUNTIF($K$44:$K957,AX$3)</f>
        <v>0</v>
      </c>
      <c r="AY957" s="385" t="n">
        <f aca="false">COUNTIF($K$44:$K957,AY$3)</f>
        <v>0</v>
      </c>
      <c r="AZ957" s="385" t="n">
        <f aca="false">COUNTIF($K$44:$K957,AZ$3)</f>
        <v>0</v>
      </c>
    </row>
    <row r="958" customFormat="false" ht="15.75" hidden="false" customHeight="true" outlineLevel="0" collapsed="false">
      <c r="A958" s="386" t="n">
        <v>915</v>
      </c>
      <c r="B958" s="387" t="n">
        <f aca="false">B957</f>
        <v>77</v>
      </c>
      <c r="C958" s="397"/>
      <c r="D958" s="387" t="n">
        <f aca="false">D957</f>
        <v>1</v>
      </c>
      <c r="E958" s="389"/>
      <c r="F958" s="390" t="n">
        <f aca="false">F956</f>
        <v>0</v>
      </c>
      <c r="G958" s="439"/>
      <c r="H958" s="392"/>
      <c r="I958" s="428" t="str">
        <f aca="false">CONCATENATE(G958,H958)</f>
        <v/>
      </c>
      <c r="J958" s="394" t="e">
        <f aca="false">VLOOKUP($I958,MASTER,9,0)</f>
        <v>#N/A</v>
      </c>
      <c r="K958" s="395" t="e">
        <f aca="false">VLOOKUP($I958,MASTER,10,0)</f>
        <v>#N/A</v>
      </c>
      <c r="L958" s="429" t="e">
        <f aca="false">VLOOKUP($I958,MASTER,10,0)</f>
        <v>#N/A</v>
      </c>
      <c r="M958" s="385" t="n">
        <f aca="false">COUNTIF($K$44:$K958,M$3)</f>
        <v>0</v>
      </c>
      <c r="N958" s="385" t="n">
        <f aca="false">COUNTIF($K$44:$K958,N$3)</f>
        <v>0</v>
      </c>
      <c r="O958" s="385" t="n">
        <f aca="false">COUNTIF($K$44:$K958,O$3)</f>
        <v>0</v>
      </c>
      <c r="P958" s="385" t="n">
        <f aca="false">COUNTIF($K$44:$K958,P$3)</f>
        <v>0</v>
      </c>
      <c r="Q958" s="385" t="n">
        <f aca="false">COUNTIF($K$44:$K958,Q$3)</f>
        <v>0</v>
      </c>
      <c r="R958" s="385" t="n">
        <f aca="false">COUNTIF($K$44:$K958,R$3)</f>
        <v>0</v>
      </c>
      <c r="S958" s="385" t="n">
        <f aca="false">COUNTIF($K$44:$K958,S$3)</f>
        <v>0</v>
      </c>
      <c r="T958" s="385" t="n">
        <f aca="false">COUNTIF($K$44:$K958,T$3)</f>
        <v>0</v>
      </c>
      <c r="U958" s="385" t="n">
        <f aca="false">COUNTIF($K$44:$K958,U$3)</f>
        <v>0</v>
      </c>
      <c r="V958" s="385" t="n">
        <f aca="false">COUNTIF($K$44:$K958,V$3)</f>
        <v>0</v>
      </c>
      <c r="W958" s="385" t="n">
        <f aca="false">COUNTIF($K$44:$K958,W$3)</f>
        <v>0</v>
      </c>
      <c r="X958" s="385" t="n">
        <f aca="false">COUNTIF($K$44:$K958,X$3)</f>
        <v>0</v>
      </c>
      <c r="Y958" s="385" t="n">
        <f aca="false">COUNTIF($J$44:$J958,Y$3)</f>
        <v>0</v>
      </c>
      <c r="Z958" s="385" t="n">
        <f aca="false">COUNTIF($J$44:$J958,Z$3)</f>
        <v>0</v>
      </c>
      <c r="AA958" s="385" t="n">
        <f aca="false">COUNTIF($J$44:$J958,AA$3)</f>
        <v>0</v>
      </c>
      <c r="AB958" s="385" t="n">
        <f aca="false">COUNTIF($J$44:$J958,AB$3)</f>
        <v>0</v>
      </c>
      <c r="AC958" s="385" t="n">
        <f aca="false">COUNTIF($J$44:$J958,AC$3)</f>
        <v>0</v>
      </c>
      <c r="AD958" s="385" t="n">
        <f aca="false">COUNTIF($J$44:$J958,AD$3)</f>
        <v>0</v>
      </c>
      <c r="AE958" s="385" t="n">
        <f aca="false">COUNTIF($J$44:$J958,AE$3)</f>
        <v>0</v>
      </c>
      <c r="AF958" s="385" t="n">
        <f aca="false">COUNTIF($J$44:$J958,AF$3)</f>
        <v>0</v>
      </c>
      <c r="AG958" s="385" t="n">
        <f aca="false">COUNTIF($K$44:$K958,AG$3)</f>
        <v>0</v>
      </c>
      <c r="AH958" s="385" t="n">
        <f aca="false">COUNTIF($K$44:$K958,AH$3)</f>
        <v>0</v>
      </c>
      <c r="AI958" s="385" t="n">
        <f aca="false">COUNTIF($K$44:$K958,AI$3)</f>
        <v>0</v>
      </c>
      <c r="AJ958" s="385" t="n">
        <f aca="false">COUNTIF($K$44:$K958,AJ$3)</f>
        <v>0</v>
      </c>
      <c r="AK958" s="385" t="n">
        <f aca="false">COUNTIF($K$44:$K958,AK$3)</f>
        <v>0</v>
      </c>
      <c r="AL958" s="385" t="n">
        <f aca="false">COUNTIF($K$44:$K958,AL$3)</f>
        <v>0</v>
      </c>
      <c r="AM958" s="385" t="n">
        <f aca="false">COUNTIF($K$44:$K958,AM$3)</f>
        <v>0</v>
      </c>
      <c r="AN958" s="385" t="n">
        <f aca="false">COUNTIF($K$44:$K958,AN$3)</f>
        <v>0</v>
      </c>
      <c r="AO958" s="385" t="n">
        <f aca="false">COUNTIF($K$44:$K958,AO$3)</f>
        <v>0</v>
      </c>
      <c r="AP958" s="385" t="n">
        <f aca="false">COUNTIF($K$44:$K958,AP$3)</f>
        <v>0</v>
      </c>
      <c r="AQ958" s="385" t="n">
        <f aca="false">COUNTIF($K$44:$K958,AQ$3)</f>
        <v>0</v>
      </c>
      <c r="AR958" s="385" t="n">
        <f aca="false">COUNTIF($K$44:$K958,AR$3)</f>
        <v>0</v>
      </c>
      <c r="AS958" s="385" t="n">
        <f aca="false">COUNTIF($K$44:$K958,AS$3)</f>
        <v>0</v>
      </c>
      <c r="AT958" s="385" t="n">
        <f aca="false">COUNTIF($K$44:$K958,AT$3)</f>
        <v>0</v>
      </c>
      <c r="AU958" s="385" t="n">
        <f aca="false">COUNTIF($K$44:$K958,AU$3)</f>
        <v>0</v>
      </c>
      <c r="AV958" s="385" t="n">
        <f aca="false">COUNTIF($K$44:$K958,AV$3)</f>
        <v>0</v>
      </c>
      <c r="AW958" s="385" t="n">
        <f aca="false">COUNTIF($K$44:$K958,AW$3)</f>
        <v>0</v>
      </c>
      <c r="AX958" s="385" t="n">
        <f aca="false">COUNTIF($K$44:$K958,AX$3)</f>
        <v>0</v>
      </c>
      <c r="AY958" s="385" t="n">
        <f aca="false">COUNTIF($K$44:$K958,AY$3)</f>
        <v>0</v>
      </c>
      <c r="AZ958" s="385" t="n">
        <f aca="false">COUNTIF($K$44:$K958,AZ$3)</f>
        <v>0</v>
      </c>
    </row>
    <row r="959" customFormat="false" ht="15.75" hidden="false" customHeight="true" outlineLevel="0" collapsed="false">
      <c r="A959" s="386" t="n">
        <v>916</v>
      </c>
      <c r="B959" s="387" t="n">
        <f aca="false">B958</f>
        <v>77</v>
      </c>
      <c r="C959" s="397"/>
      <c r="D959" s="387" t="n">
        <f aca="false">D958</f>
        <v>1</v>
      </c>
      <c r="E959" s="389"/>
      <c r="F959" s="390" t="n">
        <f aca="false">F956</f>
        <v>0</v>
      </c>
      <c r="G959" s="439"/>
      <c r="H959" s="392"/>
      <c r="I959" s="428" t="str">
        <f aca="false">CONCATENATE(G959,H959)</f>
        <v/>
      </c>
      <c r="J959" s="394" t="e">
        <f aca="false">VLOOKUP($I959,MASTER,9,0)</f>
        <v>#N/A</v>
      </c>
      <c r="K959" s="395" t="e">
        <f aca="false">VLOOKUP($I959,MASTER,10,0)</f>
        <v>#N/A</v>
      </c>
      <c r="L959" s="429" t="e">
        <f aca="false">VLOOKUP($I959,MASTER,10,0)</f>
        <v>#N/A</v>
      </c>
      <c r="M959" s="385" t="n">
        <f aca="false">COUNTIF($K$44:$K959,M$3)</f>
        <v>0</v>
      </c>
      <c r="N959" s="385" t="n">
        <f aca="false">COUNTIF($K$44:$K959,N$3)</f>
        <v>0</v>
      </c>
      <c r="O959" s="385" t="n">
        <f aca="false">COUNTIF($K$44:$K959,O$3)</f>
        <v>0</v>
      </c>
      <c r="P959" s="385" t="n">
        <f aca="false">COUNTIF($K$44:$K959,P$3)</f>
        <v>0</v>
      </c>
      <c r="Q959" s="385" t="n">
        <f aca="false">COUNTIF($K$44:$K959,Q$3)</f>
        <v>0</v>
      </c>
      <c r="R959" s="385" t="n">
        <f aca="false">COUNTIF($K$44:$K959,R$3)</f>
        <v>0</v>
      </c>
      <c r="S959" s="385" t="n">
        <f aca="false">COUNTIF($K$44:$K959,S$3)</f>
        <v>0</v>
      </c>
      <c r="T959" s="385" t="n">
        <f aca="false">COUNTIF($K$44:$K959,T$3)</f>
        <v>0</v>
      </c>
      <c r="U959" s="385" t="n">
        <f aca="false">COUNTIF($K$44:$K959,U$3)</f>
        <v>0</v>
      </c>
      <c r="V959" s="385" t="n">
        <f aca="false">COUNTIF($K$44:$K959,V$3)</f>
        <v>0</v>
      </c>
      <c r="W959" s="385" t="n">
        <f aca="false">COUNTIF($K$44:$K959,W$3)</f>
        <v>0</v>
      </c>
      <c r="X959" s="385" t="n">
        <f aca="false">COUNTIF($K$44:$K959,X$3)</f>
        <v>0</v>
      </c>
      <c r="Y959" s="385" t="n">
        <f aca="false">COUNTIF($J$44:$J959,Y$3)</f>
        <v>0</v>
      </c>
      <c r="Z959" s="385" t="n">
        <f aca="false">COUNTIF($J$44:$J959,Z$3)</f>
        <v>0</v>
      </c>
      <c r="AA959" s="385" t="n">
        <f aca="false">COUNTIF($J$44:$J959,AA$3)</f>
        <v>0</v>
      </c>
      <c r="AB959" s="385" t="n">
        <f aca="false">COUNTIF($J$44:$J959,AB$3)</f>
        <v>0</v>
      </c>
      <c r="AC959" s="385" t="n">
        <f aca="false">COUNTIF($J$44:$J959,AC$3)</f>
        <v>0</v>
      </c>
      <c r="AD959" s="385" t="n">
        <f aca="false">COUNTIF($J$44:$J959,AD$3)</f>
        <v>0</v>
      </c>
      <c r="AE959" s="385" t="n">
        <f aca="false">COUNTIF($J$44:$J959,AE$3)</f>
        <v>0</v>
      </c>
      <c r="AF959" s="385" t="n">
        <f aca="false">COUNTIF($J$44:$J959,AF$3)</f>
        <v>0</v>
      </c>
      <c r="AG959" s="385" t="n">
        <f aca="false">COUNTIF($K$44:$K959,AG$3)</f>
        <v>0</v>
      </c>
      <c r="AH959" s="385" t="n">
        <f aca="false">COUNTIF($K$44:$K959,AH$3)</f>
        <v>0</v>
      </c>
      <c r="AI959" s="385" t="n">
        <f aca="false">COUNTIF($K$44:$K959,AI$3)</f>
        <v>0</v>
      </c>
      <c r="AJ959" s="385" t="n">
        <f aca="false">COUNTIF($K$44:$K959,AJ$3)</f>
        <v>0</v>
      </c>
      <c r="AK959" s="385" t="n">
        <f aca="false">COUNTIF($K$44:$K959,AK$3)</f>
        <v>0</v>
      </c>
      <c r="AL959" s="385" t="n">
        <f aca="false">COUNTIF($K$44:$K959,AL$3)</f>
        <v>0</v>
      </c>
      <c r="AM959" s="385" t="n">
        <f aca="false">COUNTIF($K$44:$K959,AM$3)</f>
        <v>0</v>
      </c>
      <c r="AN959" s="385" t="n">
        <f aca="false">COUNTIF($K$44:$K959,AN$3)</f>
        <v>0</v>
      </c>
      <c r="AO959" s="385" t="n">
        <f aca="false">COUNTIF($K$44:$K959,AO$3)</f>
        <v>0</v>
      </c>
      <c r="AP959" s="385" t="n">
        <f aca="false">COUNTIF($K$44:$K959,AP$3)</f>
        <v>0</v>
      </c>
      <c r="AQ959" s="385" t="n">
        <f aca="false">COUNTIF($K$44:$K959,AQ$3)</f>
        <v>0</v>
      </c>
      <c r="AR959" s="385" t="n">
        <f aca="false">COUNTIF($K$44:$K959,AR$3)</f>
        <v>0</v>
      </c>
      <c r="AS959" s="385" t="n">
        <f aca="false">COUNTIF($K$44:$K959,AS$3)</f>
        <v>0</v>
      </c>
      <c r="AT959" s="385" t="n">
        <f aca="false">COUNTIF($K$44:$K959,AT$3)</f>
        <v>0</v>
      </c>
      <c r="AU959" s="385" t="n">
        <f aca="false">COUNTIF($K$44:$K959,AU$3)</f>
        <v>0</v>
      </c>
      <c r="AV959" s="385" t="n">
        <f aca="false">COUNTIF($K$44:$K959,AV$3)</f>
        <v>0</v>
      </c>
      <c r="AW959" s="385" t="n">
        <f aca="false">COUNTIF($K$44:$K959,AW$3)</f>
        <v>0</v>
      </c>
      <c r="AX959" s="385" t="n">
        <f aca="false">COUNTIF($K$44:$K959,AX$3)</f>
        <v>0</v>
      </c>
      <c r="AY959" s="385" t="n">
        <f aca="false">COUNTIF($K$44:$K959,AY$3)</f>
        <v>0</v>
      </c>
      <c r="AZ959" s="385" t="n">
        <f aca="false">COUNTIF($K$44:$K959,AZ$3)</f>
        <v>0</v>
      </c>
    </row>
    <row r="960" customFormat="false" ht="15.75" hidden="false" customHeight="true" outlineLevel="0" collapsed="false">
      <c r="A960" s="386" t="n">
        <v>917</v>
      </c>
      <c r="B960" s="387" t="n">
        <f aca="false">B959</f>
        <v>77</v>
      </c>
      <c r="C960" s="397"/>
      <c r="D960" s="387" t="n">
        <f aca="false">D959</f>
        <v>1</v>
      </c>
      <c r="E960" s="389"/>
      <c r="F960" s="390" t="n">
        <f aca="false">F956</f>
        <v>0</v>
      </c>
      <c r="G960" s="439"/>
      <c r="H960" s="392"/>
      <c r="I960" s="428" t="str">
        <f aca="false">CONCATENATE(G960,H960)</f>
        <v/>
      </c>
      <c r="J960" s="394" t="e">
        <f aca="false">VLOOKUP($I960,MASTER,9,0)</f>
        <v>#N/A</v>
      </c>
      <c r="K960" s="395" t="e">
        <f aca="false">VLOOKUP($I960,MASTER,10,0)</f>
        <v>#N/A</v>
      </c>
      <c r="L960" s="429" t="e">
        <f aca="false">VLOOKUP($I960,MASTER,10,0)</f>
        <v>#N/A</v>
      </c>
      <c r="M960" s="385" t="n">
        <f aca="false">COUNTIF($K$44:$K960,M$3)</f>
        <v>0</v>
      </c>
      <c r="N960" s="385" t="n">
        <f aca="false">COUNTIF($K$44:$K960,N$3)</f>
        <v>0</v>
      </c>
      <c r="O960" s="385" t="n">
        <f aca="false">COUNTIF($K$44:$K960,O$3)</f>
        <v>0</v>
      </c>
      <c r="P960" s="385" t="n">
        <f aca="false">COUNTIF($K$44:$K960,P$3)</f>
        <v>0</v>
      </c>
      <c r="Q960" s="385" t="n">
        <f aca="false">COUNTIF($K$44:$K960,Q$3)</f>
        <v>0</v>
      </c>
      <c r="R960" s="385" t="n">
        <f aca="false">COUNTIF($K$44:$K960,R$3)</f>
        <v>0</v>
      </c>
      <c r="S960" s="385" t="n">
        <f aca="false">COUNTIF($K$44:$K960,S$3)</f>
        <v>0</v>
      </c>
      <c r="T960" s="385" t="n">
        <f aca="false">COUNTIF($K$44:$K960,T$3)</f>
        <v>0</v>
      </c>
      <c r="U960" s="385" t="n">
        <f aca="false">COUNTIF($K$44:$K960,U$3)</f>
        <v>0</v>
      </c>
      <c r="V960" s="385" t="n">
        <f aca="false">COUNTIF($K$44:$K960,V$3)</f>
        <v>0</v>
      </c>
      <c r="W960" s="385" t="n">
        <f aca="false">COUNTIF($K$44:$K960,W$3)</f>
        <v>0</v>
      </c>
      <c r="X960" s="385" t="n">
        <f aca="false">COUNTIF($K$44:$K960,X$3)</f>
        <v>0</v>
      </c>
      <c r="Y960" s="385" t="n">
        <f aca="false">COUNTIF($J$44:$J960,Y$3)</f>
        <v>0</v>
      </c>
      <c r="Z960" s="385" t="n">
        <f aca="false">COUNTIF($J$44:$J960,Z$3)</f>
        <v>0</v>
      </c>
      <c r="AA960" s="385" t="n">
        <f aca="false">COUNTIF($J$44:$J960,AA$3)</f>
        <v>0</v>
      </c>
      <c r="AB960" s="385" t="n">
        <f aca="false">COUNTIF($J$44:$J960,AB$3)</f>
        <v>0</v>
      </c>
      <c r="AC960" s="385" t="n">
        <f aca="false">COUNTIF($J$44:$J960,AC$3)</f>
        <v>0</v>
      </c>
      <c r="AD960" s="385" t="n">
        <f aca="false">COUNTIF($J$44:$J960,AD$3)</f>
        <v>0</v>
      </c>
      <c r="AE960" s="385" t="n">
        <f aca="false">COUNTIF($J$44:$J960,AE$3)</f>
        <v>0</v>
      </c>
      <c r="AF960" s="385" t="n">
        <f aca="false">COUNTIF($J$44:$J960,AF$3)</f>
        <v>0</v>
      </c>
      <c r="AG960" s="385" t="n">
        <f aca="false">COUNTIF($K$44:$K960,AG$3)</f>
        <v>0</v>
      </c>
      <c r="AH960" s="385" t="n">
        <f aca="false">COUNTIF($K$44:$K960,AH$3)</f>
        <v>0</v>
      </c>
      <c r="AI960" s="385" t="n">
        <f aca="false">COUNTIF($K$44:$K960,AI$3)</f>
        <v>0</v>
      </c>
      <c r="AJ960" s="385" t="n">
        <f aca="false">COUNTIF($K$44:$K960,AJ$3)</f>
        <v>0</v>
      </c>
      <c r="AK960" s="385" t="n">
        <f aca="false">COUNTIF($K$44:$K960,AK$3)</f>
        <v>0</v>
      </c>
      <c r="AL960" s="385" t="n">
        <f aca="false">COUNTIF($K$44:$K960,AL$3)</f>
        <v>0</v>
      </c>
      <c r="AM960" s="385" t="n">
        <f aca="false">COUNTIF($K$44:$K960,AM$3)</f>
        <v>0</v>
      </c>
      <c r="AN960" s="385" t="n">
        <f aca="false">COUNTIF($K$44:$K960,AN$3)</f>
        <v>0</v>
      </c>
      <c r="AO960" s="385" t="n">
        <f aca="false">COUNTIF($K$44:$K960,AO$3)</f>
        <v>0</v>
      </c>
      <c r="AP960" s="385" t="n">
        <f aca="false">COUNTIF($K$44:$K960,AP$3)</f>
        <v>0</v>
      </c>
      <c r="AQ960" s="385" t="n">
        <f aca="false">COUNTIF($K$44:$K960,AQ$3)</f>
        <v>0</v>
      </c>
      <c r="AR960" s="385" t="n">
        <f aca="false">COUNTIF($K$44:$K960,AR$3)</f>
        <v>0</v>
      </c>
      <c r="AS960" s="385" t="n">
        <f aca="false">COUNTIF($K$44:$K960,AS$3)</f>
        <v>0</v>
      </c>
      <c r="AT960" s="385" t="n">
        <f aca="false">COUNTIF($K$44:$K960,AT$3)</f>
        <v>0</v>
      </c>
      <c r="AU960" s="385" t="n">
        <f aca="false">COUNTIF($K$44:$K960,AU$3)</f>
        <v>0</v>
      </c>
      <c r="AV960" s="385" t="n">
        <f aca="false">COUNTIF($K$44:$K960,AV$3)</f>
        <v>0</v>
      </c>
      <c r="AW960" s="385" t="n">
        <f aca="false">COUNTIF($K$44:$K960,AW$3)</f>
        <v>0</v>
      </c>
      <c r="AX960" s="385" t="n">
        <f aca="false">COUNTIF($K$44:$K960,AX$3)</f>
        <v>0</v>
      </c>
      <c r="AY960" s="385" t="n">
        <f aca="false">COUNTIF($K$44:$K960,AY$3)</f>
        <v>0</v>
      </c>
      <c r="AZ960" s="385" t="n">
        <f aca="false">COUNTIF($K$44:$K960,AZ$3)</f>
        <v>0</v>
      </c>
    </row>
    <row r="961" customFormat="false" ht="15.75" hidden="false" customHeight="true" outlineLevel="0" collapsed="false">
      <c r="A961" s="416" t="n">
        <v>918</v>
      </c>
      <c r="B961" s="417" t="n">
        <f aca="false">B960</f>
        <v>77</v>
      </c>
      <c r="C961" s="401"/>
      <c r="D961" s="402" t="n">
        <f aca="false">D960</f>
        <v>1</v>
      </c>
      <c r="E961" s="403"/>
      <c r="F961" s="390" t="n">
        <f aca="false">F956</f>
        <v>0</v>
      </c>
      <c r="G961" s="439"/>
      <c r="H961" s="392"/>
      <c r="I961" s="428" t="str">
        <f aca="false">CONCATENATE(G961,H961)</f>
        <v/>
      </c>
      <c r="J961" s="394" t="e">
        <f aca="false">VLOOKUP($I961,MASTER,9,0)</f>
        <v>#N/A</v>
      </c>
      <c r="K961" s="395" t="e">
        <f aca="false">VLOOKUP($I961,MASTER,10,0)</f>
        <v>#N/A</v>
      </c>
      <c r="L961" s="431" t="e">
        <f aca="false">VLOOKUP($I961,MASTER,10,0)</f>
        <v>#N/A</v>
      </c>
      <c r="M961" s="385" t="n">
        <f aca="false">COUNTIF($K$44:$K961,M$3)</f>
        <v>0</v>
      </c>
      <c r="N961" s="385" t="n">
        <f aca="false">COUNTIF($K$44:$K961,N$3)</f>
        <v>0</v>
      </c>
      <c r="O961" s="385" t="n">
        <f aca="false">COUNTIF($K$44:$K961,O$3)</f>
        <v>0</v>
      </c>
      <c r="P961" s="385" t="n">
        <f aca="false">COUNTIF($K$44:$K961,P$3)</f>
        <v>0</v>
      </c>
      <c r="Q961" s="385" t="n">
        <f aca="false">COUNTIF($K$44:$K961,Q$3)</f>
        <v>0</v>
      </c>
      <c r="R961" s="385" t="n">
        <f aca="false">COUNTIF($K$44:$K961,R$3)</f>
        <v>0</v>
      </c>
      <c r="S961" s="385" t="n">
        <f aca="false">COUNTIF($K$44:$K961,S$3)</f>
        <v>0</v>
      </c>
      <c r="T961" s="385" t="n">
        <f aca="false">COUNTIF($K$44:$K961,T$3)</f>
        <v>0</v>
      </c>
      <c r="U961" s="385" t="n">
        <f aca="false">COUNTIF($K$44:$K961,U$3)</f>
        <v>0</v>
      </c>
      <c r="V961" s="385" t="n">
        <f aca="false">COUNTIF($K$44:$K961,V$3)</f>
        <v>0</v>
      </c>
      <c r="W961" s="385" t="n">
        <f aca="false">COUNTIF($K$44:$K961,W$3)</f>
        <v>0</v>
      </c>
      <c r="X961" s="385" t="n">
        <f aca="false">COUNTIF($K$44:$K961,X$3)</f>
        <v>0</v>
      </c>
      <c r="Y961" s="385" t="n">
        <f aca="false">COUNTIF($J$44:$J961,Y$3)</f>
        <v>0</v>
      </c>
      <c r="Z961" s="385" t="n">
        <f aca="false">COUNTIF($J$44:$J961,Z$3)</f>
        <v>0</v>
      </c>
      <c r="AA961" s="385" t="n">
        <f aca="false">COUNTIF($J$44:$J961,AA$3)</f>
        <v>0</v>
      </c>
      <c r="AB961" s="385" t="n">
        <f aca="false">COUNTIF($J$44:$J961,AB$3)</f>
        <v>0</v>
      </c>
      <c r="AC961" s="385" t="n">
        <f aca="false">COUNTIF($J$44:$J961,AC$3)</f>
        <v>0</v>
      </c>
      <c r="AD961" s="385" t="n">
        <f aca="false">COUNTIF($J$44:$J961,AD$3)</f>
        <v>0</v>
      </c>
      <c r="AE961" s="385" t="n">
        <f aca="false">COUNTIF($J$44:$J961,AE$3)</f>
        <v>0</v>
      </c>
      <c r="AF961" s="385" t="n">
        <f aca="false">COUNTIF($J$44:$J961,AF$3)</f>
        <v>0</v>
      </c>
      <c r="AG961" s="385" t="n">
        <f aca="false">COUNTIF($K$44:$K961,AG$3)</f>
        <v>0</v>
      </c>
      <c r="AH961" s="385" t="n">
        <f aca="false">COUNTIF($K$44:$K961,AH$3)</f>
        <v>0</v>
      </c>
      <c r="AI961" s="385" t="n">
        <f aca="false">COUNTIF($K$44:$K961,AI$3)</f>
        <v>0</v>
      </c>
      <c r="AJ961" s="385" t="n">
        <f aca="false">COUNTIF($K$44:$K961,AJ$3)</f>
        <v>0</v>
      </c>
      <c r="AK961" s="385" t="n">
        <f aca="false">COUNTIF($K$44:$K961,AK$3)</f>
        <v>0</v>
      </c>
      <c r="AL961" s="385" t="n">
        <f aca="false">COUNTIF($K$44:$K961,AL$3)</f>
        <v>0</v>
      </c>
      <c r="AM961" s="385" t="n">
        <f aca="false">COUNTIF($K$44:$K961,AM$3)</f>
        <v>0</v>
      </c>
      <c r="AN961" s="385" t="n">
        <f aca="false">COUNTIF($K$44:$K961,AN$3)</f>
        <v>0</v>
      </c>
      <c r="AO961" s="385" t="n">
        <f aca="false">COUNTIF($K$44:$K961,AO$3)</f>
        <v>0</v>
      </c>
      <c r="AP961" s="385" t="n">
        <f aca="false">COUNTIF($K$44:$K961,AP$3)</f>
        <v>0</v>
      </c>
      <c r="AQ961" s="385" t="n">
        <f aca="false">COUNTIF($K$44:$K961,AQ$3)</f>
        <v>0</v>
      </c>
      <c r="AR961" s="385" t="n">
        <f aca="false">COUNTIF($K$44:$K961,AR$3)</f>
        <v>0</v>
      </c>
      <c r="AS961" s="385" t="n">
        <f aca="false">COUNTIF($K$44:$K961,AS$3)</f>
        <v>0</v>
      </c>
      <c r="AT961" s="385" t="n">
        <f aca="false">COUNTIF($K$44:$K961,AT$3)</f>
        <v>0</v>
      </c>
      <c r="AU961" s="385" t="n">
        <f aca="false">COUNTIF($K$44:$K961,AU$3)</f>
        <v>0</v>
      </c>
      <c r="AV961" s="385" t="n">
        <f aca="false">COUNTIF($K$44:$K961,AV$3)</f>
        <v>0</v>
      </c>
      <c r="AW961" s="385" t="n">
        <f aca="false">COUNTIF($K$44:$K961,AW$3)</f>
        <v>0</v>
      </c>
      <c r="AX961" s="385" t="n">
        <f aca="false">COUNTIF($K$44:$K961,AX$3)</f>
        <v>0</v>
      </c>
      <c r="AY961" s="385" t="n">
        <f aca="false">COUNTIF($K$44:$K961,AY$3)</f>
        <v>0</v>
      </c>
      <c r="AZ961" s="385" t="n">
        <f aca="false">COUNTIF($K$44:$K961,AZ$3)</f>
        <v>0</v>
      </c>
    </row>
    <row r="962" customFormat="false" ht="15.75" hidden="false" customHeight="true" outlineLevel="0" collapsed="false">
      <c r="A962" s="406" t="n">
        <v>919</v>
      </c>
      <c r="B962" s="407" t="n">
        <f aca="false">B961</f>
        <v>77</v>
      </c>
      <c r="C962" s="408" t="n">
        <f aca="false">C956+1</f>
        <v>78</v>
      </c>
      <c r="D962" s="409" t="n">
        <f aca="false">D961</f>
        <v>1</v>
      </c>
      <c r="E962" s="410"/>
      <c r="F962" s="390" t="n">
        <f aca="false">F956</f>
        <v>0</v>
      </c>
      <c r="G962" s="440"/>
      <c r="H962" s="412"/>
      <c r="I962" s="433" t="str">
        <f aca="false">CONCATENATE(G962,H962)</f>
        <v/>
      </c>
      <c r="J962" s="394" t="e">
        <f aca="false">VLOOKUP($I962,MASTER,9,0)</f>
        <v>#N/A</v>
      </c>
      <c r="K962" s="395" t="e">
        <f aca="false">VLOOKUP($I962,MASTER,10,0)</f>
        <v>#N/A</v>
      </c>
      <c r="L962" s="427" t="e">
        <f aca="false">VLOOKUP($I962,MASTER,10,0)</f>
        <v>#N/A</v>
      </c>
      <c r="M962" s="385" t="n">
        <f aca="false">COUNTIF($K$44:$K962,M$3)</f>
        <v>0</v>
      </c>
      <c r="N962" s="385" t="n">
        <f aca="false">COUNTIF($K$44:$K962,N$3)</f>
        <v>0</v>
      </c>
      <c r="O962" s="385" t="n">
        <f aca="false">COUNTIF($K$44:$K962,O$3)</f>
        <v>0</v>
      </c>
      <c r="P962" s="385" t="n">
        <f aca="false">COUNTIF($K$44:$K962,P$3)</f>
        <v>0</v>
      </c>
      <c r="Q962" s="385" t="n">
        <f aca="false">COUNTIF($K$44:$K962,Q$3)</f>
        <v>0</v>
      </c>
      <c r="R962" s="385" t="n">
        <f aca="false">COUNTIF($K$44:$K962,R$3)</f>
        <v>0</v>
      </c>
      <c r="S962" s="385" t="n">
        <f aca="false">COUNTIF($K$44:$K962,S$3)</f>
        <v>0</v>
      </c>
      <c r="T962" s="385" t="n">
        <f aca="false">COUNTIF($K$44:$K962,T$3)</f>
        <v>0</v>
      </c>
      <c r="U962" s="385" t="n">
        <f aca="false">COUNTIF($K$44:$K962,U$3)</f>
        <v>0</v>
      </c>
      <c r="V962" s="385" t="n">
        <f aca="false">COUNTIF($K$44:$K962,V$3)</f>
        <v>0</v>
      </c>
      <c r="W962" s="385" t="n">
        <f aca="false">COUNTIF($K$44:$K962,W$3)</f>
        <v>0</v>
      </c>
      <c r="X962" s="385" t="n">
        <f aca="false">COUNTIF($K$44:$K962,X$3)</f>
        <v>0</v>
      </c>
      <c r="Y962" s="385" t="n">
        <f aca="false">COUNTIF($J$44:$J962,Y$3)</f>
        <v>0</v>
      </c>
      <c r="Z962" s="385" t="n">
        <f aca="false">COUNTIF($J$44:$J962,Z$3)</f>
        <v>0</v>
      </c>
      <c r="AA962" s="385" t="n">
        <f aca="false">COUNTIF($J$44:$J962,AA$3)</f>
        <v>0</v>
      </c>
      <c r="AB962" s="385" t="n">
        <f aca="false">COUNTIF($J$44:$J962,AB$3)</f>
        <v>0</v>
      </c>
      <c r="AC962" s="385" t="n">
        <f aca="false">COUNTIF($J$44:$J962,AC$3)</f>
        <v>0</v>
      </c>
      <c r="AD962" s="385" t="n">
        <f aca="false">COUNTIF($J$44:$J962,AD$3)</f>
        <v>0</v>
      </c>
      <c r="AE962" s="385" t="n">
        <f aca="false">COUNTIF($J$44:$J962,AE$3)</f>
        <v>0</v>
      </c>
      <c r="AF962" s="385" t="n">
        <f aca="false">COUNTIF($J$44:$J962,AF$3)</f>
        <v>0</v>
      </c>
      <c r="AG962" s="385" t="n">
        <f aca="false">COUNTIF($K$44:$K962,AG$3)</f>
        <v>0</v>
      </c>
      <c r="AH962" s="385" t="n">
        <f aca="false">COUNTIF($K$44:$K962,AH$3)</f>
        <v>0</v>
      </c>
      <c r="AI962" s="385" t="n">
        <f aca="false">COUNTIF($K$44:$K962,AI$3)</f>
        <v>0</v>
      </c>
      <c r="AJ962" s="385" t="n">
        <f aca="false">COUNTIF($K$44:$K962,AJ$3)</f>
        <v>0</v>
      </c>
      <c r="AK962" s="385" t="n">
        <f aca="false">COUNTIF($K$44:$K962,AK$3)</f>
        <v>0</v>
      </c>
      <c r="AL962" s="385" t="n">
        <f aca="false">COUNTIF($K$44:$K962,AL$3)</f>
        <v>0</v>
      </c>
      <c r="AM962" s="385" t="n">
        <f aca="false">COUNTIF($K$44:$K962,AM$3)</f>
        <v>0</v>
      </c>
      <c r="AN962" s="385" t="n">
        <f aca="false">COUNTIF($K$44:$K962,AN$3)</f>
        <v>0</v>
      </c>
      <c r="AO962" s="385" t="n">
        <f aca="false">COUNTIF($K$44:$K962,AO$3)</f>
        <v>0</v>
      </c>
      <c r="AP962" s="385" t="n">
        <f aca="false">COUNTIF($K$44:$K962,AP$3)</f>
        <v>0</v>
      </c>
      <c r="AQ962" s="385" t="n">
        <f aca="false">COUNTIF($K$44:$K962,AQ$3)</f>
        <v>0</v>
      </c>
      <c r="AR962" s="385" t="n">
        <f aca="false">COUNTIF($K$44:$K962,AR$3)</f>
        <v>0</v>
      </c>
      <c r="AS962" s="385" t="n">
        <f aca="false">COUNTIF($K$44:$K962,AS$3)</f>
        <v>0</v>
      </c>
      <c r="AT962" s="385" t="n">
        <f aca="false">COUNTIF($K$44:$K962,AT$3)</f>
        <v>0</v>
      </c>
      <c r="AU962" s="385" t="n">
        <f aca="false">COUNTIF($K$44:$K962,AU$3)</f>
        <v>0</v>
      </c>
      <c r="AV962" s="385" t="n">
        <f aca="false">COUNTIF($K$44:$K962,AV$3)</f>
        <v>0</v>
      </c>
      <c r="AW962" s="385" t="n">
        <f aca="false">COUNTIF($K$44:$K962,AW$3)</f>
        <v>0</v>
      </c>
      <c r="AX962" s="385" t="n">
        <f aca="false">COUNTIF($K$44:$K962,AX$3)</f>
        <v>0</v>
      </c>
      <c r="AY962" s="385" t="n">
        <f aca="false">COUNTIF($K$44:$K962,AY$3)</f>
        <v>0</v>
      </c>
      <c r="AZ962" s="385" t="n">
        <f aca="false">COUNTIF($K$44:$K962,AZ$3)</f>
        <v>0</v>
      </c>
    </row>
    <row r="963" customFormat="false" ht="15.75" hidden="false" customHeight="true" outlineLevel="0" collapsed="false">
      <c r="A963" s="386" t="n">
        <v>920</v>
      </c>
      <c r="B963" s="387" t="n">
        <f aca="false">B962</f>
        <v>77</v>
      </c>
      <c r="C963" s="388"/>
      <c r="D963" s="387" t="n">
        <f aca="false">D962</f>
        <v>1</v>
      </c>
      <c r="E963" s="389"/>
      <c r="F963" s="390" t="n">
        <f aca="false">F956</f>
        <v>0</v>
      </c>
      <c r="G963" s="439"/>
      <c r="H963" s="414"/>
      <c r="I963" s="428" t="str">
        <f aca="false">CONCATENATE(G963,H963)</f>
        <v/>
      </c>
      <c r="J963" s="394" t="e">
        <f aca="false">VLOOKUP($I963,MASTER,9,0)</f>
        <v>#N/A</v>
      </c>
      <c r="K963" s="395" t="e">
        <f aca="false">VLOOKUP($I963,MASTER,10,0)</f>
        <v>#N/A</v>
      </c>
      <c r="L963" s="429" t="e">
        <f aca="false">VLOOKUP($I963,MASTER,10,0)</f>
        <v>#N/A</v>
      </c>
      <c r="M963" s="385" t="n">
        <f aca="false">COUNTIF($K$44:$K963,M$3)</f>
        <v>0</v>
      </c>
      <c r="N963" s="385" t="n">
        <f aca="false">COUNTIF($K$44:$K963,N$3)</f>
        <v>0</v>
      </c>
      <c r="O963" s="385" t="n">
        <f aca="false">COUNTIF($K$44:$K963,O$3)</f>
        <v>0</v>
      </c>
      <c r="P963" s="385" t="n">
        <f aca="false">COUNTIF($K$44:$K963,P$3)</f>
        <v>0</v>
      </c>
      <c r="Q963" s="385" t="n">
        <f aca="false">COUNTIF($K$44:$K963,Q$3)</f>
        <v>0</v>
      </c>
      <c r="R963" s="385" t="n">
        <f aca="false">COUNTIF($K$44:$K963,R$3)</f>
        <v>0</v>
      </c>
      <c r="S963" s="385" t="n">
        <f aca="false">COUNTIF($K$44:$K963,S$3)</f>
        <v>0</v>
      </c>
      <c r="T963" s="385" t="n">
        <f aca="false">COUNTIF($K$44:$K963,T$3)</f>
        <v>0</v>
      </c>
      <c r="U963" s="385" t="n">
        <f aca="false">COUNTIF($K$44:$K963,U$3)</f>
        <v>0</v>
      </c>
      <c r="V963" s="385" t="n">
        <f aca="false">COUNTIF($K$44:$K963,V$3)</f>
        <v>0</v>
      </c>
      <c r="W963" s="385" t="n">
        <f aca="false">COUNTIF($K$44:$K963,W$3)</f>
        <v>0</v>
      </c>
      <c r="X963" s="385" t="n">
        <f aca="false">COUNTIF($K$44:$K963,X$3)</f>
        <v>0</v>
      </c>
      <c r="Y963" s="385" t="n">
        <f aca="false">COUNTIF($J$44:$J963,Y$3)</f>
        <v>0</v>
      </c>
      <c r="Z963" s="385" t="n">
        <f aca="false">COUNTIF($J$44:$J963,Z$3)</f>
        <v>0</v>
      </c>
      <c r="AA963" s="385" t="n">
        <f aca="false">COUNTIF($J$44:$J963,AA$3)</f>
        <v>0</v>
      </c>
      <c r="AB963" s="385" t="n">
        <f aca="false">COUNTIF($J$44:$J963,AB$3)</f>
        <v>0</v>
      </c>
      <c r="AC963" s="385" t="n">
        <f aca="false">COUNTIF($J$44:$J963,AC$3)</f>
        <v>0</v>
      </c>
      <c r="AD963" s="385" t="n">
        <f aca="false">COUNTIF($J$44:$J963,AD$3)</f>
        <v>0</v>
      </c>
      <c r="AE963" s="385" t="n">
        <f aca="false">COUNTIF($J$44:$J963,AE$3)</f>
        <v>0</v>
      </c>
      <c r="AF963" s="385" t="n">
        <f aca="false">COUNTIF($J$44:$J963,AF$3)</f>
        <v>0</v>
      </c>
      <c r="AG963" s="385" t="n">
        <f aca="false">COUNTIF($K$44:$K963,AG$3)</f>
        <v>0</v>
      </c>
      <c r="AH963" s="385" t="n">
        <f aca="false">COUNTIF($K$44:$K963,AH$3)</f>
        <v>0</v>
      </c>
      <c r="AI963" s="385" t="n">
        <f aca="false">COUNTIF($K$44:$K963,AI$3)</f>
        <v>0</v>
      </c>
      <c r="AJ963" s="385" t="n">
        <f aca="false">COUNTIF($K$44:$K963,AJ$3)</f>
        <v>0</v>
      </c>
      <c r="AK963" s="385" t="n">
        <f aca="false">COUNTIF($K$44:$K963,AK$3)</f>
        <v>0</v>
      </c>
      <c r="AL963" s="385" t="n">
        <f aca="false">COUNTIF($K$44:$K963,AL$3)</f>
        <v>0</v>
      </c>
      <c r="AM963" s="385" t="n">
        <f aca="false">COUNTIF($K$44:$K963,AM$3)</f>
        <v>0</v>
      </c>
      <c r="AN963" s="385" t="n">
        <f aca="false">COUNTIF($K$44:$K963,AN$3)</f>
        <v>0</v>
      </c>
      <c r="AO963" s="385" t="n">
        <f aca="false">COUNTIF($K$44:$K963,AO$3)</f>
        <v>0</v>
      </c>
      <c r="AP963" s="385" t="n">
        <f aca="false">COUNTIF($K$44:$K963,AP$3)</f>
        <v>0</v>
      </c>
      <c r="AQ963" s="385" t="n">
        <f aca="false">COUNTIF($K$44:$K963,AQ$3)</f>
        <v>0</v>
      </c>
      <c r="AR963" s="385" t="n">
        <f aca="false">COUNTIF($K$44:$K963,AR$3)</f>
        <v>0</v>
      </c>
      <c r="AS963" s="385" t="n">
        <f aca="false">COUNTIF($K$44:$K963,AS$3)</f>
        <v>0</v>
      </c>
      <c r="AT963" s="385" t="n">
        <f aca="false">COUNTIF($K$44:$K963,AT$3)</f>
        <v>0</v>
      </c>
      <c r="AU963" s="385" t="n">
        <f aca="false">COUNTIF($K$44:$K963,AU$3)</f>
        <v>0</v>
      </c>
      <c r="AV963" s="385" t="n">
        <f aca="false">COUNTIF($K$44:$K963,AV$3)</f>
        <v>0</v>
      </c>
      <c r="AW963" s="385" t="n">
        <f aca="false">COUNTIF($K$44:$K963,AW$3)</f>
        <v>0</v>
      </c>
      <c r="AX963" s="385" t="n">
        <f aca="false">COUNTIF($K$44:$K963,AX$3)</f>
        <v>0</v>
      </c>
      <c r="AY963" s="385" t="n">
        <f aca="false">COUNTIF($K$44:$K963,AY$3)</f>
        <v>0</v>
      </c>
      <c r="AZ963" s="385" t="n">
        <f aca="false">COUNTIF($K$44:$K963,AZ$3)</f>
        <v>0</v>
      </c>
    </row>
    <row r="964" customFormat="false" ht="15.75" hidden="false" customHeight="true" outlineLevel="0" collapsed="false">
      <c r="A964" s="386" t="n">
        <v>921</v>
      </c>
      <c r="B964" s="387" t="n">
        <f aca="false">B963</f>
        <v>77</v>
      </c>
      <c r="C964" s="397"/>
      <c r="D964" s="387" t="n">
        <f aca="false">D963</f>
        <v>1</v>
      </c>
      <c r="E964" s="389"/>
      <c r="F964" s="390" t="n">
        <f aca="false">F956</f>
        <v>0</v>
      </c>
      <c r="G964" s="439"/>
      <c r="H964" s="414"/>
      <c r="I964" s="428" t="str">
        <f aca="false">CONCATENATE(G964,H964)</f>
        <v/>
      </c>
      <c r="J964" s="394" t="e">
        <f aca="false">VLOOKUP($I964,MASTER,9,0)</f>
        <v>#N/A</v>
      </c>
      <c r="K964" s="395" t="e">
        <f aca="false">VLOOKUP($I964,MASTER,10,0)</f>
        <v>#N/A</v>
      </c>
      <c r="L964" s="429" t="e">
        <f aca="false">VLOOKUP($I964,MASTER,10,0)</f>
        <v>#N/A</v>
      </c>
      <c r="M964" s="385" t="n">
        <f aca="false">COUNTIF($K$44:$K964,M$3)</f>
        <v>0</v>
      </c>
      <c r="N964" s="385" t="n">
        <f aca="false">COUNTIF($K$44:$K964,N$3)</f>
        <v>0</v>
      </c>
      <c r="O964" s="385" t="n">
        <f aca="false">COUNTIF($K$44:$K964,O$3)</f>
        <v>0</v>
      </c>
      <c r="P964" s="385" t="n">
        <f aca="false">COUNTIF($K$44:$K964,P$3)</f>
        <v>0</v>
      </c>
      <c r="Q964" s="385" t="n">
        <f aca="false">COUNTIF($K$44:$K964,Q$3)</f>
        <v>0</v>
      </c>
      <c r="R964" s="385" t="n">
        <f aca="false">COUNTIF($K$44:$K964,R$3)</f>
        <v>0</v>
      </c>
      <c r="S964" s="385" t="n">
        <f aca="false">COUNTIF($K$44:$K964,S$3)</f>
        <v>0</v>
      </c>
      <c r="T964" s="385" t="n">
        <f aca="false">COUNTIF($K$44:$K964,T$3)</f>
        <v>0</v>
      </c>
      <c r="U964" s="385" t="n">
        <f aca="false">COUNTIF($K$44:$K964,U$3)</f>
        <v>0</v>
      </c>
      <c r="V964" s="385" t="n">
        <f aca="false">COUNTIF($K$44:$K964,V$3)</f>
        <v>0</v>
      </c>
      <c r="W964" s="385" t="n">
        <f aca="false">COUNTIF($K$44:$K964,W$3)</f>
        <v>0</v>
      </c>
      <c r="X964" s="385" t="n">
        <f aca="false">COUNTIF($K$44:$K964,X$3)</f>
        <v>0</v>
      </c>
      <c r="Y964" s="385" t="n">
        <f aca="false">COUNTIF($J$44:$J964,Y$3)</f>
        <v>0</v>
      </c>
      <c r="Z964" s="385" t="n">
        <f aca="false">COUNTIF($J$44:$J964,Z$3)</f>
        <v>0</v>
      </c>
      <c r="AA964" s="385" t="n">
        <f aca="false">COUNTIF($J$44:$J964,AA$3)</f>
        <v>0</v>
      </c>
      <c r="AB964" s="385" t="n">
        <f aca="false">COUNTIF($J$44:$J964,AB$3)</f>
        <v>0</v>
      </c>
      <c r="AC964" s="385" t="n">
        <f aca="false">COUNTIF($J$44:$J964,AC$3)</f>
        <v>0</v>
      </c>
      <c r="AD964" s="385" t="n">
        <f aca="false">COUNTIF($J$44:$J964,AD$3)</f>
        <v>0</v>
      </c>
      <c r="AE964" s="385" t="n">
        <f aca="false">COUNTIF($J$44:$J964,AE$3)</f>
        <v>0</v>
      </c>
      <c r="AF964" s="385" t="n">
        <f aca="false">COUNTIF($J$44:$J964,AF$3)</f>
        <v>0</v>
      </c>
      <c r="AG964" s="385" t="n">
        <f aca="false">COUNTIF($K$44:$K964,AG$3)</f>
        <v>0</v>
      </c>
      <c r="AH964" s="385" t="n">
        <f aca="false">COUNTIF($K$44:$K964,AH$3)</f>
        <v>0</v>
      </c>
      <c r="AI964" s="385" t="n">
        <f aca="false">COUNTIF($K$44:$K964,AI$3)</f>
        <v>0</v>
      </c>
      <c r="AJ964" s="385" t="n">
        <f aca="false">COUNTIF($K$44:$K964,AJ$3)</f>
        <v>0</v>
      </c>
      <c r="AK964" s="385" t="n">
        <f aca="false">COUNTIF($K$44:$K964,AK$3)</f>
        <v>0</v>
      </c>
      <c r="AL964" s="385" t="n">
        <f aca="false">COUNTIF($K$44:$K964,AL$3)</f>
        <v>0</v>
      </c>
      <c r="AM964" s="385" t="n">
        <f aca="false">COUNTIF($K$44:$K964,AM$3)</f>
        <v>0</v>
      </c>
      <c r="AN964" s="385" t="n">
        <f aca="false">COUNTIF($K$44:$K964,AN$3)</f>
        <v>0</v>
      </c>
      <c r="AO964" s="385" t="n">
        <f aca="false">COUNTIF($K$44:$K964,AO$3)</f>
        <v>0</v>
      </c>
      <c r="AP964" s="385" t="n">
        <f aca="false">COUNTIF($K$44:$K964,AP$3)</f>
        <v>0</v>
      </c>
      <c r="AQ964" s="385" t="n">
        <f aca="false">COUNTIF($K$44:$K964,AQ$3)</f>
        <v>0</v>
      </c>
      <c r="AR964" s="385" t="n">
        <f aca="false">COUNTIF($K$44:$K964,AR$3)</f>
        <v>0</v>
      </c>
      <c r="AS964" s="385" t="n">
        <f aca="false">COUNTIF($K$44:$K964,AS$3)</f>
        <v>0</v>
      </c>
      <c r="AT964" s="385" t="n">
        <f aca="false">COUNTIF($K$44:$K964,AT$3)</f>
        <v>0</v>
      </c>
      <c r="AU964" s="385" t="n">
        <f aca="false">COUNTIF($K$44:$K964,AU$3)</f>
        <v>0</v>
      </c>
      <c r="AV964" s="385" t="n">
        <f aca="false">COUNTIF($K$44:$K964,AV$3)</f>
        <v>0</v>
      </c>
      <c r="AW964" s="385" t="n">
        <f aca="false">COUNTIF($K$44:$K964,AW$3)</f>
        <v>0</v>
      </c>
      <c r="AX964" s="385" t="n">
        <f aca="false">COUNTIF($K$44:$K964,AX$3)</f>
        <v>0</v>
      </c>
      <c r="AY964" s="385" t="n">
        <f aca="false">COUNTIF($K$44:$K964,AY$3)</f>
        <v>0</v>
      </c>
      <c r="AZ964" s="385" t="n">
        <f aca="false">COUNTIF($K$44:$K964,AZ$3)</f>
        <v>0</v>
      </c>
    </row>
    <row r="965" customFormat="false" ht="15.75" hidden="false" customHeight="true" outlineLevel="0" collapsed="false">
      <c r="A965" s="386" t="n">
        <v>922</v>
      </c>
      <c r="B965" s="387" t="n">
        <f aca="false">B964</f>
        <v>77</v>
      </c>
      <c r="C965" s="397"/>
      <c r="D965" s="387" t="n">
        <f aca="false">D964</f>
        <v>1</v>
      </c>
      <c r="E965" s="389"/>
      <c r="F965" s="390" t="n">
        <f aca="false">F956</f>
        <v>0</v>
      </c>
      <c r="G965" s="439"/>
      <c r="H965" s="414"/>
      <c r="I965" s="428" t="str">
        <f aca="false">CONCATENATE(G965,H965)</f>
        <v/>
      </c>
      <c r="J965" s="394" t="e">
        <f aca="false">VLOOKUP($I965,MASTER,9,0)</f>
        <v>#N/A</v>
      </c>
      <c r="K965" s="395" t="e">
        <f aca="false">VLOOKUP($I965,MASTER,10,0)</f>
        <v>#N/A</v>
      </c>
      <c r="L965" s="429" t="e">
        <f aca="false">VLOOKUP($I965,MASTER,10,0)</f>
        <v>#N/A</v>
      </c>
      <c r="M965" s="385" t="n">
        <f aca="false">COUNTIF($K$44:$K965,M$3)</f>
        <v>0</v>
      </c>
      <c r="N965" s="385" t="n">
        <f aca="false">COUNTIF($K$44:$K965,N$3)</f>
        <v>0</v>
      </c>
      <c r="O965" s="385" t="n">
        <f aca="false">COUNTIF($K$44:$K965,O$3)</f>
        <v>0</v>
      </c>
      <c r="P965" s="385" t="n">
        <f aca="false">COUNTIF($K$44:$K965,P$3)</f>
        <v>0</v>
      </c>
      <c r="Q965" s="385" t="n">
        <f aca="false">COUNTIF($K$44:$K965,Q$3)</f>
        <v>0</v>
      </c>
      <c r="R965" s="385" t="n">
        <f aca="false">COUNTIF($K$44:$K965,R$3)</f>
        <v>0</v>
      </c>
      <c r="S965" s="385" t="n">
        <f aca="false">COUNTIF($K$44:$K965,S$3)</f>
        <v>0</v>
      </c>
      <c r="T965" s="385" t="n">
        <f aca="false">COUNTIF($K$44:$K965,T$3)</f>
        <v>0</v>
      </c>
      <c r="U965" s="385" t="n">
        <f aca="false">COUNTIF($K$44:$K965,U$3)</f>
        <v>0</v>
      </c>
      <c r="V965" s="385" t="n">
        <f aca="false">COUNTIF($K$44:$K965,V$3)</f>
        <v>0</v>
      </c>
      <c r="W965" s="385" t="n">
        <f aca="false">COUNTIF($K$44:$K965,W$3)</f>
        <v>0</v>
      </c>
      <c r="X965" s="385" t="n">
        <f aca="false">COUNTIF($K$44:$K965,X$3)</f>
        <v>0</v>
      </c>
      <c r="Y965" s="385" t="n">
        <f aca="false">COUNTIF($J$44:$J965,Y$3)</f>
        <v>0</v>
      </c>
      <c r="Z965" s="385" t="n">
        <f aca="false">COUNTIF($J$44:$J965,Z$3)</f>
        <v>0</v>
      </c>
      <c r="AA965" s="385" t="n">
        <f aca="false">COUNTIF($J$44:$J965,AA$3)</f>
        <v>0</v>
      </c>
      <c r="AB965" s="385" t="n">
        <f aca="false">COUNTIF($J$44:$J965,AB$3)</f>
        <v>0</v>
      </c>
      <c r="AC965" s="385" t="n">
        <f aca="false">COUNTIF($J$44:$J965,AC$3)</f>
        <v>0</v>
      </c>
      <c r="AD965" s="385" t="n">
        <f aca="false">COUNTIF($J$44:$J965,AD$3)</f>
        <v>0</v>
      </c>
      <c r="AE965" s="385" t="n">
        <f aca="false">COUNTIF($J$44:$J965,AE$3)</f>
        <v>0</v>
      </c>
      <c r="AF965" s="385" t="n">
        <f aca="false">COUNTIF($J$44:$J965,AF$3)</f>
        <v>0</v>
      </c>
      <c r="AG965" s="385" t="n">
        <f aca="false">COUNTIF($K$44:$K965,AG$3)</f>
        <v>0</v>
      </c>
      <c r="AH965" s="385" t="n">
        <f aca="false">COUNTIF($K$44:$K965,AH$3)</f>
        <v>0</v>
      </c>
      <c r="AI965" s="385" t="n">
        <f aca="false">COUNTIF($K$44:$K965,AI$3)</f>
        <v>0</v>
      </c>
      <c r="AJ965" s="385" t="n">
        <f aca="false">COUNTIF($K$44:$K965,AJ$3)</f>
        <v>0</v>
      </c>
      <c r="AK965" s="385" t="n">
        <f aca="false">COUNTIF($K$44:$K965,AK$3)</f>
        <v>0</v>
      </c>
      <c r="AL965" s="385" t="n">
        <f aca="false">COUNTIF($K$44:$K965,AL$3)</f>
        <v>0</v>
      </c>
      <c r="AM965" s="385" t="n">
        <f aca="false">COUNTIF($K$44:$K965,AM$3)</f>
        <v>0</v>
      </c>
      <c r="AN965" s="385" t="n">
        <f aca="false">COUNTIF($K$44:$K965,AN$3)</f>
        <v>0</v>
      </c>
      <c r="AO965" s="385" t="n">
        <f aca="false">COUNTIF($K$44:$K965,AO$3)</f>
        <v>0</v>
      </c>
      <c r="AP965" s="385" t="n">
        <f aca="false">COUNTIF($K$44:$K965,AP$3)</f>
        <v>0</v>
      </c>
      <c r="AQ965" s="385" t="n">
        <f aca="false">COUNTIF($K$44:$K965,AQ$3)</f>
        <v>0</v>
      </c>
      <c r="AR965" s="385" t="n">
        <f aca="false">COUNTIF($K$44:$K965,AR$3)</f>
        <v>0</v>
      </c>
      <c r="AS965" s="385" t="n">
        <f aca="false">COUNTIF($K$44:$K965,AS$3)</f>
        <v>0</v>
      </c>
      <c r="AT965" s="385" t="n">
        <f aca="false">COUNTIF($K$44:$K965,AT$3)</f>
        <v>0</v>
      </c>
      <c r="AU965" s="385" t="n">
        <f aca="false">COUNTIF($K$44:$K965,AU$3)</f>
        <v>0</v>
      </c>
      <c r="AV965" s="385" t="n">
        <f aca="false">COUNTIF($K$44:$K965,AV$3)</f>
        <v>0</v>
      </c>
      <c r="AW965" s="385" t="n">
        <f aca="false">COUNTIF($K$44:$K965,AW$3)</f>
        <v>0</v>
      </c>
      <c r="AX965" s="385" t="n">
        <f aca="false">COUNTIF($K$44:$K965,AX$3)</f>
        <v>0</v>
      </c>
      <c r="AY965" s="385" t="n">
        <f aca="false">COUNTIF($K$44:$K965,AY$3)</f>
        <v>0</v>
      </c>
      <c r="AZ965" s="385" t="n">
        <f aca="false">COUNTIF($K$44:$K965,AZ$3)</f>
        <v>0</v>
      </c>
    </row>
    <row r="966" customFormat="false" ht="15.75" hidden="false" customHeight="true" outlineLevel="0" collapsed="false">
      <c r="A966" s="386" t="n">
        <v>923</v>
      </c>
      <c r="B966" s="387" t="n">
        <f aca="false">B965</f>
        <v>77</v>
      </c>
      <c r="C966" s="397"/>
      <c r="D966" s="387" t="n">
        <f aca="false">D965</f>
        <v>1</v>
      </c>
      <c r="E966" s="389"/>
      <c r="F966" s="390" t="n">
        <f aca="false">F956</f>
        <v>0</v>
      </c>
      <c r="G966" s="439"/>
      <c r="H966" s="414"/>
      <c r="I966" s="428" t="str">
        <f aca="false">CONCATENATE(G966,H966)</f>
        <v/>
      </c>
      <c r="J966" s="394" t="e">
        <f aca="false">VLOOKUP($I966,MASTER,9,0)</f>
        <v>#N/A</v>
      </c>
      <c r="K966" s="395" t="e">
        <f aca="false">VLOOKUP($I966,MASTER,10,0)</f>
        <v>#N/A</v>
      </c>
      <c r="L966" s="429" t="e">
        <f aca="false">VLOOKUP($I966,MASTER,10,0)</f>
        <v>#N/A</v>
      </c>
      <c r="M966" s="385" t="n">
        <f aca="false">COUNTIF($K$44:$K966,M$3)</f>
        <v>0</v>
      </c>
      <c r="N966" s="385" t="n">
        <f aca="false">COUNTIF($K$44:$K966,N$3)</f>
        <v>0</v>
      </c>
      <c r="O966" s="385" t="n">
        <f aca="false">COUNTIF($K$44:$K966,O$3)</f>
        <v>0</v>
      </c>
      <c r="P966" s="385" t="n">
        <f aca="false">COUNTIF($K$44:$K966,P$3)</f>
        <v>0</v>
      </c>
      <c r="Q966" s="385" t="n">
        <f aca="false">COUNTIF($K$44:$K966,Q$3)</f>
        <v>0</v>
      </c>
      <c r="R966" s="385" t="n">
        <f aca="false">COUNTIF($K$44:$K966,R$3)</f>
        <v>0</v>
      </c>
      <c r="S966" s="385" t="n">
        <f aca="false">COUNTIF($K$44:$K966,S$3)</f>
        <v>0</v>
      </c>
      <c r="T966" s="385" t="n">
        <f aca="false">COUNTIF($K$44:$K966,T$3)</f>
        <v>0</v>
      </c>
      <c r="U966" s="385" t="n">
        <f aca="false">COUNTIF($K$44:$K966,U$3)</f>
        <v>0</v>
      </c>
      <c r="V966" s="385" t="n">
        <f aca="false">COUNTIF($K$44:$K966,V$3)</f>
        <v>0</v>
      </c>
      <c r="W966" s="385" t="n">
        <f aca="false">COUNTIF($K$44:$K966,W$3)</f>
        <v>0</v>
      </c>
      <c r="X966" s="385" t="n">
        <f aca="false">COUNTIF($K$44:$K966,X$3)</f>
        <v>0</v>
      </c>
      <c r="Y966" s="385" t="n">
        <f aca="false">COUNTIF($J$44:$J966,Y$3)</f>
        <v>0</v>
      </c>
      <c r="Z966" s="385" t="n">
        <f aca="false">COUNTIF($J$44:$J966,Z$3)</f>
        <v>0</v>
      </c>
      <c r="AA966" s="385" t="n">
        <f aca="false">COUNTIF($J$44:$J966,AA$3)</f>
        <v>0</v>
      </c>
      <c r="AB966" s="385" t="n">
        <f aca="false">COUNTIF($J$44:$J966,AB$3)</f>
        <v>0</v>
      </c>
      <c r="AC966" s="385" t="n">
        <f aca="false">COUNTIF($J$44:$J966,AC$3)</f>
        <v>0</v>
      </c>
      <c r="AD966" s="385" t="n">
        <f aca="false">COUNTIF($J$44:$J966,AD$3)</f>
        <v>0</v>
      </c>
      <c r="AE966" s="385" t="n">
        <f aca="false">COUNTIF($J$44:$J966,AE$3)</f>
        <v>0</v>
      </c>
      <c r="AF966" s="385" t="n">
        <f aca="false">COUNTIF($J$44:$J966,AF$3)</f>
        <v>0</v>
      </c>
      <c r="AG966" s="385" t="n">
        <f aca="false">COUNTIF($K$44:$K966,AG$3)</f>
        <v>0</v>
      </c>
      <c r="AH966" s="385" t="n">
        <f aca="false">COUNTIF($K$44:$K966,AH$3)</f>
        <v>0</v>
      </c>
      <c r="AI966" s="385" t="n">
        <f aca="false">COUNTIF($K$44:$K966,AI$3)</f>
        <v>0</v>
      </c>
      <c r="AJ966" s="385" t="n">
        <f aca="false">COUNTIF($K$44:$K966,AJ$3)</f>
        <v>0</v>
      </c>
      <c r="AK966" s="385" t="n">
        <f aca="false">COUNTIF($K$44:$K966,AK$3)</f>
        <v>0</v>
      </c>
      <c r="AL966" s="385" t="n">
        <f aca="false">COUNTIF($K$44:$K966,AL$3)</f>
        <v>0</v>
      </c>
      <c r="AM966" s="385" t="n">
        <f aca="false">COUNTIF($K$44:$K966,AM$3)</f>
        <v>0</v>
      </c>
      <c r="AN966" s="385" t="n">
        <f aca="false">COUNTIF($K$44:$K966,AN$3)</f>
        <v>0</v>
      </c>
      <c r="AO966" s="385" t="n">
        <f aca="false">COUNTIF($K$44:$K966,AO$3)</f>
        <v>0</v>
      </c>
      <c r="AP966" s="385" t="n">
        <f aca="false">COUNTIF($K$44:$K966,AP$3)</f>
        <v>0</v>
      </c>
      <c r="AQ966" s="385" t="n">
        <f aca="false">COUNTIF($K$44:$K966,AQ$3)</f>
        <v>0</v>
      </c>
      <c r="AR966" s="385" t="n">
        <f aca="false">COUNTIF($K$44:$K966,AR$3)</f>
        <v>0</v>
      </c>
      <c r="AS966" s="385" t="n">
        <f aca="false">COUNTIF($K$44:$K966,AS$3)</f>
        <v>0</v>
      </c>
      <c r="AT966" s="385" t="n">
        <f aca="false">COUNTIF($K$44:$K966,AT$3)</f>
        <v>0</v>
      </c>
      <c r="AU966" s="385" t="n">
        <f aca="false">COUNTIF($K$44:$K966,AU$3)</f>
        <v>0</v>
      </c>
      <c r="AV966" s="385" t="n">
        <f aca="false">COUNTIF($K$44:$K966,AV$3)</f>
        <v>0</v>
      </c>
      <c r="AW966" s="385" t="n">
        <f aca="false">COUNTIF($K$44:$K966,AW$3)</f>
        <v>0</v>
      </c>
      <c r="AX966" s="385" t="n">
        <f aca="false">COUNTIF($K$44:$K966,AX$3)</f>
        <v>0</v>
      </c>
      <c r="AY966" s="385" t="n">
        <f aca="false">COUNTIF($K$44:$K966,AY$3)</f>
        <v>0</v>
      </c>
      <c r="AZ966" s="385" t="n">
        <f aca="false">COUNTIF($K$44:$K966,AZ$3)</f>
        <v>0</v>
      </c>
    </row>
    <row r="967" customFormat="false" ht="15.75" hidden="false" customHeight="true" outlineLevel="0" collapsed="false">
      <c r="A967" s="416" t="n">
        <v>924</v>
      </c>
      <c r="B967" s="417" t="n">
        <f aca="false">B966</f>
        <v>77</v>
      </c>
      <c r="C967" s="401"/>
      <c r="D967" s="418" t="n">
        <f aca="false">D966</f>
        <v>1</v>
      </c>
      <c r="E967" s="419"/>
      <c r="F967" s="420" t="n">
        <f aca="false">F956</f>
        <v>0</v>
      </c>
      <c r="G967" s="441"/>
      <c r="H967" s="421"/>
      <c r="I967" s="436" t="str">
        <f aca="false">CONCATENATE(G967,H967)</f>
        <v/>
      </c>
      <c r="J967" s="423" t="e">
        <f aca="false">VLOOKUP($I967,MASTER,9,0)</f>
        <v>#N/A</v>
      </c>
      <c r="K967" s="424" t="e">
        <f aca="false">VLOOKUP($I967,MASTER,10,0)</f>
        <v>#N/A</v>
      </c>
      <c r="L967" s="431" t="e">
        <f aca="false">VLOOKUP($I967,MASTER,10,0)</f>
        <v>#N/A</v>
      </c>
      <c r="M967" s="385" t="n">
        <f aca="false">COUNTIF($K$44:$K967,M$3)</f>
        <v>0</v>
      </c>
      <c r="N967" s="385" t="n">
        <f aca="false">COUNTIF($K$44:$K967,N$3)</f>
        <v>0</v>
      </c>
      <c r="O967" s="385" t="n">
        <f aca="false">COUNTIF($K$44:$K967,O$3)</f>
        <v>0</v>
      </c>
      <c r="P967" s="385" t="n">
        <f aca="false">COUNTIF($K$44:$K967,P$3)</f>
        <v>0</v>
      </c>
      <c r="Q967" s="385" t="n">
        <f aca="false">COUNTIF($K$44:$K967,Q$3)</f>
        <v>0</v>
      </c>
      <c r="R967" s="385" t="n">
        <f aca="false">COUNTIF($K$44:$K967,R$3)</f>
        <v>0</v>
      </c>
      <c r="S967" s="385" t="n">
        <f aca="false">COUNTIF($K$44:$K967,S$3)</f>
        <v>0</v>
      </c>
      <c r="T967" s="385" t="n">
        <f aca="false">COUNTIF($K$44:$K967,T$3)</f>
        <v>0</v>
      </c>
      <c r="U967" s="385" t="n">
        <f aca="false">COUNTIF($K$44:$K967,U$3)</f>
        <v>0</v>
      </c>
      <c r="V967" s="385" t="n">
        <f aca="false">COUNTIF($K$44:$K967,V$3)</f>
        <v>0</v>
      </c>
      <c r="W967" s="385" t="n">
        <f aca="false">COUNTIF($K$44:$K967,W$3)</f>
        <v>0</v>
      </c>
      <c r="X967" s="385" t="n">
        <f aca="false">COUNTIF($K$44:$K967,X$3)</f>
        <v>0</v>
      </c>
      <c r="Y967" s="385" t="n">
        <f aca="false">COUNTIF($J$44:$J967,Y$3)</f>
        <v>0</v>
      </c>
      <c r="Z967" s="385" t="n">
        <f aca="false">COUNTIF($J$44:$J967,Z$3)</f>
        <v>0</v>
      </c>
      <c r="AA967" s="385" t="n">
        <f aca="false">COUNTIF($J$44:$J967,AA$3)</f>
        <v>0</v>
      </c>
      <c r="AB967" s="385" t="n">
        <f aca="false">COUNTIF($J$44:$J967,AB$3)</f>
        <v>0</v>
      </c>
      <c r="AC967" s="385" t="n">
        <f aca="false">COUNTIF($J$44:$J967,AC$3)</f>
        <v>0</v>
      </c>
      <c r="AD967" s="385" t="n">
        <f aca="false">COUNTIF($J$44:$J967,AD$3)</f>
        <v>0</v>
      </c>
      <c r="AE967" s="385" t="n">
        <f aca="false">COUNTIF($J$44:$J967,AE$3)</f>
        <v>0</v>
      </c>
      <c r="AF967" s="385" t="n">
        <f aca="false">COUNTIF($J$44:$J967,AF$3)</f>
        <v>0</v>
      </c>
      <c r="AG967" s="385" t="n">
        <f aca="false">COUNTIF($K$44:$K967,AG$3)</f>
        <v>0</v>
      </c>
      <c r="AH967" s="385" t="n">
        <f aca="false">COUNTIF($K$44:$K967,AH$3)</f>
        <v>0</v>
      </c>
      <c r="AI967" s="385" t="n">
        <f aca="false">COUNTIF($K$44:$K967,AI$3)</f>
        <v>0</v>
      </c>
      <c r="AJ967" s="385" t="n">
        <f aca="false">COUNTIF($K$44:$K967,AJ$3)</f>
        <v>0</v>
      </c>
      <c r="AK967" s="385" t="n">
        <f aca="false">COUNTIF($K$44:$K967,AK$3)</f>
        <v>0</v>
      </c>
      <c r="AL967" s="385" t="n">
        <f aca="false">COUNTIF($K$44:$K967,AL$3)</f>
        <v>0</v>
      </c>
      <c r="AM967" s="385" t="n">
        <f aca="false">COUNTIF($K$44:$K967,AM$3)</f>
        <v>0</v>
      </c>
      <c r="AN967" s="385" t="n">
        <f aca="false">COUNTIF($K$44:$K967,AN$3)</f>
        <v>0</v>
      </c>
      <c r="AO967" s="385" t="n">
        <f aca="false">COUNTIF($K$44:$K967,AO$3)</f>
        <v>0</v>
      </c>
      <c r="AP967" s="385" t="n">
        <f aca="false">COUNTIF($K$44:$K967,AP$3)</f>
        <v>0</v>
      </c>
      <c r="AQ967" s="385" t="n">
        <f aca="false">COUNTIF($K$44:$K967,AQ$3)</f>
        <v>0</v>
      </c>
      <c r="AR967" s="385" t="n">
        <f aca="false">COUNTIF($K$44:$K967,AR$3)</f>
        <v>0</v>
      </c>
      <c r="AS967" s="385" t="n">
        <f aca="false">COUNTIF($K$44:$K967,AS$3)</f>
        <v>0</v>
      </c>
      <c r="AT967" s="385" t="n">
        <f aca="false">COUNTIF($K$44:$K967,AT$3)</f>
        <v>0</v>
      </c>
      <c r="AU967" s="385" t="n">
        <f aca="false">COUNTIF($K$44:$K967,AU$3)</f>
        <v>0</v>
      </c>
      <c r="AV967" s="385" t="n">
        <f aca="false">COUNTIF($K$44:$K967,AV$3)</f>
        <v>0</v>
      </c>
      <c r="AW967" s="385" t="n">
        <f aca="false">COUNTIF($K$44:$K967,AW$3)</f>
        <v>0</v>
      </c>
      <c r="AX967" s="385" t="n">
        <f aca="false">COUNTIF($K$44:$K967,AX$3)</f>
        <v>0</v>
      </c>
      <c r="AY967" s="385" t="n">
        <f aca="false">COUNTIF($K$44:$K967,AY$3)</f>
        <v>0</v>
      </c>
      <c r="AZ967" s="385" t="n">
        <f aca="false">COUNTIF($K$44:$K967,AZ$3)</f>
        <v>0</v>
      </c>
    </row>
    <row r="968" customFormat="false" ht="15.75" hidden="false" customHeight="true" outlineLevel="0" collapsed="false">
      <c r="A968" s="406" t="n">
        <v>925</v>
      </c>
      <c r="B968" s="407" t="n">
        <v>78</v>
      </c>
      <c r="C968" s="374" t="n">
        <v>77</v>
      </c>
      <c r="D968" s="376" t="n">
        <v>2</v>
      </c>
      <c r="E968" s="377"/>
      <c r="F968" s="378" t="n">
        <v>0</v>
      </c>
      <c r="G968" s="439"/>
      <c r="H968" s="380"/>
      <c r="I968" s="426" t="str">
        <f aca="false">CONCATENATE(G968,H968)</f>
        <v/>
      </c>
      <c r="J968" s="382" t="e">
        <f aca="false">VLOOKUP($I968,MASTER,9,0)</f>
        <v>#N/A</v>
      </c>
      <c r="K968" s="383" t="e">
        <f aca="false">VLOOKUP($I968,MASTER,10,0)</f>
        <v>#N/A</v>
      </c>
      <c r="L968" s="427" t="e">
        <f aca="false">VLOOKUP($I968,MASTER,10,0)</f>
        <v>#N/A</v>
      </c>
      <c r="M968" s="385" t="n">
        <f aca="false">COUNTIF($K$44:$K968,M$3)</f>
        <v>0</v>
      </c>
      <c r="N968" s="385" t="n">
        <f aca="false">COUNTIF($K$44:$K968,N$3)</f>
        <v>0</v>
      </c>
      <c r="O968" s="385" t="n">
        <f aca="false">COUNTIF($K$44:$K968,O$3)</f>
        <v>0</v>
      </c>
      <c r="P968" s="385" t="n">
        <f aca="false">COUNTIF($K$44:$K968,P$3)</f>
        <v>0</v>
      </c>
      <c r="Q968" s="385" t="n">
        <f aca="false">COUNTIF($K$44:$K968,Q$3)</f>
        <v>0</v>
      </c>
      <c r="R968" s="385" t="n">
        <f aca="false">COUNTIF($K$44:$K968,R$3)</f>
        <v>0</v>
      </c>
      <c r="S968" s="385" t="n">
        <f aca="false">COUNTIF($K$44:$K968,S$3)</f>
        <v>0</v>
      </c>
      <c r="T968" s="385" t="n">
        <f aca="false">COUNTIF($K$44:$K968,T$3)</f>
        <v>0</v>
      </c>
      <c r="U968" s="385" t="n">
        <f aca="false">COUNTIF($K$44:$K968,U$3)</f>
        <v>0</v>
      </c>
      <c r="V968" s="385" t="n">
        <f aca="false">COUNTIF($K$44:$K968,V$3)</f>
        <v>0</v>
      </c>
      <c r="W968" s="385" t="n">
        <f aca="false">COUNTIF($K$44:$K968,W$3)</f>
        <v>0</v>
      </c>
      <c r="X968" s="385" t="n">
        <f aca="false">COUNTIF($K$44:$K968,X$3)</f>
        <v>0</v>
      </c>
      <c r="Y968" s="385" t="n">
        <f aca="false">COUNTIF($J$44:$J968,Y$3)</f>
        <v>0</v>
      </c>
      <c r="Z968" s="385" t="n">
        <f aca="false">COUNTIF($J$44:$J968,Z$3)</f>
        <v>0</v>
      </c>
      <c r="AA968" s="385" t="n">
        <f aca="false">COUNTIF($J$44:$J968,AA$3)</f>
        <v>0</v>
      </c>
      <c r="AB968" s="385" t="n">
        <f aca="false">COUNTIF($J$44:$J968,AB$3)</f>
        <v>0</v>
      </c>
      <c r="AC968" s="385" t="n">
        <f aca="false">COUNTIF($J$44:$J968,AC$3)</f>
        <v>0</v>
      </c>
      <c r="AD968" s="385" t="n">
        <f aca="false">COUNTIF($J$44:$J968,AD$3)</f>
        <v>0</v>
      </c>
      <c r="AE968" s="385" t="n">
        <f aca="false">COUNTIF($J$44:$J968,AE$3)</f>
        <v>0</v>
      </c>
      <c r="AF968" s="385" t="n">
        <f aca="false">COUNTIF($J$44:$J968,AF$3)</f>
        <v>0</v>
      </c>
      <c r="AG968" s="385" t="n">
        <f aca="false">COUNTIF($K$44:$K968,AG$3)</f>
        <v>0</v>
      </c>
      <c r="AH968" s="385" t="n">
        <f aca="false">COUNTIF($K$44:$K968,AH$3)</f>
        <v>0</v>
      </c>
      <c r="AI968" s="385" t="n">
        <f aca="false">COUNTIF($K$44:$K968,AI$3)</f>
        <v>0</v>
      </c>
      <c r="AJ968" s="385" t="n">
        <f aca="false">COUNTIF($K$44:$K968,AJ$3)</f>
        <v>0</v>
      </c>
      <c r="AK968" s="385" t="n">
        <f aca="false">COUNTIF($K$44:$K968,AK$3)</f>
        <v>0</v>
      </c>
      <c r="AL968" s="385" t="n">
        <f aca="false">COUNTIF($K$44:$K968,AL$3)</f>
        <v>0</v>
      </c>
      <c r="AM968" s="385" t="n">
        <f aca="false">COUNTIF($K$44:$K968,AM$3)</f>
        <v>0</v>
      </c>
      <c r="AN968" s="385" t="n">
        <f aca="false">COUNTIF($K$44:$K968,AN$3)</f>
        <v>0</v>
      </c>
      <c r="AO968" s="385" t="n">
        <f aca="false">COUNTIF($K$44:$K968,AO$3)</f>
        <v>0</v>
      </c>
      <c r="AP968" s="385" t="n">
        <f aca="false">COUNTIF($K$44:$K968,AP$3)</f>
        <v>0</v>
      </c>
      <c r="AQ968" s="385" t="n">
        <f aca="false">COUNTIF($K$44:$K968,AQ$3)</f>
        <v>0</v>
      </c>
      <c r="AR968" s="385" t="n">
        <f aca="false">COUNTIF($K$44:$K968,AR$3)</f>
        <v>0</v>
      </c>
      <c r="AS968" s="385" t="n">
        <f aca="false">COUNTIF($K$44:$K968,AS$3)</f>
        <v>0</v>
      </c>
      <c r="AT968" s="385" t="n">
        <f aca="false">COUNTIF($K$44:$K968,AT$3)</f>
        <v>0</v>
      </c>
      <c r="AU968" s="385" t="n">
        <f aca="false">COUNTIF($K$44:$K968,AU$3)</f>
        <v>0</v>
      </c>
      <c r="AV968" s="385" t="n">
        <f aca="false">COUNTIF($K$44:$K968,AV$3)</f>
        <v>0</v>
      </c>
      <c r="AW968" s="385" t="n">
        <f aca="false">COUNTIF($K$44:$K968,AW$3)</f>
        <v>0</v>
      </c>
      <c r="AX968" s="385" t="n">
        <f aca="false">COUNTIF($K$44:$K968,AX$3)</f>
        <v>0</v>
      </c>
      <c r="AY968" s="385" t="n">
        <f aca="false">COUNTIF($K$44:$K968,AY$3)</f>
        <v>0</v>
      </c>
      <c r="AZ968" s="385" t="n">
        <f aca="false">COUNTIF($K$44:$K968,AZ$3)</f>
        <v>0</v>
      </c>
    </row>
    <row r="969" customFormat="false" ht="15.75" hidden="false" customHeight="true" outlineLevel="0" collapsed="false">
      <c r="A969" s="386" t="n">
        <v>926</v>
      </c>
      <c r="B969" s="387" t="n">
        <f aca="false">B968</f>
        <v>78</v>
      </c>
      <c r="C969" s="388"/>
      <c r="D969" s="387" t="n">
        <f aca="false">D968</f>
        <v>2</v>
      </c>
      <c r="E969" s="389"/>
      <c r="F969" s="390" t="n">
        <f aca="false">F968</f>
        <v>0</v>
      </c>
      <c r="G969" s="439"/>
      <c r="H969" s="392"/>
      <c r="I969" s="428" t="str">
        <f aca="false">CONCATENATE(G969,H969)</f>
        <v/>
      </c>
      <c r="J969" s="394" t="e">
        <f aca="false">VLOOKUP($I969,MASTER,9,0)</f>
        <v>#N/A</v>
      </c>
      <c r="K969" s="395" t="e">
        <f aca="false">VLOOKUP($I969,MASTER,10,0)</f>
        <v>#N/A</v>
      </c>
      <c r="L969" s="429" t="e">
        <f aca="false">VLOOKUP($I969,MASTER,10,0)</f>
        <v>#N/A</v>
      </c>
      <c r="M969" s="385" t="n">
        <f aca="false">COUNTIF($K$44:$K969,M$3)</f>
        <v>0</v>
      </c>
      <c r="N969" s="385" t="n">
        <f aca="false">COUNTIF($K$44:$K969,N$3)</f>
        <v>0</v>
      </c>
      <c r="O969" s="385" t="n">
        <f aca="false">COUNTIF($K$44:$K969,O$3)</f>
        <v>0</v>
      </c>
      <c r="P969" s="385" t="n">
        <f aca="false">COUNTIF($K$44:$K969,P$3)</f>
        <v>0</v>
      </c>
      <c r="Q969" s="385" t="n">
        <f aca="false">COUNTIF($K$44:$K969,Q$3)</f>
        <v>0</v>
      </c>
      <c r="R969" s="385" t="n">
        <f aca="false">COUNTIF($K$44:$K969,R$3)</f>
        <v>0</v>
      </c>
      <c r="S969" s="385" t="n">
        <f aca="false">COUNTIF($K$44:$K969,S$3)</f>
        <v>0</v>
      </c>
      <c r="T969" s="385" t="n">
        <f aca="false">COUNTIF($K$44:$K969,T$3)</f>
        <v>0</v>
      </c>
      <c r="U969" s="385" t="n">
        <f aca="false">COUNTIF($K$44:$K969,U$3)</f>
        <v>0</v>
      </c>
      <c r="V969" s="385" t="n">
        <f aca="false">COUNTIF($K$44:$K969,V$3)</f>
        <v>0</v>
      </c>
      <c r="W969" s="385" t="n">
        <f aca="false">COUNTIF($K$44:$K969,W$3)</f>
        <v>0</v>
      </c>
      <c r="X969" s="385" t="n">
        <f aca="false">COUNTIF($K$44:$K969,X$3)</f>
        <v>0</v>
      </c>
      <c r="Y969" s="385" t="n">
        <f aca="false">COUNTIF($J$44:$J969,Y$3)</f>
        <v>0</v>
      </c>
      <c r="Z969" s="385" t="n">
        <f aca="false">COUNTIF($J$44:$J969,Z$3)</f>
        <v>0</v>
      </c>
      <c r="AA969" s="385" t="n">
        <f aca="false">COUNTIF($J$44:$J969,AA$3)</f>
        <v>0</v>
      </c>
      <c r="AB969" s="385" t="n">
        <f aca="false">COUNTIF($J$44:$J969,AB$3)</f>
        <v>0</v>
      </c>
      <c r="AC969" s="385" t="n">
        <f aca="false">COUNTIF($J$44:$J969,AC$3)</f>
        <v>0</v>
      </c>
      <c r="AD969" s="385" t="n">
        <f aca="false">COUNTIF($J$44:$J969,AD$3)</f>
        <v>0</v>
      </c>
      <c r="AE969" s="385" t="n">
        <f aca="false">COUNTIF($J$44:$J969,AE$3)</f>
        <v>0</v>
      </c>
      <c r="AF969" s="385" t="n">
        <f aca="false">COUNTIF($J$44:$J969,AF$3)</f>
        <v>0</v>
      </c>
      <c r="AG969" s="385" t="n">
        <f aca="false">COUNTIF($K$44:$K969,AG$3)</f>
        <v>0</v>
      </c>
      <c r="AH969" s="385" t="n">
        <f aca="false">COUNTIF($K$44:$K969,AH$3)</f>
        <v>0</v>
      </c>
      <c r="AI969" s="385" t="n">
        <f aca="false">COUNTIF($K$44:$K969,AI$3)</f>
        <v>0</v>
      </c>
      <c r="AJ969" s="385" t="n">
        <f aca="false">COUNTIF($K$44:$K969,AJ$3)</f>
        <v>0</v>
      </c>
      <c r="AK969" s="385" t="n">
        <f aca="false">COUNTIF($K$44:$K969,AK$3)</f>
        <v>0</v>
      </c>
      <c r="AL969" s="385" t="n">
        <f aca="false">COUNTIF($K$44:$K969,AL$3)</f>
        <v>0</v>
      </c>
      <c r="AM969" s="385" t="n">
        <f aca="false">COUNTIF($K$44:$K969,AM$3)</f>
        <v>0</v>
      </c>
      <c r="AN969" s="385" t="n">
        <f aca="false">COUNTIF($K$44:$K969,AN$3)</f>
        <v>0</v>
      </c>
      <c r="AO969" s="385" t="n">
        <f aca="false">COUNTIF($K$44:$K969,AO$3)</f>
        <v>0</v>
      </c>
      <c r="AP969" s="385" t="n">
        <f aca="false">COUNTIF($K$44:$K969,AP$3)</f>
        <v>0</v>
      </c>
      <c r="AQ969" s="385" t="n">
        <f aca="false">COUNTIF($K$44:$K969,AQ$3)</f>
        <v>0</v>
      </c>
      <c r="AR969" s="385" t="n">
        <f aca="false">COUNTIF($K$44:$K969,AR$3)</f>
        <v>0</v>
      </c>
      <c r="AS969" s="385" t="n">
        <f aca="false">COUNTIF($K$44:$K969,AS$3)</f>
        <v>0</v>
      </c>
      <c r="AT969" s="385" t="n">
        <f aca="false">COUNTIF($K$44:$K969,AT$3)</f>
        <v>0</v>
      </c>
      <c r="AU969" s="385" t="n">
        <f aca="false">COUNTIF($K$44:$K969,AU$3)</f>
        <v>0</v>
      </c>
      <c r="AV969" s="385" t="n">
        <f aca="false">COUNTIF($K$44:$K969,AV$3)</f>
        <v>0</v>
      </c>
      <c r="AW969" s="385" t="n">
        <f aca="false">COUNTIF($K$44:$K969,AW$3)</f>
        <v>0</v>
      </c>
      <c r="AX969" s="385" t="n">
        <f aca="false">COUNTIF($K$44:$K969,AX$3)</f>
        <v>0</v>
      </c>
      <c r="AY969" s="385" t="n">
        <f aca="false">COUNTIF($K$44:$K969,AY$3)</f>
        <v>0</v>
      </c>
      <c r="AZ969" s="385" t="n">
        <f aca="false">COUNTIF($K$44:$K969,AZ$3)</f>
        <v>0</v>
      </c>
    </row>
    <row r="970" customFormat="false" ht="15.75" hidden="false" customHeight="true" outlineLevel="0" collapsed="false">
      <c r="A970" s="386" t="n">
        <v>927</v>
      </c>
      <c r="B970" s="387" t="n">
        <f aca="false">B969</f>
        <v>78</v>
      </c>
      <c r="C970" s="397"/>
      <c r="D970" s="387" t="n">
        <f aca="false">D969</f>
        <v>2</v>
      </c>
      <c r="E970" s="389"/>
      <c r="F970" s="390" t="n">
        <f aca="false">F968</f>
        <v>0</v>
      </c>
      <c r="G970" s="439"/>
      <c r="H970" s="392"/>
      <c r="I970" s="428" t="str">
        <f aca="false">CONCATENATE(G970,H970)</f>
        <v/>
      </c>
      <c r="J970" s="394" t="e">
        <f aca="false">VLOOKUP($I970,MASTER,9,0)</f>
        <v>#N/A</v>
      </c>
      <c r="K970" s="395" t="e">
        <f aca="false">VLOOKUP($I970,MASTER,10,0)</f>
        <v>#N/A</v>
      </c>
      <c r="L970" s="429" t="e">
        <f aca="false">VLOOKUP($I970,MASTER,10,0)</f>
        <v>#N/A</v>
      </c>
      <c r="M970" s="385" t="n">
        <f aca="false">COUNTIF($K$44:$K970,M$3)</f>
        <v>0</v>
      </c>
      <c r="N970" s="385" t="n">
        <f aca="false">COUNTIF($K$44:$K970,N$3)</f>
        <v>0</v>
      </c>
      <c r="O970" s="385" t="n">
        <f aca="false">COUNTIF($K$44:$K970,O$3)</f>
        <v>0</v>
      </c>
      <c r="P970" s="385" t="n">
        <f aca="false">COUNTIF($K$44:$K970,P$3)</f>
        <v>0</v>
      </c>
      <c r="Q970" s="385" t="n">
        <f aca="false">COUNTIF($K$44:$K970,Q$3)</f>
        <v>0</v>
      </c>
      <c r="R970" s="385" t="n">
        <f aca="false">COUNTIF($K$44:$K970,R$3)</f>
        <v>0</v>
      </c>
      <c r="S970" s="385" t="n">
        <f aca="false">COUNTIF($K$44:$K970,S$3)</f>
        <v>0</v>
      </c>
      <c r="T970" s="385" t="n">
        <f aca="false">COUNTIF($K$44:$K970,T$3)</f>
        <v>0</v>
      </c>
      <c r="U970" s="385" t="n">
        <f aca="false">COUNTIF($K$44:$K970,U$3)</f>
        <v>0</v>
      </c>
      <c r="V970" s="385" t="n">
        <f aca="false">COUNTIF($K$44:$K970,V$3)</f>
        <v>0</v>
      </c>
      <c r="W970" s="385" t="n">
        <f aca="false">COUNTIF($K$44:$K970,W$3)</f>
        <v>0</v>
      </c>
      <c r="X970" s="385" t="n">
        <f aca="false">COUNTIF($K$44:$K970,X$3)</f>
        <v>0</v>
      </c>
      <c r="Y970" s="385" t="n">
        <f aca="false">COUNTIF($J$44:$J970,Y$3)</f>
        <v>0</v>
      </c>
      <c r="Z970" s="385" t="n">
        <f aca="false">COUNTIF($J$44:$J970,Z$3)</f>
        <v>0</v>
      </c>
      <c r="AA970" s="385" t="n">
        <f aca="false">COUNTIF($J$44:$J970,AA$3)</f>
        <v>0</v>
      </c>
      <c r="AB970" s="385" t="n">
        <f aca="false">COUNTIF($J$44:$J970,AB$3)</f>
        <v>0</v>
      </c>
      <c r="AC970" s="385" t="n">
        <f aca="false">COUNTIF($J$44:$J970,AC$3)</f>
        <v>0</v>
      </c>
      <c r="AD970" s="385" t="n">
        <f aca="false">COUNTIF($J$44:$J970,AD$3)</f>
        <v>0</v>
      </c>
      <c r="AE970" s="385" t="n">
        <f aca="false">COUNTIF($J$44:$J970,AE$3)</f>
        <v>0</v>
      </c>
      <c r="AF970" s="385" t="n">
        <f aca="false">COUNTIF($J$44:$J970,AF$3)</f>
        <v>0</v>
      </c>
      <c r="AG970" s="385" t="n">
        <f aca="false">COUNTIF($K$44:$K970,AG$3)</f>
        <v>0</v>
      </c>
      <c r="AH970" s="385" t="n">
        <f aca="false">COUNTIF($K$44:$K970,AH$3)</f>
        <v>0</v>
      </c>
      <c r="AI970" s="385" t="n">
        <f aca="false">COUNTIF($K$44:$K970,AI$3)</f>
        <v>0</v>
      </c>
      <c r="AJ970" s="385" t="n">
        <f aca="false">COUNTIF($K$44:$K970,AJ$3)</f>
        <v>0</v>
      </c>
      <c r="AK970" s="385" t="n">
        <f aca="false">COUNTIF($K$44:$K970,AK$3)</f>
        <v>0</v>
      </c>
      <c r="AL970" s="385" t="n">
        <f aca="false">COUNTIF($K$44:$K970,AL$3)</f>
        <v>0</v>
      </c>
      <c r="AM970" s="385" t="n">
        <f aca="false">COUNTIF($K$44:$K970,AM$3)</f>
        <v>0</v>
      </c>
      <c r="AN970" s="385" t="n">
        <f aca="false">COUNTIF($K$44:$K970,AN$3)</f>
        <v>0</v>
      </c>
      <c r="AO970" s="385" t="n">
        <f aca="false">COUNTIF($K$44:$K970,AO$3)</f>
        <v>0</v>
      </c>
      <c r="AP970" s="385" t="n">
        <f aca="false">COUNTIF($K$44:$K970,AP$3)</f>
        <v>0</v>
      </c>
      <c r="AQ970" s="385" t="n">
        <f aca="false">COUNTIF($K$44:$K970,AQ$3)</f>
        <v>0</v>
      </c>
      <c r="AR970" s="385" t="n">
        <f aca="false">COUNTIF($K$44:$K970,AR$3)</f>
        <v>0</v>
      </c>
      <c r="AS970" s="385" t="n">
        <f aca="false">COUNTIF($K$44:$K970,AS$3)</f>
        <v>0</v>
      </c>
      <c r="AT970" s="385" t="n">
        <f aca="false">COUNTIF($K$44:$K970,AT$3)</f>
        <v>0</v>
      </c>
      <c r="AU970" s="385" t="n">
        <f aca="false">COUNTIF($K$44:$K970,AU$3)</f>
        <v>0</v>
      </c>
      <c r="AV970" s="385" t="n">
        <f aca="false">COUNTIF($K$44:$K970,AV$3)</f>
        <v>0</v>
      </c>
      <c r="AW970" s="385" t="n">
        <f aca="false">COUNTIF($K$44:$K970,AW$3)</f>
        <v>0</v>
      </c>
      <c r="AX970" s="385" t="n">
        <f aca="false">COUNTIF($K$44:$K970,AX$3)</f>
        <v>0</v>
      </c>
      <c r="AY970" s="385" t="n">
        <f aca="false">COUNTIF($K$44:$K970,AY$3)</f>
        <v>0</v>
      </c>
      <c r="AZ970" s="385" t="n">
        <f aca="false">COUNTIF($K$44:$K970,AZ$3)</f>
        <v>0</v>
      </c>
    </row>
    <row r="971" customFormat="false" ht="15.75" hidden="false" customHeight="true" outlineLevel="0" collapsed="false">
      <c r="A971" s="386" t="n">
        <v>928</v>
      </c>
      <c r="B971" s="387" t="n">
        <f aca="false">B970</f>
        <v>78</v>
      </c>
      <c r="C971" s="397"/>
      <c r="D971" s="387" t="n">
        <f aca="false">D970</f>
        <v>2</v>
      </c>
      <c r="E971" s="389"/>
      <c r="F971" s="390" t="n">
        <f aca="false">F968</f>
        <v>0</v>
      </c>
      <c r="G971" s="439"/>
      <c r="H971" s="392"/>
      <c r="I971" s="428" t="str">
        <f aca="false">CONCATENATE(G971,H971)</f>
        <v/>
      </c>
      <c r="J971" s="394" t="e">
        <f aca="false">VLOOKUP($I971,MASTER,9,0)</f>
        <v>#N/A</v>
      </c>
      <c r="K971" s="395" t="e">
        <f aca="false">VLOOKUP($I971,MASTER,10,0)</f>
        <v>#N/A</v>
      </c>
      <c r="L971" s="429" t="e">
        <f aca="false">VLOOKUP($I971,MASTER,10,0)</f>
        <v>#N/A</v>
      </c>
      <c r="M971" s="385" t="n">
        <f aca="false">COUNTIF($K$44:$K971,M$3)</f>
        <v>0</v>
      </c>
      <c r="N971" s="385" t="n">
        <f aca="false">COUNTIF($K$44:$K971,N$3)</f>
        <v>0</v>
      </c>
      <c r="O971" s="385" t="n">
        <f aca="false">COUNTIF($K$44:$K971,O$3)</f>
        <v>0</v>
      </c>
      <c r="P971" s="385" t="n">
        <f aca="false">COUNTIF($K$44:$K971,P$3)</f>
        <v>0</v>
      </c>
      <c r="Q971" s="385" t="n">
        <f aca="false">COUNTIF($K$44:$K971,Q$3)</f>
        <v>0</v>
      </c>
      <c r="R971" s="385" t="n">
        <f aca="false">COUNTIF($K$44:$K971,R$3)</f>
        <v>0</v>
      </c>
      <c r="S971" s="385" t="n">
        <f aca="false">COUNTIF($K$44:$K971,S$3)</f>
        <v>0</v>
      </c>
      <c r="T971" s="385" t="n">
        <f aca="false">COUNTIF($K$44:$K971,T$3)</f>
        <v>0</v>
      </c>
      <c r="U971" s="385" t="n">
        <f aca="false">COUNTIF($K$44:$K971,U$3)</f>
        <v>0</v>
      </c>
      <c r="V971" s="385" t="n">
        <f aca="false">COUNTIF($K$44:$K971,V$3)</f>
        <v>0</v>
      </c>
      <c r="W971" s="385" t="n">
        <f aca="false">COUNTIF($K$44:$K971,W$3)</f>
        <v>0</v>
      </c>
      <c r="X971" s="385" t="n">
        <f aca="false">COUNTIF($K$44:$K971,X$3)</f>
        <v>0</v>
      </c>
      <c r="Y971" s="385" t="n">
        <f aca="false">COUNTIF($J$44:$J971,Y$3)</f>
        <v>0</v>
      </c>
      <c r="Z971" s="385" t="n">
        <f aca="false">COUNTIF($J$44:$J971,Z$3)</f>
        <v>0</v>
      </c>
      <c r="AA971" s="385" t="n">
        <f aca="false">COUNTIF($J$44:$J971,AA$3)</f>
        <v>0</v>
      </c>
      <c r="AB971" s="385" t="n">
        <f aca="false">COUNTIF($J$44:$J971,AB$3)</f>
        <v>0</v>
      </c>
      <c r="AC971" s="385" t="n">
        <f aca="false">COUNTIF($J$44:$J971,AC$3)</f>
        <v>0</v>
      </c>
      <c r="AD971" s="385" t="n">
        <f aca="false">COUNTIF($J$44:$J971,AD$3)</f>
        <v>0</v>
      </c>
      <c r="AE971" s="385" t="n">
        <f aca="false">COUNTIF($J$44:$J971,AE$3)</f>
        <v>0</v>
      </c>
      <c r="AF971" s="385" t="n">
        <f aca="false">COUNTIF($J$44:$J971,AF$3)</f>
        <v>0</v>
      </c>
      <c r="AG971" s="385" t="n">
        <f aca="false">COUNTIF($K$44:$K971,AG$3)</f>
        <v>0</v>
      </c>
      <c r="AH971" s="385" t="n">
        <f aca="false">COUNTIF($K$44:$K971,AH$3)</f>
        <v>0</v>
      </c>
      <c r="AI971" s="385" t="n">
        <f aca="false">COUNTIF($K$44:$K971,AI$3)</f>
        <v>0</v>
      </c>
      <c r="AJ971" s="385" t="n">
        <f aca="false">COUNTIF($K$44:$K971,AJ$3)</f>
        <v>0</v>
      </c>
      <c r="AK971" s="385" t="n">
        <f aca="false">COUNTIF($K$44:$K971,AK$3)</f>
        <v>0</v>
      </c>
      <c r="AL971" s="385" t="n">
        <f aca="false">COUNTIF($K$44:$K971,AL$3)</f>
        <v>0</v>
      </c>
      <c r="AM971" s="385" t="n">
        <f aca="false">COUNTIF($K$44:$K971,AM$3)</f>
        <v>0</v>
      </c>
      <c r="AN971" s="385" t="n">
        <f aca="false">COUNTIF($K$44:$K971,AN$3)</f>
        <v>0</v>
      </c>
      <c r="AO971" s="385" t="n">
        <f aca="false">COUNTIF($K$44:$K971,AO$3)</f>
        <v>0</v>
      </c>
      <c r="AP971" s="385" t="n">
        <f aca="false">COUNTIF($K$44:$K971,AP$3)</f>
        <v>0</v>
      </c>
      <c r="AQ971" s="385" t="n">
        <f aca="false">COUNTIF($K$44:$K971,AQ$3)</f>
        <v>0</v>
      </c>
      <c r="AR971" s="385" t="n">
        <f aca="false">COUNTIF($K$44:$K971,AR$3)</f>
        <v>0</v>
      </c>
      <c r="AS971" s="385" t="n">
        <f aca="false">COUNTIF($K$44:$K971,AS$3)</f>
        <v>0</v>
      </c>
      <c r="AT971" s="385" t="n">
        <f aca="false">COUNTIF($K$44:$K971,AT$3)</f>
        <v>0</v>
      </c>
      <c r="AU971" s="385" t="n">
        <f aca="false">COUNTIF($K$44:$K971,AU$3)</f>
        <v>0</v>
      </c>
      <c r="AV971" s="385" t="n">
        <f aca="false">COUNTIF($K$44:$K971,AV$3)</f>
        <v>0</v>
      </c>
      <c r="AW971" s="385" t="n">
        <f aca="false">COUNTIF($K$44:$K971,AW$3)</f>
        <v>0</v>
      </c>
      <c r="AX971" s="385" t="n">
        <f aca="false">COUNTIF($K$44:$K971,AX$3)</f>
        <v>0</v>
      </c>
      <c r="AY971" s="385" t="n">
        <f aca="false">COUNTIF($K$44:$K971,AY$3)</f>
        <v>0</v>
      </c>
      <c r="AZ971" s="385" t="n">
        <f aca="false">COUNTIF($K$44:$K971,AZ$3)</f>
        <v>0</v>
      </c>
    </row>
    <row r="972" customFormat="false" ht="15.75" hidden="false" customHeight="true" outlineLevel="0" collapsed="false">
      <c r="A972" s="386" t="n">
        <v>929</v>
      </c>
      <c r="B972" s="387" t="n">
        <f aca="false">B971</f>
        <v>78</v>
      </c>
      <c r="C972" s="397"/>
      <c r="D972" s="387" t="n">
        <f aca="false">D971</f>
        <v>2</v>
      </c>
      <c r="E972" s="389"/>
      <c r="F972" s="390" t="n">
        <f aca="false">F968</f>
        <v>0</v>
      </c>
      <c r="G972" s="439"/>
      <c r="H972" s="392"/>
      <c r="I972" s="428" t="str">
        <f aca="false">CONCATENATE(G972,H972)</f>
        <v/>
      </c>
      <c r="J972" s="394" t="e">
        <f aca="false">VLOOKUP($I972,MASTER,9,0)</f>
        <v>#N/A</v>
      </c>
      <c r="K972" s="395" t="e">
        <f aca="false">VLOOKUP($I972,MASTER,10,0)</f>
        <v>#N/A</v>
      </c>
      <c r="L972" s="429" t="e">
        <f aca="false">VLOOKUP($I972,MASTER,10,0)</f>
        <v>#N/A</v>
      </c>
      <c r="M972" s="385" t="n">
        <f aca="false">COUNTIF($K$44:$K972,M$3)</f>
        <v>0</v>
      </c>
      <c r="N972" s="385" t="n">
        <f aca="false">COUNTIF($K$44:$K972,N$3)</f>
        <v>0</v>
      </c>
      <c r="O972" s="385" t="n">
        <f aca="false">COUNTIF($K$44:$K972,O$3)</f>
        <v>0</v>
      </c>
      <c r="P972" s="385" t="n">
        <f aca="false">COUNTIF($K$44:$K972,P$3)</f>
        <v>0</v>
      </c>
      <c r="Q972" s="385" t="n">
        <f aca="false">COUNTIF($K$44:$K972,Q$3)</f>
        <v>0</v>
      </c>
      <c r="R972" s="385" t="n">
        <f aca="false">COUNTIF($K$44:$K972,R$3)</f>
        <v>0</v>
      </c>
      <c r="S972" s="385" t="n">
        <f aca="false">COUNTIF($K$44:$K972,S$3)</f>
        <v>0</v>
      </c>
      <c r="T972" s="385" t="n">
        <f aca="false">COUNTIF($K$44:$K972,T$3)</f>
        <v>0</v>
      </c>
      <c r="U972" s="385" t="n">
        <f aca="false">COUNTIF($K$44:$K972,U$3)</f>
        <v>0</v>
      </c>
      <c r="V972" s="385" t="n">
        <f aca="false">COUNTIF($K$44:$K972,V$3)</f>
        <v>0</v>
      </c>
      <c r="W972" s="385" t="n">
        <f aca="false">COUNTIF($K$44:$K972,W$3)</f>
        <v>0</v>
      </c>
      <c r="X972" s="385" t="n">
        <f aca="false">COUNTIF($K$44:$K972,X$3)</f>
        <v>0</v>
      </c>
      <c r="Y972" s="385" t="n">
        <f aca="false">COUNTIF($J$44:$J972,Y$3)</f>
        <v>0</v>
      </c>
      <c r="Z972" s="385" t="n">
        <f aca="false">COUNTIF($J$44:$J972,Z$3)</f>
        <v>0</v>
      </c>
      <c r="AA972" s="385" t="n">
        <f aca="false">COUNTIF($J$44:$J972,AA$3)</f>
        <v>0</v>
      </c>
      <c r="AB972" s="385" t="n">
        <f aca="false">COUNTIF($J$44:$J972,AB$3)</f>
        <v>0</v>
      </c>
      <c r="AC972" s="385" t="n">
        <f aca="false">COUNTIF($J$44:$J972,AC$3)</f>
        <v>0</v>
      </c>
      <c r="AD972" s="385" t="n">
        <f aca="false">COUNTIF($J$44:$J972,AD$3)</f>
        <v>0</v>
      </c>
      <c r="AE972" s="385" t="n">
        <f aca="false">COUNTIF($J$44:$J972,AE$3)</f>
        <v>0</v>
      </c>
      <c r="AF972" s="385" t="n">
        <f aca="false">COUNTIF($J$44:$J972,AF$3)</f>
        <v>0</v>
      </c>
      <c r="AG972" s="385" t="n">
        <f aca="false">COUNTIF($K$44:$K972,AG$3)</f>
        <v>0</v>
      </c>
      <c r="AH972" s="385" t="n">
        <f aca="false">COUNTIF($K$44:$K972,AH$3)</f>
        <v>0</v>
      </c>
      <c r="AI972" s="385" t="n">
        <f aca="false">COUNTIF($K$44:$K972,AI$3)</f>
        <v>0</v>
      </c>
      <c r="AJ972" s="385" t="n">
        <f aca="false">COUNTIF($K$44:$K972,AJ$3)</f>
        <v>0</v>
      </c>
      <c r="AK972" s="385" t="n">
        <f aca="false">COUNTIF($K$44:$K972,AK$3)</f>
        <v>0</v>
      </c>
      <c r="AL972" s="385" t="n">
        <f aca="false">COUNTIF($K$44:$K972,AL$3)</f>
        <v>0</v>
      </c>
      <c r="AM972" s="385" t="n">
        <f aca="false">COUNTIF($K$44:$K972,AM$3)</f>
        <v>0</v>
      </c>
      <c r="AN972" s="385" t="n">
        <f aca="false">COUNTIF($K$44:$K972,AN$3)</f>
        <v>0</v>
      </c>
      <c r="AO972" s="385" t="n">
        <f aca="false">COUNTIF($K$44:$K972,AO$3)</f>
        <v>0</v>
      </c>
      <c r="AP972" s="385" t="n">
        <f aca="false">COUNTIF($K$44:$K972,AP$3)</f>
        <v>0</v>
      </c>
      <c r="AQ972" s="385" t="n">
        <f aca="false">COUNTIF($K$44:$K972,AQ$3)</f>
        <v>0</v>
      </c>
      <c r="AR972" s="385" t="n">
        <f aca="false">COUNTIF($K$44:$K972,AR$3)</f>
        <v>0</v>
      </c>
      <c r="AS972" s="385" t="n">
        <f aca="false">COUNTIF($K$44:$K972,AS$3)</f>
        <v>0</v>
      </c>
      <c r="AT972" s="385" t="n">
        <f aca="false">COUNTIF($K$44:$K972,AT$3)</f>
        <v>0</v>
      </c>
      <c r="AU972" s="385" t="n">
        <f aca="false">COUNTIF($K$44:$K972,AU$3)</f>
        <v>0</v>
      </c>
      <c r="AV972" s="385" t="n">
        <f aca="false">COUNTIF($K$44:$K972,AV$3)</f>
        <v>0</v>
      </c>
      <c r="AW972" s="385" t="n">
        <f aca="false">COUNTIF($K$44:$K972,AW$3)</f>
        <v>0</v>
      </c>
      <c r="AX972" s="385" t="n">
        <f aca="false">COUNTIF($K$44:$K972,AX$3)</f>
        <v>0</v>
      </c>
      <c r="AY972" s="385" t="n">
        <f aca="false">COUNTIF($K$44:$K972,AY$3)</f>
        <v>0</v>
      </c>
      <c r="AZ972" s="385" t="n">
        <f aca="false">COUNTIF($K$44:$K972,AZ$3)</f>
        <v>0</v>
      </c>
    </row>
    <row r="973" customFormat="false" ht="15.75" hidden="false" customHeight="true" outlineLevel="0" collapsed="false">
      <c r="A973" s="416" t="n">
        <v>930</v>
      </c>
      <c r="B973" s="417" t="n">
        <f aca="false">B972</f>
        <v>78</v>
      </c>
      <c r="C973" s="401"/>
      <c r="D973" s="402" t="n">
        <f aca="false">D972</f>
        <v>2</v>
      </c>
      <c r="E973" s="403"/>
      <c r="F973" s="390" t="n">
        <f aca="false">F968</f>
        <v>0</v>
      </c>
      <c r="G973" s="439"/>
      <c r="H973" s="392"/>
      <c r="I973" s="428" t="str">
        <f aca="false">CONCATENATE(G973,H973)</f>
        <v/>
      </c>
      <c r="J973" s="394" t="e">
        <f aca="false">VLOOKUP($I973,MASTER,9,0)</f>
        <v>#N/A</v>
      </c>
      <c r="K973" s="395" t="e">
        <f aca="false">VLOOKUP($I973,MASTER,10,0)</f>
        <v>#N/A</v>
      </c>
      <c r="L973" s="431" t="e">
        <f aca="false">VLOOKUP($I973,MASTER,10,0)</f>
        <v>#N/A</v>
      </c>
      <c r="M973" s="385" t="n">
        <f aca="false">COUNTIF($K$44:$K973,M$3)</f>
        <v>0</v>
      </c>
      <c r="N973" s="385" t="n">
        <f aca="false">COUNTIF($K$44:$K973,N$3)</f>
        <v>0</v>
      </c>
      <c r="O973" s="385" t="n">
        <f aca="false">COUNTIF($K$44:$K973,O$3)</f>
        <v>0</v>
      </c>
      <c r="P973" s="385" t="n">
        <f aca="false">COUNTIF($K$44:$K973,P$3)</f>
        <v>0</v>
      </c>
      <c r="Q973" s="385" t="n">
        <f aca="false">COUNTIF($K$44:$K973,Q$3)</f>
        <v>0</v>
      </c>
      <c r="R973" s="385" t="n">
        <f aca="false">COUNTIF($K$44:$K973,R$3)</f>
        <v>0</v>
      </c>
      <c r="S973" s="385" t="n">
        <f aca="false">COUNTIF($K$44:$K973,S$3)</f>
        <v>0</v>
      </c>
      <c r="T973" s="385" t="n">
        <f aca="false">COUNTIF($K$44:$K973,T$3)</f>
        <v>0</v>
      </c>
      <c r="U973" s="385" t="n">
        <f aca="false">COUNTIF($K$44:$K973,U$3)</f>
        <v>0</v>
      </c>
      <c r="V973" s="385" t="n">
        <f aca="false">COUNTIF($K$44:$K973,V$3)</f>
        <v>0</v>
      </c>
      <c r="W973" s="385" t="n">
        <f aca="false">COUNTIF($K$44:$K973,W$3)</f>
        <v>0</v>
      </c>
      <c r="X973" s="385" t="n">
        <f aca="false">COUNTIF($K$44:$K973,X$3)</f>
        <v>0</v>
      </c>
      <c r="Y973" s="385" t="n">
        <f aca="false">COUNTIF($J$44:$J973,Y$3)</f>
        <v>0</v>
      </c>
      <c r="Z973" s="385" t="n">
        <f aca="false">COUNTIF($J$44:$J973,Z$3)</f>
        <v>0</v>
      </c>
      <c r="AA973" s="385" t="n">
        <f aca="false">COUNTIF($J$44:$J973,AA$3)</f>
        <v>0</v>
      </c>
      <c r="AB973" s="385" t="n">
        <f aca="false">COUNTIF($J$44:$J973,AB$3)</f>
        <v>0</v>
      </c>
      <c r="AC973" s="385" t="n">
        <f aca="false">COUNTIF($J$44:$J973,AC$3)</f>
        <v>0</v>
      </c>
      <c r="AD973" s="385" t="n">
        <f aca="false">COUNTIF($J$44:$J973,AD$3)</f>
        <v>0</v>
      </c>
      <c r="AE973" s="385" t="n">
        <f aca="false">COUNTIF($J$44:$J973,AE$3)</f>
        <v>0</v>
      </c>
      <c r="AF973" s="385" t="n">
        <f aca="false">COUNTIF($J$44:$J973,AF$3)</f>
        <v>0</v>
      </c>
      <c r="AG973" s="385" t="n">
        <f aca="false">COUNTIF($K$44:$K973,AG$3)</f>
        <v>0</v>
      </c>
      <c r="AH973" s="385" t="n">
        <f aca="false">COUNTIF($K$44:$K973,AH$3)</f>
        <v>0</v>
      </c>
      <c r="AI973" s="385" t="n">
        <f aca="false">COUNTIF($K$44:$K973,AI$3)</f>
        <v>0</v>
      </c>
      <c r="AJ973" s="385" t="n">
        <f aca="false">COUNTIF($K$44:$K973,AJ$3)</f>
        <v>0</v>
      </c>
      <c r="AK973" s="385" t="n">
        <f aca="false">COUNTIF($K$44:$K973,AK$3)</f>
        <v>0</v>
      </c>
      <c r="AL973" s="385" t="n">
        <f aca="false">COUNTIF($K$44:$K973,AL$3)</f>
        <v>0</v>
      </c>
      <c r="AM973" s="385" t="n">
        <f aca="false">COUNTIF($K$44:$K973,AM$3)</f>
        <v>0</v>
      </c>
      <c r="AN973" s="385" t="n">
        <f aca="false">COUNTIF($K$44:$K973,AN$3)</f>
        <v>0</v>
      </c>
      <c r="AO973" s="385" t="n">
        <f aca="false">COUNTIF($K$44:$K973,AO$3)</f>
        <v>0</v>
      </c>
      <c r="AP973" s="385" t="n">
        <f aca="false">COUNTIF($K$44:$K973,AP$3)</f>
        <v>0</v>
      </c>
      <c r="AQ973" s="385" t="n">
        <f aca="false">COUNTIF($K$44:$K973,AQ$3)</f>
        <v>0</v>
      </c>
      <c r="AR973" s="385" t="n">
        <f aca="false">COUNTIF($K$44:$K973,AR$3)</f>
        <v>0</v>
      </c>
      <c r="AS973" s="385" t="n">
        <f aca="false">COUNTIF($K$44:$K973,AS$3)</f>
        <v>0</v>
      </c>
      <c r="AT973" s="385" t="n">
        <f aca="false">COUNTIF($K$44:$K973,AT$3)</f>
        <v>0</v>
      </c>
      <c r="AU973" s="385" t="n">
        <f aca="false">COUNTIF($K$44:$K973,AU$3)</f>
        <v>0</v>
      </c>
      <c r="AV973" s="385" t="n">
        <f aca="false">COUNTIF($K$44:$K973,AV$3)</f>
        <v>0</v>
      </c>
      <c r="AW973" s="385" t="n">
        <f aca="false">COUNTIF($K$44:$K973,AW$3)</f>
        <v>0</v>
      </c>
      <c r="AX973" s="385" t="n">
        <f aca="false">COUNTIF($K$44:$K973,AX$3)</f>
        <v>0</v>
      </c>
      <c r="AY973" s="385" t="n">
        <f aca="false">COUNTIF($K$44:$K973,AY$3)</f>
        <v>0</v>
      </c>
      <c r="AZ973" s="385" t="n">
        <f aca="false">COUNTIF($K$44:$K973,AZ$3)</f>
        <v>0</v>
      </c>
    </row>
    <row r="974" customFormat="false" ht="15.75" hidden="false" customHeight="true" outlineLevel="0" collapsed="false">
      <c r="A974" s="406" t="n">
        <v>931</v>
      </c>
      <c r="B974" s="407" t="n">
        <f aca="false">B973</f>
        <v>78</v>
      </c>
      <c r="C974" s="408" t="n">
        <f aca="false">C968+1</f>
        <v>78</v>
      </c>
      <c r="D974" s="409" t="n">
        <f aca="false">D973</f>
        <v>2</v>
      </c>
      <c r="E974" s="410"/>
      <c r="F974" s="390" t="n">
        <f aca="false">F968</f>
        <v>0</v>
      </c>
      <c r="G974" s="440"/>
      <c r="H974" s="412"/>
      <c r="I974" s="433" t="str">
        <f aca="false">CONCATENATE(G974,H974)</f>
        <v/>
      </c>
      <c r="J974" s="394" t="e">
        <f aca="false">VLOOKUP($I974,MASTER,9,0)</f>
        <v>#N/A</v>
      </c>
      <c r="K974" s="395" t="e">
        <f aca="false">VLOOKUP($I974,MASTER,10,0)</f>
        <v>#N/A</v>
      </c>
      <c r="L974" s="427" t="e">
        <f aca="false">VLOOKUP($I974,MASTER,10,0)</f>
        <v>#N/A</v>
      </c>
      <c r="M974" s="385" t="n">
        <f aca="false">COUNTIF($K$44:$K974,M$3)</f>
        <v>0</v>
      </c>
      <c r="N974" s="385" t="n">
        <f aca="false">COUNTIF($K$44:$K974,N$3)</f>
        <v>0</v>
      </c>
      <c r="O974" s="385" t="n">
        <f aca="false">COUNTIF($K$44:$K974,O$3)</f>
        <v>0</v>
      </c>
      <c r="P974" s="385" t="n">
        <f aca="false">COUNTIF($K$44:$K974,P$3)</f>
        <v>0</v>
      </c>
      <c r="Q974" s="385" t="n">
        <f aca="false">COUNTIF($K$44:$K974,Q$3)</f>
        <v>0</v>
      </c>
      <c r="R974" s="385" t="n">
        <f aca="false">COUNTIF($K$44:$K974,R$3)</f>
        <v>0</v>
      </c>
      <c r="S974" s="385" t="n">
        <f aca="false">COUNTIF($K$44:$K974,S$3)</f>
        <v>0</v>
      </c>
      <c r="T974" s="385" t="n">
        <f aca="false">COUNTIF($K$44:$K974,T$3)</f>
        <v>0</v>
      </c>
      <c r="U974" s="385" t="n">
        <f aca="false">COUNTIF($K$44:$K974,U$3)</f>
        <v>0</v>
      </c>
      <c r="V974" s="385" t="n">
        <f aca="false">COUNTIF($K$44:$K974,V$3)</f>
        <v>0</v>
      </c>
      <c r="W974" s="385" t="n">
        <f aca="false">COUNTIF($K$44:$K974,W$3)</f>
        <v>0</v>
      </c>
      <c r="X974" s="385" t="n">
        <f aca="false">COUNTIF($K$44:$K974,X$3)</f>
        <v>0</v>
      </c>
      <c r="Y974" s="385" t="n">
        <f aca="false">COUNTIF($J$44:$J974,Y$3)</f>
        <v>0</v>
      </c>
      <c r="Z974" s="385" t="n">
        <f aca="false">COUNTIF($J$44:$J974,Z$3)</f>
        <v>0</v>
      </c>
      <c r="AA974" s="385" t="n">
        <f aca="false">COUNTIF($J$44:$J974,AA$3)</f>
        <v>0</v>
      </c>
      <c r="AB974" s="385" t="n">
        <f aca="false">COUNTIF($J$44:$J974,AB$3)</f>
        <v>0</v>
      </c>
      <c r="AC974" s="385" t="n">
        <f aca="false">COUNTIF($J$44:$J974,AC$3)</f>
        <v>0</v>
      </c>
      <c r="AD974" s="385" t="n">
        <f aca="false">COUNTIF($J$44:$J974,AD$3)</f>
        <v>0</v>
      </c>
      <c r="AE974" s="385" t="n">
        <f aca="false">COUNTIF($J$44:$J974,AE$3)</f>
        <v>0</v>
      </c>
      <c r="AF974" s="385" t="n">
        <f aca="false">COUNTIF($J$44:$J974,AF$3)</f>
        <v>0</v>
      </c>
      <c r="AG974" s="385" t="n">
        <f aca="false">COUNTIF($K$44:$K974,AG$3)</f>
        <v>0</v>
      </c>
      <c r="AH974" s="385" t="n">
        <f aca="false">COUNTIF($K$44:$K974,AH$3)</f>
        <v>0</v>
      </c>
      <c r="AI974" s="385" t="n">
        <f aca="false">COUNTIF($K$44:$K974,AI$3)</f>
        <v>0</v>
      </c>
      <c r="AJ974" s="385" t="n">
        <f aca="false">COUNTIF($K$44:$K974,AJ$3)</f>
        <v>0</v>
      </c>
      <c r="AK974" s="385" t="n">
        <f aca="false">COUNTIF($K$44:$K974,AK$3)</f>
        <v>0</v>
      </c>
      <c r="AL974" s="385" t="n">
        <f aca="false">COUNTIF($K$44:$K974,AL$3)</f>
        <v>0</v>
      </c>
      <c r="AM974" s="385" t="n">
        <f aca="false">COUNTIF($K$44:$K974,AM$3)</f>
        <v>0</v>
      </c>
      <c r="AN974" s="385" t="n">
        <f aca="false">COUNTIF($K$44:$K974,AN$3)</f>
        <v>0</v>
      </c>
      <c r="AO974" s="385" t="n">
        <f aca="false">COUNTIF($K$44:$K974,AO$3)</f>
        <v>0</v>
      </c>
      <c r="AP974" s="385" t="n">
        <f aca="false">COUNTIF($K$44:$K974,AP$3)</f>
        <v>0</v>
      </c>
      <c r="AQ974" s="385" t="n">
        <f aca="false">COUNTIF($K$44:$K974,AQ$3)</f>
        <v>0</v>
      </c>
      <c r="AR974" s="385" t="n">
        <f aca="false">COUNTIF($K$44:$K974,AR$3)</f>
        <v>0</v>
      </c>
      <c r="AS974" s="385" t="n">
        <f aca="false">COUNTIF($K$44:$K974,AS$3)</f>
        <v>0</v>
      </c>
      <c r="AT974" s="385" t="n">
        <f aca="false">COUNTIF($K$44:$K974,AT$3)</f>
        <v>0</v>
      </c>
      <c r="AU974" s="385" t="n">
        <f aca="false">COUNTIF($K$44:$K974,AU$3)</f>
        <v>0</v>
      </c>
      <c r="AV974" s="385" t="n">
        <f aca="false">COUNTIF($K$44:$K974,AV$3)</f>
        <v>0</v>
      </c>
      <c r="AW974" s="385" t="n">
        <f aca="false">COUNTIF($K$44:$K974,AW$3)</f>
        <v>0</v>
      </c>
      <c r="AX974" s="385" t="n">
        <f aca="false">COUNTIF($K$44:$K974,AX$3)</f>
        <v>0</v>
      </c>
      <c r="AY974" s="385" t="n">
        <f aca="false">COUNTIF($K$44:$K974,AY$3)</f>
        <v>0</v>
      </c>
      <c r="AZ974" s="385" t="n">
        <f aca="false">COUNTIF($K$44:$K974,AZ$3)</f>
        <v>0</v>
      </c>
    </row>
    <row r="975" customFormat="false" ht="15.75" hidden="false" customHeight="true" outlineLevel="0" collapsed="false">
      <c r="A975" s="386" t="n">
        <v>932</v>
      </c>
      <c r="B975" s="387" t="n">
        <f aca="false">B974</f>
        <v>78</v>
      </c>
      <c r="C975" s="388"/>
      <c r="D975" s="387" t="n">
        <f aca="false">D974</f>
        <v>2</v>
      </c>
      <c r="E975" s="389"/>
      <c r="F975" s="390" t="n">
        <f aca="false">F968</f>
        <v>0</v>
      </c>
      <c r="G975" s="439"/>
      <c r="H975" s="414"/>
      <c r="I975" s="428" t="str">
        <f aca="false">CONCATENATE(G975,H975)</f>
        <v/>
      </c>
      <c r="J975" s="394" t="e">
        <f aca="false">VLOOKUP($I975,MASTER,9,0)</f>
        <v>#N/A</v>
      </c>
      <c r="K975" s="395" t="e">
        <f aca="false">VLOOKUP($I975,MASTER,10,0)</f>
        <v>#N/A</v>
      </c>
      <c r="L975" s="429" t="e">
        <f aca="false">VLOOKUP($I975,MASTER,10,0)</f>
        <v>#N/A</v>
      </c>
      <c r="M975" s="385" t="n">
        <f aca="false">COUNTIF($K$44:$K975,M$3)</f>
        <v>0</v>
      </c>
      <c r="N975" s="385" t="n">
        <f aca="false">COUNTIF($K$44:$K975,N$3)</f>
        <v>0</v>
      </c>
      <c r="O975" s="385" t="n">
        <f aca="false">COUNTIF($K$44:$K975,O$3)</f>
        <v>0</v>
      </c>
      <c r="P975" s="385" t="n">
        <f aca="false">COUNTIF($K$44:$K975,P$3)</f>
        <v>0</v>
      </c>
      <c r="Q975" s="385" t="n">
        <f aca="false">COUNTIF($K$44:$K975,Q$3)</f>
        <v>0</v>
      </c>
      <c r="R975" s="385" t="n">
        <f aca="false">COUNTIF($K$44:$K975,R$3)</f>
        <v>0</v>
      </c>
      <c r="S975" s="385" t="n">
        <f aca="false">COUNTIF($K$44:$K975,S$3)</f>
        <v>0</v>
      </c>
      <c r="T975" s="385" t="n">
        <f aca="false">COUNTIF($K$44:$K975,T$3)</f>
        <v>0</v>
      </c>
      <c r="U975" s="385" t="n">
        <f aca="false">COUNTIF($K$44:$K975,U$3)</f>
        <v>0</v>
      </c>
      <c r="V975" s="385" t="n">
        <f aca="false">COUNTIF($K$44:$K975,V$3)</f>
        <v>0</v>
      </c>
      <c r="W975" s="385" t="n">
        <f aca="false">COUNTIF($K$44:$K975,W$3)</f>
        <v>0</v>
      </c>
      <c r="X975" s="385" t="n">
        <f aca="false">COUNTIF($K$44:$K975,X$3)</f>
        <v>0</v>
      </c>
      <c r="Y975" s="385" t="n">
        <f aca="false">COUNTIF($J$44:$J975,Y$3)</f>
        <v>0</v>
      </c>
      <c r="Z975" s="385" t="n">
        <f aca="false">COUNTIF($J$44:$J975,Z$3)</f>
        <v>0</v>
      </c>
      <c r="AA975" s="385" t="n">
        <f aca="false">COUNTIF($J$44:$J975,AA$3)</f>
        <v>0</v>
      </c>
      <c r="AB975" s="385" t="n">
        <f aca="false">COUNTIF($J$44:$J975,AB$3)</f>
        <v>0</v>
      </c>
      <c r="AC975" s="385" t="n">
        <f aca="false">COUNTIF($J$44:$J975,AC$3)</f>
        <v>0</v>
      </c>
      <c r="AD975" s="385" t="n">
        <f aca="false">COUNTIF($J$44:$J975,AD$3)</f>
        <v>0</v>
      </c>
      <c r="AE975" s="385" t="n">
        <f aca="false">COUNTIF($J$44:$J975,AE$3)</f>
        <v>0</v>
      </c>
      <c r="AF975" s="385" t="n">
        <f aca="false">COUNTIF($J$44:$J975,AF$3)</f>
        <v>0</v>
      </c>
      <c r="AG975" s="385" t="n">
        <f aca="false">COUNTIF($K$44:$K975,AG$3)</f>
        <v>0</v>
      </c>
      <c r="AH975" s="385" t="n">
        <f aca="false">COUNTIF($K$44:$K975,AH$3)</f>
        <v>0</v>
      </c>
      <c r="AI975" s="385" t="n">
        <f aca="false">COUNTIF($K$44:$K975,AI$3)</f>
        <v>0</v>
      </c>
      <c r="AJ975" s="385" t="n">
        <f aca="false">COUNTIF($K$44:$K975,AJ$3)</f>
        <v>0</v>
      </c>
      <c r="AK975" s="385" t="n">
        <f aca="false">COUNTIF($K$44:$K975,AK$3)</f>
        <v>0</v>
      </c>
      <c r="AL975" s="385" t="n">
        <f aca="false">COUNTIF($K$44:$K975,AL$3)</f>
        <v>0</v>
      </c>
      <c r="AM975" s="385" t="n">
        <f aca="false">COUNTIF($K$44:$K975,AM$3)</f>
        <v>0</v>
      </c>
      <c r="AN975" s="385" t="n">
        <f aca="false">COUNTIF($K$44:$K975,AN$3)</f>
        <v>0</v>
      </c>
      <c r="AO975" s="385" t="n">
        <f aca="false">COUNTIF($K$44:$K975,AO$3)</f>
        <v>0</v>
      </c>
      <c r="AP975" s="385" t="n">
        <f aca="false">COUNTIF($K$44:$K975,AP$3)</f>
        <v>0</v>
      </c>
      <c r="AQ975" s="385" t="n">
        <f aca="false">COUNTIF($K$44:$K975,AQ$3)</f>
        <v>0</v>
      </c>
      <c r="AR975" s="385" t="n">
        <f aca="false">COUNTIF($K$44:$K975,AR$3)</f>
        <v>0</v>
      </c>
      <c r="AS975" s="385" t="n">
        <f aca="false">COUNTIF($K$44:$K975,AS$3)</f>
        <v>0</v>
      </c>
      <c r="AT975" s="385" t="n">
        <f aca="false">COUNTIF($K$44:$K975,AT$3)</f>
        <v>0</v>
      </c>
      <c r="AU975" s="385" t="n">
        <f aca="false">COUNTIF($K$44:$K975,AU$3)</f>
        <v>0</v>
      </c>
      <c r="AV975" s="385" t="n">
        <f aca="false">COUNTIF($K$44:$K975,AV$3)</f>
        <v>0</v>
      </c>
      <c r="AW975" s="385" t="n">
        <f aca="false">COUNTIF($K$44:$K975,AW$3)</f>
        <v>0</v>
      </c>
      <c r="AX975" s="385" t="n">
        <f aca="false">COUNTIF($K$44:$K975,AX$3)</f>
        <v>0</v>
      </c>
      <c r="AY975" s="385" t="n">
        <f aca="false">COUNTIF($K$44:$K975,AY$3)</f>
        <v>0</v>
      </c>
      <c r="AZ975" s="385" t="n">
        <f aca="false">COUNTIF($K$44:$K975,AZ$3)</f>
        <v>0</v>
      </c>
    </row>
    <row r="976" customFormat="false" ht="15.75" hidden="false" customHeight="true" outlineLevel="0" collapsed="false">
      <c r="A976" s="386" t="n">
        <v>933</v>
      </c>
      <c r="B976" s="387" t="n">
        <f aca="false">B975</f>
        <v>78</v>
      </c>
      <c r="C976" s="397"/>
      <c r="D976" s="387" t="n">
        <f aca="false">D975</f>
        <v>2</v>
      </c>
      <c r="E976" s="389"/>
      <c r="F976" s="390" t="n">
        <f aca="false">F968</f>
        <v>0</v>
      </c>
      <c r="G976" s="439"/>
      <c r="H976" s="414"/>
      <c r="I976" s="428" t="str">
        <f aca="false">CONCATENATE(G976,H976)</f>
        <v/>
      </c>
      <c r="J976" s="394" t="e">
        <f aca="false">VLOOKUP($I976,MASTER,9,0)</f>
        <v>#N/A</v>
      </c>
      <c r="K976" s="395" t="e">
        <f aca="false">VLOOKUP($I976,MASTER,10,0)</f>
        <v>#N/A</v>
      </c>
      <c r="L976" s="429" t="e">
        <f aca="false">VLOOKUP($I976,MASTER,10,0)</f>
        <v>#N/A</v>
      </c>
      <c r="M976" s="385" t="n">
        <f aca="false">COUNTIF($K$44:$K976,M$3)</f>
        <v>0</v>
      </c>
      <c r="N976" s="385" t="n">
        <f aca="false">COUNTIF($K$44:$K976,N$3)</f>
        <v>0</v>
      </c>
      <c r="O976" s="385" t="n">
        <f aca="false">COUNTIF($K$44:$K976,O$3)</f>
        <v>0</v>
      </c>
      <c r="P976" s="385" t="n">
        <f aca="false">COUNTIF($K$44:$K976,P$3)</f>
        <v>0</v>
      </c>
      <c r="Q976" s="385" t="n">
        <f aca="false">COUNTIF($K$44:$K976,Q$3)</f>
        <v>0</v>
      </c>
      <c r="R976" s="385" t="n">
        <f aca="false">COUNTIF($K$44:$K976,R$3)</f>
        <v>0</v>
      </c>
      <c r="S976" s="385" t="n">
        <f aca="false">COUNTIF($K$44:$K976,S$3)</f>
        <v>0</v>
      </c>
      <c r="T976" s="385" t="n">
        <f aca="false">COUNTIF($K$44:$K976,T$3)</f>
        <v>0</v>
      </c>
      <c r="U976" s="385" t="n">
        <f aca="false">COUNTIF($K$44:$K976,U$3)</f>
        <v>0</v>
      </c>
      <c r="V976" s="385" t="n">
        <f aca="false">COUNTIF($K$44:$K976,V$3)</f>
        <v>0</v>
      </c>
      <c r="W976" s="385" t="n">
        <f aca="false">COUNTIF($K$44:$K976,W$3)</f>
        <v>0</v>
      </c>
      <c r="X976" s="385" t="n">
        <f aca="false">COUNTIF($K$44:$K976,X$3)</f>
        <v>0</v>
      </c>
      <c r="Y976" s="385" t="n">
        <f aca="false">COUNTIF($J$44:$J976,Y$3)</f>
        <v>0</v>
      </c>
      <c r="Z976" s="385" t="n">
        <f aca="false">COUNTIF($J$44:$J976,Z$3)</f>
        <v>0</v>
      </c>
      <c r="AA976" s="385" t="n">
        <f aca="false">COUNTIF($J$44:$J976,AA$3)</f>
        <v>0</v>
      </c>
      <c r="AB976" s="385" t="n">
        <f aca="false">COUNTIF($J$44:$J976,AB$3)</f>
        <v>0</v>
      </c>
      <c r="AC976" s="385" t="n">
        <f aca="false">COUNTIF($J$44:$J976,AC$3)</f>
        <v>0</v>
      </c>
      <c r="AD976" s="385" t="n">
        <f aca="false">COUNTIF($J$44:$J976,AD$3)</f>
        <v>0</v>
      </c>
      <c r="AE976" s="385" t="n">
        <f aca="false">COUNTIF($J$44:$J976,AE$3)</f>
        <v>0</v>
      </c>
      <c r="AF976" s="385" t="n">
        <f aca="false">COUNTIF($J$44:$J976,AF$3)</f>
        <v>0</v>
      </c>
      <c r="AG976" s="385" t="n">
        <f aca="false">COUNTIF($K$44:$K976,AG$3)</f>
        <v>0</v>
      </c>
      <c r="AH976" s="385" t="n">
        <f aca="false">COUNTIF($K$44:$K976,AH$3)</f>
        <v>0</v>
      </c>
      <c r="AI976" s="385" t="n">
        <f aca="false">COUNTIF($K$44:$K976,AI$3)</f>
        <v>0</v>
      </c>
      <c r="AJ976" s="385" t="n">
        <f aca="false">COUNTIF($K$44:$K976,AJ$3)</f>
        <v>0</v>
      </c>
      <c r="AK976" s="385" t="n">
        <f aca="false">COUNTIF($K$44:$K976,AK$3)</f>
        <v>0</v>
      </c>
      <c r="AL976" s="385" t="n">
        <f aca="false">COUNTIF($K$44:$K976,AL$3)</f>
        <v>0</v>
      </c>
      <c r="AM976" s="385" t="n">
        <f aca="false">COUNTIF($K$44:$K976,AM$3)</f>
        <v>0</v>
      </c>
      <c r="AN976" s="385" t="n">
        <f aca="false">COUNTIF($K$44:$K976,AN$3)</f>
        <v>0</v>
      </c>
      <c r="AO976" s="385" t="n">
        <f aca="false">COUNTIF($K$44:$K976,AO$3)</f>
        <v>0</v>
      </c>
      <c r="AP976" s="385" t="n">
        <f aca="false">COUNTIF($K$44:$K976,AP$3)</f>
        <v>0</v>
      </c>
      <c r="AQ976" s="385" t="n">
        <f aca="false">COUNTIF($K$44:$K976,AQ$3)</f>
        <v>0</v>
      </c>
      <c r="AR976" s="385" t="n">
        <f aca="false">COUNTIF($K$44:$K976,AR$3)</f>
        <v>0</v>
      </c>
      <c r="AS976" s="385" t="n">
        <f aca="false">COUNTIF($K$44:$K976,AS$3)</f>
        <v>0</v>
      </c>
      <c r="AT976" s="385" t="n">
        <f aca="false">COUNTIF($K$44:$K976,AT$3)</f>
        <v>0</v>
      </c>
      <c r="AU976" s="385" t="n">
        <f aca="false">COUNTIF($K$44:$K976,AU$3)</f>
        <v>0</v>
      </c>
      <c r="AV976" s="385" t="n">
        <f aca="false">COUNTIF($K$44:$K976,AV$3)</f>
        <v>0</v>
      </c>
      <c r="AW976" s="385" t="n">
        <f aca="false">COUNTIF($K$44:$K976,AW$3)</f>
        <v>0</v>
      </c>
      <c r="AX976" s="385" t="n">
        <f aca="false">COUNTIF($K$44:$K976,AX$3)</f>
        <v>0</v>
      </c>
      <c r="AY976" s="385" t="n">
        <f aca="false">COUNTIF($K$44:$K976,AY$3)</f>
        <v>0</v>
      </c>
      <c r="AZ976" s="385" t="n">
        <f aca="false">COUNTIF($K$44:$K976,AZ$3)</f>
        <v>0</v>
      </c>
    </row>
    <row r="977" customFormat="false" ht="15.75" hidden="false" customHeight="true" outlineLevel="0" collapsed="false">
      <c r="A977" s="386" t="n">
        <v>934</v>
      </c>
      <c r="B977" s="387" t="n">
        <f aca="false">B976</f>
        <v>78</v>
      </c>
      <c r="C977" s="397"/>
      <c r="D977" s="387" t="n">
        <f aca="false">D976</f>
        <v>2</v>
      </c>
      <c r="E977" s="389"/>
      <c r="F977" s="390" t="n">
        <f aca="false">F968</f>
        <v>0</v>
      </c>
      <c r="G977" s="439"/>
      <c r="H977" s="414"/>
      <c r="I977" s="428" t="str">
        <f aca="false">CONCATENATE(G977,H977)</f>
        <v/>
      </c>
      <c r="J977" s="394" t="e">
        <f aca="false">VLOOKUP($I977,MASTER,9,0)</f>
        <v>#N/A</v>
      </c>
      <c r="K977" s="395" t="e">
        <f aca="false">VLOOKUP($I977,MASTER,10,0)</f>
        <v>#N/A</v>
      </c>
      <c r="L977" s="429" t="e">
        <f aca="false">VLOOKUP($I977,MASTER,10,0)</f>
        <v>#N/A</v>
      </c>
      <c r="M977" s="385" t="n">
        <f aca="false">COUNTIF($K$44:$K977,M$3)</f>
        <v>0</v>
      </c>
      <c r="N977" s="385" t="n">
        <f aca="false">COUNTIF($K$44:$K977,N$3)</f>
        <v>0</v>
      </c>
      <c r="O977" s="385" t="n">
        <f aca="false">COUNTIF($K$44:$K977,O$3)</f>
        <v>0</v>
      </c>
      <c r="P977" s="385" t="n">
        <f aca="false">COUNTIF($K$44:$K977,P$3)</f>
        <v>0</v>
      </c>
      <c r="Q977" s="385" t="n">
        <f aca="false">COUNTIF($K$44:$K977,Q$3)</f>
        <v>0</v>
      </c>
      <c r="R977" s="385" t="n">
        <f aca="false">COUNTIF($K$44:$K977,R$3)</f>
        <v>0</v>
      </c>
      <c r="S977" s="385" t="n">
        <f aca="false">COUNTIF($K$44:$K977,S$3)</f>
        <v>0</v>
      </c>
      <c r="T977" s="385" t="n">
        <f aca="false">COUNTIF($K$44:$K977,T$3)</f>
        <v>0</v>
      </c>
      <c r="U977" s="385" t="n">
        <f aca="false">COUNTIF($K$44:$K977,U$3)</f>
        <v>0</v>
      </c>
      <c r="V977" s="385" t="n">
        <f aca="false">COUNTIF($K$44:$K977,V$3)</f>
        <v>0</v>
      </c>
      <c r="W977" s="385" t="n">
        <f aca="false">COUNTIF($K$44:$K977,W$3)</f>
        <v>0</v>
      </c>
      <c r="X977" s="385" t="n">
        <f aca="false">COUNTIF($K$44:$K977,X$3)</f>
        <v>0</v>
      </c>
      <c r="Y977" s="385" t="n">
        <f aca="false">COUNTIF($J$44:$J977,Y$3)</f>
        <v>0</v>
      </c>
      <c r="Z977" s="385" t="n">
        <f aca="false">COUNTIF($J$44:$J977,Z$3)</f>
        <v>0</v>
      </c>
      <c r="AA977" s="385" t="n">
        <f aca="false">COUNTIF($J$44:$J977,AA$3)</f>
        <v>0</v>
      </c>
      <c r="AB977" s="385" t="n">
        <f aca="false">COUNTIF($J$44:$J977,AB$3)</f>
        <v>0</v>
      </c>
      <c r="AC977" s="385" t="n">
        <f aca="false">COUNTIF($J$44:$J977,AC$3)</f>
        <v>0</v>
      </c>
      <c r="AD977" s="385" t="n">
        <f aca="false">COUNTIF($J$44:$J977,AD$3)</f>
        <v>0</v>
      </c>
      <c r="AE977" s="385" t="n">
        <f aca="false">COUNTIF($J$44:$J977,AE$3)</f>
        <v>0</v>
      </c>
      <c r="AF977" s="385" t="n">
        <f aca="false">COUNTIF($J$44:$J977,AF$3)</f>
        <v>0</v>
      </c>
      <c r="AG977" s="385" t="n">
        <f aca="false">COUNTIF($K$44:$K977,AG$3)</f>
        <v>0</v>
      </c>
      <c r="AH977" s="385" t="n">
        <f aca="false">COUNTIF($K$44:$K977,AH$3)</f>
        <v>0</v>
      </c>
      <c r="AI977" s="385" t="n">
        <f aca="false">COUNTIF($K$44:$K977,AI$3)</f>
        <v>0</v>
      </c>
      <c r="AJ977" s="385" t="n">
        <f aca="false">COUNTIF($K$44:$K977,AJ$3)</f>
        <v>0</v>
      </c>
      <c r="AK977" s="385" t="n">
        <f aca="false">COUNTIF($K$44:$K977,AK$3)</f>
        <v>0</v>
      </c>
      <c r="AL977" s="385" t="n">
        <f aca="false">COUNTIF($K$44:$K977,AL$3)</f>
        <v>0</v>
      </c>
      <c r="AM977" s="385" t="n">
        <f aca="false">COUNTIF($K$44:$K977,AM$3)</f>
        <v>0</v>
      </c>
      <c r="AN977" s="385" t="n">
        <f aca="false">COUNTIF($K$44:$K977,AN$3)</f>
        <v>0</v>
      </c>
      <c r="AO977" s="385" t="n">
        <f aca="false">COUNTIF($K$44:$K977,AO$3)</f>
        <v>0</v>
      </c>
      <c r="AP977" s="385" t="n">
        <f aca="false">COUNTIF($K$44:$K977,AP$3)</f>
        <v>0</v>
      </c>
      <c r="AQ977" s="385" t="n">
        <f aca="false">COUNTIF($K$44:$K977,AQ$3)</f>
        <v>0</v>
      </c>
      <c r="AR977" s="385" t="n">
        <f aca="false">COUNTIF($K$44:$K977,AR$3)</f>
        <v>0</v>
      </c>
      <c r="AS977" s="385" t="n">
        <f aca="false">COUNTIF($K$44:$K977,AS$3)</f>
        <v>0</v>
      </c>
      <c r="AT977" s="385" t="n">
        <f aca="false">COUNTIF($K$44:$K977,AT$3)</f>
        <v>0</v>
      </c>
      <c r="AU977" s="385" t="n">
        <f aca="false">COUNTIF($K$44:$K977,AU$3)</f>
        <v>0</v>
      </c>
      <c r="AV977" s="385" t="n">
        <f aca="false">COUNTIF($K$44:$K977,AV$3)</f>
        <v>0</v>
      </c>
      <c r="AW977" s="385" t="n">
        <f aca="false">COUNTIF($K$44:$K977,AW$3)</f>
        <v>0</v>
      </c>
      <c r="AX977" s="385" t="n">
        <f aca="false">COUNTIF($K$44:$K977,AX$3)</f>
        <v>0</v>
      </c>
      <c r="AY977" s="385" t="n">
        <f aca="false">COUNTIF($K$44:$K977,AY$3)</f>
        <v>0</v>
      </c>
      <c r="AZ977" s="385" t="n">
        <f aca="false">COUNTIF($K$44:$K977,AZ$3)</f>
        <v>0</v>
      </c>
    </row>
    <row r="978" customFormat="false" ht="15.75" hidden="false" customHeight="true" outlineLevel="0" collapsed="false">
      <c r="A978" s="386" t="n">
        <v>935</v>
      </c>
      <c r="B978" s="387" t="n">
        <f aca="false">B977</f>
        <v>78</v>
      </c>
      <c r="C978" s="397"/>
      <c r="D978" s="387" t="n">
        <f aca="false">D977</f>
        <v>2</v>
      </c>
      <c r="E978" s="389"/>
      <c r="F978" s="390" t="n">
        <f aca="false">F968</f>
        <v>0</v>
      </c>
      <c r="G978" s="439"/>
      <c r="H978" s="414"/>
      <c r="I978" s="428" t="str">
        <f aca="false">CONCATENATE(G978,H978)</f>
        <v/>
      </c>
      <c r="J978" s="394" t="e">
        <f aca="false">VLOOKUP($I978,MASTER,9,0)</f>
        <v>#N/A</v>
      </c>
      <c r="K978" s="395" t="e">
        <f aca="false">VLOOKUP($I978,MASTER,10,0)</f>
        <v>#N/A</v>
      </c>
      <c r="L978" s="429" t="e">
        <f aca="false">VLOOKUP($I978,MASTER,10,0)</f>
        <v>#N/A</v>
      </c>
      <c r="M978" s="385" t="n">
        <f aca="false">COUNTIF($K$44:$K978,M$3)</f>
        <v>0</v>
      </c>
      <c r="N978" s="385" t="n">
        <f aca="false">COUNTIF($K$44:$K978,N$3)</f>
        <v>0</v>
      </c>
      <c r="O978" s="385" t="n">
        <f aca="false">COUNTIF($K$44:$K978,O$3)</f>
        <v>0</v>
      </c>
      <c r="P978" s="385" t="n">
        <f aca="false">COUNTIF($K$44:$K978,P$3)</f>
        <v>0</v>
      </c>
      <c r="Q978" s="385" t="n">
        <f aca="false">COUNTIF($K$44:$K978,Q$3)</f>
        <v>0</v>
      </c>
      <c r="R978" s="385" t="n">
        <f aca="false">COUNTIF($K$44:$K978,R$3)</f>
        <v>0</v>
      </c>
      <c r="S978" s="385" t="n">
        <f aca="false">COUNTIF($K$44:$K978,S$3)</f>
        <v>0</v>
      </c>
      <c r="T978" s="385" t="n">
        <f aca="false">COUNTIF($K$44:$K978,T$3)</f>
        <v>0</v>
      </c>
      <c r="U978" s="385" t="n">
        <f aca="false">COUNTIF($K$44:$K978,U$3)</f>
        <v>0</v>
      </c>
      <c r="V978" s="385" t="n">
        <f aca="false">COUNTIF($K$44:$K978,V$3)</f>
        <v>0</v>
      </c>
      <c r="W978" s="385" t="n">
        <f aca="false">COUNTIF($K$44:$K978,W$3)</f>
        <v>0</v>
      </c>
      <c r="X978" s="385" t="n">
        <f aca="false">COUNTIF($K$44:$K978,X$3)</f>
        <v>0</v>
      </c>
      <c r="Y978" s="385" t="n">
        <f aca="false">COUNTIF($J$44:$J978,Y$3)</f>
        <v>0</v>
      </c>
      <c r="Z978" s="385" t="n">
        <f aca="false">COUNTIF($J$44:$J978,Z$3)</f>
        <v>0</v>
      </c>
      <c r="AA978" s="385" t="n">
        <f aca="false">COUNTIF($J$44:$J978,AA$3)</f>
        <v>0</v>
      </c>
      <c r="AB978" s="385" t="n">
        <f aca="false">COUNTIF($J$44:$J978,AB$3)</f>
        <v>0</v>
      </c>
      <c r="AC978" s="385" t="n">
        <f aca="false">COUNTIF($J$44:$J978,AC$3)</f>
        <v>0</v>
      </c>
      <c r="AD978" s="385" t="n">
        <f aca="false">COUNTIF($J$44:$J978,AD$3)</f>
        <v>0</v>
      </c>
      <c r="AE978" s="385" t="n">
        <f aca="false">COUNTIF($J$44:$J978,AE$3)</f>
        <v>0</v>
      </c>
      <c r="AF978" s="385" t="n">
        <f aca="false">COUNTIF($J$44:$J978,AF$3)</f>
        <v>0</v>
      </c>
      <c r="AG978" s="385" t="n">
        <f aca="false">COUNTIF($K$44:$K978,AG$3)</f>
        <v>0</v>
      </c>
      <c r="AH978" s="385" t="n">
        <f aca="false">COUNTIF($K$44:$K978,AH$3)</f>
        <v>0</v>
      </c>
      <c r="AI978" s="385" t="n">
        <f aca="false">COUNTIF($K$44:$K978,AI$3)</f>
        <v>0</v>
      </c>
      <c r="AJ978" s="385" t="n">
        <f aca="false">COUNTIF($K$44:$K978,AJ$3)</f>
        <v>0</v>
      </c>
      <c r="AK978" s="385" t="n">
        <f aca="false">COUNTIF($K$44:$K978,AK$3)</f>
        <v>0</v>
      </c>
      <c r="AL978" s="385" t="n">
        <f aca="false">COUNTIF($K$44:$K978,AL$3)</f>
        <v>0</v>
      </c>
      <c r="AM978" s="385" t="n">
        <f aca="false">COUNTIF($K$44:$K978,AM$3)</f>
        <v>0</v>
      </c>
      <c r="AN978" s="385" t="n">
        <f aca="false">COUNTIF($K$44:$K978,AN$3)</f>
        <v>0</v>
      </c>
      <c r="AO978" s="385" t="n">
        <f aca="false">COUNTIF($K$44:$K978,AO$3)</f>
        <v>0</v>
      </c>
      <c r="AP978" s="385" t="n">
        <f aca="false">COUNTIF($K$44:$K978,AP$3)</f>
        <v>0</v>
      </c>
      <c r="AQ978" s="385" t="n">
        <f aca="false">COUNTIF($K$44:$K978,AQ$3)</f>
        <v>0</v>
      </c>
      <c r="AR978" s="385" t="n">
        <f aca="false">COUNTIF($K$44:$K978,AR$3)</f>
        <v>0</v>
      </c>
      <c r="AS978" s="385" t="n">
        <f aca="false">COUNTIF($K$44:$K978,AS$3)</f>
        <v>0</v>
      </c>
      <c r="AT978" s="385" t="n">
        <f aca="false">COUNTIF($K$44:$K978,AT$3)</f>
        <v>0</v>
      </c>
      <c r="AU978" s="385" t="n">
        <f aca="false">COUNTIF($K$44:$K978,AU$3)</f>
        <v>0</v>
      </c>
      <c r="AV978" s="385" t="n">
        <f aca="false">COUNTIF($K$44:$K978,AV$3)</f>
        <v>0</v>
      </c>
      <c r="AW978" s="385" t="n">
        <f aca="false">COUNTIF($K$44:$K978,AW$3)</f>
        <v>0</v>
      </c>
      <c r="AX978" s="385" t="n">
        <f aca="false">COUNTIF($K$44:$K978,AX$3)</f>
        <v>0</v>
      </c>
      <c r="AY978" s="385" t="n">
        <f aca="false">COUNTIF($K$44:$K978,AY$3)</f>
        <v>0</v>
      </c>
      <c r="AZ978" s="385" t="n">
        <f aca="false">COUNTIF($K$44:$K978,AZ$3)</f>
        <v>0</v>
      </c>
    </row>
    <row r="979" customFormat="false" ht="15.75" hidden="false" customHeight="true" outlineLevel="0" collapsed="false">
      <c r="A979" s="416" t="n">
        <v>936</v>
      </c>
      <c r="B979" s="417" t="n">
        <f aca="false">B978</f>
        <v>78</v>
      </c>
      <c r="C979" s="401"/>
      <c r="D979" s="418" t="n">
        <f aca="false">D978</f>
        <v>2</v>
      </c>
      <c r="E979" s="419"/>
      <c r="F979" s="420" t="n">
        <f aca="false">F968</f>
        <v>0</v>
      </c>
      <c r="G979" s="441"/>
      <c r="H979" s="421"/>
      <c r="I979" s="436" t="str">
        <f aca="false">CONCATENATE(G979,H979)</f>
        <v/>
      </c>
      <c r="J979" s="423" t="e">
        <f aca="false">VLOOKUP($I979,MASTER,9,0)</f>
        <v>#N/A</v>
      </c>
      <c r="K979" s="424" t="e">
        <f aca="false">VLOOKUP($I979,MASTER,10,0)</f>
        <v>#N/A</v>
      </c>
      <c r="L979" s="431" t="e">
        <f aca="false">VLOOKUP($I979,MASTER,10,0)</f>
        <v>#N/A</v>
      </c>
      <c r="M979" s="385" t="n">
        <f aca="false">COUNTIF($K$44:$K979,M$3)</f>
        <v>0</v>
      </c>
      <c r="N979" s="385" t="n">
        <f aca="false">COUNTIF($K$44:$K979,N$3)</f>
        <v>0</v>
      </c>
      <c r="O979" s="385" t="n">
        <f aca="false">COUNTIF($K$44:$K979,O$3)</f>
        <v>0</v>
      </c>
      <c r="P979" s="385" t="n">
        <f aca="false">COUNTIF($K$44:$K979,P$3)</f>
        <v>0</v>
      </c>
      <c r="Q979" s="385" t="n">
        <f aca="false">COUNTIF($K$44:$K979,Q$3)</f>
        <v>0</v>
      </c>
      <c r="R979" s="385" t="n">
        <f aca="false">COUNTIF($K$44:$K979,R$3)</f>
        <v>0</v>
      </c>
      <c r="S979" s="385" t="n">
        <f aca="false">COUNTIF($K$44:$K979,S$3)</f>
        <v>0</v>
      </c>
      <c r="T979" s="385" t="n">
        <f aca="false">COUNTIF($K$44:$K979,T$3)</f>
        <v>0</v>
      </c>
      <c r="U979" s="385" t="n">
        <f aca="false">COUNTIF($K$44:$K979,U$3)</f>
        <v>0</v>
      </c>
      <c r="V979" s="385" t="n">
        <f aca="false">COUNTIF($K$44:$K979,V$3)</f>
        <v>0</v>
      </c>
      <c r="W979" s="385" t="n">
        <f aca="false">COUNTIF($K$44:$K979,W$3)</f>
        <v>0</v>
      </c>
      <c r="X979" s="385" t="n">
        <f aca="false">COUNTIF($K$44:$K979,X$3)</f>
        <v>0</v>
      </c>
      <c r="Y979" s="385" t="n">
        <f aca="false">COUNTIF($J$44:$J979,Y$3)</f>
        <v>0</v>
      </c>
      <c r="Z979" s="385" t="n">
        <f aca="false">COUNTIF($J$44:$J979,Z$3)</f>
        <v>0</v>
      </c>
      <c r="AA979" s="385" t="n">
        <f aca="false">COUNTIF($J$44:$J979,AA$3)</f>
        <v>0</v>
      </c>
      <c r="AB979" s="385" t="n">
        <f aca="false">COUNTIF($J$44:$J979,AB$3)</f>
        <v>0</v>
      </c>
      <c r="AC979" s="385" t="n">
        <f aca="false">COUNTIF($J$44:$J979,AC$3)</f>
        <v>0</v>
      </c>
      <c r="AD979" s="385" t="n">
        <f aca="false">COUNTIF($J$44:$J979,AD$3)</f>
        <v>0</v>
      </c>
      <c r="AE979" s="385" t="n">
        <f aca="false">COUNTIF($J$44:$J979,AE$3)</f>
        <v>0</v>
      </c>
      <c r="AF979" s="385" t="n">
        <f aca="false">COUNTIF($J$44:$J979,AF$3)</f>
        <v>0</v>
      </c>
      <c r="AG979" s="385" t="n">
        <f aca="false">COUNTIF($K$44:$K979,AG$3)</f>
        <v>0</v>
      </c>
      <c r="AH979" s="385" t="n">
        <f aca="false">COUNTIF($K$44:$K979,AH$3)</f>
        <v>0</v>
      </c>
      <c r="AI979" s="385" t="n">
        <f aca="false">COUNTIF($K$44:$K979,AI$3)</f>
        <v>0</v>
      </c>
      <c r="AJ979" s="385" t="n">
        <f aca="false">COUNTIF($K$44:$K979,AJ$3)</f>
        <v>0</v>
      </c>
      <c r="AK979" s="385" t="n">
        <f aca="false">COUNTIF($K$44:$K979,AK$3)</f>
        <v>0</v>
      </c>
      <c r="AL979" s="385" t="n">
        <f aca="false">COUNTIF($K$44:$K979,AL$3)</f>
        <v>0</v>
      </c>
      <c r="AM979" s="385" t="n">
        <f aca="false">COUNTIF($K$44:$K979,AM$3)</f>
        <v>0</v>
      </c>
      <c r="AN979" s="385" t="n">
        <f aca="false">COUNTIF($K$44:$K979,AN$3)</f>
        <v>0</v>
      </c>
      <c r="AO979" s="385" t="n">
        <f aca="false">COUNTIF($K$44:$K979,AO$3)</f>
        <v>0</v>
      </c>
      <c r="AP979" s="385" t="n">
        <f aca="false">COUNTIF($K$44:$K979,AP$3)</f>
        <v>0</v>
      </c>
      <c r="AQ979" s="385" t="n">
        <f aca="false">COUNTIF($K$44:$K979,AQ$3)</f>
        <v>0</v>
      </c>
      <c r="AR979" s="385" t="n">
        <f aca="false">COUNTIF($K$44:$K979,AR$3)</f>
        <v>0</v>
      </c>
      <c r="AS979" s="385" t="n">
        <f aca="false">COUNTIF($K$44:$K979,AS$3)</f>
        <v>0</v>
      </c>
      <c r="AT979" s="385" t="n">
        <f aca="false">COUNTIF($K$44:$K979,AT$3)</f>
        <v>0</v>
      </c>
      <c r="AU979" s="385" t="n">
        <f aca="false">COUNTIF($K$44:$K979,AU$3)</f>
        <v>0</v>
      </c>
      <c r="AV979" s="385" t="n">
        <f aca="false">COUNTIF($K$44:$K979,AV$3)</f>
        <v>0</v>
      </c>
      <c r="AW979" s="385" t="n">
        <f aca="false">COUNTIF($K$44:$K979,AW$3)</f>
        <v>0</v>
      </c>
      <c r="AX979" s="385" t="n">
        <f aca="false">COUNTIF($K$44:$K979,AX$3)</f>
        <v>0</v>
      </c>
      <c r="AY979" s="385" t="n">
        <f aca="false">COUNTIF($K$44:$K979,AY$3)</f>
        <v>0</v>
      </c>
      <c r="AZ979" s="385" t="n">
        <f aca="false">COUNTIF($K$44:$K979,AZ$3)</f>
        <v>0</v>
      </c>
    </row>
    <row r="980" customFormat="false" ht="15.75" hidden="false" customHeight="true" outlineLevel="0" collapsed="false">
      <c r="A980" s="406" t="n">
        <v>937</v>
      </c>
      <c r="B980" s="407" t="n">
        <v>79</v>
      </c>
      <c r="C980" s="374" t="n">
        <v>79</v>
      </c>
      <c r="D980" s="376" t="n">
        <v>1</v>
      </c>
      <c r="E980" s="377"/>
      <c r="F980" s="378" t="n">
        <v>0</v>
      </c>
      <c r="G980" s="439"/>
      <c r="H980" s="380"/>
      <c r="I980" s="426" t="str">
        <f aca="false">CONCATENATE(G980,H980)</f>
        <v/>
      </c>
      <c r="J980" s="382" t="e">
        <f aca="false">VLOOKUP($I980,MASTER,9,0)</f>
        <v>#N/A</v>
      </c>
      <c r="K980" s="383" t="e">
        <f aca="false">VLOOKUP($I980,MASTER,10,0)</f>
        <v>#N/A</v>
      </c>
      <c r="L980" s="427" t="e">
        <f aca="false">VLOOKUP($I980,MASTER,10,0)</f>
        <v>#N/A</v>
      </c>
      <c r="M980" s="385" t="n">
        <f aca="false">COUNTIF($K$44:$K980,M$3)</f>
        <v>0</v>
      </c>
      <c r="N980" s="385" t="n">
        <f aca="false">COUNTIF($K$44:$K980,N$3)</f>
        <v>0</v>
      </c>
      <c r="O980" s="385" t="n">
        <f aca="false">COUNTIF($K$44:$K980,O$3)</f>
        <v>0</v>
      </c>
      <c r="P980" s="385" t="n">
        <f aca="false">COUNTIF($K$44:$K980,P$3)</f>
        <v>0</v>
      </c>
      <c r="Q980" s="385" t="n">
        <f aca="false">COUNTIF($K$44:$K980,Q$3)</f>
        <v>0</v>
      </c>
      <c r="R980" s="385" t="n">
        <f aca="false">COUNTIF($K$44:$K980,R$3)</f>
        <v>0</v>
      </c>
      <c r="S980" s="385" t="n">
        <f aca="false">COUNTIF($K$44:$K980,S$3)</f>
        <v>0</v>
      </c>
      <c r="T980" s="385" t="n">
        <f aca="false">COUNTIF($K$44:$K980,T$3)</f>
        <v>0</v>
      </c>
      <c r="U980" s="385" t="n">
        <f aca="false">COUNTIF($K$44:$K980,U$3)</f>
        <v>0</v>
      </c>
      <c r="V980" s="385" t="n">
        <f aca="false">COUNTIF($K$44:$K980,V$3)</f>
        <v>0</v>
      </c>
      <c r="W980" s="385" t="n">
        <f aca="false">COUNTIF($K$44:$K980,W$3)</f>
        <v>0</v>
      </c>
      <c r="X980" s="385" t="n">
        <f aca="false">COUNTIF($K$44:$K980,X$3)</f>
        <v>0</v>
      </c>
      <c r="Y980" s="385" t="n">
        <f aca="false">COUNTIF($J$44:$J980,Y$3)</f>
        <v>0</v>
      </c>
      <c r="Z980" s="385" t="n">
        <f aca="false">COUNTIF($J$44:$J980,Z$3)</f>
        <v>0</v>
      </c>
      <c r="AA980" s="385" t="n">
        <f aca="false">COUNTIF($J$44:$J980,AA$3)</f>
        <v>0</v>
      </c>
      <c r="AB980" s="385" t="n">
        <f aca="false">COUNTIF($J$44:$J980,AB$3)</f>
        <v>0</v>
      </c>
      <c r="AC980" s="385" t="n">
        <f aca="false">COUNTIF($J$44:$J980,AC$3)</f>
        <v>0</v>
      </c>
      <c r="AD980" s="385" t="n">
        <f aca="false">COUNTIF($J$44:$J980,AD$3)</f>
        <v>0</v>
      </c>
      <c r="AE980" s="385" t="n">
        <f aca="false">COUNTIF($J$44:$J980,AE$3)</f>
        <v>0</v>
      </c>
      <c r="AF980" s="385" t="n">
        <f aca="false">COUNTIF($J$44:$J980,AF$3)</f>
        <v>0</v>
      </c>
      <c r="AG980" s="385" t="n">
        <f aca="false">COUNTIF($K$44:$K980,AG$3)</f>
        <v>0</v>
      </c>
      <c r="AH980" s="385" t="n">
        <f aca="false">COUNTIF($K$44:$K980,AH$3)</f>
        <v>0</v>
      </c>
      <c r="AI980" s="385" t="n">
        <f aca="false">COUNTIF($K$44:$K980,AI$3)</f>
        <v>0</v>
      </c>
      <c r="AJ980" s="385" t="n">
        <f aca="false">COUNTIF($K$44:$K980,AJ$3)</f>
        <v>0</v>
      </c>
      <c r="AK980" s="385" t="n">
        <f aca="false">COUNTIF($K$44:$K980,AK$3)</f>
        <v>0</v>
      </c>
      <c r="AL980" s="385" t="n">
        <f aca="false">COUNTIF($K$44:$K980,AL$3)</f>
        <v>0</v>
      </c>
      <c r="AM980" s="385" t="n">
        <f aca="false">COUNTIF($K$44:$K980,AM$3)</f>
        <v>0</v>
      </c>
      <c r="AN980" s="385" t="n">
        <f aca="false">COUNTIF($K$44:$K980,AN$3)</f>
        <v>0</v>
      </c>
      <c r="AO980" s="385" t="n">
        <f aca="false">COUNTIF($K$44:$K980,AO$3)</f>
        <v>0</v>
      </c>
      <c r="AP980" s="385" t="n">
        <f aca="false">COUNTIF($K$44:$K980,AP$3)</f>
        <v>0</v>
      </c>
      <c r="AQ980" s="385" t="n">
        <f aca="false">COUNTIF($K$44:$K980,AQ$3)</f>
        <v>0</v>
      </c>
      <c r="AR980" s="385" t="n">
        <f aca="false">COUNTIF($K$44:$K980,AR$3)</f>
        <v>0</v>
      </c>
      <c r="AS980" s="385" t="n">
        <f aca="false">COUNTIF($K$44:$K980,AS$3)</f>
        <v>0</v>
      </c>
      <c r="AT980" s="385" t="n">
        <f aca="false">COUNTIF($K$44:$K980,AT$3)</f>
        <v>0</v>
      </c>
      <c r="AU980" s="385" t="n">
        <f aca="false">COUNTIF($K$44:$K980,AU$3)</f>
        <v>0</v>
      </c>
      <c r="AV980" s="385" t="n">
        <f aca="false">COUNTIF($K$44:$K980,AV$3)</f>
        <v>0</v>
      </c>
      <c r="AW980" s="385" t="n">
        <f aca="false">COUNTIF($K$44:$K980,AW$3)</f>
        <v>0</v>
      </c>
      <c r="AX980" s="385" t="n">
        <f aca="false">COUNTIF($K$44:$K980,AX$3)</f>
        <v>0</v>
      </c>
      <c r="AY980" s="385" t="n">
        <f aca="false">COUNTIF($K$44:$K980,AY$3)</f>
        <v>0</v>
      </c>
      <c r="AZ980" s="385" t="n">
        <f aca="false">COUNTIF($K$44:$K980,AZ$3)</f>
        <v>0</v>
      </c>
    </row>
    <row r="981" customFormat="false" ht="15.75" hidden="false" customHeight="true" outlineLevel="0" collapsed="false">
      <c r="A981" s="386" t="n">
        <v>938</v>
      </c>
      <c r="B981" s="387" t="n">
        <f aca="false">B980</f>
        <v>79</v>
      </c>
      <c r="C981" s="388"/>
      <c r="D981" s="387" t="n">
        <f aca="false">D980</f>
        <v>1</v>
      </c>
      <c r="E981" s="389"/>
      <c r="F981" s="390" t="n">
        <f aca="false">F980</f>
        <v>0</v>
      </c>
      <c r="G981" s="439"/>
      <c r="H981" s="392"/>
      <c r="I981" s="428" t="str">
        <f aca="false">CONCATENATE(G981,H981)</f>
        <v/>
      </c>
      <c r="J981" s="394" t="e">
        <f aca="false">VLOOKUP($I981,MASTER,9,0)</f>
        <v>#N/A</v>
      </c>
      <c r="K981" s="395" t="e">
        <f aca="false">VLOOKUP($I981,MASTER,10,0)</f>
        <v>#N/A</v>
      </c>
      <c r="L981" s="429" t="e">
        <f aca="false">VLOOKUP($I981,MASTER,10,0)</f>
        <v>#N/A</v>
      </c>
      <c r="M981" s="385" t="n">
        <f aca="false">COUNTIF($K$44:$K981,M$3)</f>
        <v>0</v>
      </c>
      <c r="N981" s="385" t="n">
        <f aca="false">COUNTIF($K$44:$K981,N$3)</f>
        <v>0</v>
      </c>
      <c r="O981" s="385" t="n">
        <f aca="false">COUNTIF($K$44:$K981,O$3)</f>
        <v>0</v>
      </c>
      <c r="P981" s="385" t="n">
        <f aca="false">COUNTIF($K$44:$K981,P$3)</f>
        <v>0</v>
      </c>
      <c r="Q981" s="385" t="n">
        <f aca="false">COUNTIF($K$44:$K981,Q$3)</f>
        <v>0</v>
      </c>
      <c r="R981" s="385" t="n">
        <f aca="false">COUNTIF($K$44:$K981,R$3)</f>
        <v>0</v>
      </c>
      <c r="S981" s="385" t="n">
        <f aca="false">COUNTIF($K$44:$K981,S$3)</f>
        <v>0</v>
      </c>
      <c r="T981" s="385" t="n">
        <f aca="false">COUNTIF($K$44:$K981,T$3)</f>
        <v>0</v>
      </c>
      <c r="U981" s="385" t="n">
        <f aca="false">COUNTIF($K$44:$K981,U$3)</f>
        <v>0</v>
      </c>
      <c r="V981" s="385" t="n">
        <f aca="false">COUNTIF($K$44:$K981,V$3)</f>
        <v>0</v>
      </c>
      <c r="W981" s="385" t="n">
        <f aca="false">COUNTIF($K$44:$K981,W$3)</f>
        <v>0</v>
      </c>
      <c r="X981" s="385" t="n">
        <f aca="false">COUNTIF($K$44:$K981,X$3)</f>
        <v>0</v>
      </c>
      <c r="Y981" s="385" t="n">
        <f aca="false">COUNTIF($J$44:$J981,Y$3)</f>
        <v>0</v>
      </c>
      <c r="Z981" s="385" t="n">
        <f aca="false">COUNTIF($J$44:$J981,Z$3)</f>
        <v>0</v>
      </c>
      <c r="AA981" s="385" t="n">
        <f aca="false">COUNTIF($J$44:$J981,AA$3)</f>
        <v>0</v>
      </c>
      <c r="AB981" s="385" t="n">
        <f aca="false">COUNTIF($J$44:$J981,AB$3)</f>
        <v>0</v>
      </c>
      <c r="AC981" s="385" t="n">
        <f aca="false">COUNTIF($J$44:$J981,AC$3)</f>
        <v>0</v>
      </c>
      <c r="AD981" s="385" t="n">
        <f aca="false">COUNTIF($J$44:$J981,AD$3)</f>
        <v>0</v>
      </c>
      <c r="AE981" s="385" t="n">
        <f aca="false">COUNTIF($J$44:$J981,AE$3)</f>
        <v>0</v>
      </c>
      <c r="AF981" s="385" t="n">
        <f aca="false">COUNTIF($J$44:$J981,AF$3)</f>
        <v>0</v>
      </c>
      <c r="AG981" s="385" t="n">
        <f aca="false">COUNTIF($K$44:$K981,AG$3)</f>
        <v>0</v>
      </c>
      <c r="AH981" s="385" t="n">
        <f aca="false">COUNTIF($K$44:$K981,AH$3)</f>
        <v>0</v>
      </c>
      <c r="AI981" s="385" t="n">
        <f aca="false">COUNTIF($K$44:$K981,AI$3)</f>
        <v>0</v>
      </c>
      <c r="AJ981" s="385" t="n">
        <f aca="false">COUNTIF($K$44:$K981,AJ$3)</f>
        <v>0</v>
      </c>
      <c r="AK981" s="385" t="n">
        <f aca="false">COUNTIF($K$44:$K981,AK$3)</f>
        <v>0</v>
      </c>
      <c r="AL981" s="385" t="n">
        <f aca="false">COUNTIF($K$44:$K981,AL$3)</f>
        <v>0</v>
      </c>
      <c r="AM981" s="385" t="n">
        <f aca="false">COUNTIF($K$44:$K981,AM$3)</f>
        <v>0</v>
      </c>
      <c r="AN981" s="385" t="n">
        <f aca="false">COUNTIF($K$44:$K981,AN$3)</f>
        <v>0</v>
      </c>
      <c r="AO981" s="385" t="n">
        <f aca="false">COUNTIF($K$44:$K981,AO$3)</f>
        <v>0</v>
      </c>
      <c r="AP981" s="385" t="n">
        <f aca="false">COUNTIF($K$44:$K981,AP$3)</f>
        <v>0</v>
      </c>
      <c r="AQ981" s="385" t="n">
        <f aca="false">COUNTIF($K$44:$K981,AQ$3)</f>
        <v>0</v>
      </c>
      <c r="AR981" s="385" t="n">
        <f aca="false">COUNTIF($K$44:$K981,AR$3)</f>
        <v>0</v>
      </c>
      <c r="AS981" s="385" t="n">
        <f aca="false">COUNTIF($K$44:$K981,AS$3)</f>
        <v>0</v>
      </c>
      <c r="AT981" s="385" t="n">
        <f aca="false">COUNTIF($K$44:$K981,AT$3)</f>
        <v>0</v>
      </c>
      <c r="AU981" s="385" t="n">
        <f aca="false">COUNTIF($K$44:$K981,AU$3)</f>
        <v>0</v>
      </c>
      <c r="AV981" s="385" t="n">
        <f aca="false">COUNTIF($K$44:$K981,AV$3)</f>
        <v>0</v>
      </c>
      <c r="AW981" s="385" t="n">
        <f aca="false">COUNTIF($K$44:$K981,AW$3)</f>
        <v>0</v>
      </c>
      <c r="AX981" s="385" t="n">
        <f aca="false">COUNTIF($K$44:$K981,AX$3)</f>
        <v>0</v>
      </c>
      <c r="AY981" s="385" t="n">
        <f aca="false">COUNTIF($K$44:$K981,AY$3)</f>
        <v>0</v>
      </c>
      <c r="AZ981" s="385" t="n">
        <f aca="false">COUNTIF($K$44:$K981,AZ$3)</f>
        <v>0</v>
      </c>
    </row>
    <row r="982" customFormat="false" ht="15.75" hidden="false" customHeight="true" outlineLevel="0" collapsed="false">
      <c r="A982" s="386" t="n">
        <v>939</v>
      </c>
      <c r="B982" s="387" t="n">
        <f aca="false">B981</f>
        <v>79</v>
      </c>
      <c r="C982" s="397"/>
      <c r="D982" s="387" t="n">
        <f aca="false">D981</f>
        <v>1</v>
      </c>
      <c r="E982" s="389"/>
      <c r="F982" s="390" t="n">
        <f aca="false">F980</f>
        <v>0</v>
      </c>
      <c r="G982" s="439"/>
      <c r="H982" s="392"/>
      <c r="I982" s="428" t="str">
        <f aca="false">CONCATENATE(G982,H982)</f>
        <v/>
      </c>
      <c r="J982" s="394" t="e">
        <f aca="false">VLOOKUP($I982,MASTER,9,0)</f>
        <v>#N/A</v>
      </c>
      <c r="K982" s="395" t="e">
        <f aca="false">VLOOKUP($I982,MASTER,10,0)</f>
        <v>#N/A</v>
      </c>
      <c r="L982" s="429" t="e">
        <f aca="false">VLOOKUP($I982,MASTER,10,0)</f>
        <v>#N/A</v>
      </c>
      <c r="M982" s="385" t="n">
        <f aca="false">COUNTIF($K$44:$K982,M$3)</f>
        <v>0</v>
      </c>
      <c r="N982" s="385" t="n">
        <f aca="false">COUNTIF($K$44:$K982,N$3)</f>
        <v>0</v>
      </c>
      <c r="O982" s="385" t="n">
        <f aca="false">COUNTIF($K$44:$K982,O$3)</f>
        <v>0</v>
      </c>
      <c r="P982" s="385" t="n">
        <f aca="false">COUNTIF($K$44:$K982,P$3)</f>
        <v>0</v>
      </c>
      <c r="Q982" s="385" t="n">
        <f aca="false">COUNTIF($K$44:$K982,Q$3)</f>
        <v>0</v>
      </c>
      <c r="R982" s="385" t="n">
        <f aca="false">COUNTIF($K$44:$K982,R$3)</f>
        <v>0</v>
      </c>
      <c r="S982" s="385" t="n">
        <f aca="false">COUNTIF($K$44:$K982,S$3)</f>
        <v>0</v>
      </c>
      <c r="T982" s="385" t="n">
        <f aca="false">COUNTIF($K$44:$K982,T$3)</f>
        <v>0</v>
      </c>
      <c r="U982" s="385" t="n">
        <f aca="false">COUNTIF($K$44:$K982,U$3)</f>
        <v>0</v>
      </c>
      <c r="V982" s="385" t="n">
        <f aca="false">COUNTIF($K$44:$K982,V$3)</f>
        <v>0</v>
      </c>
      <c r="W982" s="385" t="n">
        <f aca="false">COUNTIF($K$44:$K982,W$3)</f>
        <v>0</v>
      </c>
      <c r="X982" s="385" t="n">
        <f aca="false">COUNTIF($K$44:$K982,X$3)</f>
        <v>0</v>
      </c>
      <c r="Y982" s="385" t="n">
        <f aca="false">COUNTIF($J$44:$J982,Y$3)</f>
        <v>0</v>
      </c>
      <c r="Z982" s="385" t="n">
        <f aca="false">COUNTIF($J$44:$J982,Z$3)</f>
        <v>0</v>
      </c>
      <c r="AA982" s="385" t="n">
        <f aca="false">COUNTIF($J$44:$J982,AA$3)</f>
        <v>0</v>
      </c>
      <c r="AB982" s="385" t="n">
        <f aca="false">COUNTIF($J$44:$J982,AB$3)</f>
        <v>0</v>
      </c>
      <c r="AC982" s="385" t="n">
        <f aca="false">COUNTIF($J$44:$J982,AC$3)</f>
        <v>0</v>
      </c>
      <c r="AD982" s="385" t="n">
        <f aca="false">COUNTIF($J$44:$J982,AD$3)</f>
        <v>0</v>
      </c>
      <c r="AE982" s="385" t="n">
        <f aca="false">COUNTIF($J$44:$J982,AE$3)</f>
        <v>0</v>
      </c>
      <c r="AF982" s="385" t="n">
        <f aca="false">COUNTIF($J$44:$J982,AF$3)</f>
        <v>0</v>
      </c>
      <c r="AG982" s="385" t="n">
        <f aca="false">COUNTIF($K$44:$K982,AG$3)</f>
        <v>0</v>
      </c>
      <c r="AH982" s="385" t="n">
        <f aca="false">COUNTIF($K$44:$K982,AH$3)</f>
        <v>0</v>
      </c>
      <c r="AI982" s="385" t="n">
        <f aca="false">COUNTIF($K$44:$K982,AI$3)</f>
        <v>0</v>
      </c>
      <c r="AJ982" s="385" t="n">
        <f aca="false">COUNTIF($K$44:$K982,AJ$3)</f>
        <v>0</v>
      </c>
      <c r="AK982" s="385" t="n">
        <f aca="false">COUNTIF($K$44:$K982,AK$3)</f>
        <v>0</v>
      </c>
      <c r="AL982" s="385" t="n">
        <f aca="false">COUNTIF($K$44:$K982,AL$3)</f>
        <v>0</v>
      </c>
      <c r="AM982" s="385" t="n">
        <f aca="false">COUNTIF($K$44:$K982,AM$3)</f>
        <v>0</v>
      </c>
      <c r="AN982" s="385" t="n">
        <f aca="false">COUNTIF($K$44:$K982,AN$3)</f>
        <v>0</v>
      </c>
      <c r="AO982" s="385" t="n">
        <f aca="false">COUNTIF($K$44:$K982,AO$3)</f>
        <v>0</v>
      </c>
      <c r="AP982" s="385" t="n">
        <f aca="false">COUNTIF($K$44:$K982,AP$3)</f>
        <v>0</v>
      </c>
      <c r="AQ982" s="385" t="n">
        <f aca="false">COUNTIF($K$44:$K982,AQ$3)</f>
        <v>0</v>
      </c>
      <c r="AR982" s="385" t="n">
        <f aca="false">COUNTIF($K$44:$K982,AR$3)</f>
        <v>0</v>
      </c>
      <c r="AS982" s="385" t="n">
        <f aca="false">COUNTIF($K$44:$K982,AS$3)</f>
        <v>0</v>
      </c>
      <c r="AT982" s="385" t="n">
        <f aca="false">COUNTIF($K$44:$K982,AT$3)</f>
        <v>0</v>
      </c>
      <c r="AU982" s="385" t="n">
        <f aca="false">COUNTIF($K$44:$K982,AU$3)</f>
        <v>0</v>
      </c>
      <c r="AV982" s="385" t="n">
        <f aca="false">COUNTIF($K$44:$K982,AV$3)</f>
        <v>0</v>
      </c>
      <c r="AW982" s="385" t="n">
        <f aca="false">COUNTIF($K$44:$K982,AW$3)</f>
        <v>0</v>
      </c>
      <c r="AX982" s="385" t="n">
        <f aca="false">COUNTIF($K$44:$K982,AX$3)</f>
        <v>0</v>
      </c>
      <c r="AY982" s="385" t="n">
        <f aca="false">COUNTIF($K$44:$K982,AY$3)</f>
        <v>0</v>
      </c>
      <c r="AZ982" s="385" t="n">
        <f aca="false">COUNTIF($K$44:$K982,AZ$3)</f>
        <v>0</v>
      </c>
    </row>
    <row r="983" customFormat="false" ht="15.75" hidden="false" customHeight="true" outlineLevel="0" collapsed="false">
      <c r="A983" s="386" t="n">
        <v>940</v>
      </c>
      <c r="B983" s="387" t="n">
        <f aca="false">B982</f>
        <v>79</v>
      </c>
      <c r="C983" s="397"/>
      <c r="D983" s="387" t="n">
        <f aca="false">D982</f>
        <v>1</v>
      </c>
      <c r="E983" s="389"/>
      <c r="F983" s="390" t="n">
        <f aca="false">F980</f>
        <v>0</v>
      </c>
      <c r="G983" s="439"/>
      <c r="H983" s="392"/>
      <c r="I983" s="428" t="str">
        <f aca="false">CONCATENATE(G983,H983)</f>
        <v/>
      </c>
      <c r="J983" s="394" t="e">
        <f aca="false">VLOOKUP($I983,MASTER,9,0)</f>
        <v>#N/A</v>
      </c>
      <c r="K983" s="395" t="e">
        <f aca="false">VLOOKUP($I983,MASTER,10,0)</f>
        <v>#N/A</v>
      </c>
      <c r="L983" s="429" t="e">
        <f aca="false">VLOOKUP($I983,MASTER,10,0)</f>
        <v>#N/A</v>
      </c>
      <c r="M983" s="385" t="n">
        <f aca="false">COUNTIF($K$44:$K983,M$3)</f>
        <v>0</v>
      </c>
      <c r="N983" s="385" t="n">
        <f aca="false">COUNTIF($K$44:$K983,N$3)</f>
        <v>0</v>
      </c>
      <c r="O983" s="385" t="n">
        <f aca="false">COUNTIF($K$44:$K983,O$3)</f>
        <v>0</v>
      </c>
      <c r="P983" s="385" t="n">
        <f aca="false">COUNTIF($K$44:$K983,P$3)</f>
        <v>0</v>
      </c>
      <c r="Q983" s="385" t="n">
        <f aca="false">COUNTIF($K$44:$K983,Q$3)</f>
        <v>0</v>
      </c>
      <c r="R983" s="385" t="n">
        <f aca="false">COUNTIF($K$44:$K983,R$3)</f>
        <v>0</v>
      </c>
      <c r="S983" s="385" t="n">
        <f aca="false">COUNTIF($K$44:$K983,S$3)</f>
        <v>0</v>
      </c>
      <c r="T983" s="385" t="n">
        <f aca="false">COUNTIF($K$44:$K983,T$3)</f>
        <v>0</v>
      </c>
      <c r="U983" s="385" t="n">
        <f aca="false">COUNTIF($K$44:$K983,U$3)</f>
        <v>0</v>
      </c>
      <c r="V983" s="385" t="n">
        <f aca="false">COUNTIF($K$44:$K983,V$3)</f>
        <v>0</v>
      </c>
      <c r="W983" s="385" t="n">
        <f aca="false">COUNTIF($K$44:$K983,W$3)</f>
        <v>0</v>
      </c>
      <c r="X983" s="385" t="n">
        <f aca="false">COUNTIF($K$44:$K983,X$3)</f>
        <v>0</v>
      </c>
      <c r="Y983" s="385" t="n">
        <f aca="false">COUNTIF($J$44:$J983,Y$3)</f>
        <v>0</v>
      </c>
      <c r="Z983" s="385" t="n">
        <f aca="false">COUNTIF($J$44:$J983,Z$3)</f>
        <v>0</v>
      </c>
      <c r="AA983" s="385" t="n">
        <f aca="false">COUNTIF($J$44:$J983,AA$3)</f>
        <v>0</v>
      </c>
      <c r="AB983" s="385" t="n">
        <f aca="false">COUNTIF($J$44:$J983,AB$3)</f>
        <v>0</v>
      </c>
      <c r="AC983" s="385" t="n">
        <f aca="false">COUNTIF($J$44:$J983,AC$3)</f>
        <v>0</v>
      </c>
      <c r="AD983" s="385" t="n">
        <f aca="false">COUNTIF($J$44:$J983,AD$3)</f>
        <v>0</v>
      </c>
      <c r="AE983" s="385" t="n">
        <f aca="false">COUNTIF($J$44:$J983,AE$3)</f>
        <v>0</v>
      </c>
      <c r="AF983" s="385" t="n">
        <f aca="false">COUNTIF($J$44:$J983,AF$3)</f>
        <v>0</v>
      </c>
      <c r="AG983" s="385" t="n">
        <f aca="false">COUNTIF($K$44:$K983,AG$3)</f>
        <v>0</v>
      </c>
      <c r="AH983" s="385" t="n">
        <f aca="false">COUNTIF($K$44:$K983,AH$3)</f>
        <v>0</v>
      </c>
      <c r="AI983" s="385" t="n">
        <f aca="false">COUNTIF($K$44:$K983,AI$3)</f>
        <v>0</v>
      </c>
      <c r="AJ983" s="385" t="n">
        <f aca="false">COUNTIF($K$44:$K983,AJ$3)</f>
        <v>0</v>
      </c>
      <c r="AK983" s="385" t="n">
        <f aca="false">COUNTIF($K$44:$K983,AK$3)</f>
        <v>0</v>
      </c>
      <c r="AL983" s="385" t="n">
        <f aca="false">COUNTIF($K$44:$K983,AL$3)</f>
        <v>0</v>
      </c>
      <c r="AM983" s="385" t="n">
        <f aca="false">COUNTIF($K$44:$K983,AM$3)</f>
        <v>0</v>
      </c>
      <c r="AN983" s="385" t="n">
        <f aca="false">COUNTIF($K$44:$K983,AN$3)</f>
        <v>0</v>
      </c>
      <c r="AO983" s="385" t="n">
        <f aca="false">COUNTIF($K$44:$K983,AO$3)</f>
        <v>0</v>
      </c>
      <c r="AP983" s="385" t="n">
        <f aca="false">COUNTIF($K$44:$K983,AP$3)</f>
        <v>0</v>
      </c>
      <c r="AQ983" s="385" t="n">
        <f aca="false">COUNTIF($K$44:$K983,AQ$3)</f>
        <v>0</v>
      </c>
      <c r="AR983" s="385" t="n">
        <f aca="false">COUNTIF($K$44:$K983,AR$3)</f>
        <v>0</v>
      </c>
      <c r="AS983" s="385" t="n">
        <f aca="false">COUNTIF($K$44:$K983,AS$3)</f>
        <v>0</v>
      </c>
      <c r="AT983" s="385" t="n">
        <f aca="false">COUNTIF($K$44:$K983,AT$3)</f>
        <v>0</v>
      </c>
      <c r="AU983" s="385" t="n">
        <f aca="false">COUNTIF($K$44:$K983,AU$3)</f>
        <v>0</v>
      </c>
      <c r="AV983" s="385" t="n">
        <f aca="false">COUNTIF($K$44:$K983,AV$3)</f>
        <v>0</v>
      </c>
      <c r="AW983" s="385" t="n">
        <f aca="false">COUNTIF($K$44:$K983,AW$3)</f>
        <v>0</v>
      </c>
      <c r="AX983" s="385" t="n">
        <f aca="false">COUNTIF($K$44:$K983,AX$3)</f>
        <v>0</v>
      </c>
      <c r="AY983" s="385" t="n">
        <f aca="false">COUNTIF($K$44:$K983,AY$3)</f>
        <v>0</v>
      </c>
      <c r="AZ983" s="385" t="n">
        <f aca="false">COUNTIF($K$44:$K983,AZ$3)</f>
        <v>0</v>
      </c>
    </row>
    <row r="984" customFormat="false" ht="15.75" hidden="false" customHeight="true" outlineLevel="0" collapsed="false">
      <c r="A984" s="386" t="n">
        <v>941</v>
      </c>
      <c r="B984" s="387" t="n">
        <f aca="false">B983</f>
        <v>79</v>
      </c>
      <c r="C984" s="397"/>
      <c r="D984" s="387" t="n">
        <f aca="false">D983</f>
        <v>1</v>
      </c>
      <c r="E984" s="389"/>
      <c r="F984" s="390" t="n">
        <f aca="false">F980</f>
        <v>0</v>
      </c>
      <c r="G984" s="439"/>
      <c r="H984" s="392"/>
      <c r="I984" s="428" t="str">
        <f aca="false">CONCATENATE(G984,H984)</f>
        <v/>
      </c>
      <c r="J984" s="394" t="e">
        <f aca="false">VLOOKUP($I984,MASTER,9,0)</f>
        <v>#N/A</v>
      </c>
      <c r="K984" s="395" t="e">
        <f aca="false">VLOOKUP($I984,MASTER,10,0)</f>
        <v>#N/A</v>
      </c>
      <c r="L984" s="429" t="e">
        <f aca="false">VLOOKUP($I984,MASTER,10,0)</f>
        <v>#N/A</v>
      </c>
      <c r="M984" s="385" t="n">
        <f aca="false">COUNTIF($K$44:$K984,M$3)</f>
        <v>0</v>
      </c>
      <c r="N984" s="385" t="n">
        <f aca="false">COUNTIF($K$44:$K984,N$3)</f>
        <v>0</v>
      </c>
      <c r="O984" s="385" t="n">
        <f aca="false">COUNTIF($K$44:$K984,O$3)</f>
        <v>0</v>
      </c>
      <c r="P984" s="385" t="n">
        <f aca="false">COUNTIF($K$44:$K984,P$3)</f>
        <v>0</v>
      </c>
      <c r="Q984" s="385" t="n">
        <f aca="false">COUNTIF($K$44:$K984,Q$3)</f>
        <v>0</v>
      </c>
      <c r="R984" s="385" t="n">
        <f aca="false">COUNTIF($K$44:$K984,R$3)</f>
        <v>0</v>
      </c>
      <c r="S984" s="385" t="n">
        <f aca="false">COUNTIF($K$44:$K984,S$3)</f>
        <v>0</v>
      </c>
      <c r="T984" s="385" t="n">
        <f aca="false">COUNTIF($K$44:$K984,T$3)</f>
        <v>0</v>
      </c>
      <c r="U984" s="385" t="n">
        <f aca="false">COUNTIF($K$44:$K984,U$3)</f>
        <v>0</v>
      </c>
      <c r="V984" s="385" t="n">
        <f aca="false">COUNTIF($K$44:$K984,V$3)</f>
        <v>0</v>
      </c>
      <c r="W984" s="385" t="n">
        <f aca="false">COUNTIF($K$44:$K984,W$3)</f>
        <v>0</v>
      </c>
      <c r="X984" s="385" t="n">
        <f aca="false">COUNTIF($K$44:$K984,X$3)</f>
        <v>0</v>
      </c>
      <c r="Y984" s="385" t="n">
        <f aca="false">COUNTIF($J$44:$J984,Y$3)</f>
        <v>0</v>
      </c>
      <c r="Z984" s="385" t="n">
        <f aca="false">COUNTIF($J$44:$J984,Z$3)</f>
        <v>0</v>
      </c>
      <c r="AA984" s="385" t="n">
        <f aca="false">COUNTIF($J$44:$J984,AA$3)</f>
        <v>0</v>
      </c>
      <c r="AB984" s="385" t="n">
        <f aca="false">COUNTIF($J$44:$J984,AB$3)</f>
        <v>0</v>
      </c>
      <c r="AC984" s="385" t="n">
        <f aca="false">COUNTIF($J$44:$J984,AC$3)</f>
        <v>0</v>
      </c>
      <c r="AD984" s="385" t="n">
        <f aca="false">COUNTIF($J$44:$J984,AD$3)</f>
        <v>0</v>
      </c>
      <c r="AE984" s="385" t="n">
        <f aca="false">COUNTIF($J$44:$J984,AE$3)</f>
        <v>0</v>
      </c>
      <c r="AF984" s="385" t="n">
        <f aca="false">COUNTIF($J$44:$J984,AF$3)</f>
        <v>0</v>
      </c>
      <c r="AG984" s="385" t="n">
        <f aca="false">COUNTIF($K$44:$K984,AG$3)</f>
        <v>0</v>
      </c>
      <c r="AH984" s="385" t="n">
        <f aca="false">COUNTIF($K$44:$K984,AH$3)</f>
        <v>0</v>
      </c>
      <c r="AI984" s="385" t="n">
        <f aca="false">COUNTIF($K$44:$K984,AI$3)</f>
        <v>0</v>
      </c>
      <c r="AJ984" s="385" t="n">
        <f aca="false">COUNTIF($K$44:$K984,AJ$3)</f>
        <v>0</v>
      </c>
      <c r="AK984" s="385" t="n">
        <f aca="false">COUNTIF($K$44:$K984,AK$3)</f>
        <v>0</v>
      </c>
      <c r="AL984" s="385" t="n">
        <f aca="false">COUNTIF($K$44:$K984,AL$3)</f>
        <v>0</v>
      </c>
      <c r="AM984" s="385" t="n">
        <f aca="false">COUNTIF($K$44:$K984,AM$3)</f>
        <v>0</v>
      </c>
      <c r="AN984" s="385" t="n">
        <f aca="false">COUNTIF($K$44:$K984,AN$3)</f>
        <v>0</v>
      </c>
      <c r="AO984" s="385" t="n">
        <f aca="false">COUNTIF($K$44:$K984,AO$3)</f>
        <v>0</v>
      </c>
      <c r="AP984" s="385" t="n">
        <f aca="false">COUNTIF($K$44:$K984,AP$3)</f>
        <v>0</v>
      </c>
      <c r="AQ984" s="385" t="n">
        <f aca="false">COUNTIF($K$44:$K984,AQ$3)</f>
        <v>0</v>
      </c>
      <c r="AR984" s="385" t="n">
        <f aca="false">COUNTIF($K$44:$K984,AR$3)</f>
        <v>0</v>
      </c>
      <c r="AS984" s="385" t="n">
        <f aca="false">COUNTIF($K$44:$K984,AS$3)</f>
        <v>0</v>
      </c>
      <c r="AT984" s="385" t="n">
        <f aca="false">COUNTIF($K$44:$K984,AT$3)</f>
        <v>0</v>
      </c>
      <c r="AU984" s="385" t="n">
        <f aca="false">COUNTIF($K$44:$K984,AU$3)</f>
        <v>0</v>
      </c>
      <c r="AV984" s="385" t="n">
        <f aca="false">COUNTIF($K$44:$K984,AV$3)</f>
        <v>0</v>
      </c>
      <c r="AW984" s="385" t="n">
        <f aca="false">COUNTIF($K$44:$K984,AW$3)</f>
        <v>0</v>
      </c>
      <c r="AX984" s="385" t="n">
        <f aca="false">COUNTIF($K$44:$K984,AX$3)</f>
        <v>0</v>
      </c>
      <c r="AY984" s="385" t="n">
        <f aca="false">COUNTIF($K$44:$K984,AY$3)</f>
        <v>0</v>
      </c>
      <c r="AZ984" s="385" t="n">
        <f aca="false">COUNTIF($K$44:$K984,AZ$3)</f>
        <v>0</v>
      </c>
    </row>
    <row r="985" customFormat="false" ht="15.75" hidden="false" customHeight="true" outlineLevel="0" collapsed="false">
      <c r="A985" s="416" t="n">
        <v>942</v>
      </c>
      <c r="B985" s="417" t="n">
        <f aca="false">B984</f>
        <v>79</v>
      </c>
      <c r="C985" s="401"/>
      <c r="D985" s="402" t="n">
        <f aca="false">D984</f>
        <v>1</v>
      </c>
      <c r="E985" s="403"/>
      <c r="F985" s="390" t="n">
        <f aca="false">F980</f>
        <v>0</v>
      </c>
      <c r="G985" s="439"/>
      <c r="H985" s="392"/>
      <c r="I985" s="428" t="str">
        <f aca="false">CONCATENATE(G985,H985)</f>
        <v/>
      </c>
      <c r="J985" s="394" t="e">
        <f aca="false">VLOOKUP($I985,MASTER,9,0)</f>
        <v>#N/A</v>
      </c>
      <c r="K985" s="395" t="e">
        <f aca="false">VLOOKUP($I985,MASTER,10,0)</f>
        <v>#N/A</v>
      </c>
      <c r="L985" s="431" t="e">
        <f aca="false">VLOOKUP($I985,MASTER,10,0)</f>
        <v>#N/A</v>
      </c>
      <c r="M985" s="385" t="n">
        <f aca="false">COUNTIF($K$44:$K985,M$3)</f>
        <v>0</v>
      </c>
      <c r="N985" s="385" t="n">
        <f aca="false">COUNTIF($K$44:$K985,N$3)</f>
        <v>0</v>
      </c>
      <c r="O985" s="385" t="n">
        <f aca="false">COUNTIF($K$44:$K985,O$3)</f>
        <v>0</v>
      </c>
      <c r="P985" s="385" t="n">
        <f aca="false">COUNTIF($K$44:$K985,P$3)</f>
        <v>0</v>
      </c>
      <c r="Q985" s="385" t="n">
        <f aca="false">COUNTIF($K$44:$K985,Q$3)</f>
        <v>0</v>
      </c>
      <c r="R985" s="385" t="n">
        <f aca="false">COUNTIF($K$44:$K985,R$3)</f>
        <v>0</v>
      </c>
      <c r="S985" s="385" t="n">
        <f aca="false">COUNTIF($K$44:$K985,S$3)</f>
        <v>0</v>
      </c>
      <c r="T985" s="385" t="n">
        <f aca="false">COUNTIF($K$44:$K985,T$3)</f>
        <v>0</v>
      </c>
      <c r="U985" s="385" t="n">
        <f aca="false">COUNTIF($K$44:$K985,U$3)</f>
        <v>0</v>
      </c>
      <c r="V985" s="385" t="n">
        <f aca="false">COUNTIF($K$44:$K985,V$3)</f>
        <v>0</v>
      </c>
      <c r="W985" s="385" t="n">
        <f aca="false">COUNTIF($K$44:$K985,W$3)</f>
        <v>0</v>
      </c>
      <c r="X985" s="385" t="n">
        <f aca="false">COUNTIF($K$44:$K985,X$3)</f>
        <v>0</v>
      </c>
      <c r="Y985" s="385" t="n">
        <f aca="false">COUNTIF($J$44:$J985,Y$3)</f>
        <v>0</v>
      </c>
      <c r="Z985" s="385" t="n">
        <f aca="false">COUNTIF($J$44:$J985,Z$3)</f>
        <v>0</v>
      </c>
      <c r="AA985" s="385" t="n">
        <f aca="false">COUNTIF($J$44:$J985,AA$3)</f>
        <v>0</v>
      </c>
      <c r="AB985" s="385" t="n">
        <f aca="false">COUNTIF($J$44:$J985,AB$3)</f>
        <v>0</v>
      </c>
      <c r="AC985" s="385" t="n">
        <f aca="false">COUNTIF($J$44:$J985,AC$3)</f>
        <v>0</v>
      </c>
      <c r="AD985" s="385" t="n">
        <f aca="false">COUNTIF($J$44:$J985,AD$3)</f>
        <v>0</v>
      </c>
      <c r="AE985" s="385" t="n">
        <f aca="false">COUNTIF($J$44:$J985,AE$3)</f>
        <v>0</v>
      </c>
      <c r="AF985" s="385" t="n">
        <f aca="false">COUNTIF($J$44:$J985,AF$3)</f>
        <v>0</v>
      </c>
      <c r="AG985" s="385" t="n">
        <f aca="false">COUNTIF($K$44:$K985,AG$3)</f>
        <v>0</v>
      </c>
      <c r="AH985" s="385" t="n">
        <f aca="false">COUNTIF($K$44:$K985,AH$3)</f>
        <v>0</v>
      </c>
      <c r="AI985" s="385" t="n">
        <f aca="false">COUNTIF($K$44:$K985,AI$3)</f>
        <v>0</v>
      </c>
      <c r="AJ985" s="385" t="n">
        <f aca="false">COUNTIF($K$44:$K985,AJ$3)</f>
        <v>0</v>
      </c>
      <c r="AK985" s="385" t="n">
        <f aca="false">COUNTIF($K$44:$K985,AK$3)</f>
        <v>0</v>
      </c>
      <c r="AL985" s="385" t="n">
        <f aca="false">COUNTIF($K$44:$K985,AL$3)</f>
        <v>0</v>
      </c>
      <c r="AM985" s="385" t="n">
        <f aca="false">COUNTIF($K$44:$K985,AM$3)</f>
        <v>0</v>
      </c>
      <c r="AN985" s="385" t="n">
        <f aca="false">COUNTIF($K$44:$K985,AN$3)</f>
        <v>0</v>
      </c>
      <c r="AO985" s="385" t="n">
        <f aca="false">COUNTIF($K$44:$K985,AO$3)</f>
        <v>0</v>
      </c>
      <c r="AP985" s="385" t="n">
        <f aca="false">COUNTIF($K$44:$K985,AP$3)</f>
        <v>0</v>
      </c>
      <c r="AQ985" s="385" t="n">
        <f aca="false">COUNTIF($K$44:$K985,AQ$3)</f>
        <v>0</v>
      </c>
      <c r="AR985" s="385" t="n">
        <f aca="false">COUNTIF($K$44:$K985,AR$3)</f>
        <v>0</v>
      </c>
      <c r="AS985" s="385" t="n">
        <f aca="false">COUNTIF($K$44:$K985,AS$3)</f>
        <v>0</v>
      </c>
      <c r="AT985" s="385" t="n">
        <f aca="false">COUNTIF($K$44:$K985,AT$3)</f>
        <v>0</v>
      </c>
      <c r="AU985" s="385" t="n">
        <f aca="false">COUNTIF($K$44:$K985,AU$3)</f>
        <v>0</v>
      </c>
      <c r="AV985" s="385" t="n">
        <f aca="false">COUNTIF($K$44:$K985,AV$3)</f>
        <v>0</v>
      </c>
      <c r="AW985" s="385" t="n">
        <f aca="false">COUNTIF($K$44:$K985,AW$3)</f>
        <v>0</v>
      </c>
      <c r="AX985" s="385" t="n">
        <f aca="false">COUNTIF($K$44:$K985,AX$3)</f>
        <v>0</v>
      </c>
      <c r="AY985" s="385" t="n">
        <f aca="false">COUNTIF($K$44:$K985,AY$3)</f>
        <v>0</v>
      </c>
      <c r="AZ985" s="385" t="n">
        <f aca="false">COUNTIF($K$44:$K985,AZ$3)</f>
        <v>0</v>
      </c>
    </row>
    <row r="986" customFormat="false" ht="15.75" hidden="false" customHeight="true" outlineLevel="0" collapsed="false">
      <c r="A986" s="406" t="n">
        <v>943</v>
      </c>
      <c r="B986" s="407" t="n">
        <f aca="false">B985</f>
        <v>79</v>
      </c>
      <c r="C986" s="408" t="n">
        <f aca="false">C980+1</f>
        <v>80</v>
      </c>
      <c r="D986" s="409" t="n">
        <f aca="false">D985</f>
        <v>1</v>
      </c>
      <c r="E986" s="410"/>
      <c r="F986" s="390" t="n">
        <f aca="false">F980</f>
        <v>0</v>
      </c>
      <c r="G986" s="440"/>
      <c r="H986" s="412"/>
      <c r="I986" s="433" t="str">
        <f aca="false">CONCATENATE(G986,H986)</f>
        <v/>
      </c>
      <c r="J986" s="394" t="e">
        <f aca="false">VLOOKUP($I986,MASTER,9,0)</f>
        <v>#N/A</v>
      </c>
      <c r="K986" s="395" t="e">
        <f aca="false">VLOOKUP($I986,MASTER,10,0)</f>
        <v>#N/A</v>
      </c>
      <c r="L986" s="427" t="e">
        <f aca="false">VLOOKUP($I986,MASTER,10,0)</f>
        <v>#N/A</v>
      </c>
      <c r="M986" s="385" t="n">
        <f aca="false">COUNTIF($K$44:$K986,M$3)</f>
        <v>0</v>
      </c>
      <c r="N986" s="385" t="n">
        <f aca="false">COUNTIF($K$44:$K986,N$3)</f>
        <v>0</v>
      </c>
      <c r="O986" s="385" t="n">
        <f aca="false">COUNTIF($K$44:$K986,O$3)</f>
        <v>0</v>
      </c>
      <c r="P986" s="385" t="n">
        <f aca="false">COUNTIF($K$44:$K986,P$3)</f>
        <v>0</v>
      </c>
      <c r="Q986" s="385" t="n">
        <f aca="false">COUNTIF($K$44:$K986,Q$3)</f>
        <v>0</v>
      </c>
      <c r="R986" s="385" t="n">
        <f aca="false">COUNTIF($K$44:$K986,R$3)</f>
        <v>0</v>
      </c>
      <c r="S986" s="385" t="n">
        <f aca="false">COUNTIF($K$44:$K986,S$3)</f>
        <v>0</v>
      </c>
      <c r="T986" s="385" t="n">
        <f aca="false">COUNTIF($K$44:$K986,T$3)</f>
        <v>0</v>
      </c>
      <c r="U986" s="385" t="n">
        <f aca="false">COUNTIF($K$44:$K986,U$3)</f>
        <v>0</v>
      </c>
      <c r="V986" s="385" t="n">
        <f aca="false">COUNTIF($K$44:$K986,V$3)</f>
        <v>0</v>
      </c>
      <c r="W986" s="385" t="n">
        <f aca="false">COUNTIF($K$44:$K986,W$3)</f>
        <v>0</v>
      </c>
      <c r="X986" s="385" t="n">
        <f aca="false">COUNTIF($K$44:$K986,X$3)</f>
        <v>0</v>
      </c>
      <c r="Y986" s="385" t="n">
        <f aca="false">COUNTIF($J$44:$J986,Y$3)</f>
        <v>0</v>
      </c>
      <c r="Z986" s="385" t="n">
        <f aca="false">COUNTIF($J$44:$J986,Z$3)</f>
        <v>0</v>
      </c>
      <c r="AA986" s="385" t="n">
        <f aca="false">COUNTIF($J$44:$J986,AA$3)</f>
        <v>0</v>
      </c>
      <c r="AB986" s="385" t="n">
        <f aca="false">COUNTIF($J$44:$J986,AB$3)</f>
        <v>0</v>
      </c>
      <c r="AC986" s="385" t="n">
        <f aca="false">COUNTIF($J$44:$J986,AC$3)</f>
        <v>0</v>
      </c>
      <c r="AD986" s="385" t="n">
        <f aca="false">COUNTIF($J$44:$J986,AD$3)</f>
        <v>0</v>
      </c>
      <c r="AE986" s="385" t="n">
        <f aca="false">COUNTIF($J$44:$J986,AE$3)</f>
        <v>0</v>
      </c>
      <c r="AF986" s="385" t="n">
        <f aca="false">COUNTIF($J$44:$J986,AF$3)</f>
        <v>0</v>
      </c>
      <c r="AG986" s="385" t="n">
        <f aca="false">COUNTIF($K$44:$K986,AG$3)</f>
        <v>0</v>
      </c>
      <c r="AH986" s="385" t="n">
        <f aca="false">COUNTIF($K$44:$K986,AH$3)</f>
        <v>0</v>
      </c>
      <c r="AI986" s="385" t="n">
        <f aca="false">COUNTIF($K$44:$K986,AI$3)</f>
        <v>0</v>
      </c>
      <c r="AJ986" s="385" t="n">
        <f aca="false">COUNTIF($K$44:$K986,AJ$3)</f>
        <v>0</v>
      </c>
      <c r="AK986" s="385" t="n">
        <f aca="false">COUNTIF($K$44:$K986,AK$3)</f>
        <v>0</v>
      </c>
      <c r="AL986" s="385" t="n">
        <f aca="false">COUNTIF($K$44:$K986,AL$3)</f>
        <v>0</v>
      </c>
      <c r="AM986" s="385" t="n">
        <f aca="false">COUNTIF($K$44:$K986,AM$3)</f>
        <v>0</v>
      </c>
      <c r="AN986" s="385" t="n">
        <f aca="false">COUNTIF($K$44:$K986,AN$3)</f>
        <v>0</v>
      </c>
      <c r="AO986" s="385" t="n">
        <f aca="false">COUNTIF($K$44:$K986,AO$3)</f>
        <v>0</v>
      </c>
      <c r="AP986" s="385" t="n">
        <f aca="false">COUNTIF($K$44:$K986,AP$3)</f>
        <v>0</v>
      </c>
      <c r="AQ986" s="385" t="n">
        <f aca="false">COUNTIF($K$44:$K986,AQ$3)</f>
        <v>0</v>
      </c>
      <c r="AR986" s="385" t="n">
        <f aca="false">COUNTIF($K$44:$K986,AR$3)</f>
        <v>0</v>
      </c>
      <c r="AS986" s="385" t="n">
        <f aca="false">COUNTIF($K$44:$K986,AS$3)</f>
        <v>0</v>
      </c>
      <c r="AT986" s="385" t="n">
        <f aca="false">COUNTIF($K$44:$K986,AT$3)</f>
        <v>0</v>
      </c>
      <c r="AU986" s="385" t="n">
        <f aca="false">COUNTIF($K$44:$K986,AU$3)</f>
        <v>0</v>
      </c>
      <c r="AV986" s="385" t="n">
        <f aca="false">COUNTIF($K$44:$K986,AV$3)</f>
        <v>0</v>
      </c>
      <c r="AW986" s="385" t="n">
        <f aca="false">COUNTIF($K$44:$K986,AW$3)</f>
        <v>0</v>
      </c>
      <c r="AX986" s="385" t="n">
        <f aca="false">COUNTIF($K$44:$K986,AX$3)</f>
        <v>0</v>
      </c>
      <c r="AY986" s="385" t="n">
        <f aca="false">COUNTIF($K$44:$K986,AY$3)</f>
        <v>0</v>
      </c>
      <c r="AZ986" s="385" t="n">
        <f aca="false">COUNTIF($K$44:$K986,AZ$3)</f>
        <v>0</v>
      </c>
    </row>
    <row r="987" customFormat="false" ht="15.75" hidden="false" customHeight="true" outlineLevel="0" collapsed="false">
      <c r="A987" s="386" t="n">
        <v>944</v>
      </c>
      <c r="B987" s="387" t="n">
        <f aca="false">B986</f>
        <v>79</v>
      </c>
      <c r="C987" s="388"/>
      <c r="D987" s="387" t="n">
        <f aca="false">D986</f>
        <v>1</v>
      </c>
      <c r="E987" s="389"/>
      <c r="F987" s="390" t="n">
        <f aca="false">F980</f>
        <v>0</v>
      </c>
      <c r="G987" s="439"/>
      <c r="H987" s="414"/>
      <c r="I987" s="428" t="str">
        <f aca="false">CONCATENATE(G987,H987)</f>
        <v/>
      </c>
      <c r="J987" s="394" t="e">
        <f aca="false">VLOOKUP($I987,MASTER,9,0)</f>
        <v>#N/A</v>
      </c>
      <c r="K987" s="395" t="e">
        <f aca="false">VLOOKUP($I987,MASTER,10,0)</f>
        <v>#N/A</v>
      </c>
      <c r="L987" s="429" t="e">
        <f aca="false">VLOOKUP($I987,MASTER,10,0)</f>
        <v>#N/A</v>
      </c>
      <c r="M987" s="385" t="n">
        <f aca="false">COUNTIF($K$44:$K987,M$3)</f>
        <v>0</v>
      </c>
      <c r="N987" s="385" t="n">
        <f aca="false">COUNTIF($K$44:$K987,N$3)</f>
        <v>0</v>
      </c>
      <c r="O987" s="385" t="n">
        <f aca="false">COUNTIF($K$44:$K987,O$3)</f>
        <v>0</v>
      </c>
      <c r="P987" s="385" t="n">
        <f aca="false">COUNTIF($K$44:$K987,P$3)</f>
        <v>0</v>
      </c>
      <c r="Q987" s="385" t="n">
        <f aca="false">COUNTIF($K$44:$K987,Q$3)</f>
        <v>0</v>
      </c>
      <c r="R987" s="385" t="n">
        <f aca="false">COUNTIF($K$44:$K987,R$3)</f>
        <v>0</v>
      </c>
      <c r="S987" s="385" t="n">
        <f aca="false">COUNTIF($K$44:$K987,S$3)</f>
        <v>0</v>
      </c>
      <c r="T987" s="385" t="n">
        <f aca="false">COUNTIF($K$44:$K987,T$3)</f>
        <v>0</v>
      </c>
      <c r="U987" s="385" t="n">
        <f aca="false">COUNTIF($K$44:$K987,U$3)</f>
        <v>0</v>
      </c>
      <c r="V987" s="385" t="n">
        <f aca="false">COUNTIF($K$44:$K987,V$3)</f>
        <v>0</v>
      </c>
      <c r="W987" s="385" t="n">
        <f aca="false">COUNTIF($K$44:$K987,W$3)</f>
        <v>0</v>
      </c>
      <c r="X987" s="385" t="n">
        <f aca="false">COUNTIF($K$44:$K987,X$3)</f>
        <v>0</v>
      </c>
      <c r="Y987" s="385" t="n">
        <f aca="false">COUNTIF($J$44:$J987,Y$3)</f>
        <v>0</v>
      </c>
      <c r="Z987" s="385" t="n">
        <f aca="false">COUNTIF($J$44:$J987,Z$3)</f>
        <v>0</v>
      </c>
      <c r="AA987" s="385" t="n">
        <f aca="false">COUNTIF($J$44:$J987,AA$3)</f>
        <v>0</v>
      </c>
      <c r="AB987" s="385" t="n">
        <f aca="false">COUNTIF($J$44:$J987,AB$3)</f>
        <v>0</v>
      </c>
      <c r="AC987" s="385" t="n">
        <f aca="false">COUNTIF($J$44:$J987,AC$3)</f>
        <v>0</v>
      </c>
      <c r="AD987" s="385" t="n">
        <f aca="false">COUNTIF($J$44:$J987,AD$3)</f>
        <v>0</v>
      </c>
      <c r="AE987" s="385" t="n">
        <f aca="false">COUNTIF($J$44:$J987,AE$3)</f>
        <v>0</v>
      </c>
      <c r="AF987" s="385" t="n">
        <f aca="false">COUNTIF($J$44:$J987,AF$3)</f>
        <v>0</v>
      </c>
      <c r="AG987" s="385" t="n">
        <f aca="false">COUNTIF($K$44:$K987,AG$3)</f>
        <v>0</v>
      </c>
      <c r="AH987" s="385" t="n">
        <f aca="false">COUNTIF($K$44:$K987,AH$3)</f>
        <v>0</v>
      </c>
      <c r="AI987" s="385" t="n">
        <f aca="false">COUNTIF($K$44:$K987,AI$3)</f>
        <v>0</v>
      </c>
      <c r="AJ987" s="385" t="n">
        <f aca="false">COUNTIF($K$44:$K987,AJ$3)</f>
        <v>0</v>
      </c>
      <c r="AK987" s="385" t="n">
        <f aca="false">COUNTIF($K$44:$K987,AK$3)</f>
        <v>0</v>
      </c>
      <c r="AL987" s="385" t="n">
        <f aca="false">COUNTIF($K$44:$K987,AL$3)</f>
        <v>0</v>
      </c>
      <c r="AM987" s="385" t="n">
        <f aca="false">COUNTIF($K$44:$K987,AM$3)</f>
        <v>0</v>
      </c>
      <c r="AN987" s="385" t="n">
        <f aca="false">COUNTIF($K$44:$K987,AN$3)</f>
        <v>0</v>
      </c>
      <c r="AO987" s="385" t="n">
        <f aca="false">COUNTIF($K$44:$K987,AO$3)</f>
        <v>0</v>
      </c>
      <c r="AP987" s="385" t="n">
        <f aca="false">COUNTIF($K$44:$K987,AP$3)</f>
        <v>0</v>
      </c>
      <c r="AQ987" s="385" t="n">
        <f aca="false">COUNTIF($K$44:$K987,AQ$3)</f>
        <v>0</v>
      </c>
      <c r="AR987" s="385" t="n">
        <f aca="false">COUNTIF($K$44:$K987,AR$3)</f>
        <v>0</v>
      </c>
      <c r="AS987" s="385" t="n">
        <f aca="false">COUNTIF($K$44:$K987,AS$3)</f>
        <v>0</v>
      </c>
      <c r="AT987" s="385" t="n">
        <f aca="false">COUNTIF($K$44:$K987,AT$3)</f>
        <v>0</v>
      </c>
      <c r="AU987" s="385" t="n">
        <f aca="false">COUNTIF($K$44:$K987,AU$3)</f>
        <v>0</v>
      </c>
      <c r="AV987" s="385" t="n">
        <f aca="false">COUNTIF($K$44:$K987,AV$3)</f>
        <v>0</v>
      </c>
      <c r="AW987" s="385" t="n">
        <f aca="false">COUNTIF($K$44:$K987,AW$3)</f>
        <v>0</v>
      </c>
      <c r="AX987" s="385" t="n">
        <f aca="false">COUNTIF($K$44:$K987,AX$3)</f>
        <v>0</v>
      </c>
      <c r="AY987" s="385" t="n">
        <f aca="false">COUNTIF($K$44:$K987,AY$3)</f>
        <v>0</v>
      </c>
      <c r="AZ987" s="385" t="n">
        <f aca="false">COUNTIF($K$44:$K987,AZ$3)</f>
        <v>0</v>
      </c>
    </row>
    <row r="988" customFormat="false" ht="15.75" hidden="false" customHeight="true" outlineLevel="0" collapsed="false">
      <c r="A988" s="386" t="n">
        <v>945</v>
      </c>
      <c r="B988" s="387" t="n">
        <f aca="false">B987</f>
        <v>79</v>
      </c>
      <c r="C988" s="397"/>
      <c r="D988" s="387" t="n">
        <f aca="false">D987</f>
        <v>1</v>
      </c>
      <c r="E988" s="389"/>
      <c r="F988" s="390" t="n">
        <f aca="false">F980</f>
        <v>0</v>
      </c>
      <c r="G988" s="439"/>
      <c r="H988" s="414"/>
      <c r="I988" s="428" t="str">
        <f aca="false">CONCATENATE(G988,H988)</f>
        <v/>
      </c>
      <c r="J988" s="394" t="e">
        <f aca="false">VLOOKUP($I988,MASTER,9,0)</f>
        <v>#N/A</v>
      </c>
      <c r="K988" s="395" t="e">
        <f aca="false">VLOOKUP($I988,MASTER,10,0)</f>
        <v>#N/A</v>
      </c>
      <c r="L988" s="429" t="e">
        <f aca="false">VLOOKUP($I988,MASTER,10,0)</f>
        <v>#N/A</v>
      </c>
      <c r="M988" s="385" t="n">
        <f aca="false">COUNTIF($K$44:$K988,M$3)</f>
        <v>0</v>
      </c>
      <c r="N988" s="385" t="n">
        <f aca="false">COUNTIF($K$44:$K988,N$3)</f>
        <v>0</v>
      </c>
      <c r="O988" s="385" t="n">
        <f aca="false">COUNTIF($K$44:$K988,O$3)</f>
        <v>0</v>
      </c>
      <c r="P988" s="385" t="n">
        <f aca="false">COUNTIF($K$44:$K988,P$3)</f>
        <v>0</v>
      </c>
      <c r="Q988" s="385" t="n">
        <f aca="false">COUNTIF($K$44:$K988,Q$3)</f>
        <v>0</v>
      </c>
      <c r="R988" s="385" t="n">
        <f aca="false">COUNTIF($K$44:$K988,R$3)</f>
        <v>0</v>
      </c>
      <c r="S988" s="385" t="n">
        <f aca="false">COUNTIF($K$44:$K988,S$3)</f>
        <v>0</v>
      </c>
      <c r="T988" s="385" t="n">
        <f aca="false">COUNTIF($K$44:$K988,T$3)</f>
        <v>0</v>
      </c>
      <c r="U988" s="385" t="n">
        <f aca="false">COUNTIF($K$44:$K988,U$3)</f>
        <v>0</v>
      </c>
      <c r="V988" s="385" t="n">
        <f aca="false">COUNTIF($K$44:$K988,V$3)</f>
        <v>0</v>
      </c>
      <c r="W988" s="385" t="n">
        <f aca="false">COUNTIF($K$44:$K988,W$3)</f>
        <v>0</v>
      </c>
      <c r="X988" s="385" t="n">
        <f aca="false">COUNTIF($K$44:$K988,X$3)</f>
        <v>0</v>
      </c>
      <c r="Y988" s="385" t="n">
        <f aca="false">COUNTIF($J$44:$J988,Y$3)</f>
        <v>0</v>
      </c>
      <c r="Z988" s="385" t="n">
        <f aca="false">COUNTIF($J$44:$J988,Z$3)</f>
        <v>0</v>
      </c>
      <c r="AA988" s="385" t="n">
        <f aca="false">COUNTIF($J$44:$J988,AA$3)</f>
        <v>0</v>
      </c>
      <c r="AB988" s="385" t="n">
        <f aca="false">COUNTIF($J$44:$J988,AB$3)</f>
        <v>0</v>
      </c>
      <c r="AC988" s="385" t="n">
        <f aca="false">COUNTIF($J$44:$J988,AC$3)</f>
        <v>0</v>
      </c>
      <c r="AD988" s="385" t="n">
        <f aca="false">COUNTIF($J$44:$J988,AD$3)</f>
        <v>0</v>
      </c>
      <c r="AE988" s="385" t="n">
        <f aca="false">COUNTIF($J$44:$J988,AE$3)</f>
        <v>0</v>
      </c>
      <c r="AF988" s="385" t="n">
        <f aca="false">COUNTIF($J$44:$J988,AF$3)</f>
        <v>0</v>
      </c>
      <c r="AG988" s="385" t="n">
        <f aca="false">COUNTIF($K$44:$K988,AG$3)</f>
        <v>0</v>
      </c>
      <c r="AH988" s="385" t="n">
        <f aca="false">COUNTIF($K$44:$K988,AH$3)</f>
        <v>0</v>
      </c>
      <c r="AI988" s="385" t="n">
        <f aca="false">COUNTIF($K$44:$K988,AI$3)</f>
        <v>0</v>
      </c>
      <c r="AJ988" s="385" t="n">
        <f aca="false">COUNTIF($K$44:$K988,AJ$3)</f>
        <v>0</v>
      </c>
      <c r="AK988" s="385" t="n">
        <f aca="false">COUNTIF($K$44:$K988,AK$3)</f>
        <v>0</v>
      </c>
      <c r="AL988" s="385" t="n">
        <f aca="false">COUNTIF($K$44:$K988,AL$3)</f>
        <v>0</v>
      </c>
      <c r="AM988" s="385" t="n">
        <f aca="false">COUNTIF($K$44:$K988,AM$3)</f>
        <v>0</v>
      </c>
      <c r="AN988" s="385" t="n">
        <f aca="false">COUNTIF($K$44:$K988,AN$3)</f>
        <v>0</v>
      </c>
      <c r="AO988" s="385" t="n">
        <f aca="false">COUNTIF($K$44:$K988,AO$3)</f>
        <v>0</v>
      </c>
      <c r="AP988" s="385" t="n">
        <f aca="false">COUNTIF($K$44:$K988,AP$3)</f>
        <v>0</v>
      </c>
      <c r="AQ988" s="385" t="n">
        <f aca="false">COUNTIF($K$44:$K988,AQ$3)</f>
        <v>0</v>
      </c>
      <c r="AR988" s="385" t="n">
        <f aca="false">COUNTIF($K$44:$K988,AR$3)</f>
        <v>0</v>
      </c>
      <c r="AS988" s="385" t="n">
        <f aca="false">COUNTIF($K$44:$K988,AS$3)</f>
        <v>0</v>
      </c>
      <c r="AT988" s="385" t="n">
        <f aca="false">COUNTIF($K$44:$K988,AT$3)</f>
        <v>0</v>
      </c>
      <c r="AU988" s="385" t="n">
        <f aca="false">COUNTIF($K$44:$K988,AU$3)</f>
        <v>0</v>
      </c>
      <c r="AV988" s="385" t="n">
        <f aca="false">COUNTIF($K$44:$K988,AV$3)</f>
        <v>0</v>
      </c>
      <c r="AW988" s="385" t="n">
        <f aca="false">COUNTIF($K$44:$K988,AW$3)</f>
        <v>0</v>
      </c>
      <c r="AX988" s="385" t="n">
        <f aca="false">COUNTIF($K$44:$K988,AX$3)</f>
        <v>0</v>
      </c>
      <c r="AY988" s="385" t="n">
        <f aca="false">COUNTIF($K$44:$K988,AY$3)</f>
        <v>0</v>
      </c>
      <c r="AZ988" s="385" t="n">
        <f aca="false">COUNTIF($K$44:$K988,AZ$3)</f>
        <v>0</v>
      </c>
    </row>
    <row r="989" customFormat="false" ht="15.75" hidden="false" customHeight="true" outlineLevel="0" collapsed="false">
      <c r="A989" s="386" t="n">
        <v>946</v>
      </c>
      <c r="B989" s="387" t="n">
        <f aca="false">B988</f>
        <v>79</v>
      </c>
      <c r="C989" s="397"/>
      <c r="D989" s="387" t="n">
        <f aca="false">D988</f>
        <v>1</v>
      </c>
      <c r="E989" s="389"/>
      <c r="F989" s="390" t="n">
        <f aca="false">F980</f>
        <v>0</v>
      </c>
      <c r="G989" s="439"/>
      <c r="H989" s="414"/>
      <c r="I989" s="428" t="str">
        <f aca="false">CONCATENATE(G989,H989)</f>
        <v/>
      </c>
      <c r="J989" s="394" t="e">
        <f aca="false">VLOOKUP($I989,MASTER,9,0)</f>
        <v>#N/A</v>
      </c>
      <c r="K989" s="395" t="e">
        <f aca="false">VLOOKUP($I989,MASTER,10,0)</f>
        <v>#N/A</v>
      </c>
      <c r="L989" s="429" t="e">
        <f aca="false">VLOOKUP($I989,MASTER,10,0)</f>
        <v>#N/A</v>
      </c>
      <c r="M989" s="385" t="n">
        <f aca="false">COUNTIF($K$44:$K989,M$3)</f>
        <v>0</v>
      </c>
      <c r="N989" s="385" t="n">
        <f aca="false">COUNTIF($K$44:$K989,N$3)</f>
        <v>0</v>
      </c>
      <c r="O989" s="385" t="n">
        <f aca="false">COUNTIF($K$44:$K989,O$3)</f>
        <v>0</v>
      </c>
      <c r="P989" s="385" t="n">
        <f aca="false">COUNTIF($K$44:$K989,P$3)</f>
        <v>0</v>
      </c>
      <c r="Q989" s="385" t="n">
        <f aca="false">COUNTIF($K$44:$K989,Q$3)</f>
        <v>0</v>
      </c>
      <c r="R989" s="385" t="n">
        <f aca="false">COUNTIF($K$44:$K989,R$3)</f>
        <v>0</v>
      </c>
      <c r="S989" s="385" t="n">
        <f aca="false">COUNTIF($K$44:$K989,S$3)</f>
        <v>0</v>
      </c>
      <c r="T989" s="385" t="n">
        <f aca="false">COUNTIF($K$44:$K989,T$3)</f>
        <v>0</v>
      </c>
      <c r="U989" s="385" t="n">
        <f aca="false">COUNTIF($K$44:$K989,U$3)</f>
        <v>0</v>
      </c>
      <c r="V989" s="385" t="n">
        <f aca="false">COUNTIF($K$44:$K989,V$3)</f>
        <v>0</v>
      </c>
      <c r="W989" s="385" t="n">
        <f aca="false">COUNTIF($K$44:$K989,W$3)</f>
        <v>0</v>
      </c>
      <c r="X989" s="385" t="n">
        <f aca="false">COUNTIF($K$44:$K989,X$3)</f>
        <v>0</v>
      </c>
      <c r="Y989" s="385" t="n">
        <f aca="false">COUNTIF($J$44:$J989,Y$3)</f>
        <v>0</v>
      </c>
      <c r="Z989" s="385" t="n">
        <f aca="false">COUNTIF($J$44:$J989,Z$3)</f>
        <v>0</v>
      </c>
      <c r="AA989" s="385" t="n">
        <f aca="false">COUNTIF($J$44:$J989,AA$3)</f>
        <v>0</v>
      </c>
      <c r="AB989" s="385" t="n">
        <f aca="false">COUNTIF($J$44:$J989,AB$3)</f>
        <v>0</v>
      </c>
      <c r="AC989" s="385" t="n">
        <f aca="false">COUNTIF($J$44:$J989,AC$3)</f>
        <v>0</v>
      </c>
      <c r="AD989" s="385" t="n">
        <f aca="false">COUNTIF($J$44:$J989,AD$3)</f>
        <v>0</v>
      </c>
      <c r="AE989" s="385" t="n">
        <f aca="false">COUNTIF($J$44:$J989,AE$3)</f>
        <v>0</v>
      </c>
      <c r="AF989" s="385" t="n">
        <f aca="false">COUNTIF($J$44:$J989,AF$3)</f>
        <v>0</v>
      </c>
      <c r="AG989" s="385" t="n">
        <f aca="false">COUNTIF($K$44:$K989,AG$3)</f>
        <v>0</v>
      </c>
      <c r="AH989" s="385" t="n">
        <f aca="false">COUNTIF($K$44:$K989,AH$3)</f>
        <v>0</v>
      </c>
      <c r="AI989" s="385" t="n">
        <f aca="false">COUNTIF($K$44:$K989,AI$3)</f>
        <v>0</v>
      </c>
      <c r="AJ989" s="385" t="n">
        <f aca="false">COUNTIF($K$44:$K989,AJ$3)</f>
        <v>0</v>
      </c>
      <c r="AK989" s="385" t="n">
        <f aca="false">COUNTIF($K$44:$K989,AK$3)</f>
        <v>0</v>
      </c>
      <c r="AL989" s="385" t="n">
        <f aca="false">COUNTIF($K$44:$K989,AL$3)</f>
        <v>0</v>
      </c>
      <c r="AM989" s="385" t="n">
        <f aca="false">COUNTIF($K$44:$K989,AM$3)</f>
        <v>0</v>
      </c>
      <c r="AN989" s="385" t="n">
        <f aca="false">COUNTIF($K$44:$K989,AN$3)</f>
        <v>0</v>
      </c>
      <c r="AO989" s="385" t="n">
        <f aca="false">COUNTIF($K$44:$K989,AO$3)</f>
        <v>0</v>
      </c>
      <c r="AP989" s="385" t="n">
        <f aca="false">COUNTIF($K$44:$K989,AP$3)</f>
        <v>0</v>
      </c>
      <c r="AQ989" s="385" t="n">
        <f aca="false">COUNTIF($K$44:$K989,AQ$3)</f>
        <v>0</v>
      </c>
      <c r="AR989" s="385" t="n">
        <f aca="false">COUNTIF($K$44:$K989,AR$3)</f>
        <v>0</v>
      </c>
      <c r="AS989" s="385" t="n">
        <f aca="false">COUNTIF($K$44:$K989,AS$3)</f>
        <v>0</v>
      </c>
      <c r="AT989" s="385" t="n">
        <f aca="false">COUNTIF($K$44:$K989,AT$3)</f>
        <v>0</v>
      </c>
      <c r="AU989" s="385" t="n">
        <f aca="false">COUNTIF($K$44:$K989,AU$3)</f>
        <v>0</v>
      </c>
      <c r="AV989" s="385" t="n">
        <f aca="false">COUNTIF($K$44:$K989,AV$3)</f>
        <v>0</v>
      </c>
      <c r="AW989" s="385" t="n">
        <f aca="false">COUNTIF($K$44:$K989,AW$3)</f>
        <v>0</v>
      </c>
      <c r="AX989" s="385" t="n">
        <f aca="false">COUNTIF($K$44:$K989,AX$3)</f>
        <v>0</v>
      </c>
      <c r="AY989" s="385" t="n">
        <f aca="false">COUNTIF($K$44:$K989,AY$3)</f>
        <v>0</v>
      </c>
      <c r="AZ989" s="385" t="n">
        <f aca="false">COUNTIF($K$44:$K989,AZ$3)</f>
        <v>0</v>
      </c>
    </row>
    <row r="990" customFormat="false" ht="15.75" hidden="false" customHeight="true" outlineLevel="0" collapsed="false">
      <c r="A990" s="386" t="n">
        <v>947</v>
      </c>
      <c r="B990" s="387" t="n">
        <f aca="false">B989</f>
        <v>79</v>
      </c>
      <c r="C990" s="397"/>
      <c r="D990" s="387" t="n">
        <f aca="false">D989</f>
        <v>1</v>
      </c>
      <c r="E990" s="389"/>
      <c r="F990" s="390" t="n">
        <f aca="false">F980</f>
        <v>0</v>
      </c>
      <c r="G990" s="439"/>
      <c r="H990" s="414"/>
      <c r="I990" s="428" t="str">
        <f aca="false">CONCATENATE(G990,H990)</f>
        <v/>
      </c>
      <c r="J990" s="394" t="e">
        <f aca="false">VLOOKUP($I990,MASTER,9,0)</f>
        <v>#N/A</v>
      </c>
      <c r="K990" s="395" t="e">
        <f aca="false">VLOOKUP($I990,MASTER,10,0)</f>
        <v>#N/A</v>
      </c>
      <c r="L990" s="429" t="e">
        <f aca="false">VLOOKUP($I990,MASTER,10,0)</f>
        <v>#N/A</v>
      </c>
      <c r="M990" s="385" t="n">
        <f aca="false">COUNTIF($K$44:$K990,M$3)</f>
        <v>0</v>
      </c>
      <c r="N990" s="385" t="n">
        <f aca="false">COUNTIF($K$44:$K990,N$3)</f>
        <v>0</v>
      </c>
      <c r="O990" s="385" t="n">
        <f aca="false">COUNTIF($K$44:$K990,O$3)</f>
        <v>0</v>
      </c>
      <c r="P990" s="385" t="n">
        <f aca="false">COUNTIF($K$44:$K990,P$3)</f>
        <v>0</v>
      </c>
      <c r="Q990" s="385" t="n">
        <f aca="false">COUNTIF($K$44:$K990,Q$3)</f>
        <v>0</v>
      </c>
      <c r="R990" s="385" t="n">
        <f aca="false">COUNTIF($K$44:$K990,R$3)</f>
        <v>0</v>
      </c>
      <c r="S990" s="385" t="n">
        <f aca="false">COUNTIF($K$44:$K990,S$3)</f>
        <v>0</v>
      </c>
      <c r="T990" s="385" t="n">
        <f aca="false">COUNTIF($K$44:$K990,T$3)</f>
        <v>0</v>
      </c>
      <c r="U990" s="385" t="n">
        <f aca="false">COUNTIF($K$44:$K990,U$3)</f>
        <v>0</v>
      </c>
      <c r="V990" s="385" t="n">
        <f aca="false">COUNTIF($K$44:$K990,V$3)</f>
        <v>0</v>
      </c>
      <c r="W990" s="385" t="n">
        <f aca="false">COUNTIF($K$44:$K990,W$3)</f>
        <v>0</v>
      </c>
      <c r="X990" s="385" t="n">
        <f aca="false">COUNTIF($K$44:$K990,X$3)</f>
        <v>0</v>
      </c>
      <c r="Y990" s="385" t="n">
        <f aca="false">COUNTIF($J$44:$J990,Y$3)</f>
        <v>0</v>
      </c>
      <c r="Z990" s="385" t="n">
        <f aca="false">COUNTIF($J$44:$J990,Z$3)</f>
        <v>0</v>
      </c>
      <c r="AA990" s="385" t="n">
        <f aca="false">COUNTIF($J$44:$J990,AA$3)</f>
        <v>0</v>
      </c>
      <c r="AB990" s="385" t="n">
        <f aca="false">COUNTIF($J$44:$J990,AB$3)</f>
        <v>0</v>
      </c>
      <c r="AC990" s="385" t="n">
        <f aca="false">COUNTIF($J$44:$J990,AC$3)</f>
        <v>0</v>
      </c>
      <c r="AD990" s="385" t="n">
        <f aca="false">COUNTIF($J$44:$J990,AD$3)</f>
        <v>0</v>
      </c>
      <c r="AE990" s="385" t="n">
        <f aca="false">COUNTIF($J$44:$J990,AE$3)</f>
        <v>0</v>
      </c>
      <c r="AF990" s="385" t="n">
        <f aca="false">COUNTIF($J$44:$J990,AF$3)</f>
        <v>0</v>
      </c>
      <c r="AG990" s="385" t="n">
        <f aca="false">COUNTIF($K$44:$K990,AG$3)</f>
        <v>0</v>
      </c>
      <c r="AH990" s="385" t="n">
        <f aca="false">COUNTIF($K$44:$K990,AH$3)</f>
        <v>0</v>
      </c>
      <c r="AI990" s="385" t="n">
        <f aca="false">COUNTIF($K$44:$K990,AI$3)</f>
        <v>0</v>
      </c>
      <c r="AJ990" s="385" t="n">
        <f aca="false">COUNTIF($K$44:$K990,AJ$3)</f>
        <v>0</v>
      </c>
      <c r="AK990" s="385" t="n">
        <f aca="false">COUNTIF($K$44:$K990,AK$3)</f>
        <v>0</v>
      </c>
      <c r="AL990" s="385" t="n">
        <f aca="false">COUNTIF($K$44:$K990,AL$3)</f>
        <v>0</v>
      </c>
      <c r="AM990" s="385" t="n">
        <f aca="false">COUNTIF($K$44:$K990,AM$3)</f>
        <v>0</v>
      </c>
      <c r="AN990" s="385" t="n">
        <f aca="false">COUNTIF($K$44:$K990,AN$3)</f>
        <v>0</v>
      </c>
      <c r="AO990" s="385" t="n">
        <f aca="false">COUNTIF($K$44:$K990,AO$3)</f>
        <v>0</v>
      </c>
      <c r="AP990" s="385" t="n">
        <f aca="false">COUNTIF($K$44:$K990,AP$3)</f>
        <v>0</v>
      </c>
      <c r="AQ990" s="385" t="n">
        <f aca="false">COUNTIF($K$44:$K990,AQ$3)</f>
        <v>0</v>
      </c>
      <c r="AR990" s="385" t="n">
        <f aca="false">COUNTIF($K$44:$K990,AR$3)</f>
        <v>0</v>
      </c>
      <c r="AS990" s="385" t="n">
        <f aca="false">COUNTIF($K$44:$K990,AS$3)</f>
        <v>0</v>
      </c>
      <c r="AT990" s="385" t="n">
        <f aca="false">COUNTIF($K$44:$K990,AT$3)</f>
        <v>0</v>
      </c>
      <c r="AU990" s="385" t="n">
        <f aca="false">COUNTIF($K$44:$K990,AU$3)</f>
        <v>0</v>
      </c>
      <c r="AV990" s="385" t="n">
        <f aca="false">COUNTIF($K$44:$K990,AV$3)</f>
        <v>0</v>
      </c>
      <c r="AW990" s="385" t="n">
        <f aca="false">COUNTIF($K$44:$K990,AW$3)</f>
        <v>0</v>
      </c>
      <c r="AX990" s="385" t="n">
        <f aca="false">COUNTIF($K$44:$K990,AX$3)</f>
        <v>0</v>
      </c>
      <c r="AY990" s="385" t="n">
        <f aca="false">COUNTIF($K$44:$K990,AY$3)</f>
        <v>0</v>
      </c>
      <c r="AZ990" s="385" t="n">
        <f aca="false">COUNTIF($K$44:$K990,AZ$3)</f>
        <v>0</v>
      </c>
    </row>
    <row r="991" customFormat="false" ht="15.75" hidden="false" customHeight="true" outlineLevel="0" collapsed="false">
      <c r="A991" s="416" t="n">
        <v>948</v>
      </c>
      <c r="B991" s="417" t="n">
        <f aca="false">B990</f>
        <v>79</v>
      </c>
      <c r="C991" s="401"/>
      <c r="D991" s="418" t="n">
        <f aca="false">D990</f>
        <v>1</v>
      </c>
      <c r="E991" s="419"/>
      <c r="F991" s="420" t="n">
        <f aca="false">F980</f>
        <v>0</v>
      </c>
      <c r="G991" s="441"/>
      <c r="H991" s="421"/>
      <c r="I991" s="436" t="str">
        <f aca="false">CONCATENATE(G991,H991)</f>
        <v/>
      </c>
      <c r="J991" s="423" t="e">
        <f aca="false">VLOOKUP($I991,MASTER,9,0)</f>
        <v>#N/A</v>
      </c>
      <c r="K991" s="424" t="e">
        <f aca="false">VLOOKUP($I991,MASTER,10,0)</f>
        <v>#N/A</v>
      </c>
      <c r="L991" s="431" t="e">
        <f aca="false">VLOOKUP($I991,MASTER,10,0)</f>
        <v>#N/A</v>
      </c>
      <c r="M991" s="385" t="n">
        <f aca="false">COUNTIF($K$44:$K991,M$3)</f>
        <v>0</v>
      </c>
      <c r="N991" s="385" t="n">
        <f aca="false">COUNTIF($K$44:$K991,N$3)</f>
        <v>0</v>
      </c>
      <c r="O991" s="385" t="n">
        <f aca="false">COUNTIF($K$44:$K991,O$3)</f>
        <v>0</v>
      </c>
      <c r="P991" s="385" t="n">
        <f aca="false">COUNTIF($K$44:$K991,P$3)</f>
        <v>0</v>
      </c>
      <c r="Q991" s="385" t="n">
        <f aca="false">COUNTIF($K$44:$K991,Q$3)</f>
        <v>0</v>
      </c>
      <c r="R991" s="385" t="n">
        <f aca="false">COUNTIF($K$44:$K991,R$3)</f>
        <v>0</v>
      </c>
      <c r="S991" s="385" t="n">
        <f aca="false">COUNTIF($K$44:$K991,S$3)</f>
        <v>0</v>
      </c>
      <c r="T991" s="385" t="n">
        <f aca="false">COUNTIF($K$44:$K991,T$3)</f>
        <v>0</v>
      </c>
      <c r="U991" s="385" t="n">
        <f aca="false">COUNTIF($K$44:$K991,U$3)</f>
        <v>0</v>
      </c>
      <c r="V991" s="385" t="n">
        <f aca="false">COUNTIF($K$44:$K991,V$3)</f>
        <v>0</v>
      </c>
      <c r="W991" s="385" t="n">
        <f aca="false">COUNTIF($K$44:$K991,W$3)</f>
        <v>0</v>
      </c>
      <c r="X991" s="385" t="n">
        <f aca="false">COUNTIF($K$44:$K991,X$3)</f>
        <v>0</v>
      </c>
      <c r="Y991" s="385" t="n">
        <f aca="false">COUNTIF($J$44:$J991,Y$3)</f>
        <v>0</v>
      </c>
      <c r="Z991" s="385" t="n">
        <f aca="false">COUNTIF($J$44:$J991,Z$3)</f>
        <v>0</v>
      </c>
      <c r="AA991" s="385" t="n">
        <f aca="false">COUNTIF($J$44:$J991,AA$3)</f>
        <v>0</v>
      </c>
      <c r="AB991" s="385" t="n">
        <f aca="false">COUNTIF($J$44:$J991,AB$3)</f>
        <v>0</v>
      </c>
      <c r="AC991" s="385" t="n">
        <f aca="false">COUNTIF($J$44:$J991,AC$3)</f>
        <v>0</v>
      </c>
      <c r="AD991" s="385" t="n">
        <f aca="false">COUNTIF($J$44:$J991,AD$3)</f>
        <v>0</v>
      </c>
      <c r="AE991" s="385" t="n">
        <f aca="false">COUNTIF($J$44:$J991,AE$3)</f>
        <v>0</v>
      </c>
      <c r="AF991" s="385" t="n">
        <f aca="false">COUNTIF($J$44:$J991,AF$3)</f>
        <v>0</v>
      </c>
      <c r="AG991" s="385" t="n">
        <f aca="false">COUNTIF($K$44:$K991,AG$3)</f>
        <v>0</v>
      </c>
      <c r="AH991" s="385" t="n">
        <f aca="false">COUNTIF($K$44:$K991,AH$3)</f>
        <v>0</v>
      </c>
      <c r="AI991" s="385" t="n">
        <f aca="false">COUNTIF($K$44:$K991,AI$3)</f>
        <v>0</v>
      </c>
      <c r="AJ991" s="385" t="n">
        <f aca="false">COUNTIF($K$44:$K991,AJ$3)</f>
        <v>0</v>
      </c>
      <c r="AK991" s="385" t="n">
        <f aca="false">COUNTIF($K$44:$K991,AK$3)</f>
        <v>0</v>
      </c>
      <c r="AL991" s="385" t="n">
        <f aca="false">COUNTIF($K$44:$K991,AL$3)</f>
        <v>0</v>
      </c>
      <c r="AM991" s="385" t="n">
        <f aca="false">COUNTIF($K$44:$K991,AM$3)</f>
        <v>0</v>
      </c>
      <c r="AN991" s="385" t="n">
        <f aca="false">COUNTIF($K$44:$K991,AN$3)</f>
        <v>0</v>
      </c>
      <c r="AO991" s="385" t="n">
        <f aca="false">COUNTIF($K$44:$K991,AO$3)</f>
        <v>0</v>
      </c>
      <c r="AP991" s="385" t="n">
        <f aca="false">COUNTIF($K$44:$K991,AP$3)</f>
        <v>0</v>
      </c>
      <c r="AQ991" s="385" t="n">
        <f aca="false">COUNTIF($K$44:$K991,AQ$3)</f>
        <v>0</v>
      </c>
      <c r="AR991" s="385" t="n">
        <f aca="false">COUNTIF($K$44:$K991,AR$3)</f>
        <v>0</v>
      </c>
      <c r="AS991" s="385" t="n">
        <f aca="false">COUNTIF($K$44:$K991,AS$3)</f>
        <v>0</v>
      </c>
      <c r="AT991" s="385" t="n">
        <f aca="false">COUNTIF($K$44:$K991,AT$3)</f>
        <v>0</v>
      </c>
      <c r="AU991" s="385" t="n">
        <f aca="false">COUNTIF($K$44:$K991,AU$3)</f>
        <v>0</v>
      </c>
      <c r="AV991" s="385" t="n">
        <f aca="false">COUNTIF($K$44:$K991,AV$3)</f>
        <v>0</v>
      </c>
      <c r="AW991" s="385" t="n">
        <f aca="false">COUNTIF($K$44:$K991,AW$3)</f>
        <v>0</v>
      </c>
      <c r="AX991" s="385" t="n">
        <f aca="false">COUNTIF($K$44:$K991,AX$3)</f>
        <v>0</v>
      </c>
      <c r="AY991" s="385" t="n">
        <f aca="false">COUNTIF($K$44:$K991,AY$3)</f>
        <v>0</v>
      </c>
      <c r="AZ991" s="385" t="n">
        <f aca="false">COUNTIF($K$44:$K991,AZ$3)</f>
        <v>0</v>
      </c>
    </row>
    <row r="992" customFormat="false" ht="15.75" hidden="false" customHeight="true" outlineLevel="0" collapsed="false">
      <c r="A992" s="406" t="n">
        <v>949</v>
      </c>
      <c r="B992" s="407" t="n">
        <v>80</v>
      </c>
      <c r="C992" s="374" t="n">
        <v>79</v>
      </c>
      <c r="D992" s="376" t="n">
        <v>2</v>
      </c>
      <c r="E992" s="377"/>
      <c r="F992" s="378" t="n">
        <v>0</v>
      </c>
      <c r="G992" s="439"/>
      <c r="H992" s="380"/>
      <c r="I992" s="426" t="str">
        <f aca="false">CONCATENATE(G992,H992)</f>
        <v/>
      </c>
      <c r="J992" s="382" t="e">
        <f aca="false">VLOOKUP($I992,MASTER,9,0)</f>
        <v>#N/A</v>
      </c>
      <c r="K992" s="383" t="e">
        <f aca="false">VLOOKUP($I992,MASTER,10,0)</f>
        <v>#N/A</v>
      </c>
      <c r="L992" s="427" t="e">
        <f aca="false">VLOOKUP($I992,MASTER,10,0)</f>
        <v>#N/A</v>
      </c>
      <c r="M992" s="385" t="n">
        <f aca="false">COUNTIF($K$44:$K992,M$3)</f>
        <v>0</v>
      </c>
      <c r="N992" s="385" t="n">
        <f aca="false">COUNTIF($K$44:$K992,N$3)</f>
        <v>0</v>
      </c>
      <c r="O992" s="385" t="n">
        <f aca="false">COUNTIF($K$44:$K992,O$3)</f>
        <v>0</v>
      </c>
      <c r="P992" s="385" t="n">
        <f aca="false">COUNTIF($K$44:$K992,P$3)</f>
        <v>0</v>
      </c>
      <c r="Q992" s="385" t="n">
        <f aca="false">COUNTIF($K$44:$K992,Q$3)</f>
        <v>0</v>
      </c>
      <c r="R992" s="385" t="n">
        <f aca="false">COUNTIF($K$44:$K992,R$3)</f>
        <v>0</v>
      </c>
      <c r="S992" s="385" t="n">
        <f aca="false">COUNTIF($K$44:$K992,S$3)</f>
        <v>0</v>
      </c>
      <c r="T992" s="385" t="n">
        <f aca="false">COUNTIF($K$44:$K992,T$3)</f>
        <v>0</v>
      </c>
      <c r="U992" s="385" t="n">
        <f aca="false">COUNTIF($K$44:$K992,U$3)</f>
        <v>0</v>
      </c>
      <c r="V992" s="385" t="n">
        <f aca="false">COUNTIF($K$44:$K992,V$3)</f>
        <v>0</v>
      </c>
      <c r="W992" s="385" t="n">
        <f aca="false">COUNTIF($K$44:$K992,W$3)</f>
        <v>0</v>
      </c>
      <c r="X992" s="385" t="n">
        <f aca="false">COUNTIF($K$44:$K992,X$3)</f>
        <v>0</v>
      </c>
      <c r="Y992" s="385" t="n">
        <f aca="false">COUNTIF($J$44:$J992,Y$3)</f>
        <v>0</v>
      </c>
      <c r="Z992" s="385" t="n">
        <f aca="false">COUNTIF($J$44:$J992,Z$3)</f>
        <v>0</v>
      </c>
      <c r="AA992" s="385" t="n">
        <f aca="false">COUNTIF($J$44:$J992,AA$3)</f>
        <v>0</v>
      </c>
      <c r="AB992" s="385" t="n">
        <f aca="false">COUNTIF($J$44:$J992,AB$3)</f>
        <v>0</v>
      </c>
      <c r="AC992" s="385" t="n">
        <f aca="false">COUNTIF($J$44:$J992,AC$3)</f>
        <v>0</v>
      </c>
      <c r="AD992" s="385" t="n">
        <f aca="false">COUNTIF($J$44:$J992,AD$3)</f>
        <v>0</v>
      </c>
      <c r="AE992" s="385" t="n">
        <f aca="false">COUNTIF($J$44:$J992,AE$3)</f>
        <v>0</v>
      </c>
      <c r="AF992" s="385" t="n">
        <f aca="false">COUNTIF($J$44:$J992,AF$3)</f>
        <v>0</v>
      </c>
      <c r="AG992" s="385" t="n">
        <f aca="false">COUNTIF($K$44:$K992,AG$3)</f>
        <v>0</v>
      </c>
      <c r="AH992" s="385" t="n">
        <f aca="false">COUNTIF($K$44:$K992,AH$3)</f>
        <v>0</v>
      </c>
      <c r="AI992" s="385" t="n">
        <f aca="false">COUNTIF($K$44:$K992,AI$3)</f>
        <v>0</v>
      </c>
      <c r="AJ992" s="385" t="n">
        <f aca="false">COUNTIF($K$44:$K992,AJ$3)</f>
        <v>0</v>
      </c>
      <c r="AK992" s="385" t="n">
        <f aca="false">COUNTIF($K$44:$K992,AK$3)</f>
        <v>0</v>
      </c>
      <c r="AL992" s="385" t="n">
        <f aca="false">COUNTIF($K$44:$K992,AL$3)</f>
        <v>0</v>
      </c>
      <c r="AM992" s="385" t="n">
        <f aca="false">COUNTIF($K$44:$K992,AM$3)</f>
        <v>0</v>
      </c>
      <c r="AN992" s="385" t="n">
        <f aca="false">COUNTIF($K$44:$K992,AN$3)</f>
        <v>0</v>
      </c>
      <c r="AO992" s="385" t="n">
        <f aca="false">COUNTIF($K$44:$K992,AO$3)</f>
        <v>0</v>
      </c>
      <c r="AP992" s="385" t="n">
        <f aca="false">COUNTIF($K$44:$K992,AP$3)</f>
        <v>0</v>
      </c>
      <c r="AQ992" s="385" t="n">
        <f aca="false">COUNTIF($K$44:$K992,AQ$3)</f>
        <v>0</v>
      </c>
      <c r="AR992" s="385" t="n">
        <f aca="false">COUNTIF($K$44:$K992,AR$3)</f>
        <v>0</v>
      </c>
      <c r="AS992" s="385" t="n">
        <f aca="false">COUNTIF($K$44:$K992,AS$3)</f>
        <v>0</v>
      </c>
      <c r="AT992" s="385" t="n">
        <f aca="false">COUNTIF($K$44:$K992,AT$3)</f>
        <v>0</v>
      </c>
      <c r="AU992" s="385" t="n">
        <f aca="false">COUNTIF($K$44:$K992,AU$3)</f>
        <v>0</v>
      </c>
      <c r="AV992" s="385" t="n">
        <f aca="false">COUNTIF($K$44:$K992,AV$3)</f>
        <v>0</v>
      </c>
      <c r="AW992" s="385" t="n">
        <f aca="false">COUNTIF($K$44:$K992,AW$3)</f>
        <v>0</v>
      </c>
      <c r="AX992" s="385" t="n">
        <f aca="false">COUNTIF($K$44:$K992,AX$3)</f>
        <v>0</v>
      </c>
      <c r="AY992" s="385" t="n">
        <f aca="false">COUNTIF($K$44:$K992,AY$3)</f>
        <v>0</v>
      </c>
      <c r="AZ992" s="385" t="n">
        <f aca="false">COUNTIF($K$44:$K992,AZ$3)</f>
        <v>0</v>
      </c>
    </row>
    <row r="993" customFormat="false" ht="15.75" hidden="false" customHeight="true" outlineLevel="0" collapsed="false">
      <c r="A993" s="386" t="n">
        <v>950</v>
      </c>
      <c r="B993" s="387" t="n">
        <f aca="false">B992</f>
        <v>80</v>
      </c>
      <c r="C993" s="388"/>
      <c r="D993" s="387" t="n">
        <f aca="false">D992</f>
        <v>2</v>
      </c>
      <c r="E993" s="389"/>
      <c r="F993" s="390" t="n">
        <f aca="false">F992</f>
        <v>0</v>
      </c>
      <c r="G993" s="439"/>
      <c r="H993" s="392"/>
      <c r="I993" s="428" t="str">
        <f aca="false">CONCATENATE(G993,H993)</f>
        <v/>
      </c>
      <c r="J993" s="394" t="e">
        <f aca="false">VLOOKUP($I993,MASTER,9,0)</f>
        <v>#N/A</v>
      </c>
      <c r="K993" s="395" t="e">
        <f aca="false">VLOOKUP($I993,MASTER,10,0)</f>
        <v>#N/A</v>
      </c>
      <c r="L993" s="429" t="e">
        <f aca="false">VLOOKUP($I993,MASTER,10,0)</f>
        <v>#N/A</v>
      </c>
      <c r="M993" s="385" t="n">
        <f aca="false">COUNTIF($K$44:$K993,M$3)</f>
        <v>0</v>
      </c>
      <c r="N993" s="385" t="n">
        <f aca="false">COUNTIF($K$44:$K993,N$3)</f>
        <v>0</v>
      </c>
      <c r="O993" s="385" t="n">
        <f aca="false">COUNTIF($K$44:$K993,O$3)</f>
        <v>0</v>
      </c>
      <c r="P993" s="385" t="n">
        <f aca="false">COUNTIF($K$44:$K993,P$3)</f>
        <v>0</v>
      </c>
      <c r="Q993" s="385" t="n">
        <f aca="false">COUNTIF($K$44:$K993,Q$3)</f>
        <v>0</v>
      </c>
      <c r="R993" s="385" t="n">
        <f aca="false">COUNTIF($K$44:$K993,R$3)</f>
        <v>0</v>
      </c>
      <c r="S993" s="385" t="n">
        <f aca="false">COUNTIF($K$44:$K993,S$3)</f>
        <v>0</v>
      </c>
      <c r="T993" s="385" t="n">
        <f aca="false">COUNTIF($K$44:$K993,T$3)</f>
        <v>0</v>
      </c>
      <c r="U993" s="385" t="n">
        <f aca="false">COUNTIF($K$44:$K993,U$3)</f>
        <v>0</v>
      </c>
      <c r="V993" s="385" t="n">
        <f aca="false">COUNTIF($K$44:$K993,V$3)</f>
        <v>0</v>
      </c>
      <c r="W993" s="385" t="n">
        <f aca="false">COUNTIF($K$44:$K993,W$3)</f>
        <v>0</v>
      </c>
      <c r="X993" s="385" t="n">
        <f aca="false">COUNTIF($K$44:$K993,X$3)</f>
        <v>0</v>
      </c>
      <c r="Y993" s="385" t="n">
        <f aca="false">COUNTIF($J$44:$J993,Y$3)</f>
        <v>0</v>
      </c>
      <c r="Z993" s="385" t="n">
        <f aca="false">COUNTIF($J$44:$J993,Z$3)</f>
        <v>0</v>
      </c>
      <c r="AA993" s="385" t="n">
        <f aca="false">COUNTIF($J$44:$J993,AA$3)</f>
        <v>0</v>
      </c>
      <c r="AB993" s="385" t="n">
        <f aca="false">COUNTIF($J$44:$J993,AB$3)</f>
        <v>0</v>
      </c>
      <c r="AC993" s="385" t="n">
        <f aca="false">COUNTIF($J$44:$J993,AC$3)</f>
        <v>0</v>
      </c>
      <c r="AD993" s="385" t="n">
        <f aca="false">COUNTIF($J$44:$J993,AD$3)</f>
        <v>0</v>
      </c>
      <c r="AE993" s="385" t="n">
        <f aca="false">COUNTIF($J$44:$J993,AE$3)</f>
        <v>0</v>
      </c>
      <c r="AF993" s="385" t="n">
        <f aca="false">COUNTIF($J$44:$J993,AF$3)</f>
        <v>0</v>
      </c>
      <c r="AG993" s="385" t="n">
        <f aca="false">COUNTIF($K$44:$K993,AG$3)</f>
        <v>0</v>
      </c>
      <c r="AH993" s="385" t="n">
        <f aca="false">COUNTIF($K$44:$K993,AH$3)</f>
        <v>0</v>
      </c>
      <c r="AI993" s="385" t="n">
        <f aca="false">COUNTIF($K$44:$K993,AI$3)</f>
        <v>0</v>
      </c>
      <c r="AJ993" s="385" t="n">
        <f aca="false">COUNTIF($K$44:$K993,AJ$3)</f>
        <v>0</v>
      </c>
      <c r="AK993" s="385" t="n">
        <f aca="false">COUNTIF($K$44:$K993,AK$3)</f>
        <v>0</v>
      </c>
      <c r="AL993" s="385" t="n">
        <f aca="false">COUNTIF($K$44:$K993,AL$3)</f>
        <v>0</v>
      </c>
      <c r="AM993" s="385" t="n">
        <f aca="false">COUNTIF($K$44:$K993,AM$3)</f>
        <v>0</v>
      </c>
      <c r="AN993" s="385" t="n">
        <f aca="false">COUNTIF($K$44:$K993,AN$3)</f>
        <v>0</v>
      </c>
      <c r="AO993" s="385" t="n">
        <f aca="false">COUNTIF($K$44:$K993,AO$3)</f>
        <v>0</v>
      </c>
      <c r="AP993" s="385" t="n">
        <f aca="false">COUNTIF($K$44:$K993,AP$3)</f>
        <v>0</v>
      </c>
      <c r="AQ993" s="385" t="n">
        <f aca="false">COUNTIF($K$44:$K993,AQ$3)</f>
        <v>0</v>
      </c>
      <c r="AR993" s="385" t="n">
        <f aca="false">COUNTIF($K$44:$K993,AR$3)</f>
        <v>0</v>
      </c>
      <c r="AS993" s="385" t="n">
        <f aca="false">COUNTIF($K$44:$K993,AS$3)</f>
        <v>0</v>
      </c>
      <c r="AT993" s="385" t="n">
        <f aca="false">COUNTIF($K$44:$K993,AT$3)</f>
        <v>0</v>
      </c>
      <c r="AU993" s="385" t="n">
        <f aca="false">COUNTIF($K$44:$K993,AU$3)</f>
        <v>0</v>
      </c>
      <c r="AV993" s="385" t="n">
        <f aca="false">COUNTIF($K$44:$K993,AV$3)</f>
        <v>0</v>
      </c>
      <c r="AW993" s="385" t="n">
        <f aca="false">COUNTIF($K$44:$K993,AW$3)</f>
        <v>0</v>
      </c>
      <c r="AX993" s="385" t="n">
        <f aca="false">COUNTIF($K$44:$K993,AX$3)</f>
        <v>0</v>
      </c>
      <c r="AY993" s="385" t="n">
        <f aca="false">COUNTIF($K$44:$K993,AY$3)</f>
        <v>0</v>
      </c>
      <c r="AZ993" s="385" t="n">
        <f aca="false">COUNTIF($K$44:$K993,AZ$3)</f>
        <v>0</v>
      </c>
    </row>
    <row r="994" customFormat="false" ht="15.75" hidden="false" customHeight="true" outlineLevel="0" collapsed="false">
      <c r="A994" s="386" t="n">
        <v>951</v>
      </c>
      <c r="B994" s="387" t="n">
        <f aca="false">B993</f>
        <v>80</v>
      </c>
      <c r="C994" s="397"/>
      <c r="D994" s="387" t="n">
        <f aca="false">D993</f>
        <v>2</v>
      </c>
      <c r="E994" s="389"/>
      <c r="F994" s="390" t="n">
        <f aca="false">F992</f>
        <v>0</v>
      </c>
      <c r="G994" s="439"/>
      <c r="H994" s="392"/>
      <c r="I994" s="428" t="str">
        <f aca="false">CONCATENATE(G994,H994)</f>
        <v/>
      </c>
      <c r="J994" s="394" t="e">
        <f aca="false">VLOOKUP($I994,MASTER,9,0)</f>
        <v>#N/A</v>
      </c>
      <c r="K994" s="395" t="e">
        <f aca="false">VLOOKUP($I994,MASTER,10,0)</f>
        <v>#N/A</v>
      </c>
      <c r="L994" s="429" t="e">
        <f aca="false">VLOOKUP($I994,MASTER,10,0)</f>
        <v>#N/A</v>
      </c>
      <c r="M994" s="385" t="n">
        <f aca="false">COUNTIF($K$44:$K994,M$3)</f>
        <v>0</v>
      </c>
      <c r="N994" s="385" t="n">
        <f aca="false">COUNTIF($K$44:$K994,N$3)</f>
        <v>0</v>
      </c>
      <c r="O994" s="385" t="n">
        <f aca="false">COUNTIF($K$44:$K994,O$3)</f>
        <v>0</v>
      </c>
      <c r="P994" s="385" t="n">
        <f aca="false">COUNTIF($K$44:$K994,P$3)</f>
        <v>0</v>
      </c>
      <c r="Q994" s="385" t="n">
        <f aca="false">COUNTIF($K$44:$K994,Q$3)</f>
        <v>0</v>
      </c>
      <c r="R994" s="385" t="n">
        <f aca="false">COUNTIF($K$44:$K994,R$3)</f>
        <v>0</v>
      </c>
      <c r="S994" s="385" t="n">
        <f aca="false">COUNTIF($K$44:$K994,S$3)</f>
        <v>0</v>
      </c>
      <c r="T994" s="385" t="n">
        <f aca="false">COUNTIF($K$44:$K994,T$3)</f>
        <v>0</v>
      </c>
      <c r="U994" s="385" t="n">
        <f aca="false">COUNTIF($K$44:$K994,U$3)</f>
        <v>0</v>
      </c>
      <c r="V994" s="385" t="n">
        <f aca="false">COUNTIF($K$44:$K994,V$3)</f>
        <v>0</v>
      </c>
      <c r="W994" s="385" t="n">
        <f aca="false">COUNTIF($K$44:$K994,W$3)</f>
        <v>0</v>
      </c>
      <c r="X994" s="385" t="n">
        <f aca="false">COUNTIF($K$44:$K994,X$3)</f>
        <v>0</v>
      </c>
      <c r="Y994" s="385" t="n">
        <f aca="false">COUNTIF($J$44:$J994,Y$3)</f>
        <v>0</v>
      </c>
      <c r="Z994" s="385" t="n">
        <f aca="false">COUNTIF($J$44:$J994,Z$3)</f>
        <v>0</v>
      </c>
      <c r="AA994" s="385" t="n">
        <f aca="false">COUNTIF($J$44:$J994,AA$3)</f>
        <v>0</v>
      </c>
      <c r="AB994" s="385" t="n">
        <f aca="false">COUNTIF($J$44:$J994,AB$3)</f>
        <v>0</v>
      </c>
      <c r="AC994" s="385" t="n">
        <f aca="false">COUNTIF($J$44:$J994,AC$3)</f>
        <v>0</v>
      </c>
      <c r="AD994" s="385" t="n">
        <f aca="false">COUNTIF($J$44:$J994,AD$3)</f>
        <v>0</v>
      </c>
      <c r="AE994" s="385" t="n">
        <f aca="false">COUNTIF($J$44:$J994,AE$3)</f>
        <v>0</v>
      </c>
      <c r="AF994" s="385" t="n">
        <f aca="false">COUNTIF($J$44:$J994,AF$3)</f>
        <v>0</v>
      </c>
      <c r="AG994" s="385" t="n">
        <f aca="false">COUNTIF($K$44:$K994,AG$3)</f>
        <v>0</v>
      </c>
      <c r="AH994" s="385" t="n">
        <f aca="false">COUNTIF($K$44:$K994,AH$3)</f>
        <v>0</v>
      </c>
      <c r="AI994" s="385" t="n">
        <f aca="false">COUNTIF($K$44:$K994,AI$3)</f>
        <v>0</v>
      </c>
      <c r="AJ994" s="385" t="n">
        <f aca="false">COUNTIF($K$44:$K994,AJ$3)</f>
        <v>0</v>
      </c>
      <c r="AK994" s="385" t="n">
        <f aca="false">COUNTIF($K$44:$K994,AK$3)</f>
        <v>0</v>
      </c>
      <c r="AL994" s="385" t="n">
        <f aca="false">COUNTIF($K$44:$K994,AL$3)</f>
        <v>0</v>
      </c>
      <c r="AM994" s="385" t="n">
        <f aca="false">COUNTIF($K$44:$K994,AM$3)</f>
        <v>0</v>
      </c>
      <c r="AN994" s="385" t="n">
        <f aca="false">COUNTIF($K$44:$K994,AN$3)</f>
        <v>0</v>
      </c>
      <c r="AO994" s="385" t="n">
        <f aca="false">COUNTIF($K$44:$K994,AO$3)</f>
        <v>0</v>
      </c>
      <c r="AP994" s="385" t="n">
        <f aca="false">COUNTIF($K$44:$K994,AP$3)</f>
        <v>0</v>
      </c>
      <c r="AQ994" s="385" t="n">
        <f aca="false">COUNTIF($K$44:$K994,AQ$3)</f>
        <v>0</v>
      </c>
      <c r="AR994" s="385" t="n">
        <f aca="false">COUNTIF($K$44:$K994,AR$3)</f>
        <v>0</v>
      </c>
      <c r="AS994" s="385" t="n">
        <f aca="false">COUNTIF($K$44:$K994,AS$3)</f>
        <v>0</v>
      </c>
      <c r="AT994" s="385" t="n">
        <f aca="false">COUNTIF($K$44:$K994,AT$3)</f>
        <v>0</v>
      </c>
      <c r="AU994" s="385" t="n">
        <f aca="false">COUNTIF($K$44:$K994,AU$3)</f>
        <v>0</v>
      </c>
      <c r="AV994" s="385" t="n">
        <f aca="false">COUNTIF($K$44:$K994,AV$3)</f>
        <v>0</v>
      </c>
      <c r="AW994" s="385" t="n">
        <f aca="false">COUNTIF($K$44:$K994,AW$3)</f>
        <v>0</v>
      </c>
      <c r="AX994" s="385" t="n">
        <f aca="false">COUNTIF($K$44:$K994,AX$3)</f>
        <v>0</v>
      </c>
      <c r="AY994" s="385" t="n">
        <f aca="false">COUNTIF($K$44:$K994,AY$3)</f>
        <v>0</v>
      </c>
      <c r="AZ994" s="385" t="n">
        <f aca="false">COUNTIF($K$44:$K994,AZ$3)</f>
        <v>0</v>
      </c>
    </row>
    <row r="995" customFormat="false" ht="15.75" hidden="false" customHeight="true" outlineLevel="0" collapsed="false">
      <c r="A995" s="386" t="n">
        <v>952</v>
      </c>
      <c r="B995" s="387" t="n">
        <f aca="false">B994</f>
        <v>80</v>
      </c>
      <c r="C995" s="397"/>
      <c r="D995" s="387" t="n">
        <f aca="false">D994</f>
        <v>2</v>
      </c>
      <c r="E995" s="389"/>
      <c r="F995" s="390" t="n">
        <f aca="false">F992</f>
        <v>0</v>
      </c>
      <c r="G995" s="439"/>
      <c r="H995" s="392"/>
      <c r="I995" s="428" t="str">
        <f aca="false">CONCATENATE(G995,H995)</f>
        <v/>
      </c>
      <c r="J995" s="394" t="e">
        <f aca="false">VLOOKUP($I995,MASTER,9,0)</f>
        <v>#N/A</v>
      </c>
      <c r="K995" s="395" t="e">
        <f aca="false">VLOOKUP($I995,MASTER,10,0)</f>
        <v>#N/A</v>
      </c>
      <c r="L995" s="429" t="e">
        <f aca="false">VLOOKUP($I995,MASTER,10,0)</f>
        <v>#N/A</v>
      </c>
      <c r="M995" s="385" t="n">
        <f aca="false">COUNTIF($K$44:$K995,M$3)</f>
        <v>0</v>
      </c>
      <c r="N995" s="385" t="n">
        <f aca="false">COUNTIF($K$44:$K995,N$3)</f>
        <v>0</v>
      </c>
      <c r="O995" s="385" t="n">
        <f aca="false">COUNTIF($K$44:$K995,O$3)</f>
        <v>0</v>
      </c>
      <c r="P995" s="385" t="n">
        <f aca="false">COUNTIF($K$44:$K995,P$3)</f>
        <v>0</v>
      </c>
      <c r="Q995" s="385" t="n">
        <f aca="false">COUNTIF($K$44:$K995,Q$3)</f>
        <v>0</v>
      </c>
      <c r="R995" s="385" t="n">
        <f aca="false">COUNTIF($K$44:$K995,R$3)</f>
        <v>0</v>
      </c>
      <c r="S995" s="385" t="n">
        <f aca="false">COUNTIF($K$44:$K995,S$3)</f>
        <v>0</v>
      </c>
      <c r="T995" s="385" t="n">
        <f aca="false">COUNTIF($K$44:$K995,T$3)</f>
        <v>0</v>
      </c>
      <c r="U995" s="385" t="n">
        <f aca="false">COUNTIF($K$44:$K995,U$3)</f>
        <v>0</v>
      </c>
      <c r="V995" s="385" t="n">
        <f aca="false">COUNTIF($K$44:$K995,V$3)</f>
        <v>0</v>
      </c>
      <c r="W995" s="385" t="n">
        <f aca="false">COUNTIF($K$44:$K995,W$3)</f>
        <v>0</v>
      </c>
      <c r="X995" s="385" t="n">
        <f aca="false">COUNTIF($K$44:$K995,X$3)</f>
        <v>0</v>
      </c>
      <c r="Y995" s="385" t="n">
        <f aca="false">COUNTIF($J$44:$J995,Y$3)</f>
        <v>0</v>
      </c>
      <c r="Z995" s="385" t="n">
        <f aca="false">COUNTIF($J$44:$J995,Z$3)</f>
        <v>0</v>
      </c>
      <c r="AA995" s="385" t="n">
        <f aca="false">COUNTIF($J$44:$J995,AA$3)</f>
        <v>0</v>
      </c>
      <c r="AB995" s="385" t="n">
        <f aca="false">COUNTIF($J$44:$J995,AB$3)</f>
        <v>0</v>
      </c>
      <c r="AC995" s="385" t="n">
        <f aca="false">COUNTIF($J$44:$J995,AC$3)</f>
        <v>0</v>
      </c>
      <c r="AD995" s="385" t="n">
        <f aca="false">COUNTIF($J$44:$J995,AD$3)</f>
        <v>0</v>
      </c>
      <c r="AE995" s="385" t="n">
        <f aca="false">COUNTIF($J$44:$J995,AE$3)</f>
        <v>0</v>
      </c>
      <c r="AF995" s="385" t="n">
        <f aca="false">COUNTIF($J$44:$J995,AF$3)</f>
        <v>0</v>
      </c>
      <c r="AG995" s="385" t="n">
        <f aca="false">COUNTIF($K$44:$K995,AG$3)</f>
        <v>0</v>
      </c>
      <c r="AH995" s="385" t="n">
        <f aca="false">COUNTIF($K$44:$K995,AH$3)</f>
        <v>0</v>
      </c>
      <c r="AI995" s="385" t="n">
        <f aca="false">COUNTIF($K$44:$K995,AI$3)</f>
        <v>0</v>
      </c>
      <c r="AJ995" s="385" t="n">
        <f aca="false">COUNTIF($K$44:$K995,AJ$3)</f>
        <v>0</v>
      </c>
      <c r="AK995" s="385" t="n">
        <f aca="false">COUNTIF($K$44:$K995,AK$3)</f>
        <v>0</v>
      </c>
      <c r="AL995" s="385" t="n">
        <f aca="false">COUNTIF($K$44:$K995,AL$3)</f>
        <v>0</v>
      </c>
      <c r="AM995" s="385" t="n">
        <f aca="false">COUNTIF($K$44:$K995,AM$3)</f>
        <v>0</v>
      </c>
      <c r="AN995" s="385" t="n">
        <f aca="false">COUNTIF($K$44:$K995,AN$3)</f>
        <v>0</v>
      </c>
      <c r="AO995" s="385" t="n">
        <f aca="false">COUNTIF($K$44:$K995,AO$3)</f>
        <v>0</v>
      </c>
      <c r="AP995" s="385" t="n">
        <f aca="false">COUNTIF($K$44:$K995,AP$3)</f>
        <v>0</v>
      </c>
      <c r="AQ995" s="385" t="n">
        <f aca="false">COUNTIF($K$44:$K995,AQ$3)</f>
        <v>0</v>
      </c>
      <c r="AR995" s="385" t="n">
        <f aca="false">COUNTIF($K$44:$K995,AR$3)</f>
        <v>0</v>
      </c>
      <c r="AS995" s="385" t="n">
        <f aca="false">COUNTIF($K$44:$K995,AS$3)</f>
        <v>0</v>
      </c>
      <c r="AT995" s="385" t="n">
        <f aca="false">COUNTIF($K$44:$K995,AT$3)</f>
        <v>0</v>
      </c>
      <c r="AU995" s="385" t="n">
        <f aca="false">COUNTIF($K$44:$K995,AU$3)</f>
        <v>0</v>
      </c>
      <c r="AV995" s="385" t="n">
        <f aca="false">COUNTIF($K$44:$K995,AV$3)</f>
        <v>0</v>
      </c>
      <c r="AW995" s="385" t="n">
        <f aca="false">COUNTIF($K$44:$K995,AW$3)</f>
        <v>0</v>
      </c>
      <c r="AX995" s="385" t="n">
        <f aca="false">COUNTIF($K$44:$K995,AX$3)</f>
        <v>0</v>
      </c>
      <c r="AY995" s="385" t="n">
        <f aca="false">COUNTIF($K$44:$K995,AY$3)</f>
        <v>0</v>
      </c>
      <c r="AZ995" s="385" t="n">
        <f aca="false">COUNTIF($K$44:$K995,AZ$3)</f>
        <v>0</v>
      </c>
    </row>
    <row r="996" customFormat="false" ht="15.75" hidden="false" customHeight="true" outlineLevel="0" collapsed="false">
      <c r="A996" s="386" t="n">
        <v>953</v>
      </c>
      <c r="B996" s="387" t="n">
        <f aca="false">B995</f>
        <v>80</v>
      </c>
      <c r="C996" s="397"/>
      <c r="D996" s="387" t="n">
        <f aca="false">D995</f>
        <v>2</v>
      </c>
      <c r="E996" s="389"/>
      <c r="F996" s="390" t="n">
        <f aca="false">F992</f>
        <v>0</v>
      </c>
      <c r="G996" s="439"/>
      <c r="H996" s="392"/>
      <c r="I996" s="428" t="str">
        <f aca="false">CONCATENATE(G996,H996)</f>
        <v/>
      </c>
      <c r="J996" s="394" t="e">
        <f aca="false">VLOOKUP($I996,MASTER,9,0)</f>
        <v>#N/A</v>
      </c>
      <c r="K996" s="395" t="e">
        <f aca="false">VLOOKUP($I996,MASTER,10,0)</f>
        <v>#N/A</v>
      </c>
      <c r="L996" s="429" t="e">
        <f aca="false">VLOOKUP($I996,MASTER,10,0)</f>
        <v>#N/A</v>
      </c>
      <c r="M996" s="385" t="n">
        <f aca="false">COUNTIF($K$44:$K996,M$3)</f>
        <v>0</v>
      </c>
      <c r="N996" s="385" t="n">
        <f aca="false">COUNTIF($K$44:$K996,N$3)</f>
        <v>0</v>
      </c>
      <c r="O996" s="385" t="n">
        <f aca="false">COUNTIF($K$44:$K996,O$3)</f>
        <v>0</v>
      </c>
      <c r="P996" s="385" t="n">
        <f aca="false">COUNTIF($K$44:$K996,P$3)</f>
        <v>0</v>
      </c>
      <c r="Q996" s="385" t="n">
        <f aca="false">COUNTIF($K$44:$K996,Q$3)</f>
        <v>0</v>
      </c>
      <c r="R996" s="385" t="n">
        <f aca="false">COUNTIF($K$44:$K996,R$3)</f>
        <v>0</v>
      </c>
      <c r="S996" s="385" t="n">
        <f aca="false">COUNTIF($K$44:$K996,S$3)</f>
        <v>0</v>
      </c>
      <c r="T996" s="385" t="n">
        <f aca="false">COUNTIF($K$44:$K996,T$3)</f>
        <v>0</v>
      </c>
      <c r="U996" s="385" t="n">
        <f aca="false">COUNTIF($K$44:$K996,U$3)</f>
        <v>0</v>
      </c>
      <c r="V996" s="385" t="n">
        <f aca="false">COUNTIF($K$44:$K996,V$3)</f>
        <v>0</v>
      </c>
      <c r="W996" s="385" t="n">
        <f aca="false">COUNTIF($K$44:$K996,W$3)</f>
        <v>0</v>
      </c>
      <c r="X996" s="385" t="n">
        <f aca="false">COUNTIF($K$44:$K996,X$3)</f>
        <v>0</v>
      </c>
      <c r="Y996" s="385" t="n">
        <f aca="false">COUNTIF($J$44:$J996,Y$3)</f>
        <v>0</v>
      </c>
      <c r="Z996" s="385" t="n">
        <f aca="false">COUNTIF($J$44:$J996,Z$3)</f>
        <v>0</v>
      </c>
      <c r="AA996" s="385" t="n">
        <f aca="false">COUNTIF($J$44:$J996,AA$3)</f>
        <v>0</v>
      </c>
      <c r="AB996" s="385" t="n">
        <f aca="false">COUNTIF($J$44:$J996,AB$3)</f>
        <v>0</v>
      </c>
      <c r="AC996" s="385" t="n">
        <f aca="false">COUNTIF($J$44:$J996,AC$3)</f>
        <v>0</v>
      </c>
      <c r="AD996" s="385" t="n">
        <f aca="false">COUNTIF($J$44:$J996,AD$3)</f>
        <v>0</v>
      </c>
      <c r="AE996" s="385" t="n">
        <f aca="false">COUNTIF($J$44:$J996,AE$3)</f>
        <v>0</v>
      </c>
      <c r="AF996" s="385" t="n">
        <f aca="false">COUNTIF($J$44:$J996,AF$3)</f>
        <v>0</v>
      </c>
      <c r="AG996" s="385" t="n">
        <f aca="false">COUNTIF($K$44:$K996,AG$3)</f>
        <v>0</v>
      </c>
      <c r="AH996" s="385" t="n">
        <f aca="false">COUNTIF($K$44:$K996,AH$3)</f>
        <v>0</v>
      </c>
      <c r="AI996" s="385" t="n">
        <f aca="false">COUNTIF($K$44:$K996,AI$3)</f>
        <v>0</v>
      </c>
      <c r="AJ996" s="385" t="n">
        <f aca="false">COUNTIF($K$44:$K996,AJ$3)</f>
        <v>0</v>
      </c>
      <c r="AK996" s="385" t="n">
        <f aca="false">COUNTIF($K$44:$K996,AK$3)</f>
        <v>0</v>
      </c>
      <c r="AL996" s="385" t="n">
        <f aca="false">COUNTIF($K$44:$K996,AL$3)</f>
        <v>0</v>
      </c>
      <c r="AM996" s="385" t="n">
        <f aca="false">COUNTIF($K$44:$K996,AM$3)</f>
        <v>0</v>
      </c>
      <c r="AN996" s="385" t="n">
        <f aca="false">COUNTIF($K$44:$K996,AN$3)</f>
        <v>0</v>
      </c>
      <c r="AO996" s="385" t="n">
        <f aca="false">COUNTIF($K$44:$K996,AO$3)</f>
        <v>0</v>
      </c>
      <c r="AP996" s="385" t="n">
        <f aca="false">COUNTIF($K$44:$K996,AP$3)</f>
        <v>0</v>
      </c>
      <c r="AQ996" s="385" t="n">
        <f aca="false">COUNTIF($K$44:$K996,AQ$3)</f>
        <v>0</v>
      </c>
      <c r="AR996" s="385" t="n">
        <f aca="false">COUNTIF($K$44:$K996,AR$3)</f>
        <v>0</v>
      </c>
      <c r="AS996" s="385" t="n">
        <f aca="false">COUNTIF($K$44:$K996,AS$3)</f>
        <v>0</v>
      </c>
      <c r="AT996" s="385" t="n">
        <f aca="false">COUNTIF($K$44:$K996,AT$3)</f>
        <v>0</v>
      </c>
      <c r="AU996" s="385" t="n">
        <f aca="false">COUNTIF($K$44:$K996,AU$3)</f>
        <v>0</v>
      </c>
      <c r="AV996" s="385" t="n">
        <f aca="false">COUNTIF($K$44:$K996,AV$3)</f>
        <v>0</v>
      </c>
      <c r="AW996" s="385" t="n">
        <f aca="false">COUNTIF($K$44:$K996,AW$3)</f>
        <v>0</v>
      </c>
      <c r="AX996" s="385" t="n">
        <f aca="false">COUNTIF($K$44:$K996,AX$3)</f>
        <v>0</v>
      </c>
      <c r="AY996" s="385" t="n">
        <f aca="false">COUNTIF($K$44:$K996,AY$3)</f>
        <v>0</v>
      </c>
      <c r="AZ996" s="385" t="n">
        <f aca="false">COUNTIF($K$44:$K996,AZ$3)</f>
        <v>0</v>
      </c>
    </row>
    <row r="997" customFormat="false" ht="15.75" hidden="false" customHeight="true" outlineLevel="0" collapsed="false">
      <c r="A997" s="416" t="n">
        <v>954</v>
      </c>
      <c r="B997" s="417" t="n">
        <f aca="false">B996</f>
        <v>80</v>
      </c>
      <c r="C997" s="401"/>
      <c r="D997" s="402" t="n">
        <f aca="false">D996</f>
        <v>2</v>
      </c>
      <c r="E997" s="403"/>
      <c r="F997" s="390" t="n">
        <f aca="false">F992</f>
        <v>0</v>
      </c>
      <c r="G997" s="439"/>
      <c r="H997" s="392"/>
      <c r="I997" s="428" t="str">
        <f aca="false">CONCATENATE(G997,H997)</f>
        <v/>
      </c>
      <c r="J997" s="394" t="e">
        <f aca="false">VLOOKUP($I997,MASTER,9,0)</f>
        <v>#N/A</v>
      </c>
      <c r="K997" s="395" t="e">
        <f aca="false">VLOOKUP($I997,MASTER,10,0)</f>
        <v>#N/A</v>
      </c>
      <c r="L997" s="431" t="e">
        <f aca="false">VLOOKUP($I997,MASTER,10,0)</f>
        <v>#N/A</v>
      </c>
      <c r="M997" s="385" t="n">
        <f aca="false">COUNTIF($K$44:$K997,M$3)</f>
        <v>0</v>
      </c>
      <c r="N997" s="385" t="n">
        <f aca="false">COUNTIF($K$44:$K997,N$3)</f>
        <v>0</v>
      </c>
      <c r="O997" s="385" t="n">
        <f aca="false">COUNTIF($K$44:$K997,O$3)</f>
        <v>0</v>
      </c>
      <c r="P997" s="385" t="n">
        <f aca="false">COUNTIF($K$44:$K997,P$3)</f>
        <v>0</v>
      </c>
      <c r="Q997" s="385" t="n">
        <f aca="false">COUNTIF($K$44:$K997,Q$3)</f>
        <v>0</v>
      </c>
      <c r="R997" s="385" t="n">
        <f aca="false">COUNTIF($K$44:$K997,R$3)</f>
        <v>0</v>
      </c>
      <c r="S997" s="385" t="n">
        <f aca="false">COUNTIF($K$44:$K997,S$3)</f>
        <v>0</v>
      </c>
      <c r="T997" s="385" t="n">
        <f aca="false">COUNTIF($K$44:$K997,T$3)</f>
        <v>0</v>
      </c>
      <c r="U997" s="385" t="n">
        <f aca="false">COUNTIF($K$44:$K997,U$3)</f>
        <v>0</v>
      </c>
      <c r="V997" s="385" t="n">
        <f aca="false">COUNTIF($K$44:$K997,V$3)</f>
        <v>0</v>
      </c>
      <c r="W997" s="385" t="n">
        <f aca="false">COUNTIF($K$44:$K997,W$3)</f>
        <v>0</v>
      </c>
      <c r="X997" s="385" t="n">
        <f aca="false">COUNTIF($K$44:$K997,X$3)</f>
        <v>0</v>
      </c>
      <c r="Y997" s="385" t="n">
        <f aca="false">COUNTIF($J$44:$J997,Y$3)</f>
        <v>0</v>
      </c>
      <c r="Z997" s="385" t="n">
        <f aca="false">COUNTIF($J$44:$J997,Z$3)</f>
        <v>0</v>
      </c>
      <c r="AA997" s="385" t="n">
        <f aca="false">COUNTIF($J$44:$J997,AA$3)</f>
        <v>0</v>
      </c>
      <c r="AB997" s="385" t="n">
        <f aca="false">COUNTIF($J$44:$J997,AB$3)</f>
        <v>0</v>
      </c>
      <c r="AC997" s="385" t="n">
        <f aca="false">COUNTIF($J$44:$J997,AC$3)</f>
        <v>0</v>
      </c>
      <c r="AD997" s="385" t="n">
        <f aca="false">COUNTIF($J$44:$J997,AD$3)</f>
        <v>0</v>
      </c>
      <c r="AE997" s="385" t="n">
        <f aca="false">COUNTIF($J$44:$J997,AE$3)</f>
        <v>0</v>
      </c>
      <c r="AF997" s="385" t="n">
        <f aca="false">COUNTIF($J$44:$J997,AF$3)</f>
        <v>0</v>
      </c>
      <c r="AG997" s="385" t="n">
        <f aca="false">COUNTIF($K$44:$K997,AG$3)</f>
        <v>0</v>
      </c>
      <c r="AH997" s="385" t="n">
        <f aca="false">COUNTIF($K$44:$K997,AH$3)</f>
        <v>0</v>
      </c>
      <c r="AI997" s="385" t="n">
        <f aca="false">COUNTIF($K$44:$K997,AI$3)</f>
        <v>0</v>
      </c>
      <c r="AJ997" s="385" t="n">
        <f aca="false">COUNTIF($K$44:$K997,AJ$3)</f>
        <v>0</v>
      </c>
      <c r="AK997" s="385" t="n">
        <f aca="false">COUNTIF($K$44:$K997,AK$3)</f>
        <v>0</v>
      </c>
      <c r="AL997" s="385" t="n">
        <f aca="false">COUNTIF($K$44:$K997,AL$3)</f>
        <v>0</v>
      </c>
      <c r="AM997" s="385" t="n">
        <f aca="false">COUNTIF($K$44:$K997,AM$3)</f>
        <v>0</v>
      </c>
      <c r="AN997" s="385" t="n">
        <f aca="false">COUNTIF($K$44:$K997,AN$3)</f>
        <v>0</v>
      </c>
      <c r="AO997" s="385" t="n">
        <f aca="false">COUNTIF($K$44:$K997,AO$3)</f>
        <v>0</v>
      </c>
      <c r="AP997" s="385" t="n">
        <f aca="false">COUNTIF($K$44:$K997,AP$3)</f>
        <v>0</v>
      </c>
      <c r="AQ997" s="385" t="n">
        <f aca="false">COUNTIF($K$44:$K997,AQ$3)</f>
        <v>0</v>
      </c>
      <c r="AR997" s="385" t="n">
        <f aca="false">COUNTIF($K$44:$K997,AR$3)</f>
        <v>0</v>
      </c>
      <c r="AS997" s="385" t="n">
        <f aca="false">COUNTIF($K$44:$K997,AS$3)</f>
        <v>0</v>
      </c>
      <c r="AT997" s="385" t="n">
        <f aca="false">COUNTIF($K$44:$K997,AT$3)</f>
        <v>0</v>
      </c>
      <c r="AU997" s="385" t="n">
        <f aca="false">COUNTIF($K$44:$K997,AU$3)</f>
        <v>0</v>
      </c>
      <c r="AV997" s="385" t="n">
        <f aca="false">COUNTIF($K$44:$K997,AV$3)</f>
        <v>0</v>
      </c>
      <c r="AW997" s="385" t="n">
        <f aca="false">COUNTIF($K$44:$K997,AW$3)</f>
        <v>0</v>
      </c>
      <c r="AX997" s="385" t="n">
        <f aca="false">COUNTIF($K$44:$K997,AX$3)</f>
        <v>0</v>
      </c>
      <c r="AY997" s="385" t="n">
        <f aca="false">COUNTIF($K$44:$K997,AY$3)</f>
        <v>0</v>
      </c>
      <c r="AZ997" s="385" t="n">
        <f aca="false">COUNTIF($K$44:$K997,AZ$3)</f>
        <v>0</v>
      </c>
    </row>
    <row r="998" customFormat="false" ht="15.75" hidden="false" customHeight="true" outlineLevel="0" collapsed="false">
      <c r="A998" s="406" t="n">
        <v>955</v>
      </c>
      <c r="B998" s="407" t="n">
        <f aca="false">B997</f>
        <v>80</v>
      </c>
      <c r="C998" s="408" t="n">
        <f aca="false">C992+1</f>
        <v>80</v>
      </c>
      <c r="D998" s="409" t="n">
        <f aca="false">D997</f>
        <v>2</v>
      </c>
      <c r="E998" s="410"/>
      <c r="F998" s="390" t="n">
        <f aca="false">F992</f>
        <v>0</v>
      </c>
      <c r="G998" s="440"/>
      <c r="H998" s="412"/>
      <c r="I998" s="433" t="str">
        <f aca="false">CONCATENATE(G998,H998)</f>
        <v/>
      </c>
      <c r="J998" s="394" t="e">
        <f aca="false">VLOOKUP($I998,MASTER,9,0)</f>
        <v>#N/A</v>
      </c>
      <c r="K998" s="395" t="e">
        <f aca="false">VLOOKUP($I998,MASTER,10,0)</f>
        <v>#N/A</v>
      </c>
      <c r="L998" s="427" t="e">
        <f aca="false">VLOOKUP($I998,MASTER,10,0)</f>
        <v>#N/A</v>
      </c>
      <c r="M998" s="385" t="n">
        <f aca="false">COUNTIF($K$44:$K998,M$3)</f>
        <v>0</v>
      </c>
      <c r="N998" s="385" t="n">
        <f aca="false">COUNTIF($K$44:$K998,N$3)</f>
        <v>0</v>
      </c>
      <c r="O998" s="385" t="n">
        <f aca="false">COUNTIF($K$44:$K998,O$3)</f>
        <v>0</v>
      </c>
      <c r="P998" s="385" t="n">
        <f aca="false">COUNTIF($K$44:$K998,P$3)</f>
        <v>0</v>
      </c>
      <c r="Q998" s="385" t="n">
        <f aca="false">COUNTIF($K$44:$K998,Q$3)</f>
        <v>0</v>
      </c>
      <c r="R998" s="385" t="n">
        <f aca="false">COUNTIF($K$44:$K998,R$3)</f>
        <v>0</v>
      </c>
      <c r="S998" s="385" t="n">
        <f aca="false">COUNTIF($K$44:$K998,S$3)</f>
        <v>0</v>
      </c>
      <c r="T998" s="385" t="n">
        <f aca="false">COUNTIF($K$44:$K998,T$3)</f>
        <v>0</v>
      </c>
      <c r="U998" s="385" t="n">
        <f aca="false">COUNTIF($K$44:$K998,U$3)</f>
        <v>0</v>
      </c>
      <c r="V998" s="385" t="n">
        <f aca="false">COUNTIF($K$44:$K998,V$3)</f>
        <v>0</v>
      </c>
      <c r="W998" s="385" t="n">
        <f aca="false">COUNTIF($K$44:$K998,W$3)</f>
        <v>0</v>
      </c>
      <c r="X998" s="385" t="n">
        <f aca="false">COUNTIF($K$44:$K998,X$3)</f>
        <v>0</v>
      </c>
      <c r="Y998" s="385" t="n">
        <f aca="false">COUNTIF($J$44:$J998,Y$3)</f>
        <v>0</v>
      </c>
      <c r="Z998" s="385" t="n">
        <f aca="false">COUNTIF($J$44:$J998,Z$3)</f>
        <v>0</v>
      </c>
      <c r="AA998" s="385" t="n">
        <f aca="false">COUNTIF($J$44:$J998,AA$3)</f>
        <v>0</v>
      </c>
      <c r="AB998" s="385" t="n">
        <f aca="false">COUNTIF($J$44:$J998,AB$3)</f>
        <v>0</v>
      </c>
      <c r="AC998" s="385" t="n">
        <f aca="false">COUNTIF($J$44:$J998,AC$3)</f>
        <v>0</v>
      </c>
      <c r="AD998" s="385" t="n">
        <f aca="false">COUNTIF($J$44:$J998,AD$3)</f>
        <v>0</v>
      </c>
      <c r="AE998" s="385" t="n">
        <f aca="false">COUNTIF($J$44:$J998,AE$3)</f>
        <v>0</v>
      </c>
      <c r="AF998" s="385" t="n">
        <f aca="false">COUNTIF($J$44:$J998,AF$3)</f>
        <v>0</v>
      </c>
      <c r="AG998" s="385" t="n">
        <f aca="false">COUNTIF($K$44:$K998,AG$3)</f>
        <v>0</v>
      </c>
      <c r="AH998" s="385" t="n">
        <f aca="false">COUNTIF($K$44:$K998,AH$3)</f>
        <v>0</v>
      </c>
      <c r="AI998" s="385" t="n">
        <f aca="false">COUNTIF($K$44:$K998,AI$3)</f>
        <v>0</v>
      </c>
      <c r="AJ998" s="385" t="n">
        <f aca="false">COUNTIF($K$44:$K998,AJ$3)</f>
        <v>0</v>
      </c>
      <c r="AK998" s="385" t="n">
        <f aca="false">COUNTIF($K$44:$K998,AK$3)</f>
        <v>0</v>
      </c>
      <c r="AL998" s="385" t="n">
        <f aca="false">COUNTIF($K$44:$K998,AL$3)</f>
        <v>0</v>
      </c>
      <c r="AM998" s="385" t="n">
        <f aca="false">COUNTIF($K$44:$K998,AM$3)</f>
        <v>0</v>
      </c>
      <c r="AN998" s="385" t="n">
        <f aca="false">COUNTIF($K$44:$K998,AN$3)</f>
        <v>0</v>
      </c>
      <c r="AO998" s="385" t="n">
        <f aca="false">COUNTIF($K$44:$K998,AO$3)</f>
        <v>0</v>
      </c>
      <c r="AP998" s="385" t="n">
        <f aca="false">COUNTIF($K$44:$K998,AP$3)</f>
        <v>0</v>
      </c>
      <c r="AQ998" s="385" t="n">
        <f aca="false">COUNTIF($K$44:$K998,AQ$3)</f>
        <v>0</v>
      </c>
      <c r="AR998" s="385" t="n">
        <f aca="false">COUNTIF($K$44:$K998,AR$3)</f>
        <v>0</v>
      </c>
      <c r="AS998" s="385" t="n">
        <f aca="false">COUNTIF($K$44:$K998,AS$3)</f>
        <v>0</v>
      </c>
      <c r="AT998" s="385" t="n">
        <f aca="false">COUNTIF($K$44:$K998,AT$3)</f>
        <v>0</v>
      </c>
      <c r="AU998" s="385" t="n">
        <f aca="false">COUNTIF($K$44:$K998,AU$3)</f>
        <v>0</v>
      </c>
      <c r="AV998" s="385" t="n">
        <f aca="false">COUNTIF($K$44:$K998,AV$3)</f>
        <v>0</v>
      </c>
      <c r="AW998" s="385" t="n">
        <f aca="false">COUNTIF($K$44:$K998,AW$3)</f>
        <v>0</v>
      </c>
      <c r="AX998" s="385" t="n">
        <f aca="false">COUNTIF($K$44:$K998,AX$3)</f>
        <v>0</v>
      </c>
      <c r="AY998" s="385" t="n">
        <f aca="false">COUNTIF($K$44:$K998,AY$3)</f>
        <v>0</v>
      </c>
      <c r="AZ998" s="385" t="n">
        <f aca="false">COUNTIF($K$44:$K998,AZ$3)</f>
        <v>0</v>
      </c>
    </row>
    <row r="999" customFormat="false" ht="15.75" hidden="false" customHeight="true" outlineLevel="0" collapsed="false">
      <c r="A999" s="386" t="n">
        <v>956</v>
      </c>
      <c r="B999" s="387" t="n">
        <f aca="false">B998</f>
        <v>80</v>
      </c>
      <c r="C999" s="388"/>
      <c r="D999" s="387" t="n">
        <f aca="false">D998</f>
        <v>2</v>
      </c>
      <c r="E999" s="389"/>
      <c r="F999" s="390" t="n">
        <f aca="false">F992</f>
        <v>0</v>
      </c>
      <c r="G999" s="439"/>
      <c r="H999" s="414"/>
      <c r="I999" s="428" t="str">
        <f aca="false">CONCATENATE(G999,H999)</f>
        <v/>
      </c>
      <c r="J999" s="394" t="e">
        <f aca="false">VLOOKUP($I999,MASTER,9,0)</f>
        <v>#N/A</v>
      </c>
      <c r="K999" s="395" t="e">
        <f aca="false">VLOOKUP($I999,MASTER,10,0)</f>
        <v>#N/A</v>
      </c>
      <c r="L999" s="429" t="e">
        <f aca="false">VLOOKUP($I999,MASTER,10,0)</f>
        <v>#N/A</v>
      </c>
      <c r="M999" s="385" t="n">
        <f aca="false">COUNTIF($K$44:$K999,M$3)</f>
        <v>0</v>
      </c>
      <c r="N999" s="385" t="n">
        <f aca="false">COUNTIF($K$44:$K999,N$3)</f>
        <v>0</v>
      </c>
      <c r="O999" s="385" t="n">
        <f aca="false">COUNTIF($K$44:$K999,O$3)</f>
        <v>0</v>
      </c>
      <c r="P999" s="385" t="n">
        <f aca="false">COUNTIF($K$44:$K999,P$3)</f>
        <v>0</v>
      </c>
      <c r="Q999" s="385" t="n">
        <f aca="false">COUNTIF($K$44:$K999,Q$3)</f>
        <v>0</v>
      </c>
      <c r="R999" s="385" t="n">
        <f aca="false">COUNTIF($K$44:$K999,R$3)</f>
        <v>0</v>
      </c>
      <c r="S999" s="385" t="n">
        <f aca="false">COUNTIF($K$44:$K999,S$3)</f>
        <v>0</v>
      </c>
      <c r="T999" s="385" t="n">
        <f aca="false">COUNTIF($K$44:$K999,T$3)</f>
        <v>0</v>
      </c>
      <c r="U999" s="385" t="n">
        <f aca="false">COUNTIF($K$44:$K999,U$3)</f>
        <v>0</v>
      </c>
      <c r="V999" s="385" t="n">
        <f aca="false">COUNTIF($K$44:$K999,V$3)</f>
        <v>0</v>
      </c>
      <c r="W999" s="385" t="n">
        <f aca="false">COUNTIF($K$44:$K999,W$3)</f>
        <v>0</v>
      </c>
      <c r="X999" s="385" t="n">
        <f aca="false">COUNTIF($K$44:$K999,X$3)</f>
        <v>0</v>
      </c>
      <c r="Y999" s="385" t="n">
        <f aca="false">COUNTIF($J$44:$J999,Y$3)</f>
        <v>0</v>
      </c>
      <c r="Z999" s="385" t="n">
        <f aca="false">COUNTIF($J$44:$J999,Z$3)</f>
        <v>0</v>
      </c>
      <c r="AA999" s="385" t="n">
        <f aca="false">COUNTIF($J$44:$J999,AA$3)</f>
        <v>0</v>
      </c>
      <c r="AB999" s="385" t="n">
        <f aca="false">COUNTIF($J$44:$J999,AB$3)</f>
        <v>0</v>
      </c>
      <c r="AC999" s="385" t="n">
        <f aca="false">COUNTIF($J$44:$J999,AC$3)</f>
        <v>0</v>
      </c>
      <c r="AD999" s="385" t="n">
        <f aca="false">COUNTIF($J$44:$J999,AD$3)</f>
        <v>0</v>
      </c>
      <c r="AE999" s="385" t="n">
        <f aca="false">COUNTIF($J$44:$J999,AE$3)</f>
        <v>0</v>
      </c>
      <c r="AF999" s="385" t="n">
        <f aca="false">COUNTIF($J$44:$J999,AF$3)</f>
        <v>0</v>
      </c>
      <c r="AG999" s="385" t="n">
        <f aca="false">COUNTIF($K$44:$K999,AG$3)</f>
        <v>0</v>
      </c>
      <c r="AH999" s="385" t="n">
        <f aca="false">COUNTIF($K$44:$K999,AH$3)</f>
        <v>0</v>
      </c>
      <c r="AI999" s="385" t="n">
        <f aca="false">COUNTIF($K$44:$K999,AI$3)</f>
        <v>0</v>
      </c>
      <c r="AJ999" s="385" t="n">
        <f aca="false">COUNTIF($K$44:$K999,AJ$3)</f>
        <v>0</v>
      </c>
      <c r="AK999" s="385" t="n">
        <f aca="false">COUNTIF($K$44:$K999,AK$3)</f>
        <v>0</v>
      </c>
      <c r="AL999" s="385" t="n">
        <f aca="false">COUNTIF($K$44:$K999,AL$3)</f>
        <v>0</v>
      </c>
      <c r="AM999" s="385" t="n">
        <f aca="false">COUNTIF($K$44:$K999,AM$3)</f>
        <v>0</v>
      </c>
      <c r="AN999" s="385" t="n">
        <f aca="false">COUNTIF($K$44:$K999,AN$3)</f>
        <v>0</v>
      </c>
      <c r="AO999" s="385" t="n">
        <f aca="false">COUNTIF($K$44:$K999,AO$3)</f>
        <v>0</v>
      </c>
      <c r="AP999" s="385" t="n">
        <f aca="false">COUNTIF($K$44:$K999,AP$3)</f>
        <v>0</v>
      </c>
      <c r="AQ999" s="385" t="n">
        <f aca="false">COUNTIF($K$44:$K999,AQ$3)</f>
        <v>0</v>
      </c>
      <c r="AR999" s="385" t="n">
        <f aca="false">COUNTIF($K$44:$K999,AR$3)</f>
        <v>0</v>
      </c>
      <c r="AS999" s="385" t="n">
        <f aca="false">COUNTIF($K$44:$K999,AS$3)</f>
        <v>0</v>
      </c>
      <c r="AT999" s="385" t="n">
        <f aca="false">COUNTIF($K$44:$K999,AT$3)</f>
        <v>0</v>
      </c>
      <c r="AU999" s="385" t="n">
        <f aca="false">COUNTIF($K$44:$K999,AU$3)</f>
        <v>0</v>
      </c>
      <c r="AV999" s="385" t="n">
        <f aca="false">COUNTIF($K$44:$K999,AV$3)</f>
        <v>0</v>
      </c>
      <c r="AW999" s="385" t="n">
        <f aca="false">COUNTIF($K$44:$K999,AW$3)</f>
        <v>0</v>
      </c>
      <c r="AX999" s="385" t="n">
        <f aca="false">COUNTIF($K$44:$K999,AX$3)</f>
        <v>0</v>
      </c>
      <c r="AY999" s="385" t="n">
        <f aca="false">COUNTIF($K$44:$K999,AY$3)</f>
        <v>0</v>
      </c>
      <c r="AZ999" s="385" t="n">
        <f aca="false">COUNTIF($K$44:$K999,AZ$3)</f>
        <v>0</v>
      </c>
    </row>
    <row r="1000" customFormat="false" ht="15.75" hidden="false" customHeight="true" outlineLevel="0" collapsed="false">
      <c r="A1000" s="386" t="n">
        <v>957</v>
      </c>
      <c r="B1000" s="387" t="n">
        <f aca="false">B999</f>
        <v>80</v>
      </c>
      <c r="C1000" s="397"/>
      <c r="D1000" s="387" t="n">
        <f aca="false">D999</f>
        <v>2</v>
      </c>
      <c r="E1000" s="389"/>
      <c r="F1000" s="390" t="n">
        <f aca="false">F992</f>
        <v>0</v>
      </c>
      <c r="G1000" s="439"/>
      <c r="H1000" s="414"/>
      <c r="I1000" s="428" t="str">
        <f aca="false">CONCATENATE(G1000,H1000)</f>
        <v/>
      </c>
      <c r="J1000" s="394" t="e">
        <f aca="false">VLOOKUP($I1000,MASTER,9,0)</f>
        <v>#N/A</v>
      </c>
      <c r="K1000" s="395" t="e">
        <f aca="false">VLOOKUP($I1000,MASTER,10,0)</f>
        <v>#N/A</v>
      </c>
      <c r="L1000" s="429" t="e">
        <f aca="false">VLOOKUP($I1000,MASTER,10,0)</f>
        <v>#N/A</v>
      </c>
      <c r="M1000" s="385" t="n">
        <f aca="false">COUNTIF($K$44:$K1000,M$3)</f>
        <v>0</v>
      </c>
      <c r="N1000" s="385" t="n">
        <f aca="false">COUNTIF($K$44:$K1000,N$3)</f>
        <v>0</v>
      </c>
      <c r="O1000" s="385" t="n">
        <f aca="false">COUNTIF($K$44:$K1000,O$3)</f>
        <v>0</v>
      </c>
      <c r="P1000" s="385" t="n">
        <f aca="false">COUNTIF($K$44:$K1000,P$3)</f>
        <v>0</v>
      </c>
      <c r="Q1000" s="385" t="n">
        <f aca="false">COUNTIF($K$44:$K1000,Q$3)</f>
        <v>0</v>
      </c>
      <c r="R1000" s="385" t="n">
        <f aca="false">COUNTIF($K$44:$K1000,R$3)</f>
        <v>0</v>
      </c>
      <c r="S1000" s="385" t="n">
        <f aca="false">COUNTIF($K$44:$K1000,S$3)</f>
        <v>0</v>
      </c>
      <c r="T1000" s="385" t="n">
        <f aca="false">COUNTIF($K$44:$K1000,T$3)</f>
        <v>0</v>
      </c>
      <c r="U1000" s="385" t="n">
        <f aca="false">COUNTIF($K$44:$K1000,U$3)</f>
        <v>0</v>
      </c>
      <c r="V1000" s="385" t="n">
        <f aca="false">COUNTIF($K$44:$K1000,V$3)</f>
        <v>0</v>
      </c>
      <c r="W1000" s="385" t="n">
        <f aca="false">COUNTIF($K$44:$K1000,W$3)</f>
        <v>0</v>
      </c>
      <c r="X1000" s="385" t="n">
        <f aca="false">COUNTIF($K$44:$K1000,X$3)</f>
        <v>0</v>
      </c>
      <c r="Y1000" s="385" t="n">
        <f aca="false">COUNTIF($J$44:$J1000,Y$3)</f>
        <v>0</v>
      </c>
      <c r="Z1000" s="385" t="n">
        <f aca="false">COUNTIF($J$44:$J1000,Z$3)</f>
        <v>0</v>
      </c>
      <c r="AA1000" s="385" t="n">
        <f aca="false">COUNTIF($J$44:$J1000,AA$3)</f>
        <v>0</v>
      </c>
      <c r="AB1000" s="385" t="n">
        <f aca="false">COUNTIF($J$44:$J1000,AB$3)</f>
        <v>0</v>
      </c>
      <c r="AC1000" s="385" t="n">
        <f aca="false">COUNTIF($J$44:$J1000,AC$3)</f>
        <v>0</v>
      </c>
      <c r="AD1000" s="385" t="n">
        <f aca="false">COUNTIF($J$44:$J1000,AD$3)</f>
        <v>0</v>
      </c>
      <c r="AE1000" s="385" t="n">
        <f aca="false">COUNTIF($J$44:$J1000,AE$3)</f>
        <v>0</v>
      </c>
      <c r="AF1000" s="385" t="n">
        <f aca="false">COUNTIF($J$44:$J1000,AF$3)</f>
        <v>0</v>
      </c>
      <c r="AG1000" s="385" t="n">
        <f aca="false">COUNTIF($K$44:$K1000,AG$3)</f>
        <v>0</v>
      </c>
      <c r="AH1000" s="385" t="n">
        <f aca="false">COUNTIF($K$44:$K1000,AH$3)</f>
        <v>0</v>
      </c>
      <c r="AI1000" s="385" t="n">
        <f aca="false">COUNTIF($K$44:$K1000,AI$3)</f>
        <v>0</v>
      </c>
      <c r="AJ1000" s="385" t="n">
        <f aca="false">COUNTIF($K$44:$K1000,AJ$3)</f>
        <v>0</v>
      </c>
      <c r="AK1000" s="385" t="n">
        <f aca="false">COUNTIF($K$44:$K1000,AK$3)</f>
        <v>0</v>
      </c>
      <c r="AL1000" s="385" t="n">
        <f aca="false">COUNTIF($K$44:$K1000,AL$3)</f>
        <v>0</v>
      </c>
      <c r="AM1000" s="385" t="n">
        <f aca="false">COUNTIF($K$44:$K1000,AM$3)</f>
        <v>0</v>
      </c>
      <c r="AN1000" s="385" t="n">
        <f aca="false">COUNTIF($K$44:$K1000,AN$3)</f>
        <v>0</v>
      </c>
      <c r="AO1000" s="385" t="n">
        <f aca="false">COUNTIF($K$44:$K1000,AO$3)</f>
        <v>0</v>
      </c>
      <c r="AP1000" s="385" t="n">
        <f aca="false">COUNTIF($K$44:$K1000,AP$3)</f>
        <v>0</v>
      </c>
      <c r="AQ1000" s="385" t="n">
        <f aca="false">COUNTIF($K$44:$K1000,AQ$3)</f>
        <v>0</v>
      </c>
      <c r="AR1000" s="385" t="n">
        <f aca="false">COUNTIF($K$44:$K1000,AR$3)</f>
        <v>0</v>
      </c>
      <c r="AS1000" s="385" t="n">
        <f aca="false">COUNTIF($K$44:$K1000,AS$3)</f>
        <v>0</v>
      </c>
      <c r="AT1000" s="385" t="n">
        <f aca="false">COUNTIF($K$44:$K1000,AT$3)</f>
        <v>0</v>
      </c>
      <c r="AU1000" s="385" t="n">
        <f aca="false">COUNTIF($K$44:$K1000,AU$3)</f>
        <v>0</v>
      </c>
      <c r="AV1000" s="385" t="n">
        <f aca="false">COUNTIF($K$44:$K1000,AV$3)</f>
        <v>0</v>
      </c>
      <c r="AW1000" s="385" t="n">
        <f aca="false">COUNTIF($K$44:$K1000,AW$3)</f>
        <v>0</v>
      </c>
      <c r="AX1000" s="385" t="n">
        <f aca="false">COUNTIF($K$44:$K1000,AX$3)</f>
        <v>0</v>
      </c>
      <c r="AY1000" s="385" t="n">
        <f aca="false">COUNTIF($K$44:$K1000,AY$3)</f>
        <v>0</v>
      </c>
      <c r="AZ1000" s="385" t="n">
        <f aca="false">COUNTIF($K$44:$K1000,AZ$3)</f>
        <v>0</v>
      </c>
    </row>
    <row r="1001" customFormat="false" ht="15.75" hidden="false" customHeight="true" outlineLevel="0" collapsed="false">
      <c r="A1001" s="386" t="n">
        <v>958</v>
      </c>
      <c r="B1001" s="387" t="n">
        <f aca="false">B1000</f>
        <v>80</v>
      </c>
      <c r="C1001" s="397"/>
      <c r="D1001" s="387" t="n">
        <f aca="false">D1000</f>
        <v>2</v>
      </c>
      <c r="E1001" s="389"/>
      <c r="F1001" s="390" t="n">
        <f aca="false">F992</f>
        <v>0</v>
      </c>
      <c r="G1001" s="439"/>
      <c r="H1001" s="414"/>
      <c r="I1001" s="428" t="str">
        <f aca="false">CONCATENATE(G1001,H1001)</f>
        <v/>
      </c>
      <c r="J1001" s="394" t="e">
        <f aca="false">VLOOKUP($I1001,MASTER,9,0)</f>
        <v>#N/A</v>
      </c>
      <c r="K1001" s="395" t="e">
        <f aca="false">VLOOKUP($I1001,MASTER,10,0)</f>
        <v>#N/A</v>
      </c>
      <c r="L1001" s="429" t="e">
        <f aca="false">VLOOKUP($I1001,MASTER,10,0)</f>
        <v>#N/A</v>
      </c>
      <c r="M1001" s="385" t="n">
        <f aca="false">COUNTIF($K$44:$K1001,M$3)</f>
        <v>0</v>
      </c>
      <c r="N1001" s="385" t="n">
        <f aca="false">COUNTIF($K$44:$K1001,N$3)</f>
        <v>0</v>
      </c>
      <c r="O1001" s="385" t="n">
        <f aca="false">COUNTIF($K$44:$K1001,O$3)</f>
        <v>0</v>
      </c>
      <c r="P1001" s="385" t="n">
        <f aca="false">COUNTIF($K$44:$K1001,P$3)</f>
        <v>0</v>
      </c>
      <c r="Q1001" s="385" t="n">
        <f aca="false">COUNTIF($K$44:$K1001,Q$3)</f>
        <v>0</v>
      </c>
      <c r="R1001" s="385" t="n">
        <f aca="false">COUNTIF($K$44:$K1001,R$3)</f>
        <v>0</v>
      </c>
      <c r="S1001" s="385" t="n">
        <f aca="false">COUNTIF($K$44:$K1001,S$3)</f>
        <v>0</v>
      </c>
      <c r="T1001" s="385" t="n">
        <f aca="false">COUNTIF($K$44:$K1001,T$3)</f>
        <v>0</v>
      </c>
      <c r="U1001" s="385" t="n">
        <f aca="false">COUNTIF($K$44:$K1001,U$3)</f>
        <v>0</v>
      </c>
      <c r="V1001" s="385" t="n">
        <f aca="false">COUNTIF($K$44:$K1001,V$3)</f>
        <v>0</v>
      </c>
      <c r="W1001" s="385" t="n">
        <f aca="false">COUNTIF($K$44:$K1001,W$3)</f>
        <v>0</v>
      </c>
      <c r="X1001" s="385" t="n">
        <f aca="false">COUNTIF($K$44:$K1001,X$3)</f>
        <v>0</v>
      </c>
      <c r="Y1001" s="385" t="n">
        <f aca="false">COUNTIF($J$44:$J1001,Y$3)</f>
        <v>0</v>
      </c>
      <c r="Z1001" s="385" t="n">
        <f aca="false">COUNTIF($J$44:$J1001,Z$3)</f>
        <v>0</v>
      </c>
      <c r="AA1001" s="385" t="n">
        <f aca="false">COUNTIF($J$44:$J1001,AA$3)</f>
        <v>0</v>
      </c>
      <c r="AB1001" s="385" t="n">
        <f aca="false">COUNTIF($J$44:$J1001,AB$3)</f>
        <v>0</v>
      </c>
      <c r="AC1001" s="385" t="n">
        <f aca="false">COUNTIF($J$44:$J1001,AC$3)</f>
        <v>0</v>
      </c>
      <c r="AD1001" s="385" t="n">
        <f aca="false">COUNTIF($J$44:$J1001,AD$3)</f>
        <v>0</v>
      </c>
      <c r="AE1001" s="385" t="n">
        <f aca="false">COUNTIF($J$44:$J1001,AE$3)</f>
        <v>0</v>
      </c>
      <c r="AF1001" s="385" t="n">
        <f aca="false">COUNTIF($J$44:$J1001,AF$3)</f>
        <v>0</v>
      </c>
      <c r="AG1001" s="385" t="n">
        <f aca="false">COUNTIF($K$44:$K1001,AG$3)</f>
        <v>0</v>
      </c>
      <c r="AH1001" s="385" t="n">
        <f aca="false">COUNTIF($K$44:$K1001,AH$3)</f>
        <v>0</v>
      </c>
      <c r="AI1001" s="385" t="n">
        <f aca="false">COUNTIF($K$44:$K1001,AI$3)</f>
        <v>0</v>
      </c>
      <c r="AJ1001" s="385" t="n">
        <f aca="false">COUNTIF($K$44:$K1001,AJ$3)</f>
        <v>0</v>
      </c>
      <c r="AK1001" s="385" t="n">
        <f aca="false">COUNTIF($K$44:$K1001,AK$3)</f>
        <v>0</v>
      </c>
      <c r="AL1001" s="385" t="n">
        <f aca="false">COUNTIF($K$44:$K1001,AL$3)</f>
        <v>0</v>
      </c>
      <c r="AM1001" s="385" t="n">
        <f aca="false">COUNTIF($K$44:$K1001,AM$3)</f>
        <v>0</v>
      </c>
      <c r="AN1001" s="385" t="n">
        <f aca="false">COUNTIF($K$44:$K1001,AN$3)</f>
        <v>0</v>
      </c>
      <c r="AO1001" s="385" t="n">
        <f aca="false">COUNTIF($K$44:$K1001,AO$3)</f>
        <v>0</v>
      </c>
      <c r="AP1001" s="385" t="n">
        <f aca="false">COUNTIF($K$44:$K1001,AP$3)</f>
        <v>0</v>
      </c>
      <c r="AQ1001" s="385" t="n">
        <f aca="false">COUNTIF($K$44:$K1001,AQ$3)</f>
        <v>0</v>
      </c>
      <c r="AR1001" s="385" t="n">
        <f aca="false">COUNTIF($K$44:$K1001,AR$3)</f>
        <v>0</v>
      </c>
      <c r="AS1001" s="385" t="n">
        <f aca="false">COUNTIF($K$44:$K1001,AS$3)</f>
        <v>0</v>
      </c>
      <c r="AT1001" s="385" t="n">
        <f aca="false">COUNTIF($K$44:$K1001,AT$3)</f>
        <v>0</v>
      </c>
      <c r="AU1001" s="385" t="n">
        <f aca="false">COUNTIF($K$44:$K1001,AU$3)</f>
        <v>0</v>
      </c>
      <c r="AV1001" s="385" t="n">
        <f aca="false">COUNTIF($K$44:$K1001,AV$3)</f>
        <v>0</v>
      </c>
      <c r="AW1001" s="385" t="n">
        <f aca="false">COUNTIF($K$44:$K1001,AW$3)</f>
        <v>0</v>
      </c>
      <c r="AX1001" s="385" t="n">
        <f aca="false">COUNTIF($K$44:$K1001,AX$3)</f>
        <v>0</v>
      </c>
      <c r="AY1001" s="385" t="n">
        <f aca="false">COUNTIF($K$44:$K1001,AY$3)</f>
        <v>0</v>
      </c>
      <c r="AZ1001" s="385" t="n">
        <f aca="false">COUNTIF($K$44:$K1001,AZ$3)</f>
        <v>0</v>
      </c>
    </row>
    <row r="1002" customFormat="false" ht="15.75" hidden="false" customHeight="true" outlineLevel="0" collapsed="false">
      <c r="A1002" s="386" t="n">
        <v>959</v>
      </c>
      <c r="B1002" s="387" t="n">
        <f aca="false">B1001</f>
        <v>80</v>
      </c>
      <c r="C1002" s="397"/>
      <c r="D1002" s="387" t="n">
        <f aca="false">D1001</f>
        <v>2</v>
      </c>
      <c r="E1002" s="389"/>
      <c r="F1002" s="390" t="n">
        <f aca="false">F992</f>
        <v>0</v>
      </c>
      <c r="G1002" s="439"/>
      <c r="H1002" s="414"/>
      <c r="I1002" s="428" t="str">
        <f aca="false">CONCATENATE(G1002,H1002)</f>
        <v/>
      </c>
      <c r="J1002" s="394" t="e">
        <f aca="false">VLOOKUP($I1002,MASTER,9,0)</f>
        <v>#N/A</v>
      </c>
      <c r="K1002" s="395" t="e">
        <f aca="false">VLOOKUP($I1002,MASTER,10,0)</f>
        <v>#N/A</v>
      </c>
      <c r="L1002" s="429" t="e">
        <f aca="false">VLOOKUP($I1002,MASTER,10,0)</f>
        <v>#N/A</v>
      </c>
      <c r="M1002" s="385" t="n">
        <f aca="false">COUNTIF($K$44:$K1002,M$3)</f>
        <v>0</v>
      </c>
      <c r="N1002" s="385" t="n">
        <f aca="false">COUNTIF($K$44:$K1002,N$3)</f>
        <v>0</v>
      </c>
      <c r="O1002" s="385" t="n">
        <f aca="false">COUNTIF($K$44:$K1002,O$3)</f>
        <v>0</v>
      </c>
      <c r="P1002" s="385" t="n">
        <f aca="false">COUNTIF($K$44:$K1002,P$3)</f>
        <v>0</v>
      </c>
      <c r="Q1002" s="385" t="n">
        <f aca="false">COUNTIF($K$44:$K1002,Q$3)</f>
        <v>0</v>
      </c>
      <c r="R1002" s="385" t="n">
        <f aca="false">COUNTIF($K$44:$K1002,R$3)</f>
        <v>0</v>
      </c>
      <c r="S1002" s="385" t="n">
        <f aca="false">COUNTIF($K$44:$K1002,S$3)</f>
        <v>0</v>
      </c>
      <c r="T1002" s="385" t="n">
        <f aca="false">COUNTIF($K$44:$K1002,T$3)</f>
        <v>0</v>
      </c>
      <c r="U1002" s="385" t="n">
        <f aca="false">COUNTIF($K$44:$K1002,U$3)</f>
        <v>0</v>
      </c>
      <c r="V1002" s="385" t="n">
        <f aca="false">COUNTIF($K$44:$K1002,V$3)</f>
        <v>0</v>
      </c>
      <c r="W1002" s="385" t="n">
        <f aca="false">COUNTIF($K$44:$K1002,W$3)</f>
        <v>0</v>
      </c>
      <c r="X1002" s="385" t="n">
        <f aca="false">COUNTIF($K$44:$K1002,X$3)</f>
        <v>0</v>
      </c>
      <c r="Y1002" s="385" t="n">
        <f aca="false">COUNTIF($J$44:$J1002,Y$3)</f>
        <v>0</v>
      </c>
      <c r="Z1002" s="385" t="n">
        <f aca="false">COUNTIF($J$44:$J1002,Z$3)</f>
        <v>0</v>
      </c>
      <c r="AA1002" s="385" t="n">
        <f aca="false">COUNTIF($J$44:$J1002,AA$3)</f>
        <v>0</v>
      </c>
      <c r="AB1002" s="385" t="n">
        <f aca="false">COUNTIF($J$44:$J1002,AB$3)</f>
        <v>0</v>
      </c>
      <c r="AC1002" s="385" t="n">
        <f aca="false">COUNTIF($J$44:$J1002,AC$3)</f>
        <v>0</v>
      </c>
      <c r="AD1002" s="385" t="n">
        <f aca="false">COUNTIF($J$44:$J1002,AD$3)</f>
        <v>0</v>
      </c>
      <c r="AE1002" s="385" t="n">
        <f aca="false">COUNTIF($J$44:$J1002,AE$3)</f>
        <v>0</v>
      </c>
      <c r="AF1002" s="385" t="n">
        <f aca="false">COUNTIF($J$44:$J1002,AF$3)</f>
        <v>0</v>
      </c>
      <c r="AG1002" s="385" t="n">
        <f aca="false">COUNTIF($K$44:$K1002,AG$3)</f>
        <v>0</v>
      </c>
      <c r="AH1002" s="385" t="n">
        <f aca="false">COUNTIF($K$44:$K1002,AH$3)</f>
        <v>0</v>
      </c>
      <c r="AI1002" s="385" t="n">
        <f aca="false">COUNTIF($K$44:$K1002,AI$3)</f>
        <v>0</v>
      </c>
      <c r="AJ1002" s="385" t="n">
        <f aca="false">COUNTIF($K$44:$K1002,AJ$3)</f>
        <v>0</v>
      </c>
      <c r="AK1002" s="385" t="n">
        <f aca="false">COUNTIF($K$44:$K1002,AK$3)</f>
        <v>0</v>
      </c>
      <c r="AL1002" s="385" t="n">
        <f aca="false">COUNTIF($K$44:$K1002,AL$3)</f>
        <v>0</v>
      </c>
      <c r="AM1002" s="385" t="n">
        <f aca="false">COUNTIF($K$44:$K1002,AM$3)</f>
        <v>0</v>
      </c>
      <c r="AN1002" s="385" t="n">
        <f aca="false">COUNTIF($K$44:$K1002,AN$3)</f>
        <v>0</v>
      </c>
      <c r="AO1002" s="385" t="n">
        <f aca="false">COUNTIF($K$44:$K1002,AO$3)</f>
        <v>0</v>
      </c>
      <c r="AP1002" s="385" t="n">
        <f aca="false">COUNTIF($K$44:$K1002,AP$3)</f>
        <v>0</v>
      </c>
      <c r="AQ1002" s="385" t="n">
        <f aca="false">COUNTIF($K$44:$K1002,AQ$3)</f>
        <v>0</v>
      </c>
      <c r="AR1002" s="385" t="n">
        <f aca="false">COUNTIF($K$44:$K1002,AR$3)</f>
        <v>0</v>
      </c>
      <c r="AS1002" s="385" t="n">
        <f aca="false">COUNTIF($K$44:$K1002,AS$3)</f>
        <v>0</v>
      </c>
      <c r="AT1002" s="385" t="n">
        <f aca="false">COUNTIF($K$44:$K1002,AT$3)</f>
        <v>0</v>
      </c>
      <c r="AU1002" s="385" t="n">
        <f aca="false">COUNTIF($K$44:$K1002,AU$3)</f>
        <v>0</v>
      </c>
      <c r="AV1002" s="385" t="n">
        <f aca="false">COUNTIF($K$44:$K1002,AV$3)</f>
        <v>0</v>
      </c>
      <c r="AW1002" s="385" t="n">
        <f aca="false">COUNTIF($K$44:$K1002,AW$3)</f>
        <v>0</v>
      </c>
      <c r="AX1002" s="385" t="n">
        <f aca="false">COUNTIF($K$44:$K1002,AX$3)</f>
        <v>0</v>
      </c>
      <c r="AY1002" s="385" t="n">
        <f aca="false">COUNTIF($K$44:$K1002,AY$3)</f>
        <v>0</v>
      </c>
      <c r="AZ1002" s="385" t="n">
        <f aca="false">COUNTIF($K$44:$K1002,AZ$3)</f>
        <v>0</v>
      </c>
    </row>
    <row r="1003" customFormat="false" ht="15.75" hidden="false" customHeight="true" outlineLevel="0" collapsed="false">
      <c r="A1003" s="416" t="n">
        <v>960</v>
      </c>
      <c r="B1003" s="417" t="n">
        <f aca="false">B1002</f>
        <v>80</v>
      </c>
      <c r="C1003" s="401"/>
      <c r="D1003" s="418" t="n">
        <f aca="false">D1002</f>
        <v>2</v>
      </c>
      <c r="E1003" s="419"/>
      <c r="F1003" s="420" t="n">
        <f aca="false">F992</f>
        <v>0</v>
      </c>
      <c r="G1003" s="441"/>
      <c r="H1003" s="421"/>
      <c r="I1003" s="436" t="str">
        <f aca="false">CONCATENATE(G1003,H1003)</f>
        <v/>
      </c>
      <c r="J1003" s="423" t="e">
        <f aca="false">VLOOKUP($I1003,MASTER,9,0)</f>
        <v>#N/A</v>
      </c>
      <c r="K1003" s="424" t="e">
        <f aca="false">VLOOKUP($I1003,MASTER,10,0)</f>
        <v>#N/A</v>
      </c>
      <c r="L1003" s="431" t="e">
        <f aca="false">VLOOKUP($I1003,MASTER,10,0)</f>
        <v>#N/A</v>
      </c>
      <c r="M1003" s="385" t="n">
        <f aca="false">COUNTIF($K$44:$K1003,M$3)</f>
        <v>0</v>
      </c>
      <c r="N1003" s="385" t="n">
        <f aca="false">COUNTIF($K$44:$K1003,N$3)</f>
        <v>0</v>
      </c>
      <c r="O1003" s="385" t="n">
        <f aca="false">COUNTIF($K$44:$K1003,O$3)</f>
        <v>0</v>
      </c>
      <c r="P1003" s="385" t="n">
        <f aca="false">COUNTIF($K$44:$K1003,P$3)</f>
        <v>0</v>
      </c>
      <c r="Q1003" s="385" t="n">
        <f aca="false">COUNTIF($K$44:$K1003,Q$3)</f>
        <v>0</v>
      </c>
      <c r="R1003" s="385" t="n">
        <f aca="false">COUNTIF($K$44:$K1003,R$3)</f>
        <v>0</v>
      </c>
      <c r="S1003" s="385" t="n">
        <f aca="false">COUNTIF($K$44:$K1003,S$3)</f>
        <v>0</v>
      </c>
      <c r="T1003" s="385" t="n">
        <f aca="false">COUNTIF($K$44:$K1003,T$3)</f>
        <v>0</v>
      </c>
      <c r="U1003" s="385" t="n">
        <f aca="false">COUNTIF($K$44:$K1003,U$3)</f>
        <v>0</v>
      </c>
      <c r="V1003" s="385" t="n">
        <f aca="false">COUNTIF($K$44:$K1003,V$3)</f>
        <v>0</v>
      </c>
      <c r="W1003" s="385" t="n">
        <f aca="false">COUNTIF($K$44:$K1003,W$3)</f>
        <v>0</v>
      </c>
      <c r="X1003" s="385" t="n">
        <f aca="false">COUNTIF($K$44:$K1003,X$3)</f>
        <v>0</v>
      </c>
      <c r="Y1003" s="385" t="n">
        <f aca="false">COUNTIF($J$44:$J1003,Y$3)</f>
        <v>0</v>
      </c>
      <c r="Z1003" s="385" t="n">
        <f aca="false">COUNTIF($J$44:$J1003,Z$3)</f>
        <v>0</v>
      </c>
      <c r="AA1003" s="385" t="n">
        <f aca="false">COUNTIF($J$44:$J1003,AA$3)</f>
        <v>0</v>
      </c>
      <c r="AB1003" s="385" t="n">
        <f aca="false">COUNTIF($J$44:$J1003,AB$3)</f>
        <v>0</v>
      </c>
      <c r="AC1003" s="385" t="n">
        <f aca="false">COUNTIF($J$44:$J1003,AC$3)</f>
        <v>0</v>
      </c>
      <c r="AD1003" s="385" t="n">
        <f aca="false">COUNTIF($J$44:$J1003,AD$3)</f>
        <v>0</v>
      </c>
      <c r="AE1003" s="385" t="n">
        <f aca="false">COUNTIF($J$44:$J1003,AE$3)</f>
        <v>0</v>
      </c>
      <c r="AF1003" s="385" t="n">
        <f aca="false">COUNTIF($J$44:$J1003,AF$3)</f>
        <v>0</v>
      </c>
      <c r="AG1003" s="385" t="n">
        <f aca="false">COUNTIF($K$44:$K1003,AG$3)</f>
        <v>0</v>
      </c>
      <c r="AH1003" s="385" t="n">
        <f aca="false">COUNTIF($K$44:$K1003,AH$3)</f>
        <v>0</v>
      </c>
      <c r="AI1003" s="385" t="n">
        <f aca="false">COUNTIF($K$44:$K1003,AI$3)</f>
        <v>0</v>
      </c>
      <c r="AJ1003" s="385" t="n">
        <f aca="false">COUNTIF($K$44:$K1003,AJ$3)</f>
        <v>0</v>
      </c>
      <c r="AK1003" s="385" t="n">
        <f aca="false">COUNTIF($K$44:$K1003,AK$3)</f>
        <v>0</v>
      </c>
      <c r="AL1003" s="385" t="n">
        <f aca="false">COUNTIF($K$44:$K1003,AL$3)</f>
        <v>0</v>
      </c>
      <c r="AM1003" s="385" t="n">
        <f aca="false">COUNTIF($K$44:$K1003,AM$3)</f>
        <v>0</v>
      </c>
      <c r="AN1003" s="385" t="n">
        <f aca="false">COUNTIF($K$44:$K1003,AN$3)</f>
        <v>0</v>
      </c>
      <c r="AO1003" s="385" t="n">
        <f aca="false">COUNTIF($K$44:$K1003,AO$3)</f>
        <v>0</v>
      </c>
      <c r="AP1003" s="385" t="n">
        <f aca="false">COUNTIF($K$44:$K1003,AP$3)</f>
        <v>0</v>
      </c>
      <c r="AQ1003" s="385" t="n">
        <f aca="false">COUNTIF($K$44:$K1003,AQ$3)</f>
        <v>0</v>
      </c>
      <c r="AR1003" s="385" t="n">
        <f aca="false">COUNTIF($K$44:$K1003,AR$3)</f>
        <v>0</v>
      </c>
      <c r="AS1003" s="385" t="n">
        <f aca="false">COUNTIF($K$44:$K1003,AS$3)</f>
        <v>0</v>
      </c>
      <c r="AT1003" s="385" t="n">
        <f aca="false">COUNTIF($K$44:$K1003,AT$3)</f>
        <v>0</v>
      </c>
      <c r="AU1003" s="385" t="n">
        <f aca="false">COUNTIF($K$44:$K1003,AU$3)</f>
        <v>0</v>
      </c>
      <c r="AV1003" s="385" t="n">
        <f aca="false">COUNTIF($K$44:$K1003,AV$3)</f>
        <v>0</v>
      </c>
      <c r="AW1003" s="385" t="n">
        <f aca="false">COUNTIF($K$44:$K1003,AW$3)</f>
        <v>0</v>
      </c>
      <c r="AX1003" s="385" t="n">
        <f aca="false">COUNTIF($K$44:$K1003,AX$3)</f>
        <v>0</v>
      </c>
      <c r="AY1003" s="385" t="n">
        <f aca="false">COUNTIF($K$44:$K1003,AY$3)</f>
        <v>0</v>
      </c>
      <c r="AZ1003" s="385" t="n">
        <f aca="false">COUNTIF($K$44:$K1003,AZ$3)</f>
        <v>0</v>
      </c>
    </row>
    <row r="1004" customFormat="false" ht="15.75" hidden="false" customHeight="true" outlineLevel="0" collapsed="false">
      <c r="A1004" s="406" t="n">
        <v>961</v>
      </c>
      <c r="B1004" s="407" t="n">
        <v>81</v>
      </c>
      <c r="C1004" s="374" t="n">
        <v>81</v>
      </c>
      <c r="D1004" s="376" t="n">
        <v>1</v>
      </c>
      <c r="E1004" s="377"/>
      <c r="F1004" s="378" t="n">
        <v>0</v>
      </c>
      <c r="G1004" s="439"/>
      <c r="H1004" s="380"/>
      <c r="I1004" s="426" t="str">
        <f aca="false">CONCATENATE(G1004,H1004)</f>
        <v/>
      </c>
      <c r="J1004" s="382" t="e">
        <f aca="false">VLOOKUP($I1004,MASTER,9,0)</f>
        <v>#N/A</v>
      </c>
      <c r="K1004" s="383" t="e">
        <f aca="false">VLOOKUP($I1004,MASTER,10,0)</f>
        <v>#N/A</v>
      </c>
      <c r="L1004" s="427" t="e">
        <f aca="false">VLOOKUP($I1004,MASTER,10,0)</f>
        <v>#N/A</v>
      </c>
      <c r="M1004" s="385" t="n">
        <f aca="false">COUNTIF($K$44:$K1004,M$3)</f>
        <v>0</v>
      </c>
      <c r="N1004" s="385" t="n">
        <f aca="false">COUNTIF($K$44:$K1004,N$3)</f>
        <v>0</v>
      </c>
      <c r="O1004" s="385" t="n">
        <f aca="false">COUNTIF($K$44:$K1004,O$3)</f>
        <v>0</v>
      </c>
      <c r="P1004" s="385" t="n">
        <f aca="false">COUNTIF($K$44:$K1004,P$3)</f>
        <v>0</v>
      </c>
      <c r="Q1004" s="385" t="n">
        <f aca="false">COUNTIF($K$44:$K1004,Q$3)</f>
        <v>0</v>
      </c>
      <c r="R1004" s="385" t="n">
        <f aca="false">COUNTIF($K$44:$K1004,R$3)</f>
        <v>0</v>
      </c>
      <c r="S1004" s="385" t="n">
        <f aca="false">COUNTIF($K$44:$K1004,S$3)</f>
        <v>0</v>
      </c>
      <c r="T1004" s="385" t="n">
        <f aca="false">COUNTIF($K$44:$K1004,T$3)</f>
        <v>0</v>
      </c>
      <c r="U1004" s="385" t="n">
        <f aca="false">COUNTIF($K$44:$K1004,U$3)</f>
        <v>0</v>
      </c>
      <c r="V1004" s="385" t="n">
        <f aca="false">COUNTIF($K$44:$K1004,V$3)</f>
        <v>0</v>
      </c>
      <c r="W1004" s="385" t="n">
        <f aca="false">COUNTIF($K$44:$K1004,W$3)</f>
        <v>0</v>
      </c>
      <c r="X1004" s="385" t="n">
        <f aca="false">COUNTIF($K$44:$K1004,X$3)</f>
        <v>0</v>
      </c>
      <c r="Y1004" s="385" t="n">
        <f aca="false">COUNTIF($J$44:$J1004,Y$3)</f>
        <v>0</v>
      </c>
      <c r="Z1004" s="385" t="n">
        <f aca="false">COUNTIF($J$44:$J1004,Z$3)</f>
        <v>0</v>
      </c>
      <c r="AA1004" s="385" t="n">
        <f aca="false">COUNTIF($J$44:$J1004,AA$3)</f>
        <v>0</v>
      </c>
      <c r="AB1004" s="385" t="n">
        <f aca="false">COUNTIF($J$44:$J1004,AB$3)</f>
        <v>0</v>
      </c>
      <c r="AC1004" s="385" t="n">
        <f aca="false">COUNTIF($J$44:$J1004,AC$3)</f>
        <v>0</v>
      </c>
      <c r="AD1004" s="385" t="n">
        <f aca="false">COUNTIF($J$44:$J1004,AD$3)</f>
        <v>0</v>
      </c>
      <c r="AE1004" s="385" t="n">
        <f aca="false">COUNTIF($J$44:$J1004,AE$3)</f>
        <v>0</v>
      </c>
      <c r="AF1004" s="385" t="n">
        <f aca="false">COUNTIF($J$44:$J1004,AF$3)</f>
        <v>0</v>
      </c>
      <c r="AG1004" s="385" t="n">
        <f aca="false">COUNTIF($K$44:$K1004,AG$3)</f>
        <v>0</v>
      </c>
      <c r="AH1004" s="385" t="n">
        <f aca="false">COUNTIF($K$44:$K1004,AH$3)</f>
        <v>0</v>
      </c>
      <c r="AI1004" s="385" t="n">
        <f aca="false">COUNTIF($K$44:$K1004,AI$3)</f>
        <v>0</v>
      </c>
      <c r="AJ1004" s="385" t="n">
        <f aca="false">COUNTIF($K$44:$K1004,AJ$3)</f>
        <v>0</v>
      </c>
      <c r="AK1004" s="385" t="n">
        <f aca="false">COUNTIF($K$44:$K1004,AK$3)</f>
        <v>0</v>
      </c>
      <c r="AL1004" s="385" t="n">
        <f aca="false">COUNTIF($K$44:$K1004,AL$3)</f>
        <v>0</v>
      </c>
      <c r="AM1004" s="385" t="n">
        <f aca="false">COUNTIF($K$44:$K1004,AM$3)</f>
        <v>0</v>
      </c>
      <c r="AN1004" s="385" t="n">
        <f aca="false">COUNTIF($K$44:$K1004,AN$3)</f>
        <v>0</v>
      </c>
      <c r="AO1004" s="385" t="n">
        <f aca="false">COUNTIF($K$44:$K1004,AO$3)</f>
        <v>0</v>
      </c>
      <c r="AP1004" s="385" t="n">
        <f aca="false">COUNTIF($K$44:$K1004,AP$3)</f>
        <v>0</v>
      </c>
      <c r="AQ1004" s="385" t="n">
        <f aca="false">COUNTIF($K$44:$K1004,AQ$3)</f>
        <v>0</v>
      </c>
      <c r="AR1004" s="385" t="n">
        <f aca="false">COUNTIF($K$44:$K1004,AR$3)</f>
        <v>0</v>
      </c>
      <c r="AS1004" s="385" t="n">
        <f aca="false">COUNTIF($K$44:$K1004,AS$3)</f>
        <v>0</v>
      </c>
      <c r="AT1004" s="385" t="n">
        <f aca="false">COUNTIF($K$44:$K1004,AT$3)</f>
        <v>0</v>
      </c>
      <c r="AU1004" s="385" t="n">
        <f aca="false">COUNTIF($K$44:$K1004,AU$3)</f>
        <v>0</v>
      </c>
      <c r="AV1004" s="385" t="n">
        <f aca="false">COUNTIF($K$44:$K1004,AV$3)</f>
        <v>0</v>
      </c>
      <c r="AW1004" s="385" t="n">
        <f aca="false">COUNTIF($K$44:$K1004,AW$3)</f>
        <v>0</v>
      </c>
      <c r="AX1004" s="385" t="n">
        <f aca="false">COUNTIF($K$44:$K1004,AX$3)</f>
        <v>0</v>
      </c>
      <c r="AY1004" s="385" t="n">
        <f aca="false">COUNTIF($K$44:$K1004,AY$3)</f>
        <v>0</v>
      </c>
      <c r="AZ1004" s="385" t="n">
        <f aca="false">COUNTIF($K$44:$K1004,AZ$3)</f>
        <v>0</v>
      </c>
    </row>
    <row r="1005" customFormat="false" ht="15.75" hidden="false" customHeight="true" outlineLevel="0" collapsed="false">
      <c r="A1005" s="386" t="n">
        <v>962</v>
      </c>
      <c r="B1005" s="387" t="n">
        <f aca="false">B1004</f>
        <v>81</v>
      </c>
      <c r="C1005" s="388"/>
      <c r="D1005" s="387" t="n">
        <f aca="false">D1004</f>
        <v>1</v>
      </c>
      <c r="E1005" s="389"/>
      <c r="F1005" s="390" t="n">
        <f aca="false">F1004</f>
        <v>0</v>
      </c>
      <c r="G1005" s="439"/>
      <c r="H1005" s="392"/>
      <c r="I1005" s="428" t="str">
        <f aca="false">CONCATENATE(G1005,H1005)</f>
        <v/>
      </c>
      <c r="J1005" s="394" t="e">
        <f aca="false">VLOOKUP($I1005,MASTER,9,0)</f>
        <v>#N/A</v>
      </c>
      <c r="K1005" s="395" t="e">
        <f aca="false">VLOOKUP($I1005,MASTER,10,0)</f>
        <v>#N/A</v>
      </c>
      <c r="L1005" s="429" t="e">
        <f aca="false">VLOOKUP($I1005,MASTER,10,0)</f>
        <v>#N/A</v>
      </c>
      <c r="M1005" s="385" t="n">
        <f aca="false">COUNTIF($K$44:$K1005,M$3)</f>
        <v>0</v>
      </c>
      <c r="N1005" s="385" t="n">
        <f aca="false">COUNTIF($K$44:$K1005,N$3)</f>
        <v>0</v>
      </c>
      <c r="O1005" s="385" t="n">
        <f aca="false">COUNTIF($K$44:$K1005,O$3)</f>
        <v>0</v>
      </c>
      <c r="P1005" s="385" t="n">
        <f aca="false">COUNTIF($K$44:$K1005,P$3)</f>
        <v>0</v>
      </c>
      <c r="Q1005" s="385" t="n">
        <f aca="false">COUNTIF($K$44:$K1005,Q$3)</f>
        <v>0</v>
      </c>
      <c r="R1005" s="385" t="n">
        <f aca="false">COUNTIF($K$44:$K1005,R$3)</f>
        <v>0</v>
      </c>
      <c r="S1005" s="385" t="n">
        <f aca="false">COUNTIF($K$44:$K1005,S$3)</f>
        <v>0</v>
      </c>
      <c r="T1005" s="385" t="n">
        <f aca="false">COUNTIF($K$44:$K1005,T$3)</f>
        <v>0</v>
      </c>
      <c r="U1005" s="385" t="n">
        <f aca="false">COUNTIF($K$44:$K1005,U$3)</f>
        <v>0</v>
      </c>
      <c r="V1005" s="385" t="n">
        <f aca="false">COUNTIF($K$44:$K1005,V$3)</f>
        <v>0</v>
      </c>
      <c r="W1005" s="385" t="n">
        <f aca="false">COUNTIF($K$44:$K1005,W$3)</f>
        <v>0</v>
      </c>
      <c r="X1005" s="385" t="n">
        <f aca="false">COUNTIF($K$44:$K1005,X$3)</f>
        <v>0</v>
      </c>
      <c r="Y1005" s="385" t="n">
        <f aca="false">COUNTIF($J$44:$J1005,Y$3)</f>
        <v>0</v>
      </c>
      <c r="Z1005" s="385" t="n">
        <f aca="false">COUNTIF($J$44:$J1005,Z$3)</f>
        <v>0</v>
      </c>
      <c r="AA1005" s="385" t="n">
        <f aca="false">COUNTIF($J$44:$J1005,AA$3)</f>
        <v>0</v>
      </c>
      <c r="AB1005" s="385" t="n">
        <f aca="false">COUNTIF($J$44:$J1005,AB$3)</f>
        <v>0</v>
      </c>
      <c r="AC1005" s="385" t="n">
        <f aca="false">COUNTIF($J$44:$J1005,AC$3)</f>
        <v>0</v>
      </c>
      <c r="AD1005" s="385" t="n">
        <f aca="false">COUNTIF($J$44:$J1005,AD$3)</f>
        <v>0</v>
      </c>
      <c r="AE1005" s="385" t="n">
        <f aca="false">COUNTIF($J$44:$J1005,AE$3)</f>
        <v>0</v>
      </c>
      <c r="AF1005" s="385" t="n">
        <f aca="false">COUNTIF($J$44:$J1005,AF$3)</f>
        <v>0</v>
      </c>
      <c r="AG1005" s="385" t="n">
        <f aca="false">COUNTIF($K$44:$K1005,AG$3)</f>
        <v>0</v>
      </c>
      <c r="AH1005" s="385" t="n">
        <f aca="false">COUNTIF($K$44:$K1005,AH$3)</f>
        <v>0</v>
      </c>
      <c r="AI1005" s="385" t="n">
        <f aca="false">COUNTIF($K$44:$K1005,AI$3)</f>
        <v>0</v>
      </c>
      <c r="AJ1005" s="385" t="n">
        <f aca="false">COUNTIF($K$44:$K1005,AJ$3)</f>
        <v>0</v>
      </c>
      <c r="AK1005" s="385" t="n">
        <f aca="false">COUNTIF($K$44:$K1005,AK$3)</f>
        <v>0</v>
      </c>
      <c r="AL1005" s="385" t="n">
        <f aca="false">COUNTIF($K$44:$K1005,AL$3)</f>
        <v>0</v>
      </c>
      <c r="AM1005" s="385" t="n">
        <f aca="false">COUNTIF($K$44:$K1005,AM$3)</f>
        <v>0</v>
      </c>
      <c r="AN1005" s="385" t="n">
        <f aca="false">COUNTIF($K$44:$K1005,AN$3)</f>
        <v>0</v>
      </c>
      <c r="AO1005" s="385" t="n">
        <f aca="false">COUNTIF($K$44:$K1005,AO$3)</f>
        <v>0</v>
      </c>
      <c r="AP1005" s="385" t="n">
        <f aca="false">COUNTIF($K$44:$K1005,AP$3)</f>
        <v>0</v>
      </c>
      <c r="AQ1005" s="385" t="n">
        <f aca="false">COUNTIF($K$44:$K1005,AQ$3)</f>
        <v>0</v>
      </c>
      <c r="AR1005" s="385" t="n">
        <f aca="false">COUNTIF($K$44:$K1005,AR$3)</f>
        <v>0</v>
      </c>
      <c r="AS1005" s="385" t="n">
        <f aca="false">COUNTIF($K$44:$K1005,AS$3)</f>
        <v>0</v>
      </c>
      <c r="AT1005" s="385" t="n">
        <f aca="false">COUNTIF($K$44:$K1005,AT$3)</f>
        <v>0</v>
      </c>
      <c r="AU1005" s="385" t="n">
        <f aca="false">COUNTIF($K$44:$K1005,AU$3)</f>
        <v>0</v>
      </c>
      <c r="AV1005" s="385" t="n">
        <f aca="false">COUNTIF($K$44:$K1005,AV$3)</f>
        <v>0</v>
      </c>
      <c r="AW1005" s="385" t="n">
        <f aca="false">COUNTIF($K$44:$K1005,AW$3)</f>
        <v>0</v>
      </c>
      <c r="AX1005" s="385" t="n">
        <f aca="false">COUNTIF($K$44:$K1005,AX$3)</f>
        <v>0</v>
      </c>
      <c r="AY1005" s="385" t="n">
        <f aca="false">COUNTIF($K$44:$K1005,AY$3)</f>
        <v>0</v>
      </c>
      <c r="AZ1005" s="385" t="n">
        <f aca="false">COUNTIF($K$44:$K1005,AZ$3)</f>
        <v>0</v>
      </c>
    </row>
    <row r="1006" customFormat="false" ht="15.75" hidden="false" customHeight="true" outlineLevel="0" collapsed="false">
      <c r="A1006" s="386" t="n">
        <v>963</v>
      </c>
      <c r="B1006" s="387" t="n">
        <f aca="false">B1005</f>
        <v>81</v>
      </c>
      <c r="C1006" s="397"/>
      <c r="D1006" s="387" t="n">
        <f aca="false">D1005</f>
        <v>1</v>
      </c>
      <c r="E1006" s="389"/>
      <c r="F1006" s="390" t="n">
        <f aca="false">F1004</f>
        <v>0</v>
      </c>
      <c r="G1006" s="439"/>
      <c r="H1006" s="392"/>
      <c r="I1006" s="428" t="str">
        <f aca="false">CONCATENATE(G1006,H1006)</f>
        <v/>
      </c>
      <c r="J1006" s="394" t="e">
        <f aca="false">VLOOKUP($I1006,MASTER,9,0)</f>
        <v>#N/A</v>
      </c>
      <c r="K1006" s="395" t="e">
        <f aca="false">VLOOKUP($I1006,MASTER,10,0)</f>
        <v>#N/A</v>
      </c>
      <c r="L1006" s="429" t="e">
        <f aca="false">VLOOKUP($I1006,MASTER,10,0)</f>
        <v>#N/A</v>
      </c>
      <c r="M1006" s="385" t="n">
        <f aca="false">COUNTIF($K$44:$K1006,M$3)</f>
        <v>0</v>
      </c>
      <c r="N1006" s="385" t="n">
        <f aca="false">COUNTIF($K$44:$K1006,N$3)</f>
        <v>0</v>
      </c>
      <c r="O1006" s="385" t="n">
        <f aca="false">COUNTIF($K$44:$K1006,O$3)</f>
        <v>0</v>
      </c>
      <c r="P1006" s="385" t="n">
        <f aca="false">COUNTIF($K$44:$K1006,P$3)</f>
        <v>0</v>
      </c>
      <c r="Q1006" s="385" t="n">
        <f aca="false">COUNTIF($K$44:$K1006,Q$3)</f>
        <v>0</v>
      </c>
      <c r="R1006" s="385" t="n">
        <f aca="false">COUNTIF($K$44:$K1006,R$3)</f>
        <v>0</v>
      </c>
      <c r="S1006" s="385" t="n">
        <f aca="false">COUNTIF($K$44:$K1006,S$3)</f>
        <v>0</v>
      </c>
      <c r="T1006" s="385" t="n">
        <f aca="false">COUNTIF($K$44:$K1006,T$3)</f>
        <v>0</v>
      </c>
      <c r="U1006" s="385" t="n">
        <f aca="false">COUNTIF($K$44:$K1006,U$3)</f>
        <v>0</v>
      </c>
      <c r="V1006" s="385" t="n">
        <f aca="false">COUNTIF($K$44:$K1006,V$3)</f>
        <v>0</v>
      </c>
      <c r="W1006" s="385" t="n">
        <f aca="false">COUNTIF($K$44:$K1006,W$3)</f>
        <v>0</v>
      </c>
      <c r="X1006" s="385" t="n">
        <f aca="false">COUNTIF($K$44:$K1006,X$3)</f>
        <v>0</v>
      </c>
      <c r="Y1006" s="385" t="n">
        <f aca="false">COUNTIF($J$44:$J1006,Y$3)</f>
        <v>0</v>
      </c>
      <c r="Z1006" s="385" t="n">
        <f aca="false">COUNTIF($J$44:$J1006,Z$3)</f>
        <v>0</v>
      </c>
      <c r="AA1006" s="385" t="n">
        <f aca="false">COUNTIF($J$44:$J1006,AA$3)</f>
        <v>0</v>
      </c>
      <c r="AB1006" s="385" t="n">
        <f aca="false">COUNTIF($J$44:$J1006,AB$3)</f>
        <v>0</v>
      </c>
      <c r="AC1006" s="385" t="n">
        <f aca="false">COUNTIF($J$44:$J1006,AC$3)</f>
        <v>0</v>
      </c>
      <c r="AD1006" s="385" t="n">
        <f aca="false">COUNTIF($J$44:$J1006,AD$3)</f>
        <v>0</v>
      </c>
      <c r="AE1006" s="385" t="n">
        <f aca="false">COUNTIF($J$44:$J1006,AE$3)</f>
        <v>0</v>
      </c>
      <c r="AF1006" s="385" t="n">
        <f aca="false">COUNTIF($J$44:$J1006,AF$3)</f>
        <v>0</v>
      </c>
      <c r="AG1006" s="385" t="n">
        <f aca="false">COUNTIF($K$44:$K1006,AG$3)</f>
        <v>0</v>
      </c>
      <c r="AH1006" s="385" t="n">
        <f aca="false">COUNTIF($K$44:$K1006,AH$3)</f>
        <v>0</v>
      </c>
      <c r="AI1006" s="385" t="n">
        <f aca="false">COUNTIF($K$44:$K1006,AI$3)</f>
        <v>0</v>
      </c>
      <c r="AJ1006" s="385" t="n">
        <f aca="false">COUNTIF($K$44:$K1006,AJ$3)</f>
        <v>0</v>
      </c>
      <c r="AK1006" s="385" t="n">
        <f aca="false">COUNTIF($K$44:$K1006,AK$3)</f>
        <v>0</v>
      </c>
      <c r="AL1006" s="385" t="n">
        <f aca="false">COUNTIF($K$44:$K1006,AL$3)</f>
        <v>0</v>
      </c>
      <c r="AM1006" s="385" t="n">
        <f aca="false">COUNTIF($K$44:$K1006,AM$3)</f>
        <v>0</v>
      </c>
      <c r="AN1006" s="385" t="n">
        <f aca="false">COUNTIF($K$44:$K1006,AN$3)</f>
        <v>0</v>
      </c>
      <c r="AO1006" s="385" t="n">
        <f aca="false">COUNTIF($K$44:$K1006,AO$3)</f>
        <v>0</v>
      </c>
      <c r="AP1006" s="385" t="n">
        <f aca="false">COUNTIF($K$44:$K1006,AP$3)</f>
        <v>0</v>
      </c>
      <c r="AQ1006" s="385" t="n">
        <f aca="false">COUNTIF($K$44:$K1006,AQ$3)</f>
        <v>0</v>
      </c>
      <c r="AR1006" s="385" t="n">
        <f aca="false">COUNTIF($K$44:$K1006,AR$3)</f>
        <v>0</v>
      </c>
      <c r="AS1006" s="385" t="n">
        <f aca="false">COUNTIF($K$44:$K1006,AS$3)</f>
        <v>0</v>
      </c>
      <c r="AT1006" s="385" t="n">
        <f aca="false">COUNTIF($K$44:$K1006,AT$3)</f>
        <v>0</v>
      </c>
      <c r="AU1006" s="385" t="n">
        <f aca="false">COUNTIF($K$44:$K1006,AU$3)</f>
        <v>0</v>
      </c>
      <c r="AV1006" s="385" t="n">
        <f aca="false">COUNTIF($K$44:$K1006,AV$3)</f>
        <v>0</v>
      </c>
      <c r="AW1006" s="385" t="n">
        <f aca="false">COUNTIF($K$44:$K1006,AW$3)</f>
        <v>0</v>
      </c>
      <c r="AX1006" s="385" t="n">
        <f aca="false">COUNTIF($K$44:$K1006,AX$3)</f>
        <v>0</v>
      </c>
      <c r="AY1006" s="385" t="n">
        <f aca="false">COUNTIF($K$44:$K1006,AY$3)</f>
        <v>0</v>
      </c>
      <c r="AZ1006" s="385" t="n">
        <f aca="false">COUNTIF($K$44:$K1006,AZ$3)</f>
        <v>0</v>
      </c>
    </row>
    <row r="1007" customFormat="false" ht="15.75" hidden="false" customHeight="true" outlineLevel="0" collapsed="false">
      <c r="A1007" s="386" t="n">
        <v>964</v>
      </c>
      <c r="B1007" s="387" t="n">
        <f aca="false">B1006</f>
        <v>81</v>
      </c>
      <c r="C1007" s="397"/>
      <c r="D1007" s="387" t="n">
        <f aca="false">D1006</f>
        <v>1</v>
      </c>
      <c r="E1007" s="389"/>
      <c r="F1007" s="390" t="n">
        <f aca="false">F1004</f>
        <v>0</v>
      </c>
      <c r="G1007" s="439"/>
      <c r="H1007" s="392"/>
      <c r="I1007" s="428" t="str">
        <f aca="false">CONCATENATE(G1007,H1007)</f>
        <v/>
      </c>
      <c r="J1007" s="394" t="e">
        <f aca="false">VLOOKUP($I1007,MASTER,9,0)</f>
        <v>#N/A</v>
      </c>
      <c r="K1007" s="395" t="e">
        <f aca="false">VLOOKUP($I1007,MASTER,10,0)</f>
        <v>#N/A</v>
      </c>
      <c r="L1007" s="429" t="e">
        <f aca="false">VLOOKUP($I1007,MASTER,10,0)</f>
        <v>#N/A</v>
      </c>
      <c r="M1007" s="385" t="n">
        <f aca="false">COUNTIF($K$44:$K1007,M$3)</f>
        <v>0</v>
      </c>
      <c r="N1007" s="385" t="n">
        <f aca="false">COUNTIF($K$44:$K1007,N$3)</f>
        <v>0</v>
      </c>
      <c r="O1007" s="385" t="n">
        <f aca="false">COUNTIF($K$44:$K1007,O$3)</f>
        <v>0</v>
      </c>
      <c r="P1007" s="385" t="n">
        <f aca="false">COUNTIF($K$44:$K1007,P$3)</f>
        <v>0</v>
      </c>
      <c r="Q1007" s="385" t="n">
        <f aca="false">COUNTIF($K$44:$K1007,Q$3)</f>
        <v>0</v>
      </c>
      <c r="R1007" s="385" t="n">
        <f aca="false">COUNTIF($K$44:$K1007,R$3)</f>
        <v>0</v>
      </c>
      <c r="S1007" s="385" t="n">
        <f aca="false">COUNTIF($K$44:$K1007,S$3)</f>
        <v>0</v>
      </c>
      <c r="T1007" s="385" t="n">
        <f aca="false">COUNTIF($K$44:$K1007,T$3)</f>
        <v>0</v>
      </c>
      <c r="U1007" s="385" t="n">
        <f aca="false">COUNTIF($K$44:$K1007,U$3)</f>
        <v>0</v>
      </c>
      <c r="V1007" s="385" t="n">
        <f aca="false">COUNTIF($K$44:$K1007,V$3)</f>
        <v>0</v>
      </c>
      <c r="W1007" s="385" t="n">
        <f aca="false">COUNTIF($K$44:$K1007,W$3)</f>
        <v>0</v>
      </c>
      <c r="X1007" s="385" t="n">
        <f aca="false">COUNTIF($K$44:$K1007,X$3)</f>
        <v>0</v>
      </c>
      <c r="Y1007" s="385" t="n">
        <f aca="false">COUNTIF($J$44:$J1007,Y$3)</f>
        <v>0</v>
      </c>
      <c r="Z1007" s="385" t="n">
        <f aca="false">COUNTIF($J$44:$J1007,Z$3)</f>
        <v>0</v>
      </c>
      <c r="AA1007" s="385" t="n">
        <f aca="false">COUNTIF($J$44:$J1007,AA$3)</f>
        <v>0</v>
      </c>
      <c r="AB1007" s="385" t="n">
        <f aca="false">COUNTIF($J$44:$J1007,AB$3)</f>
        <v>0</v>
      </c>
      <c r="AC1007" s="385" t="n">
        <f aca="false">COUNTIF($J$44:$J1007,AC$3)</f>
        <v>0</v>
      </c>
      <c r="AD1007" s="385" t="n">
        <f aca="false">COUNTIF($J$44:$J1007,AD$3)</f>
        <v>0</v>
      </c>
      <c r="AE1007" s="385" t="n">
        <f aca="false">COUNTIF($J$44:$J1007,AE$3)</f>
        <v>0</v>
      </c>
      <c r="AF1007" s="385" t="n">
        <f aca="false">COUNTIF($J$44:$J1007,AF$3)</f>
        <v>0</v>
      </c>
      <c r="AG1007" s="385" t="n">
        <f aca="false">COUNTIF($K$44:$K1007,AG$3)</f>
        <v>0</v>
      </c>
      <c r="AH1007" s="385" t="n">
        <f aca="false">COUNTIF($K$44:$K1007,AH$3)</f>
        <v>0</v>
      </c>
      <c r="AI1007" s="385" t="n">
        <f aca="false">COUNTIF($K$44:$K1007,AI$3)</f>
        <v>0</v>
      </c>
      <c r="AJ1007" s="385" t="n">
        <f aca="false">COUNTIF($K$44:$K1007,AJ$3)</f>
        <v>0</v>
      </c>
      <c r="AK1007" s="385" t="n">
        <f aca="false">COUNTIF($K$44:$K1007,AK$3)</f>
        <v>0</v>
      </c>
      <c r="AL1007" s="385" t="n">
        <f aca="false">COUNTIF($K$44:$K1007,AL$3)</f>
        <v>0</v>
      </c>
      <c r="AM1007" s="385" t="n">
        <f aca="false">COUNTIF($K$44:$K1007,AM$3)</f>
        <v>0</v>
      </c>
      <c r="AN1007" s="385" t="n">
        <f aca="false">COUNTIF($K$44:$K1007,AN$3)</f>
        <v>0</v>
      </c>
      <c r="AO1007" s="385" t="n">
        <f aca="false">COUNTIF($K$44:$K1007,AO$3)</f>
        <v>0</v>
      </c>
      <c r="AP1007" s="385" t="n">
        <f aca="false">COUNTIF($K$44:$K1007,AP$3)</f>
        <v>0</v>
      </c>
      <c r="AQ1007" s="385" t="n">
        <f aca="false">COUNTIF($K$44:$K1007,AQ$3)</f>
        <v>0</v>
      </c>
      <c r="AR1007" s="385" t="n">
        <f aca="false">COUNTIF($K$44:$K1007,AR$3)</f>
        <v>0</v>
      </c>
      <c r="AS1007" s="385" t="n">
        <f aca="false">COUNTIF($K$44:$K1007,AS$3)</f>
        <v>0</v>
      </c>
      <c r="AT1007" s="385" t="n">
        <f aca="false">COUNTIF($K$44:$K1007,AT$3)</f>
        <v>0</v>
      </c>
      <c r="AU1007" s="385" t="n">
        <f aca="false">COUNTIF($K$44:$K1007,AU$3)</f>
        <v>0</v>
      </c>
      <c r="AV1007" s="385" t="n">
        <f aca="false">COUNTIF($K$44:$K1007,AV$3)</f>
        <v>0</v>
      </c>
      <c r="AW1007" s="385" t="n">
        <f aca="false">COUNTIF($K$44:$K1007,AW$3)</f>
        <v>0</v>
      </c>
      <c r="AX1007" s="385" t="n">
        <f aca="false">COUNTIF($K$44:$K1007,AX$3)</f>
        <v>0</v>
      </c>
      <c r="AY1007" s="385" t="n">
        <f aca="false">COUNTIF($K$44:$K1007,AY$3)</f>
        <v>0</v>
      </c>
      <c r="AZ1007" s="385" t="n">
        <f aca="false">COUNTIF($K$44:$K1007,AZ$3)</f>
        <v>0</v>
      </c>
    </row>
    <row r="1008" customFormat="false" ht="15.75" hidden="false" customHeight="true" outlineLevel="0" collapsed="false">
      <c r="A1008" s="386" t="n">
        <v>965</v>
      </c>
      <c r="B1008" s="387" t="n">
        <f aca="false">B1007</f>
        <v>81</v>
      </c>
      <c r="C1008" s="397"/>
      <c r="D1008" s="387" t="n">
        <f aca="false">D1007</f>
        <v>1</v>
      </c>
      <c r="E1008" s="389"/>
      <c r="F1008" s="390" t="n">
        <f aca="false">F1004</f>
        <v>0</v>
      </c>
      <c r="G1008" s="439"/>
      <c r="H1008" s="392"/>
      <c r="I1008" s="428" t="str">
        <f aca="false">CONCATENATE(G1008,H1008)</f>
        <v/>
      </c>
      <c r="J1008" s="394" t="e">
        <f aca="false">VLOOKUP($I1008,MASTER,9,0)</f>
        <v>#N/A</v>
      </c>
      <c r="K1008" s="395" t="e">
        <f aca="false">VLOOKUP($I1008,MASTER,10,0)</f>
        <v>#N/A</v>
      </c>
      <c r="L1008" s="429" t="e">
        <f aca="false">VLOOKUP($I1008,MASTER,10,0)</f>
        <v>#N/A</v>
      </c>
      <c r="M1008" s="385" t="n">
        <f aca="false">COUNTIF($K$44:$K1008,M$3)</f>
        <v>0</v>
      </c>
      <c r="N1008" s="385" t="n">
        <f aca="false">COUNTIF($K$44:$K1008,N$3)</f>
        <v>0</v>
      </c>
      <c r="O1008" s="385" t="n">
        <f aca="false">COUNTIF($K$44:$K1008,O$3)</f>
        <v>0</v>
      </c>
      <c r="P1008" s="385" t="n">
        <f aca="false">COUNTIF($K$44:$K1008,P$3)</f>
        <v>0</v>
      </c>
      <c r="Q1008" s="385" t="n">
        <f aca="false">COUNTIF($K$44:$K1008,Q$3)</f>
        <v>0</v>
      </c>
      <c r="R1008" s="385" t="n">
        <f aca="false">COUNTIF($K$44:$K1008,R$3)</f>
        <v>0</v>
      </c>
      <c r="S1008" s="385" t="n">
        <f aca="false">COUNTIF($K$44:$K1008,S$3)</f>
        <v>0</v>
      </c>
      <c r="T1008" s="385" t="n">
        <f aca="false">COUNTIF($K$44:$K1008,T$3)</f>
        <v>0</v>
      </c>
      <c r="U1008" s="385" t="n">
        <f aca="false">COUNTIF($K$44:$K1008,U$3)</f>
        <v>0</v>
      </c>
      <c r="V1008" s="385" t="n">
        <f aca="false">COUNTIF($K$44:$K1008,V$3)</f>
        <v>0</v>
      </c>
      <c r="W1008" s="385" t="n">
        <f aca="false">COUNTIF($K$44:$K1008,W$3)</f>
        <v>0</v>
      </c>
      <c r="X1008" s="385" t="n">
        <f aca="false">COUNTIF($K$44:$K1008,X$3)</f>
        <v>0</v>
      </c>
      <c r="Y1008" s="385" t="n">
        <f aca="false">COUNTIF($J$44:$J1008,Y$3)</f>
        <v>0</v>
      </c>
      <c r="Z1008" s="385" t="n">
        <f aca="false">COUNTIF($J$44:$J1008,Z$3)</f>
        <v>0</v>
      </c>
      <c r="AA1008" s="385" t="n">
        <f aca="false">COUNTIF($J$44:$J1008,AA$3)</f>
        <v>0</v>
      </c>
      <c r="AB1008" s="385" t="n">
        <f aca="false">COUNTIF($J$44:$J1008,AB$3)</f>
        <v>0</v>
      </c>
      <c r="AC1008" s="385" t="n">
        <f aca="false">COUNTIF($J$44:$J1008,AC$3)</f>
        <v>0</v>
      </c>
      <c r="AD1008" s="385" t="n">
        <f aca="false">COUNTIF($J$44:$J1008,AD$3)</f>
        <v>0</v>
      </c>
      <c r="AE1008" s="385" t="n">
        <f aca="false">COUNTIF($J$44:$J1008,AE$3)</f>
        <v>0</v>
      </c>
      <c r="AF1008" s="385" t="n">
        <f aca="false">COUNTIF($J$44:$J1008,AF$3)</f>
        <v>0</v>
      </c>
      <c r="AG1008" s="385" t="n">
        <f aca="false">COUNTIF($K$44:$K1008,AG$3)</f>
        <v>0</v>
      </c>
      <c r="AH1008" s="385" t="n">
        <f aca="false">COUNTIF($K$44:$K1008,AH$3)</f>
        <v>0</v>
      </c>
      <c r="AI1008" s="385" t="n">
        <f aca="false">COUNTIF($K$44:$K1008,AI$3)</f>
        <v>0</v>
      </c>
      <c r="AJ1008" s="385" t="n">
        <f aca="false">COUNTIF($K$44:$K1008,AJ$3)</f>
        <v>0</v>
      </c>
      <c r="AK1008" s="385" t="n">
        <f aca="false">COUNTIF($K$44:$K1008,AK$3)</f>
        <v>0</v>
      </c>
      <c r="AL1008" s="385" t="n">
        <f aca="false">COUNTIF($K$44:$K1008,AL$3)</f>
        <v>0</v>
      </c>
      <c r="AM1008" s="385" t="n">
        <f aca="false">COUNTIF($K$44:$K1008,AM$3)</f>
        <v>0</v>
      </c>
      <c r="AN1008" s="385" t="n">
        <f aca="false">COUNTIF($K$44:$K1008,AN$3)</f>
        <v>0</v>
      </c>
      <c r="AO1008" s="385" t="n">
        <f aca="false">COUNTIF($K$44:$K1008,AO$3)</f>
        <v>0</v>
      </c>
      <c r="AP1008" s="385" t="n">
        <f aca="false">COUNTIF($K$44:$K1008,AP$3)</f>
        <v>0</v>
      </c>
      <c r="AQ1008" s="385" t="n">
        <f aca="false">COUNTIF($K$44:$K1008,AQ$3)</f>
        <v>0</v>
      </c>
      <c r="AR1008" s="385" t="n">
        <f aca="false">COUNTIF($K$44:$K1008,AR$3)</f>
        <v>0</v>
      </c>
      <c r="AS1008" s="385" t="n">
        <f aca="false">COUNTIF($K$44:$K1008,AS$3)</f>
        <v>0</v>
      </c>
      <c r="AT1008" s="385" t="n">
        <f aca="false">COUNTIF($K$44:$K1008,AT$3)</f>
        <v>0</v>
      </c>
      <c r="AU1008" s="385" t="n">
        <f aca="false">COUNTIF($K$44:$K1008,AU$3)</f>
        <v>0</v>
      </c>
      <c r="AV1008" s="385" t="n">
        <f aca="false">COUNTIF($K$44:$K1008,AV$3)</f>
        <v>0</v>
      </c>
      <c r="AW1008" s="385" t="n">
        <f aca="false">COUNTIF($K$44:$K1008,AW$3)</f>
        <v>0</v>
      </c>
      <c r="AX1008" s="385" t="n">
        <f aca="false">COUNTIF($K$44:$K1008,AX$3)</f>
        <v>0</v>
      </c>
      <c r="AY1008" s="385" t="n">
        <f aca="false">COUNTIF($K$44:$K1008,AY$3)</f>
        <v>0</v>
      </c>
      <c r="AZ1008" s="385" t="n">
        <f aca="false">COUNTIF($K$44:$K1008,AZ$3)</f>
        <v>0</v>
      </c>
    </row>
    <row r="1009" customFormat="false" ht="15.75" hidden="false" customHeight="true" outlineLevel="0" collapsed="false">
      <c r="A1009" s="416" t="n">
        <v>966</v>
      </c>
      <c r="B1009" s="417" t="n">
        <f aca="false">B1008</f>
        <v>81</v>
      </c>
      <c r="C1009" s="401"/>
      <c r="D1009" s="402" t="n">
        <f aca="false">D1008</f>
        <v>1</v>
      </c>
      <c r="E1009" s="403"/>
      <c r="F1009" s="390" t="n">
        <f aca="false">F1004</f>
        <v>0</v>
      </c>
      <c r="G1009" s="439"/>
      <c r="H1009" s="392"/>
      <c r="I1009" s="428" t="str">
        <f aca="false">CONCATENATE(G1009,H1009)</f>
        <v/>
      </c>
      <c r="J1009" s="394" t="e">
        <f aca="false">VLOOKUP($I1009,MASTER,9,0)</f>
        <v>#N/A</v>
      </c>
      <c r="K1009" s="395" t="e">
        <f aca="false">VLOOKUP($I1009,MASTER,10,0)</f>
        <v>#N/A</v>
      </c>
      <c r="L1009" s="431" t="e">
        <f aca="false">VLOOKUP($I1009,MASTER,10,0)</f>
        <v>#N/A</v>
      </c>
      <c r="M1009" s="385" t="n">
        <f aca="false">COUNTIF($K$44:$K1009,M$3)</f>
        <v>0</v>
      </c>
      <c r="N1009" s="385" t="n">
        <f aca="false">COUNTIF($K$44:$K1009,N$3)</f>
        <v>0</v>
      </c>
      <c r="O1009" s="385" t="n">
        <f aca="false">COUNTIF($K$44:$K1009,O$3)</f>
        <v>0</v>
      </c>
      <c r="P1009" s="385" t="n">
        <f aca="false">COUNTIF($K$44:$K1009,P$3)</f>
        <v>0</v>
      </c>
      <c r="Q1009" s="385" t="n">
        <f aca="false">COUNTIF($K$44:$K1009,Q$3)</f>
        <v>0</v>
      </c>
      <c r="R1009" s="385" t="n">
        <f aca="false">COUNTIF($K$44:$K1009,R$3)</f>
        <v>0</v>
      </c>
      <c r="S1009" s="385" t="n">
        <f aca="false">COUNTIF($K$44:$K1009,S$3)</f>
        <v>0</v>
      </c>
      <c r="T1009" s="385" t="n">
        <f aca="false">COUNTIF($K$44:$K1009,T$3)</f>
        <v>0</v>
      </c>
      <c r="U1009" s="385" t="n">
        <f aca="false">COUNTIF($K$44:$K1009,U$3)</f>
        <v>0</v>
      </c>
      <c r="V1009" s="385" t="n">
        <f aca="false">COUNTIF($K$44:$K1009,V$3)</f>
        <v>0</v>
      </c>
      <c r="W1009" s="385" t="n">
        <f aca="false">COUNTIF($K$44:$K1009,W$3)</f>
        <v>0</v>
      </c>
      <c r="X1009" s="385" t="n">
        <f aca="false">COUNTIF($K$44:$K1009,X$3)</f>
        <v>0</v>
      </c>
      <c r="Y1009" s="385" t="n">
        <f aca="false">COUNTIF($J$44:$J1009,Y$3)</f>
        <v>0</v>
      </c>
      <c r="Z1009" s="385" t="n">
        <f aca="false">COUNTIF($J$44:$J1009,Z$3)</f>
        <v>0</v>
      </c>
      <c r="AA1009" s="385" t="n">
        <f aca="false">COUNTIF($J$44:$J1009,AA$3)</f>
        <v>0</v>
      </c>
      <c r="AB1009" s="385" t="n">
        <f aca="false">COUNTIF($J$44:$J1009,AB$3)</f>
        <v>0</v>
      </c>
      <c r="AC1009" s="385" t="n">
        <f aca="false">COUNTIF($J$44:$J1009,AC$3)</f>
        <v>0</v>
      </c>
      <c r="AD1009" s="385" t="n">
        <f aca="false">COUNTIF($J$44:$J1009,AD$3)</f>
        <v>0</v>
      </c>
      <c r="AE1009" s="385" t="n">
        <f aca="false">COUNTIF($J$44:$J1009,AE$3)</f>
        <v>0</v>
      </c>
      <c r="AF1009" s="385" t="n">
        <f aca="false">COUNTIF($J$44:$J1009,AF$3)</f>
        <v>0</v>
      </c>
      <c r="AG1009" s="385" t="n">
        <f aca="false">COUNTIF($K$44:$K1009,AG$3)</f>
        <v>0</v>
      </c>
      <c r="AH1009" s="385" t="n">
        <f aca="false">COUNTIF($K$44:$K1009,AH$3)</f>
        <v>0</v>
      </c>
      <c r="AI1009" s="385" t="n">
        <f aca="false">COUNTIF($K$44:$K1009,AI$3)</f>
        <v>0</v>
      </c>
      <c r="AJ1009" s="385" t="n">
        <f aca="false">COUNTIF($K$44:$K1009,AJ$3)</f>
        <v>0</v>
      </c>
      <c r="AK1009" s="385" t="n">
        <f aca="false">COUNTIF($K$44:$K1009,AK$3)</f>
        <v>0</v>
      </c>
      <c r="AL1009" s="385" t="n">
        <f aca="false">COUNTIF($K$44:$K1009,AL$3)</f>
        <v>0</v>
      </c>
      <c r="AM1009" s="385" t="n">
        <f aca="false">COUNTIF($K$44:$K1009,AM$3)</f>
        <v>0</v>
      </c>
      <c r="AN1009" s="385" t="n">
        <f aca="false">COUNTIF($K$44:$K1009,AN$3)</f>
        <v>0</v>
      </c>
      <c r="AO1009" s="385" t="n">
        <f aca="false">COUNTIF($K$44:$K1009,AO$3)</f>
        <v>0</v>
      </c>
      <c r="AP1009" s="385" t="n">
        <f aca="false">COUNTIF($K$44:$K1009,AP$3)</f>
        <v>0</v>
      </c>
      <c r="AQ1009" s="385" t="n">
        <f aca="false">COUNTIF($K$44:$K1009,AQ$3)</f>
        <v>0</v>
      </c>
      <c r="AR1009" s="385" t="n">
        <f aca="false">COUNTIF($K$44:$K1009,AR$3)</f>
        <v>0</v>
      </c>
      <c r="AS1009" s="385" t="n">
        <f aca="false">COUNTIF($K$44:$K1009,AS$3)</f>
        <v>0</v>
      </c>
      <c r="AT1009" s="385" t="n">
        <f aca="false">COUNTIF($K$44:$K1009,AT$3)</f>
        <v>0</v>
      </c>
      <c r="AU1009" s="385" t="n">
        <f aca="false">COUNTIF($K$44:$K1009,AU$3)</f>
        <v>0</v>
      </c>
      <c r="AV1009" s="385" t="n">
        <f aca="false">COUNTIF($K$44:$K1009,AV$3)</f>
        <v>0</v>
      </c>
      <c r="AW1009" s="385" t="n">
        <f aca="false">COUNTIF($K$44:$K1009,AW$3)</f>
        <v>0</v>
      </c>
      <c r="AX1009" s="385" t="n">
        <f aca="false">COUNTIF($K$44:$K1009,AX$3)</f>
        <v>0</v>
      </c>
      <c r="AY1009" s="385" t="n">
        <f aca="false">COUNTIF($K$44:$K1009,AY$3)</f>
        <v>0</v>
      </c>
      <c r="AZ1009" s="385" t="n">
        <f aca="false">COUNTIF($K$44:$K1009,AZ$3)</f>
        <v>0</v>
      </c>
    </row>
    <row r="1010" customFormat="false" ht="15.75" hidden="false" customHeight="true" outlineLevel="0" collapsed="false">
      <c r="A1010" s="406" t="n">
        <v>967</v>
      </c>
      <c r="B1010" s="407" t="n">
        <f aca="false">B1009</f>
        <v>81</v>
      </c>
      <c r="C1010" s="408" t="n">
        <f aca="false">C1004+1</f>
        <v>82</v>
      </c>
      <c r="D1010" s="409" t="n">
        <f aca="false">D1009</f>
        <v>1</v>
      </c>
      <c r="E1010" s="410"/>
      <c r="F1010" s="390" t="n">
        <f aca="false">F1004</f>
        <v>0</v>
      </c>
      <c r="G1010" s="440"/>
      <c r="H1010" s="412"/>
      <c r="I1010" s="433" t="str">
        <f aca="false">CONCATENATE(G1010,H1010)</f>
        <v/>
      </c>
      <c r="J1010" s="394" t="e">
        <f aca="false">VLOOKUP($I1010,MASTER,9,0)</f>
        <v>#N/A</v>
      </c>
      <c r="K1010" s="395" t="e">
        <f aca="false">VLOOKUP($I1010,MASTER,10,0)</f>
        <v>#N/A</v>
      </c>
      <c r="L1010" s="427" t="e">
        <f aca="false">VLOOKUP($I1010,MASTER,10,0)</f>
        <v>#N/A</v>
      </c>
      <c r="M1010" s="385" t="n">
        <f aca="false">COUNTIF($K$44:$K1010,M$3)</f>
        <v>0</v>
      </c>
      <c r="N1010" s="385" t="n">
        <f aca="false">COUNTIF($K$44:$K1010,N$3)</f>
        <v>0</v>
      </c>
      <c r="O1010" s="385" t="n">
        <f aca="false">COUNTIF($K$44:$K1010,O$3)</f>
        <v>0</v>
      </c>
      <c r="P1010" s="385" t="n">
        <f aca="false">COUNTIF($K$44:$K1010,P$3)</f>
        <v>0</v>
      </c>
      <c r="Q1010" s="385" t="n">
        <f aca="false">COUNTIF($K$44:$K1010,Q$3)</f>
        <v>0</v>
      </c>
      <c r="R1010" s="385" t="n">
        <f aca="false">COUNTIF($K$44:$K1010,R$3)</f>
        <v>0</v>
      </c>
      <c r="S1010" s="385" t="n">
        <f aca="false">COUNTIF($K$44:$K1010,S$3)</f>
        <v>0</v>
      </c>
      <c r="T1010" s="385" t="n">
        <f aca="false">COUNTIF($K$44:$K1010,T$3)</f>
        <v>0</v>
      </c>
      <c r="U1010" s="385" t="n">
        <f aca="false">COUNTIF($K$44:$K1010,U$3)</f>
        <v>0</v>
      </c>
      <c r="V1010" s="385" t="n">
        <f aca="false">COUNTIF($K$44:$K1010,V$3)</f>
        <v>0</v>
      </c>
      <c r="W1010" s="385" t="n">
        <f aca="false">COUNTIF($K$44:$K1010,W$3)</f>
        <v>0</v>
      </c>
      <c r="X1010" s="385" t="n">
        <f aca="false">COUNTIF($K$44:$K1010,X$3)</f>
        <v>0</v>
      </c>
      <c r="Y1010" s="385" t="n">
        <f aca="false">COUNTIF($J$44:$J1010,Y$3)</f>
        <v>0</v>
      </c>
      <c r="Z1010" s="385" t="n">
        <f aca="false">COUNTIF($J$44:$J1010,Z$3)</f>
        <v>0</v>
      </c>
      <c r="AA1010" s="385" t="n">
        <f aca="false">COUNTIF($J$44:$J1010,AA$3)</f>
        <v>0</v>
      </c>
      <c r="AB1010" s="385" t="n">
        <f aca="false">COUNTIF($J$44:$J1010,AB$3)</f>
        <v>0</v>
      </c>
      <c r="AC1010" s="385" t="n">
        <f aca="false">COUNTIF($J$44:$J1010,AC$3)</f>
        <v>0</v>
      </c>
      <c r="AD1010" s="385" t="n">
        <f aca="false">COUNTIF($J$44:$J1010,AD$3)</f>
        <v>0</v>
      </c>
      <c r="AE1010" s="385" t="n">
        <f aca="false">COUNTIF($J$44:$J1010,AE$3)</f>
        <v>0</v>
      </c>
      <c r="AF1010" s="385" t="n">
        <f aca="false">COUNTIF($J$44:$J1010,AF$3)</f>
        <v>0</v>
      </c>
      <c r="AG1010" s="385" t="n">
        <f aca="false">COUNTIF($K$44:$K1010,AG$3)</f>
        <v>0</v>
      </c>
      <c r="AH1010" s="385" t="n">
        <f aca="false">COUNTIF($K$44:$K1010,AH$3)</f>
        <v>0</v>
      </c>
      <c r="AI1010" s="385" t="n">
        <f aca="false">COUNTIF($K$44:$K1010,AI$3)</f>
        <v>0</v>
      </c>
      <c r="AJ1010" s="385" t="n">
        <f aca="false">COUNTIF($K$44:$K1010,AJ$3)</f>
        <v>0</v>
      </c>
      <c r="AK1010" s="385" t="n">
        <f aca="false">COUNTIF($K$44:$K1010,AK$3)</f>
        <v>0</v>
      </c>
      <c r="AL1010" s="385" t="n">
        <f aca="false">COUNTIF($K$44:$K1010,AL$3)</f>
        <v>0</v>
      </c>
      <c r="AM1010" s="385" t="n">
        <f aca="false">COUNTIF($K$44:$K1010,AM$3)</f>
        <v>0</v>
      </c>
      <c r="AN1010" s="385" t="n">
        <f aca="false">COUNTIF($K$44:$K1010,AN$3)</f>
        <v>0</v>
      </c>
      <c r="AO1010" s="385" t="n">
        <f aca="false">COUNTIF($K$44:$K1010,AO$3)</f>
        <v>0</v>
      </c>
      <c r="AP1010" s="385" t="n">
        <f aca="false">COUNTIF($K$44:$K1010,AP$3)</f>
        <v>0</v>
      </c>
      <c r="AQ1010" s="385" t="n">
        <f aca="false">COUNTIF($K$44:$K1010,AQ$3)</f>
        <v>0</v>
      </c>
      <c r="AR1010" s="385" t="n">
        <f aca="false">COUNTIF($K$44:$K1010,AR$3)</f>
        <v>0</v>
      </c>
      <c r="AS1010" s="385" t="n">
        <f aca="false">COUNTIF($K$44:$K1010,AS$3)</f>
        <v>0</v>
      </c>
      <c r="AT1010" s="385" t="n">
        <f aca="false">COUNTIF($K$44:$K1010,AT$3)</f>
        <v>0</v>
      </c>
      <c r="AU1010" s="385" t="n">
        <f aca="false">COUNTIF($K$44:$K1010,AU$3)</f>
        <v>0</v>
      </c>
      <c r="AV1010" s="385" t="n">
        <f aca="false">COUNTIF($K$44:$K1010,AV$3)</f>
        <v>0</v>
      </c>
      <c r="AW1010" s="385" t="n">
        <f aca="false">COUNTIF($K$44:$K1010,AW$3)</f>
        <v>0</v>
      </c>
      <c r="AX1010" s="385" t="n">
        <f aca="false">COUNTIF($K$44:$K1010,AX$3)</f>
        <v>0</v>
      </c>
      <c r="AY1010" s="385" t="n">
        <f aca="false">COUNTIF($K$44:$K1010,AY$3)</f>
        <v>0</v>
      </c>
      <c r="AZ1010" s="385" t="n">
        <f aca="false">COUNTIF($K$44:$K1010,AZ$3)</f>
        <v>0</v>
      </c>
    </row>
    <row r="1011" customFormat="false" ht="15.75" hidden="false" customHeight="true" outlineLevel="0" collapsed="false">
      <c r="A1011" s="386" t="n">
        <v>968</v>
      </c>
      <c r="B1011" s="387" t="n">
        <f aca="false">B1010</f>
        <v>81</v>
      </c>
      <c r="C1011" s="388"/>
      <c r="D1011" s="387" t="n">
        <f aca="false">D1010</f>
        <v>1</v>
      </c>
      <c r="E1011" s="389"/>
      <c r="F1011" s="390" t="n">
        <f aca="false">F1004</f>
        <v>0</v>
      </c>
      <c r="G1011" s="439"/>
      <c r="H1011" s="414"/>
      <c r="I1011" s="428" t="str">
        <f aca="false">CONCATENATE(G1011,H1011)</f>
        <v/>
      </c>
      <c r="J1011" s="394" t="e">
        <f aca="false">VLOOKUP($I1011,MASTER,9,0)</f>
        <v>#N/A</v>
      </c>
      <c r="K1011" s="395" t="e">
        <f aca="false">VLOOKUP($I1011,MASTER,10,0)</f>
        <v>#N/A</v>
      </c>
      <c r="L1011" s="429" t="e">
        <f aca="false">VLOOKUP($I1011,MASTER,10,0)</f>
        <v>#N/A</v>
      </c>
      <c r="M1011" s="385" t="n">
        <f aca="false">COUNTIF($K$44:$K1011,M$3)</f>
        <v>0</v>
      </c>
      <c r="N1011" s="385" t="n">
        <f aca="false">COUNTIF($K$44:$K1011,N$3)</f>
        <v>0</v>
      </c>
      <c r="O1011" s="385" t="n">
        <f aca="false">COUNTIF($K$44:$K1011,O$3)</f>
        <v>0</v>
      </c>
      <c r="P1011" s="385" t="n">
        <f aca="false">COUNTIF($K$44:$K1011,P$3)</f>
        <v>0</v>
      </c>
      <c r="Q1011" s="385" t="n">
        <f aca="false">COUNTIF($K$44:$K1011,Q$3)</f>
        <v>0</v>
      </c>
      <c r="R1011" s="385" t="n">
        <f aca="false">COUNTIF($K$44:$K1011,R$3)</f>
        <v>0</v>
      </c>
      <c r="S1011" s="385" t="n">
        <f aca="false">COUNTIF($K$44:$K1011,S$3)</f>
        <v>0</v>
      </c>
      <c r="T1011" s="385" t="n">
        <f aca="false">COUNTIF($K$44:$K1011,T$3)</f>
        <v>0</v>
      </c>
      <c r="U1011" s="385" t="n">
        <f aca="false">COUNTIF($K$44:$K1011,U$3)</f>
        <v>0</v>
      </c>
      <c r="V1011" s="385" t="n">
        <f aca="false">COUNTIF($K$44:$K1011,V$3)</f>
        <v>0</v>
      </c>
      <c r="W1011" s="385" t="n">
        <f aca="false">COUNTIF($K$44:$K1011,W$3)</f>
        <v>0</v>
      </c>
      <c r="X1011" s="385" t="n">
        <f aca="false">COUNTIF($K$44:$K1011,X$3)</f>
        <v>0</v>
      </c>
      <c r="Y1011" s="385" t="n">
        <f aca="false">COUNTIF($J$44:$J1011,Y$3)</f>
        <v>0</v>
      </c>
      <c r="Z1011" s="385" t="n">
        <f aca="false">COUNTIF($J$44:$J1011,Z$3)</f>
        <v>0</v>
      </c>
      <c r="AA1011" s="385" t="n">
        <f aca="false">COUNTIF($J$44:$J1011,AA$3)</f>
        <v>0</v>
      </c>
      <c r="AB1011" s="385" t="n">
        <f aca="false">COUNTIF($J$44:$J1011,AB$3)</f>
        <v>0</v>
      </c>
      <c r="AC1011" s="385" t="n">
        <f aca="false">COUNTIF($J$44:$J1011,AC$3)</f>
        <v>0</v>
      </c>
      <c r="AD1011" s="385" t="n">
        <f aca="false">COUNTIF($J$44:$J1011,AD$3)</f>
        <v>0</v>
      </c>
      <c r="AE1011" s="385" t="n">
        <f aca="false">COUNTIF($J$44:$J1011,AE$3)</f>
        <v>0</v>
      </c>
      <c r="AF1011" s="385" t="n">
        <f aca="false">COUNTIF($J$44:$J1011,AF$3)</f>
        <v>0</v>
      </c>
      <c r="AG1011" s="385" t="n">
        <f aca="false">COUNTIF($K$44:$K1011,AG$3)</f>
        <v>0</v>
      </c>
      <c r="AH1011" s="385" t="n">
        <f aca="false">COUNTIF($K$44:$K1011,AH$3)</f>
        <v>0</v>
      </c>
      <c r="AI1011" s="385" t="n">
        <f aca="false">COUNTIF($K$44:$K1011,AI$3)</f>
        <v>0</v>
      </c>
      <c r="AJ1011" s="385" t="n">
        <f aca="false">COUNTIF($K$44:$K1011,AJ$3)</f>
        <v>0</v>
      </c>
      <c r="AK1011" s="385" t="n">
        <f aca="false">COUNTIF($K$44:$K1011,AK$3)</f>
        <v>0</v>
      </c>
      <c r="AL1011" s="385" t="n">
        <f aca="false">COUNTIF($K$44:$K1011,AL$3)</f>
        <v>0</v>
      </c>
      <c r="AM1011" s="385" t="n">
        <f aca="false">COUNTIF($K$44:$K1011,AM$3)</f>
        <v>0</v>
      </c>
      <c r="AN1011" s="385" t="n">
        <f aca="false">COUNTIF($K$44:$K1011,AN$3)</f>
        <v>0</v>
      </c>
      <c r="AO1011" s="385" t="n">
        <f aca="false">COUNTIF($K$44:$K1011,AO$3)</f>
        <v>0</v>
      </c>
      <c r="AP1011" s="385" t="n">
        <f aca="false">COUNTIF($K$44:$K1011,AP$3)</f>
        <v>0</v>
      </c>
      <c r="AQ1011" s="385" t="n">
        <f aca="false">COUNTIF($K$44:$K1011,AQ$3)</f>
        <v>0</v>
      </c>
      <c r="AR1011" s="385" t="n">
        <f aca="false">COUNTIF($K$44:$K1011,AR$3)</f>
        <v>0</v>
      </c>
      <c r="AS1011" s="385" t="n">
        <f aca="false">COUNTIF($K$44:$K1011,AS$3)</f>
        <v>0</v>
      </c>
      <c r="AT1011" s="385" t="n">
        <f aca="false">COUNTIF($K$44:$K1011,AT$3)</f>
        <v>0</v>
      </c>
      <c r="AU1011" s="385" t="n">
        <f aca="false">COUNTIF($K$44:$K1011,AU$3)</f>
        <v>0</v>
      </c>
      <c r="AV1011" s="385" t="n">
        <f aca="false">COUNTIF($K$44:$K1011,AV$3)</f>
        <v>0</v>
      </c>
      <c r="AW1011" s="385" t="n">
        <f aca="false">COUNTIF($K$44:$K1011,AW$3)</f>
        <v>0</v>
      </c>
      <c r="AX1011" s="385" t="n">
        <f aca="false">COUNTIF($K$44:$K1011,AX$3)</f>
        <v>0</v>
      </c>
      <c r="AY1011" s="385" t="n">
        <f aca="false">COUNTIF($K$44:$K1011,AY$3)</f>
        <v>0</v>
      </c>
      <c r="AZ1011" s="385" t="n">
        <f aca="false">COUNTIF($K$44:$K1011,AZ$3)</f>
        <v>0</v>
      </c>
    </row>
    <row r="1012" customFormat="false" ht="15.75" hidden="false" customHeight="true" outlineLevel="0" collapsed="false">
      <c r="A1012" s="386" t="n">
        <v>969</v>
      </c>
      <c r="B1012" s="387" t="n">
        <f aca="false">B1011</f>
        <v>81</v>
      </c>
      <c r="C1012" s="397"/>
      <c r="D1012" s="387" t="n">
        <f aca="false">D1011</f>
        <v>1</v>
      </c>
      <c r="E1012" s="389"/>
      <c r="F1012" s="390" t="n">
        <f aca="false">F1004</f>
        <v>0</v>
      </c>
      <c r="G1012" s="439"/>
      <c r="H1012" s="414"/>
      <c r="I1012" s="428" t="str">
        <f aca="false">CONCATENATE(G1012,H1012)</f>
        <v/>
      </c>
      <c r="J1012" s="394" t="e">
        <f aca="false">VLOOKUP($I1012,MASTER,9,0)</f>
        <v>#N/A</v>
      </c>
      <c r="K1012" s="395" t="e">
        <f aca="false">VLOOKUP($I1012,MASTER,10,0)</f>
        <v>#N/A</v>
      </c>
      <c r="L1012" s="429" t="e">
        <f aca="false">VLOOKUP($I1012,MASTER,10,0)</f>
        <v>#N/A</v>
      </c>
      <c r="M1012" s="385" t="n">
        <f aca="false">COUNTIF($K$44:$K1012,M$3)</f>
        <v>0</v>
      </c>
      <c r="N1012" s="385" t="n">
        <f aca="false">COUNTIF($K$44:$K1012,N$3)</f>
        <v>0</v>
      </c>
      <c r="O1012" s="385" t="n">
        <f aca="false">COUNTIF($K$44:$K1012,O$3)</f>
        <v>0</v>
      </c>
      <c r="P1012" s="385" t="n">
        <f aca="false">COUNTIF($K$44:$K1012,P$3)</f>
        <v>0</v>
      </c>
      <c r="Q1012" s="385" t="n">
        <f aca="false">COUNTIF($K$44:$K1012,Q$3)</f>
        <v>0</v>
      </c>
      <c r="R1012" s="385" t="n">
        <f aca="false">COUNTIF($K$44:$K1012,R$3)</f>
        <v>0</v>
      </c>
      <c r="S1012" s="385" t="n">
        <f aca="false">COUNTIF($K$44:$K1012,S$3)</f>
        <v>0</v>
      </c>
      <c r="T1012" s="385" t="n">
        <f aca="false">COUNTIF($K$44:$K1012,T$3)</f>
        <v>0</v>
      </c>
      <c r="U1012" s="385" t="n">
        <f aca="false">COUNTIF($K$44:$K1012,U$3)</f>
        <v>0</v>
      </c>
      <c r="V1012" s="385" t="n">
        <f aca="false">COUNTIF($K$44:$K1012,V$3)</f>
        <v>0</v>
      </c>
      <c r="W1012" s="385" t="n">
        <f aca="false">COUNTIF($K$44:$K1012,W$3)</f>
        <v>0</v>
      </c>
      <c r="X1012" s="385" t="n">
        <f aca="false">COUNTIF($K$44:$K1012,X$3)</f>
        <v>0</v>
      </c>
      <c r="Y1012" s="385" t="n">
        <f aca="false">COUNTIF($J$44:$J1012,Y$3)</f>
        <v>0</v>
      </c>
      <c r="Z1012" s="385" t="n">
        <f aca="false">COUNTIF($J$44:$J1012,Z$3)</f>
        <v>0</v>
      </c>
      <c r="AA1012" s="385" t="n">
        <f aca="false">COUNTIF($J$44:$J1012,AA$3)</f>
        <v>0</v>
      </c>
      <c r="AB1012" s="385" t="n">
        <f aca="false">COUNTIF($J$44:$J1012,AB$3)</f>
        <v>0</v>
      </c>
      <c r="AC1012" s="385" t="n">
        <f aca="false">COUNTIF($J$44:$J1012,AC$3)</f>
        <v>0</v>
      </c>
      <c r="AD1012" s="385" t="n">
        <f aca="false">COUNTIF($J$44:$J1012,AD$3)</f>
        <v>0</v>
      </c>
      <c r="AE1012" s="385" t="n">
        <f aca="false">COUNTIF($J$44:$J1012,AE$3)</f>
        <v>0</v>
      </c>
      <c r="AF1012" s="385" t="n">
        <f aca="false">COUNTIF($J$44:$J1012,AF$3)</f>
        <v>0</v>
      </c>
      <c r="AG1012" s="385" t="n">
        <f aca="false">COUNTIF($K$44:$K1012,AG$3)</f>
        <v>0</v>
      </c>
      <c r="AH1012" s="385" t="n">
        <f aca="false">COUNTIF($K$44:$K1012,AH$3)</f>
        <v>0</v>
      </c>
      <c r="AI1012" s="385" t="n">
        <f aca="false">COUNTIF($K$44:$K1012,AI$3)</f>
        <v>0</v>
      </c>
      <c r="AJ1012" s="385" t="n">
        <f aca="false">COUNTIF($K$44:$K1012,AJ$3)</f>
        <v>0</v>
      </c>
      <c r="AK1012" s="385" t="n">
        <f aca="false">COUNTIF($K$44:$K1012,AK$3)</f>
        <v>0</v>
      </c>
      <c r="AL1012" s="385" t="n">
        <f aca="false">COUNTIF($K$44:$K1012,AL$3)</f>
        <v>0</v>
      </c>
      <c r="AM1012" s="385" t="n">
        <f aca="false">COUNTIF($K$44:$K1012,AM$3)</f>
        <v>0</v>
      </c>
      <c r="AN1012" s="385" t="n">
        <f aca="false">COUNTIF($K$44:$K1012,AN$3)</f>
        <v>0</v>
      </c>
      <c r="AO1012" s="385" t="n">
        <f aca="false">COUNTIF($K$44:$K1012,AO$3)</f>
        <v>0</v>
      </c>
      <c r="AP1012" s="385" t="n">
        <f aca="false">COUNTIF($K$44:$K1012,AP$3)</f>
        <v>0</v>
      </c>
      <c r="AQ1012" s="385" t="n">
        <f aca="false">COUNTIF($K$44:$K1012,AQ$3)</f>
        <v>0</v>
      </c>
      <c r="AR1012" s="385" t="n">
        <f aca="false">COUNTIF($K$44:$K1012,AR$3)</f>
        <v>0</v>
      </c>
      <c r="AS1012" s="385" t="n">
        <f aca="false">COUNTIF($K$44:$K1012,AS$3)</f>
        <v>0</v>
      </c>
      <c r="AT1012" s="385" t="n">
        <f aca="false">COUNTIF($K$44:$K1012,AT$3)</f>
        <v>0</v>
      </c>
      <c r="AU1012" s="385" t="n">
        <f aca="false">COUNTIF($K$44:$K1012,AU$3)</f>
        <v>0</v>
      </c>
      <c r="AV1012" s="385" t="n">
        <f aca="false">COUNTIF($K$44:$K1012,AV$3)</f>
        <v>0</v>
      </c>
      <c r="AW1012" s="385" t="n">
        <f aca="false">COUNTIF($K$44:$K1012,AW$3)</f>
        <v>0</v>
      </c>
      <c r="AX1012" s="385" t="n">
        <f aca="false">COUNTIF($K$44:$K1012,AX$3)</f>
        <v>0</v>
      </c>
      <c r="AY1012" s="385" t="n">
        <f aca="false">COUNTIF($K$44:$K1012,AY$3)</f>
        <v>0</v>
      </c>
      <c r="AZ1012" s="385" t="n">
        <f aca="false">COUNTIF($K$44:$K1012,AZ$3)</f>
        <v>0</v>
      </c>
    </row>
    <row r="1013" customFormat="false" ht="15.75" hidden="false" customHeight="true" outlineLevel="0" collapsed="false">
      <c r="A1013" s="386" t="n">
        <v>970</v>
      </c>
      <c r="B1013" s="387" t="n">
        <f aca="false">B1012</f>
        <v>81</v>
      </c>
      <c r="C1013" s="397"/>
      <c r="D1013" s="387" t="n">
        <f aca="false">D1012</f>
        <v>1</v>
      </c>
      <c r="E1013" s="389"/>
      <c r="F1013" s="390" t="n">
        <f aca="false">F1004</f>
        <v>0</v>
      </c>
      <c r="G1013" s="439"/>
      <c r="H1013" s="414"/>
      <c r="I1013" s="428" t="str">
        <f aca="false">CONCATENATE(G1013,H1013)</f>
        <v/>
      </c>
      <c r="J1013" s="394" t="e">
        <f aca="false">VLOOKUP($I1013,MASTER,9,0)</f>
        <v>#N/A</v>
      </c>
      <c r="K1013" s="395" t="e">
        <f aca="false">VLOOKUP($I1013,MASTER,10,0)</f>
        <v>#N/A</v>
      </c>
      <c r="L1013" s="429" t="e">
        <f aca="false">VLOOKUP($I1013,MASTER,10,0)</f>
        <v>#N/A</v>
      </c>
      <c r="M1013" s="385" t="n">
        <f aca="false">COUNTIF($K$44:$K1013,M$3)</f>
        <v>0</v>
      </c>
      <c r="N1013" s="385" t="n">
        <f aca="false">COUNTIF($K$44:$K1013,N$3)</f>
        <v>0</v>
      </c>
      <c r="O1013" s="385" t="n">
        <f aca="false">COUNTIF($K$44:$K1013,O$3)</f>
        <v>0</v>
      </c>
      <c r="P1013" s="385" t="n">
        <f aca="false">COUNTIF($K$44:$K1013,P$3)</f>
        <v>0</v>
      </c>
      <c r="Q1013" s="385" t="n">
        <f aca="false">COUNTIF($K$44:$K1013,Q$3)</f>
        <v>0</v>
      </c>
      <c r="R1013" s="385" t="n">
        <f aca="false">COUNTIF($K$44:$K1013,R$3)</f>
        <v>0</v>
      </c>
      <c r="S1013" s="385" t="n">
        <f aca="false">COUNTIF($K$44:$K1013,S$3)</f>
        <v>0</v>
      </c>
      <c r="T1013" s="385" t="n">
        <f aca="false">COUNTIF($K$44:$K1013,T$3)</f>
        <v>0</v>
      </c>
      <c r="U1013" s="385" t="n">
        <f aca="false">COUNTIF($K$44:$K1013,U$3)</f>
        <v>0</v>
      </c>
      <c r="V1013" s="385" t="n">
        <f aca="false">COUNTIF($K$44:$K1013,V$3)</f>
        <v>0</v>
      </c>
      <c r="W1013" s="385" t="n">
        <f aca="false">COUNTIF($K$44:$K1013,W$3)</f>
        <v>0</v>
      </c>
      <c r="X1013" s="385" t="n">
        <f aca="false">COUNTIF($K$44:$K1013,X$3)</f>
        <v>0</v>
      </c>
      <c r="Y1013" s="385" t="n">
        <f aca="false">COUNTIF($J$44:$J1013,Y$3)</f>
        <v>0</v>
      </c>
      <c r="Z1013" s="385" t="n">
        <f aca="false">COUNTIF($J$44:$J1013,Z$3)</f>
        <v>0</v>
      </c>
      <c r="AA1013" s="385" t="n">
        <f aca="false">COUNTIF($J$44:$J1013,AA$3)</f>
        <v>0</v>
      </c>
      <c r="AB1013" s="385" t="n">
        <f aca="false">COUNTIF($J$44:$J1013,AB$3)</f>
        <v>0</v>
      </c>
      <c r="AC1013" s="385" t="n">
        <f aca="false">COUNTIF($J$44:$J1013,AC$3)</f>
        <v>0</v>
      </c>
      <c r="AD1013" s="385" t="n">
        <f aca="false">COUNTIF($J$44:$J1013,AD$3)</f>
        <v>0</v>
      </c>
      <c r="AE1013" s="385" t="n">
        <f aca="false">COUNTIF($J$44:$J1013,AE$3)</f>
        <v>0</v>
      </c>
      <c r="AF1013" s="385" t="n">
        <f aca="false">COUNTIF($J$44:$J1013,AF$3)</f>
        <v>0</v>
      </c>
      <c r="AG1013" s="385" t="n">
        <f aca="false">COUNTIF($K$44:$K1013,AG$3)</f>
        <v>0</v>
      </c>
      <c r="AH1013" s="385" t="n">
        <f aca="false">COUNTIF($K$44:$K1013,AH$3)</f>
        <v>0</v>
      </c>
      <c r="AI1013" s="385" t="n">
        <f aca="false">COUNTIF($K$44:$K1013,AI$3)</f>
        <v>0</v>
      </c>
      <c r="AJ1013" s="385" t="n">
        <f aca="false">COUNTIF($K$44:$K1013,AJ$3)</f>
        <v>0</v>
      </c>
      <c r="AK1013" s="385" t="n">
        <f aca="false">COUNTIF($K$44:$K1013,AK$3)</f>
        <v>0</v>
      </c>
      <c r="AL1013" s="385" t="n">
        <f aca="false">COUNTIF($K$44:$K1013,AL$3)</f>
        <v>0</v>
      </c>
      <c r="AM1013" s="385" t="n">
        <f aca="false">COUNTIF($K$44:$K1013,AM$3)</f>
        <v>0</v>
      </c>
      <c r="AN1013" s="385" t="n">
        <f aca="false">COUNTIF($K$44:$K1013,AN$3)</f>
        <v>0</v>
      </c>
      <c r="AO1013" s="385" t="n">
        <f aca="false">COUNTIF($K$44:$K1013,AO$3)</f>
        <v>0</v>
      </c>
      <c r="AP1013" s="385" t="n">
        <f aca="false">COUNTIF($K$44:$K1013,AP$3)</f>
        <v>0</v>
      </c>
      <c r="AQ1013" s="385" t="n">
        <f aca="false">COUNTIF($K$44:$K1013,AQ$3)</f>
        <v>0</v>
      </c>
      <c r="AR1013" s="385" t="n">
        <f aca="false">COUNTIF($K$44:$K1013,AR$3)</f>
        <v>0</v>
      </c>
      <c r="AS1013" s="385" t="n">
        <f aca="false">COUNTIF($K$44:$K1013,AS$3)</f>
        <v>0</v>
      </c>
      <c r="AT1013" s="385" t="n">
        <f aca="false">COUNTIF($K$44:$K1013,AT$3)</f>
        <v>0</v>
      </c>
      <c r="AU1013" s="385" t="n">
        <f aca="false">COUNTIF($K$44:$K1013,AU$3)</f>
        <v>0</v>
      </c>
      <c r="AV1013" s="385" t="n">
        <f aca="false">COUNTIF($K$44:$K1013,AV$3)</f>
        <v>0</v>
      </c>
      <c r="AW1013" s="385" t="n">
        <f aca="false">COUNTIF($K$44:$K1013,AW$3)</f>
        <v>0</v>
      </c>
      <c r="AX1013" s="385" t="n">
        <f aca="false">COUNTIF($K$44:$K1013,AX$3)</f>
        <v>0</v>
      </c>
      <c r="AY1013" s="385" t="n">
        <f aca="false">COUNTIF($K$44:$K1013,AY$3)</f>
        <v>0</v>
      </c>
      <c r="AZ1013" s="385" t="n">
        <f aca="false">COUNTIF($K$44:$K1013,AZ$3)</f>
        <v>0</v>
      </c>
    </row>
    <row r="1014" customFormat="false" ht="12.75" hidden="false" customHeight="false" outlineLevel="0" collapsed="false">
      <c r="A1014" s="386" t="n">
        <v>971</v>
      </c>
      <c r="B1014" s="387" t="n">
        <f aca="false">B1013</f>
        <v>81</v>
      </c>
      <c r="C1014" s="397"/>
      <c r="D1014" s="387" t="n">
        <f aca="false">D1013</f>
        <v>1</v>
      </c>
      <c r="E1014" s="389"/>
      <c r="F1014" s="390" t="n">
        <f aca="false">F1004</f>
        <v>0</v>
      </c>
      <c r="G1014" s="439"/>
      <c r="H1014" s="414"/>
      <c r="I1014" s="428" t="str">
        <f aca="false">CONCATENATE(G1014,H1014)</f>
        <v/>
      </c>
      <c r="J1014" s="394" t="e">
        <f aca="false">VLOOKUP($I1014,MASTER,9,0)</f>
        <v>#N/A</v>
      </c>
      <c r="K1014" s="395" t="e">
        <f aca="false">VLOOKUP($I1014,MASTER,10,0)</f>
        <v>#N/A</v>
      </c>
      <c r="L1014" s="429" t="e">
        <f aca="false">VLOOKUP($I1014,MASTER,10,0)</f>
        <v>#N/A</v>
      </c>
      <c r="M1014" s="385" t="n">
        <f aca="false">COUNTIF($K$44:$K1014,M$3)</f>
        <v>0</v>
      </c>
      <c r="N1014" s="385" t="n">
        <f aca="false">COUNTIF($K$44:$K1014,N$3)</f>
        <v>0</v>
      </c>
      <c r="O1014" s="385" t="n">
        <f aca="false">COUNTIF($K$44:$K1014,O$3)</f>
        <v>0</v>
      </c>
      <c r="P1014" s="385" t="n">
        <f aca="false">COUNTIF($K$44:$K1014,P$3)</f>
        <v>0</v>
      </c>
      <c r="Q1014" s="385" t="n">
        <f aca="false">COUNTIF($K$44:$K1014,Q$3)</f>
        <v>0</v>
      </c>
      <c r="R1014" s="385" t="n">
        <f aca="false">COUNTIF($K$44:$K1014,R$3)</f>
        <v>0</v>
      </c>
      <c r="S1014" s="385" t="n">
        <f aca="false">COUNTIF($K$44:$K1014,S$3)</f>
        <v>0</v>
      </c>
      <c r="T1014" s="385" t="n">
        <f aca="false">COUNTIF($K$44:$K1014,T$3)</f>
        <v>0</v>
      </c>
      <c r="U1014" s="385" t="n">
        <f aca="false">COUNTIF($K$44:$K1014,U$3)</f>
        <v>0</v>
      </c>
      <c r="V1014" s="385" t="n">
        <f aca="false">COUNTIF($K$44:$K1014,V$3)</f>
        <v>0</v>
      </c>
      <c r="W1014" s="385" t="n">
        <f aca="false">COUNTIF($K$44:$K1014,W$3)</f>
        <v>0</v>
      </c>
      <c r="X1014" s="385" t="n">
        <f aca="false">COUNTIF($K$44:$K1014,X$3)</f>
        <v>0</v>
      </c>
      <c r="Y1014" s="385" t="n">
        <f aca="false">COUNTIF($J$44:$J1014,Y$3)</f>
        <v>0</v>
      </c>
      <c r="Z1014" s="385" t="n">
        <f aca="false">COUNTIF($J$44:$J1014,Z$3)</f>
        <v>0</v>
      </c>
      <c r="AA1014" s="385" t="n">
        <f aca="false">COUNTIF($J$44:$J1014,AA$3)</f>
        <v>0</v>
      </c>
      <c r="AB1014" s="385" t="n">
        <f aca="false">COUNTIF($J$44:$J1014,AB$3)</f>
        <v>0</v>
      </c>
      <c r="AC1014" s="385" t="n">
        <f aca="false">COUNTIF($J$44:$J1014,AC$3)</f>
        <v>0</v>
      </c>
      <c r="AD1014" s="385" t="n">
        <f aca="false">COUNTIF($J$44:$J1014,AD$3)</f>
        <v>0</v>
      </c>
      <c r="AE1014" s="385" t="n">
        <f aca="false">COUNTIF($J$44:$J1014,AE$3)</f>
        <v>0</v>
      </c>
      <c r="AF1014" s="385" t="n">
        <f aca="false">COUNTIF($J$44:$J1014,AF$3)</f>
        <v>0</v>
      </c>
      <c r="AG1014" s="385" t="n">
        <f aca="false">COUNTIF($K$44:$K1014,AG$3)</f>
        <v>0</v>
      </c>
      <c r="AH1014" s="385" t="n">
        <f aca="false">COUNTIF($K$44:$K1014,AH$3)</f>
        <v>0</v>
      </c>
      <c r="AI1014" s="385" t="n">
        <f aca="false">COUNTIF($K$44:$K1014,AI$3)</f>
        <v>0</v>
      </c>
      <c r="AJ1014" s="385" t="n">
        <f aca="false">COUNTIF($K$44:$K1014,AJ$3)</f>
        <v>0</v>
      </c>
      <c r="AK1014" s="385" t="n">
        <f aca="false">COUNTIF($K$44:$K1014,AK$3)</f>
        <v>0</v>
      </c>
      <c r="AL1014" s="385" t="n">
        <f aca="false">COUNTIF($K$44:$K1014,AL$3)</f>
        <v>0</v>
      </c>
      <c r="AM1014" s="385" t="n">
        <f aca="false">COUNTIF($K$44:$K1014,AM$3)</f>
        <v>0</v>
      </c>
      <c r="AN1014" s="385" t="n">
        <f aca="false">COUNTIF($K$44:$K1014,AN$3)</f>
        <v>0</v>
      </c>
      <c r="AO1014" s="385" t="n">
        <f aca="false">COUNTIF($K$44:$K1014,AO$3)</f>
        <v>0</v>
      </c>
      <c r="AP1014" s="385" t="n">
        <f aca="false">COUNTIF($K$44:$K1014,AP$3)</f>
        <v>0</v>
      </c>
      <c r="AQ1014" s="385" t="n">
        <f aca="false">COUNTIF($K$44:$K1014,AQ$3)</f>
        <v>0</v>
      </c>
      <c r="AR1014" s="385" t="n">
        <f aca="false">COUNTIF($K$44:$K1014,AR$3)</f>
        <v>0</v>
      </c>
      <c r="AS1014" s="385" t="n">
        <f aca="false">COUNTIF($K$44:$K1014,AS$3)</f>
        <v>0</v>
      </c>
      <c r="AT1014" s="385" t="n">
        <f aca="false">COUNTIF($K$44:$K1014,AT$3)</f>
        <v>0</v>
      </c>
      <c r="AU1014" s="385" t="n">
        <f aca="false">COUNTIF($K$44:$K1014,AU$3)</f>
        <v>0</v>
      </c>
      <c r="AV1014" s="385" t="n">
        <f aca="false">COUNTIF($K$44:$K1014,AV$3)</f>
        <v>0</v>
      </c>
      <c r="AW1014" s="385" t="n">
        <f aca="false">COUNTIF($K$44:$K1014,AW$3)</f>
        <v>0</v>
      </c>
      <c r="AX1014" s="385" t="n">
        <f aca="false">COUNTIF($K$44:$K1014,AX$3)</f>
        <v>0</v>
      </c>
      <c r="AY1014" s="385" t="n">
        <f aca="false">COUNTIF($K$44:$K1014,AY$3)</f>
        <v>0</v>
      </c>
      <c r="AZ1014" s="385" t="n">
        <f aca="false">COUNTIF($K$44:$K1014,AZ$3)</f>
        <v>0</v>
      </c>
    </row>
    <row r="1015" customFormat="false" ht="13.5" hidden="false" customHeight="false" outlineLevel="0" collapsed="false">
      <c r="A1015" s="416" t="n">
        <v>972</v>
      </c>
      <c r="B1015" s="417" t="n">
        <f aca="false">B1014</f>
        <v>81</v>
      </c>
      <c r="C1015" s="401"/>
      <c r="D1015" s="418" t="n">
        <f aca="false">D1014</f>
        <v>1</v>
      </c>
      <c r="E1015" s="419"/>
      <c r="F1015" s="420" t="n">
        <f aca="false">F1004</f>
        <v>0</v>
      </c>
      <c r="G1015" s="441"/>
      <c r="H1015" s="421"/>
      <c r="I1015" s="436" t="str">
        <f aca="false">CONCATENATE(G1015,H1015)</f>
        <v/>
      </c>
      <c r="J1015" s="423" t="e">
        <f aca="false">VLOOKUP($I1015,MASTER,9,0)</f>
        <v>#N/A</v>
      </c>
      <c r="K1015" s="424" t="e">
        <f aca="false">VLOOKUP($I1015,MASTER,10,0)</f>
        <v>#N/A</v>
      </c>
      <c r="L1015" s="431" t="e">
        <f aca="false">VLOOKUP($I1015,MASTER,10,0)</f>
        <v>#N/A</v>
      </c>
      <c r="M1015" s="385" t="n">
        <f aca="false">COUNTIF($K$44:$K1015,M$3)</f>
        <v>0</v>
      </c>
      <c r="N1015" s="385" t="n">
        <f aca="false">COUNTIF($K$44:$K1015,N$3)</f>
        <v>0</v>
      </c>
      <c r="O1015" s="385" t="n">
        <f aca="false">COUNTIF($K$44:$K1015,O$3)</f>
        <v>0</v>
      </c>
      <c r="P1015" s="385" t="n">
        <f aca="false">COUNTIF($K$44:$K1015,P$3)</f>
        <v>0</v>
      </c>
      <c r="Q1015" s="385" t="n">
        <f aca="false">COUNTIF($K$44:$K1015,Q$3)</f>
        <v>0</v>
      </c>
      <c r="R1015" s="385" t="n">
        <f aca="false">COUNTIF($K$44:$K1015,R$3)</f>
        <v>0</v>
      </c>
      <c r="S1015" s="385" t="n">
        <f aca="false">COUNTIF($K$44:$K1015,S$3)</f>
        <v>0</v>
      </c>
      <c r="T1015" s="385" t="n">
        <f aca="false">COUNTIF($K$44:$K1015,T$3)</f>
        <v>0</v>
      </c>
      <c r="U1015" s="385" t="n">
        <f aca="false">COUNTIF($K$44:$K1015,U$3)</f>
        <v>0</v>
      </c>
      <c r="V1015" s="385" t="n">
        <f aca="false">COUNTIF($K$44:$K1015,V$3)</f>
        <v>0</v>
      </c>
      <c r="W1015" s="385" t="n">
        <f aca="false">COUNTIF($K$44:$K1015,W$3)</f>
        <v>0</v>
      </c>
      <c r="X1015" s="385" t="n">
        <f aca="false">COUNTIF($K$44:$K1015,X$3)</f>
        <v>0</v>
      </c>
      <c r="Y1015" s="385" t="n">
        <f aca="false">COUNTIF($J$44:$J1015,Y$3)</f>
        <v>0</v>
      </c>
      <c r="Z1015" s="385" t="n">
        <f aca="false">COUNTIF($J$44:$J1015,Z$3)</f>
        <v>0</v>
      </c>
      <c r="AA1015" s="385" t="n">
        <f aca="false">COUNTIF($J$44:$J1015,AA$3)</f>
        <v>0</v>
      </c>
      <c r="AB1015" s="385" t="n">
        <f aca="false">COUNTIF($J$44:$J1015,AB$3)</f>
        <v>0</v>
      </c>
      <c r="AC1015" s="385" t="n">
        <f aca="false">COUNTIF($J$44:$J1015,AC$3)</f>
        <v>0</v>
      </c>
      <c r="AD1015" s="385" t="n">
        <f aca="false">COUNTIF($J$44:$J1015,AD$3)</f>
        <v>0</v>
      </c>
      <c r="AE1015" s="385" t="n">
        <f aca="false">COUNTIF($J$44:$J1015,AE$3)</f>
        <v>0</v>
      </c>
      <c r="AF1015" s="385" t="n">
        <f aca="false">COUNTIF($J$44:$J1015,AF$3)</f>
        <v>0</v>
      </c>
      <c r="AG1015" s="385" t="n">
        <f aca="false">COUNTIF($K$44:$K1015,AG$3)</f>
        <v>0</v>
      </c>
      <c r="AH1015" s="385" t="n">
        <f aca="false">COUNTIF($K$44:$K1015,AH$3)</f>
        <v>0</v>
      </c>
      <c r="AI1015" s="385" t="n">
        <f aca="false">COUNTIF($K$44:$K1015,AI$3)</f>
        <v>0</v>
      </c>
      <c r="AJ1015" s="385" t="n">
        <f aca="false">COUNTIF($K$44:$K1015,AJ$3)</f>
        <v>0</v>
      </c>
      <c r="AK1015" s="385" t="n">
        <f aca="false">COUNTIF($K$44:$K1015,AK$3)</f>
        <v>0</v>
      </c>
      <c r="AL1015" s="385" t="n">
        <f aca="false">COUNTIF($K$44:$K1015,AL$3)</f>
        <v>0</v>
      </c>
      <c r="AM1015" s="385" t="n">
        <f aca="false">COUNTIF($K$44:$K1015,AM$3)</f>
        <v>0</v>
      </c>
      <c r="AN1015" s="385" t="n">
        <f aca="false">COUNTIF($K$44:$K1015,AN$3)</f>
        <v>0</v>
      </c>
      <c r="AO1015" s="385" t="n">
        <f aca="false">COUNTIF($K$44:$K1015,AO$3)</f>
        <v>0</v>
      </c>
      <c r="AP1015" s="385" t="n">
        <f aca="false">COUNTIF($K$44:$K1015,AP$3)</f>
        <v>0</v>
      </c>
      <c r="AQ1015" s="385" t="n">
        <f aca="false">COUNTIF($K$44:$K1015,AQ$3)</f>
        <v>0</v>
      </c>
      <c r="AR1015" s="385" t="n">
        <f aca="false">COUNTIF($K$44:$K1015,AR$3)</f>
        <v>0</v>
      </c>
      <c r="AS1015" s="385" t="n">
        <f aca="false">COUNTIF($K$44:$K1015,AS$3)</f>
        <v>0</v>
      </c>
      <c r="AT1015" s="385" t="n">
        <f aca="false">COUNTIF($K$44:$K1015,AT$3)</f>
        <v>0</v>
      </c>
      <c r="AU1015" s="385" t="n">
        <f aca="false">COUNTIF($K$44:$K1015,AU$3)</f>
        <v>0</v>
      </c>
      <c r="AV1015" s="385" t="n">
        <f aca="false">COUNTIF($K$44:$K1015,AV$3)</f>
        <v>0</v>
      </c>
      <c r="AW1015" s="385" t="n">
        <f aca="false">COUNTIF($K$44:$K1015,AW$3)</f>
        <v>0</v>
      </c>
      <c r="AX1015" s="385" t="n">
        <f aca="false">COUNTIF($K$44:$K1015,AX$3)</f>
        <v>0</v>
      </c>
      <c r="AY1015" s="385" t="n">
        <f aca="false">COUNTIF($K$44:$K1015,AY$3)</f>
        <v>0</v>
      </c>
      <c r="AZ1015" s="385" t="n">
        <f aca="false">COUNTIF($K$44:$K1015,AZ$3)</f>
        <v>0</v>
      </c>
    </row>
    <row r="1016" customFormat="false" ht="12.75" hidden="false" customHeight="false" outlineLevel="0" collapsed="false">
      <c r="B1016" s="357"/>
      <c r="D1016" s="357"/>
      <c r="M1016" s="385"/>
      <c r="N1016" s="385"/>
      <c r="O1016" s="385"/>
      <c r="P1016" s="385"/>
      <c r="Q1016" s="385"/>
      <c r="R1016" s="385"/>
      <c r="S1016" s="385"/>
      <c r="T1016" s="385"/>
      <c r="U1016" s="385"/>
      <c r="V1016" s="385"/>
      <c r="W1016" s="385"/>
      <c r="X1016" s="385"/>
      <c r="Y1016" s="385"/>
      <c r="Z1016" s="385"/>
      <c r="AA1016" s="385"/>
      <c r="AB1016" s="385"/>
      <c r="AC1016" s="385"/>
      <c r="AD1016" s="385"/>
      <c r="AE1016" s="385"/>
      <c r="AF1016" s="385"/>
      <c r="AG1016" s="385"/>
      <c r="AH1016" s="385"/>
      <c r="AI1016" s="385"/>
      <c r="AJ1016" s="385"/>
      <c r="AK1016" s="385"/>
      <c r="AL1016" s="385"/>
      <c r="AM1016" s="385"/>
      <c r="AN1016" s="385"/>
      <c r="AO1016" s="385"/>
      <c r="AP1016" s="385"/>
      <c r="AQ1016" s="385"/>
      <c r="AR1016" s="385"/>
      <c r="AS1016" s="385"/>
      <c r="AT1016" s="385"/>
      <c r="AU1016" s="385"/>
      <c r="AV1016" s="385"/>
      <c r="AW1016" s="385"/>
      <c r="AX1016" s="385"/>
      <c r="AY1016" s="385"/>
      <c r="AZ1016" s="385"/>
    </row>
    <row r="1017" customFormat="false" ht="12.75" hidden="false" customHeight="false" outlineLevel="0" collapsed="false">
      <c r="B1017" s="357"/>
      <c r="D1017" s="357"/>
      <c r="M1017" s="385"/>
      <c r="N1017" s="385"/>
      <c r="O1017" s="385"/>
      <c r="P1017" s="385"/>
      <c r="Q1017" s="385"/>
      <c r="R1017" s="385"/>
      <c r="S1017" s="385"/>
      <c r="T1017" s="385"/>
      <c r="U1017" s="385"/>
      <c r="V1017" s="385"/>
      <c r="W1017" s="385"/>
      <c r="X1017" s="385"/>
      <c r="Y1017" s="385"/>
      <c r="Z1017" s="385"/>
      <c r="AA1017" s="385"/>
      <c r="AB1017" s="385"/>
      <c r="AC1017" s="385"/>
      <c r="AD1017" s="385"/>
      <c r="AE1017" s="385"/>
      <c r="AF1017" s="385"/>
      <c r="AG1017" s="385"/>
      <c r="AH1017" s="385"/>
      <c r="AI1017" s="385"/>
      <c r="AJ1017" s="385"/>
      <c r="AK1017" s="385"/>
      <c r="AL1017" s="385"/>
      <c r="AM1017" s="385"/>
      <c r="AN1017" s="385"/>
      <c r="AO1017" s="385"/>
      <c r="AP1017" s="385"/>
      <c r="AQ1017" s="385"/>
      <c r="AR1017" s="385"/>
      <c r="AS1017" s="385"/>
      <c r="AT1017" s="385"/>
      <c r="AU1017" s="385"/>
      <c r="AV1017" s="385"/>
      <c r="AW1017" s="385"/>
      <c r="AX1017" s="385"/>
      <c r="AY1017" s="385"/>
      <c r="AZ1017" s="385"/>
    </row>
    <row r="1018" customFormat="false" ht="12.75" hidden="false" customHeight="false" outlineLevel="0" collapsed="false">
      <c r="B1018" s="357"/>
      <c r="D1018" s="357"/>
      <c r="M1018" s="385"/>
      <c r="N1018" s="385"/>
      <c r="O1018" s="385"/>
      <c r="P1018" s="385"/>
      <c r="Q1018" s="385"/>
      <c r="R1018" s="385"/>
      <c r="S1018" s="385"/>
      <c r="T1018" s="385"/>
      <c r="U1018" s="385"/>
      <c r="V1018" s="385"/>
      <c r="W1018" s="385"/>
      <c r="X1018" s="385"/>
      <c r="Y1018" s="385"/>
      <c r="Z1018" s="385"/>
      <c r="AA1018" s="385"/>
      <c r="AB1018" s="385"/>
      <c r="AC1018" s="385"/>
      <c r="AD1018" s="385"/>
      <c r="AE1018" s="385"/>
      <c r="AF1018" s="385"/>
      <c r="AG1018" s="385"/>
      <c r="AH1018" s="385"/>
      <c r="AI1018" s="385"/>
      <c r="AJ1018" s="385"/>
      <c r="AK1018" s="385"/>
      <c r="AL1018" s="385"/>
      <c r="AM1018" s="385"/>
      <c r="AN1018" s="385"/>
      <c r="AO1018" s="385"/>
      <c r="AP1018" s="385"/>
      <c r="AQ1018" s="385"/>
      <c r="AR1018" s="385"/>
      <c r="AS1018" s="385"/>
      <c r="AT1018" s="385"/>
      <c r="AU1018" s="385"/>
      <c r="AV1018" s="385"/>
      <c r="AW1018" s="385"/>
      <c r="AX1018" s="385"/>
      <c r="AY1018" s="385"/>
      <c r="AZ1018" s="385"/>
    </row>
    <row r="1019" customFormat="false" ht="12.75" hidden="false" customHeight="false" outlineLevel="0" collapsed="false">
      <c r="B1019" s="357"/>
      <c r="D1019" s="357"/>
      <c r="M1019" s="385"/>
      <c r="N1019" s="385"/>
      <c r="O1019" s="385"/>
      <c r="P1019" s="385"/>
      <c r="Q1019" s="385"/>
      <c r="R1019" s="385"/>
      <c r="S1019" s="385"/>
      <c r="T1019" s="385"/>
      <c r="U1019" s="385"/>
      <c r="V1019" s="385"/>
      <c r="W1019" s="385"/>
      <c r="X1019" s="385"/>
      <c r="Y1019" s="385"/>
      <c r="Z1019" s="385"/>
      <c r="AA1019" s="385"/>
      <c r="AB1019" s="385"/>
      <c r="AC1019" s="385"/>
      <c r="AD1019" s="385"/>
      <c r="AE1019" s="385"/>
      <c r="AF1019" s="385"/>
      <c r="AG1019" s="385"/>
      <c r="AH1019" s="385"/>
      <c r="AI1019" s="385"/>
      <c r="AJ1019" s="385"/>
      <c r="AK1019" s="385"/>
      <c r="AL1019" s="385"/>
      <c r="AM1019" s="385"/>
      <c r="AN1019" s="385"/>
      <c r="AO1019" s="385"/>
      <c r="AP1019" s="385"/>
      <c r="AQ1019" s="385"/>
      <c r="AR1019" s="385"/>
      <c r="AS1019" s="385"/>
      <c r="AT1019" s="385"/>
      <c r="AU1019" s="385"/>
      <c r="AV1019" s="385"/>
      <c r="AW1019" s="385"/>
      <c r="AX1019" s="385"/>
      <c r="AY1019" s="385"/>
      <c r="AZ1019" s="385"/>
    </row>
    <row r="1020" customFormat="false" ht="12.75" hidden="false" customHeight="false" outlineLevel="0" collapsed="false">
      <c r="B1020" s="357"/>
      <c r="D1020" s="357"/>
      <c r="M1020" s="385"/>
      <c r="N1020" s="385"/>
      <c r="O1020" s="385"/>
      <c r="P1020" s="385"/>
      <c r="Q1020" s="385"/>
      <c r="R1020" s="385"/>
      <c r="S1020" s="385"/>
      <c r="T1020" s="385"/>
      <c r="U1020" s="385"/>
      <c r="V1020" s="385"/>
      <c r="W1020" s="385"/>
      <c r="X1020" s="385"/>
      <c r="Y1020" s="385"/>
      <c r="Z1020" s="385"/>
      <c r="AA1020" s="385"/>
      <c r="AB1020" s="385"/>
      <c r="AC1020" s="385"/>
      <c r="AD1020" s="385"/>
      <c r="AE1020" s="385"/>
      <c r="AF1020" s="385"/>
      <c r="AG1020" s="385"/>
      <c r="AH1020" s="385"/>
      <c r="AI1020" s="385"/>
      <c r="AJ1020" s="385"/>
      <c r="AK1020" s="385"/>
      <c r="AL1020" s="385"/>
      <c r="AM1020" s="385"/>
      <c r="AN1020" s="385"/>
      <c r="AO1020" s="385"/>
      <c r="AP1020" s="385"/>
      <c r="AQ1020" s="385"/>
      <c r="AR1020" s="385"/>
      <c r="AS1020" s="385"/>
      <c r="AT1020" s="385"/>
      <c r="AU1020" s="385"/>
      <c r="AV1020" s="385"/>
      <c r="AW1020" s="385"/>
      <c r="AX1020" s="385"/>
      <c r="AY1020" s="385"/>
      <c r="AZ1020" s="385"/>
    </row>
    <row r="1021" customFormat="false" ht="12.75" hidden="false" customHeight="false" outlineLevel="0" collapsed="false">
      <c r="B1021" s="357"/>
      <c r="D1021" s="357"/>
      <c r="M1021" s="385"/>
      <c r="N1021" s="385"/>
      <c r="O1021" s="385"/>
      <c r="P1021" s="385"/>
      <c r="Q1021" s="385"/>
      <c r="R1021" s="385"/>
      <c r="S1021" s="385"/>
      <c r="T1021" s="385"/>
      <c r="U1021" s="385"/>
      <c r="V1021" s="385"/>
      <c r="W1021" s="385"/>
      <c r="X1021" s="385"/>
      <c r="Y1021" s="385"/>
      <c r="Z1021" s="385"/>
      <c r="AA1021" s="385"/>
      <c r="AB1021" s="385"/>
      <c r="AC1021" s="385"/>
      <c r="AD1021" s="385"/>
      <c r="AE1021" s="385"/>
      <c r="AF1021" s="385"/>
      <c r="AG1021" s="385"/>
      <c r="AH1021" s="385"/>
      <c r="AI1021" s="385"/>
      <c r="AJ1021" s="385"/>
      <c r="AK1021" s="385"/>
      <c r="AL1021" s="385"/>
      <c r="AM1021" s="385"/>
      <c r="AN1021" s="385"/>
      <c r="AO1021" s="385"/>
      <c r="AP1021" s="385"/>
      <c r="AQ1021" s="385"/>
      <c r="AR1021" s="385"/>
      <c r="AS1021" s="385"/>
      <c r="AT1021" s="385"/>
      <c r="AU1021" s="385"/>
      <c r="AV1021" s="385"/>
      <c r="AW1021" s="385"/>
      <c r="AX1021" s="385"/>
      <c r="AY1021" s="385"/>
      <c r="AZ1021" s="385"/>
    </row>
    <row r="1022" customFormat="false" ht="12.75" hidden="false" customHeight="false" outlineLevel="0" collapsed="false">
      <c r="B1022" s="357"/>
      <c r="D1022" s="357"/>
      <c r="M1022" s="385"/>
      <c r="N1022" s="385"/>
      <c r="O1022" s="385"/>
      <c r="P1022" s="385"/>
      <c r="Q1022" s="385"/>
      <c r="R1022" s="385"/>
      <c r="S1022" s="385"/>
      <c r="T1022" s="385"/>
      <c r="U1022" s="385"/>
      <c r="V1022" s="385"/>
      <c r="W1022" s="385"/>
      <c r="X1022" s="385"/>
      <c r="Y1022" s="385"/>
      <c r="Z1022" s="385"/>
      <c r="AA1022" s="385"/>
      <c r="AB1022" s="385"/>
      <c r="AC1022" s="385"/>
      <c r="AD1022" s="385"/>
      <c r="AE1022" s="385"/>
      <c r="AF1022" s="385"/>
      <c r="AG1022" s="385"/>
      <c r="AH1022" s="385"/>
      <c r="AI1022" s="385"/>
      <c r="AJ1022" s="385"/>
      <c r="AK1022" s="385"/>
      <c r="AL1022" s="385"/>
      <c r="AM1022" s="385"/>
      <c r="AN1022" s="385"/>
      <c r="AO1022" s="385"/>
      <c r="AP1022" s="385"/>
      <c r="AQ1022" s="385"/>
      <c r="AR1022" s="385"/>
      <c r="AS1022" s="385"/>
      <c r="AT1022" s="385"/>
      <c r="AU1022" s="385"/>
      <c r="AV1022" s="385"/>
      <c r="AW1022" s="385"/>
      <c r="AX1022" s="385"/>
      <c r="AY1022" s="385"/>
      <c r="AZ1022" s="385"/>
    </row>
    <row r="1023" customFormat="false" ht="12.75" hidden="false" customHeight="false" outlineLevel="0" collapsed="false">
      <c r="B1023" s="357"/>
      <c r="D1023" s="357"/>
      <c r="M1023" s="385"/>
      <c r="N1023" s="385"/>
      <c r="O1023" s="385"/>
      <c r="P1023" s="385"/>
      <c r="Q1023" s="385"/>
      <c r="R1023" s="385"/>
      <c r="S1023" s="385"/>
      <c r="T1023" s="385"/>
      <c r="U1023" s="385"/>
      <c r="V1023" s="385"/>
      <c r="W1023" s="385"/>
      <c r="X1023" s="385"/>
      <c r="Y1023" s="385"/>
      <c r="Z1023" s="385"/>
      <c r="AA1023" s="385"/>
      <c r="AB1023" s="385"/>
      <c r="AC1023" s="385"/>
      <c r="AD1023" s="385"/>
      <c r="AE1023" s="385"/>
      <c r="AF1023" s="385"/>
      <c r="AG1023" s="385"/>
      <c r="AH1023" s="385"/>
      <c r="AI1023" s="385"/>
      <c r="AJ1023" s="385"/>
      <c r="AK1023" s="385"/>
      <c r="AL1023" s="385"/>
      <c r="AM1023" s="385"/>
      <c r="AN1023" s="385"/>
      <c r="AO1023" s="385"/>
      <c r="AP1023" s="385"/>
      <c r="AQ1023" s="385"/>
      <c r="AR1023" s="385"/>
      <c r="AS1023" s="385"/>
      <c r="AT1023" s="385"/>
      <c r="AU1023" s="385"/>
      <c r="AV1023" s="385"/>
      <c r="AW1023" s="385"/>
      <c r="AX1023" s="385"/>
      <c r="AY1023" s="385"/>
      <c r="AZ1023" s="385"/>
    </row>
    <row r="1024" customFormat="false" ht="12.75" hidden="false" customHeight="false" outlineLevel="0" collapsed="false">
      <c r="B1024" s="357"/>
      <c r="D1024" s="357"/>
      <c r="M1024" s="385"/>
      <c r="N1024" s="385"/>
      <c r="O1024" s="385"/>
      <c r="P1024" s="385"/>
      <c r="Q1024" s="385"/>
      <c r="R1024" s="385"/>
      <c r="S1024" s="385"/>
      <c r="T1024" s="385"/>
      <c r="U1024" s="385"/>
      <c r="V1024" s="385"/>
      <c r="W1024" s="385"/>
      <c r="X1024" s="385"/>
      <c r="Y1024" s="385"/>
      <c r="Z1024" s="385"/>
      <c r="AA1024" s="385"/>
      <c r="AB1024" s="385"/>
      <c r="AC1024" s="385"/>
      <c r="AD1024" s="385"/>
      <c r="AE1024" s="385"/>
      <c r="AF1024" s="385"/>
      <c r="AG1024" s="385"/>
      <c r="AH1024" s="385"/>
      <c r="AI1024" s="385"/>
      <c r="AJ1024" s="385"/>
      <c r="AK1024" s="385"/>
      <c r="AL1024" s="385"/>
      <c r="AM1024" s="385"/>
      <c r="AN1024" s="385"/>
      <c r="AO1024" s="385"/>
      <c r="AP1024" s="385"/>
      <c r="AQ1024" s="385"/>
      <c r="AR1024" s="385"/>
      <c r="AS1024" s="385"/>
      <c r="AT1024" s="385"/>
      <c r="AU1024" s="385"/>
      <c r="AV1024" s="385"/>
      <c r="AW1024" s="385"/>
      <c r="AX1024" s="385"/>
      <c r="AY1024" s="385"/>
      <c r="AZ1024" s="385"/>
    </row>
    <row r="1025" customFormat="false" ht="12.75" hidden="false" customHeight="false" outlineLevel="0" collapsed="false">
      <c r="B1025" s="357"/>
      <c r="D1025" s="357"/>
      <c r="M1025" s="385"/>
      <c r="N1025" s="385"/>
      <c r="O1025" s="385"/>
      <c r="P1025" s="385"/>
      <c r="Q1025" s="385"/>
      <c r="R1025" s="385"/>
      <c r="S1025" s="385"/>
      <c r="T1025" s="385"/>
      <c r="U1025" s="385"/>
      <c r="V1025" s="385"/>
      <c r="W1025" s="385"/>
      <c r="X1025" s="385"/>
      <c r="Y1025" s="385"/>
      <c r="Z1025" s="385"/>
      <c r="AA1025" s="385"/>
      <c r="AB1025" s="385"/>
      <c r="AC1025" s="385"/>
      <c r="AD1025" s="385"/>
      <c r="AE1025" s="385"/>
      <c r="AF1025" s="385"/>
      <c r="AG1025" s="385"/>
      <c r="AH1025" s="385"/>
      <c r="AI1025" s="385"/>
      <c r="AJ1025" s="385"/>
      <c r="AK1025" s="385"/>
      <c r="AL1025" s="385"/>
      <c r="AM1025" s="385"/>
      <c r="AN1025" s="385"/>
      <c r="AO1025" s="385"/>
      <c r="AP1025" s="385"/>
      <c r="AQ1025" s="385"/>
      <c r="AR1025" s="385"/>
      <c r="AS1025" s="385"/>
      <c r="AT1025" s="385"/>
      <c r="AU1025" s="385"/>
      <c r="AV1025" s="385"/>
      <c r="AW1025" s="385"/>
      <c r="AX1025" s="385"/>
      <c r="AY1025" s="385"/>
      <c r="AZ1025" s="385"/>
    </row>
    <row r="1026" customFormat="false" ht="12.75" hidden="false" customHeight="false" outlineLevel="0" collapsed="false">
      <c r="B1026" s="357"/>
      <c r="D1026" s="357"/>
      <c r="M1026" s="385"/>
      <c r="N1026" s="385"/>
      <c r="O1026" s="385"/>
      <c r="P1026" s="385"/>
      <c r="Q1026" s="385"/>
      <c r="R1026" s="385"/>
      <c r="S1026" s="385"/>
      <c r="T1026" s="385"/>
      <c r="U1026" s="385"/>
      <c r="V1026" s="385"/>
      <c r="W1026" s="385"/>
      <c r="X1026" s="385"/>
      <c r="Y1026" s="385"/>
      <c r="Z1026" s="385"/>
      <c r="AA1026" s="385"/>
      <c r="AB1026" s="385"/>
      <c r="AC1026" s="385"/>
      <c r="AD1026" s="385"/>
      <c r="AE1026" s="385"/>
      <c r="AF1026" s="385"/>
      <c r="AG1026" s="385"/>
      <c r="AH1026" s="385"/>
      <c r="AI1026" s="385"/>
      <c r="AJ1026" s="385"/>
      <c r="AK1026" s="385"/>
      <c r="AL1026" s="385"/>
      <c r="AM1026" s="385"/>
      <c r="AN1026" s="385"/>
      <c r="AO1026" s="385"/>
      <c r="AP1026" s="385"/>
      <c r="AQ1026" s="385"/>
      <c r="AR1026" s="385"/>
      <c r="AS1026" s="385"/>
      <c r="AT1026" s="385"/>
      <c r="AU1026" s="385"/>
      <c r="AV1026" s="385"/>
      <c r="AW1026" s="385"/>
      <c r="AX1026" s="385"/>
      <c r="AY1026" s="385"/>
      <c r="AZ1026" s="385"/>
    </row>
    <row r="1027" customFormat="false" ht="12.75" hidden="false" customHeight="false" outlineLevel="0" collapsed="false">
      <c r="B1027" s="357"/>
      <c r="D1027" s="357"/>
      <c r="M1027" s="385"/>
      <c r="N1027" s="385"/>
      <c r="O1027" s="385"/>
      <c r="P1027" s="385"/>
      <c r="Q1027" s="385"/>
      <c r="R1027" s="385"/>
      <c r="S1027" s="385"/>
      <c r="T1027" s="385"/>
      <c r="U1027" s="385"/>
      <c r="V1027" s="385"/>
      <c r="W1027" s="385"/>
      <c r="X1027" s="385"/>
      <c r="Y1027" s="385"/>
      <c r="Z1027" s="385"/>
      <c r="AA1027" s="385"/>
      <c r="AB1027" s="385"/>
      <c r="AC1027" s="385"/>
      <c r="AD1027" s="385"/>
      <c r="AE1027" s="385"/>
      <c r="AF1027" s="385"/>
      <c r="AG1027" s="385"/>
      <c r="AH1027" s="385"/>
      <c r="AI1027" s="385"/>
      <c r="AJ1027" s="385"/>
      <c r="AK1027" s="385"/>
      <c r="AL1027" s="385"/>
      <c r="AM1027" s="385"/>
      <c r="AN1027" s="385"/>
      <c r="AO1027" s="385"/>
      <c r="AP1027" s="385"/>
      <c r="AQ1027" s="385"/>
      <c r="AR1027" s="385"/>
      <c r="AS1027" s="385"/>
      <c r="AT1027" s="385"/>
      <c r="AU1027" s="385"/>
      <c r="AV1027" s="385"/>
      <c r="AW1027" s="385"/>
      <c r="AX1027" s="385"/>
      <c r="AY1027" s="385"/>
      <c r="AZ1027" s="385"/>
    </row>
    <row r="1028" customFormat="false" ht="12.75" hidden="false" customHeight="false" outlineLevel="0" collapsed="false">
      <c r="B1028" s="357"/>
      <c r="D1028" s="357"/>
      <c r="M1028" s="385"/>
      <c r="N1028" s="385"/>
      <c r="O1028" s="385"/>
      <c r="P1028" s="385"/>
      <c r="Q1028" s="385"/>
      <c r="R1028" s="385"/>
      <c r="S1028" s="385"/>
      <c r="T1028" s="385"/>
      <c r="U1028" s="385"/>
      <c r="V1028" s="385"/>
      <c r="W1028" s="385"/>
      <c r="X1028" s="385"/>
      <c r="Y1028" s="385"/>
      <c r="Z1028" s="385"/>
      <c r="AA1028" s="385"/>
      <c r="AB1028" s="385"/>
      <c r="AC1028" s="385"/>
      <c r="AD1028" s="385"/>
      <c r="AE1028" s="385"/>
      <c r="AF1028" s="385"/>
      <c r="AG1028" s="385"/>
      <c r="AH1028" s="385"/>
      <c r="AI1028" s="385"/>
      <c r="AJ1028" s="385"/>
      <c r="AK1028" s="385"/>
      <c r="AL1028" s="385"/>
      <c r="AM1028" s="385"/>
      <c r="AN1028" s="385"/>
      <c r="AO1028" s="385"/>
      <c r="AP1028" s="385"/>
      <c r="AQ1028" s="385"/>
      <c r="AR1028" s="385"/>
      <c r="AS1028" s="385"/>
      <c r="AT1028" s="385"/>
      <c r="AU1028" s="385"/>
      <c r="AV1028" s="385"/>
      <c r="AW1028" s="385"/>
      <c r="AX1028" s="385"/>
      <c r="AY1028" s="385"/>
      <c r="AZ1028" s="385"/>
    </row>
    <row r="1029" customFormat="false" ht="12.75" hidden="false" customHeight="false" outlineLevel="0" collapsed="false">
      <c r="B1029" s="357"/>
      <c r="D1029" s="357"/>
      <c r="M1029" s="385"/>
      <c r="N1029" s="385"/>
      <c r="O1029" s="385"/>
      <c r="P1029" s="385"/>
      <c r="Q1029" s="385"/>
      <c r="R1029" s="385"/>
      <c r="S1029" s="385"/>
      <c r="T1029" s="385"/>
      <c r="U1029" s="385"/>
      <c r="V1029" s="385"/>
      <c r="W1029" s="385"/>
      <c r="X1029" s="385"/>
      <c r="Y1029" s="385"/>
      <c r="Z1029" s="385"/>
      <c r="AA1029" s="385"/>
      <c r="AB1029" s="385"/>
      <c r="AC1029" s="385"/>
      <c r="AD1029" s="385"/>
      <c r="AE1029" s="385"/>
      <c r="AF1029" s="385"/>
      <c r="AG1029" s="385"/>
      <c r="AH1029" s="385"/>
      <c r="AI1029" s="385"/>
      <c r="AJ1029" s="385"/>
      <c r="AK1029" s="385"/>
      <c r="AL1029" s="385"/>
      <c r="AM1029" s="385"/>
      <c r="AN1029" s="385"/>
      <c r="AO1029" s="385"/>
      <c r="AP1029" s="385"/>
      <c r="AQ1029" s="385"/>
      <c r="AR1029" s="385"/>
      <c r="AS1029" s="385"/>
      <c r="AT1029" s="385"/>
      <c r="AU1029" s="385"/>
      <c r="AV1029" s="385"/>
      <c r="AW1029" s="385"/>
      <c r="AX1029" s="385"/>
      <c r="AY1029" s="385"/>
      <c r="AZ1029" s="385"/>
    </row>
    <row r="1030" customFormat="false" ht="12.75" hidden="false" customHeight="false" outlineLevel="0" collapsed="false">
      <c r="B1030" s="357"/>
      <c r="D1030" s="357"/>
      <c r="M1030" s="385"/>
      <c r="N1030" s="385"/>
      <c r="O1030" s="385"/>
      <c r="P1030" s="385"/>
      <c r="Q1030" s="385"/>
      <c r="R1030" s="385"/>
      <c r="S1030" s="385"/>
      <c r="T1030" s="385"/>
      <c r="U1030" s="385"/>
      <c r="V1030" s="385"/>
      <c r="W1030" s="385"/>
      <c r="X1030" s="385"/>
      <c r="Y1030" s="385"/>
      <c r="Z1030" s="385"/>
      <c r="AA1030" s="385"/>
      <c r="AB1030" s="385"/>
      <c r="AC1030" s="385"/>
      <c r="AD1030" s="385"/>
      <c r="AE1030" s="385"/>
      <c r="AF1030" s="385"/>
      <c r="AG1030" s="385"/>
      <c r="AH1030" s="385"/>
      <c r="AI1030" s="385"/>
      <c r="AJ1030" s="385"/>
      <c r="AK1030" s="385"/>
      <c r="AL1030" s="385"/>
      <c r="AM1030" s="385"/>
      <c r="AN1030" s="385"/>
      <c r="AO1030" s="385"/>
      <c r="AP1030" s="385"/>
      <c r="AQ1030" s="385"/>
      <c r="AR1030" s="385"/>
      <c r="AS1030" s="385"/>
      <c r="AT1030" s="385"/>
      <c r="AU1030" s="385"/>
      <c r="AV1030" s="385"/>
      <c r="AW1030" s="385"/>
      <c r="AX1030" s="385"/>
      <c r="AY1030" s="385"/>
      <c r="AZ1030" s="385"/>
    </row>
    <row r="1031" customFormat="false" ht="12.75" hidden="false" customHeight="false" outlineLevel="0" collapsed="false">
      <c r="B1031" s="357"/>
      <c r="D1031" s="357"/>
      <c r="M1031" s="385"/>
      <c r="N1031" s="385"/>
      <c r="O1031" s="385"/>
      <c r="P1031" s="385"/>
      <c r="Q1031" s="385"/>
      <c r="R1031" s="385"/>
      <c r="S1031" s="385"/>
      <c r="T1031" s="385"/>
      <c r="U1031" s="385"/>
      <c r="V1031" s="385"/>
      <c r="W1031" s="385"/>
      <c r="X1031" s="385"/>
      <c r="Y1031" s="385"/>
      <c r="Z1031" s="385"/>
      <c r="AA1031" s="385"/>
      <c r="AB1031" s="385"/>
      <c r="AC1031" s="385"/>
      <c r="AD1031" s="385"/>
      <c r="AE1031" s="385"/>
      <c r="AF1031" s="385"/>
      <c r="AG1031" s="385"/>
      <c r="AH1031" s="385"/>
      <c r="AI1031" s="385"/>
      <c r="AJ1031" s="385"/>
      <c r="AK1031" s="385"/>
      <c r="AL1031" s="385"/>
      <c r="AM1031" s="385"/>
      <c r="AN1031" s="385"/>
      <c r="AO1031" s="385"/>
      <c r="AP1031" s="385"/>
      <c r="AQ1031" s="385"/>
      <c r="AR1031" s="385"/>
      <c r="AS1031" s="385"/>
      <c r="AT1031" s="385"/>
      <c r="AU1031" s="385"/>
      <c r="AV1031" s="385"/>
      <c r="AW1031" s="385"/>
      <c r="AX1031" s="385"/>
      <c r="AY1031" s="385"/>
      <c r="AZ1031" s="385"/>
    </row>
    <row r="1032" customFormat="false" ht="12.75" hidden="false" customHeight="false" outlineLevel="0" collapsed="false">
      <c r="B1032" s="357"/>
      <c r="D1032" s="357"/>
      <c r="M1032" s="385"/>
      <c r="N1032" s="385"/>
      <c r="O1032" s="385"/>
      <c r="P1032" s="385"/>
      <c r="Q1032" s="385"/>
      <c r="R1032" s="385"/>
      <c r="S1032" s="385"/>
      <c r="T1032" s="385"/>
      <c r="U1032" s="385"/>
      <c r="V1032" s="385"/>
      <c r="W1032" s="385"/>
      <c r="X1032" s="385"/>
      <c r="Y1032" s="385"/>
      <c r="Z1032" s="385"/>
      <c r="AA1032" s="385"/>
      <c r="AB1032" s="385"/>
      <c r="AC1032" s="385"/>
      <c r="AD1032" s="385"/>
      <c r="AE1032" s="385"/>
      <c r="AF1032" s="385"/>
      <c r="AG1032" s="385"/>
      <c r="AH1032" s="385"/>
      <c r="AI1032" s="385"/>
      <c r="AJ1032" s="385"/>
      <c r="AK1032" s="385"/>
      <c r="AL1032" s="385"/>
      <c r="AM1032" s="385"/>
      <c r="AN1032" s="385"/>
      <c r="AO1032" s="385"/>
      <c r="AP1032" s="385"/>
      <c r="AQ1032" s="385"/>
      <c r="AR1032" s="385"/>
      <c r="AS1032" s="385"/>
      <c r="AT1032" s="385"/>
      <c r="AU1032" s="385"/>
      <c r="AV1032" s="385"/>
      <c r="AW1032" s="385"/>
      <c r="AX1032" s="385"/>
      <c r="AY1032" s="385"/>
      <c r="AZ1032" s="385"/>
    </row>
    <row r="1033" customFormat="false" ht="12.75" hidden="false" customHeight="false" outlineLevel="0" collapsed="false">
      <c r="B1033" s="357"/>
      <c r="D1033" s="357"/>
      <c r="M1033" s="385"/>
      <c r="N1033" s="385"/>
      <c r="O1033" s="385"/>
      <c r="P1033" s="385"/>
      <c r="Q1033" s="385"/>
      <c r="R1033" s="385"/>
      <c r="S1033" s="385"/>
      <c r="T1033" s="385"/>
      <c r="U1033" s="385"/>
      <c r="V1033" s="385"/>
      <c r="W1033" s="385"/>
      <c r="X1033" s="385"/>
      <c r="Y1033" s="385"/>
      <c r="Z1033" s="385"/>
      <c r="AA1033" s="385"/>
      <c r="AB1033" s="385"/>
      <c r="AC1033" s="385"/>
      <c r="AD1033" s="385"/>
      <c r="AE1033" s="385"/>
      <c r="AF1033" s="385"/>
      <c r="AG1033" s="385"/>
      <c r="AH1033" s="385"/>
      <c r="AI1033" s="385"/>
      <c r="AJ1033" s="385"/>
      <c r="AK1033" s="385"/>
      <c r="AL1033" s="385"/>
      <c r="AM1033" s="385"/>
      <c r="AN1033" s="385"/>
      <c r="AO1033" s="385"/>
      <c r="AP1033" s="385"/>
      <c r="AQ1033" s="385"/>
      <c r="AR1033" s="385"/>
      <c r="AS1033" s="385"/>
      <c r="AT1033" s="385"/>
      <c r="AU1033" s="385"/>
      <c r="AV1033" s="385"/>
      <c r="AW1033" s="385"/>
      <c r="AX1033" s="385"/>
      <c r="AY1033" s="385"/>
      <c r="AZ1033" s="385"/>
    </row>
    <row r="1034" customFormat="false" ht="12.75" hidden="false" customHeight="false" outlineLevel="0" collapsed="false">
      <c r="B1034" s="357"/>
      <c r="D1034" s="357"/>
      <c r="M1034" s="385"/>
      <c r="N1034" s="385"/>
      <c r="O1034" s="385"/>
      <c r="P1034" s="385"/>
      <c r="Q1034" s="385"/>
      <c r="R1034" s="385"/>
      <c r="S1034" s="385"/>
      <c r="T1034" s="385"/>
      <c r="U1034" s="385"/>
      <c r="V1034" s="385"/>
      <c r="W1034" s="385"/>
      <c r="X1034" s="385"/>
      <c r="Y1034" s="385"/>
      <c r="Z1034" s="385"/>
      <c r="AA1034" s="385"/>
      <c r="AB1034" s="385"/>
      <c r="AC1034" s="385"/>
      <c r="AD1034" s="385"/>
      <c r="AE1034" s="385"/>
      <c r="AF1034" s="385"/>
      <c r="AG1034" s="385"/>
      <c r="AH1034" s="385"/>
      <c r="AI1034" s="385"/>
      <c r="AJ1034" s="385"/>
      <c r="AK1034" s="385"/>
      <c r="AL1034" s="385"/>
      <c r="AM1034" s="385"/>
      <c r="AN1034" s="385"/>
      <c r="AO1034" s="385"/>
      <c r="AP1034" s="385"/>
      <c r="AQ1034" s="385"/>
      <c r="AR1034" s="385"/>
      <c r="AS1034" s="385"/>
      <c r="AT1034" s="385"/>
      <c r="AU1034" s="385"/>
      <c r="AV1034" s="385"/>
      <c r="AW1034" s="385"/>
      <c r="AX1034" s="385"/>
      <c r="AY1034" s="385"/>
      <c r="AZ1034" s="385"/>
    </row>
    <row r="1035" customFormat="false" ht="12.75" hidden="false" customHeight="false" outlineLevel="0" collapsed="false">
      <c r="B1035" s="357"/>
      <c r="D1035" s="357"/>
      <c r="M1035" s="385"/>
      <c r="N1035" s="385"/>
      <c r="O1035" s="385"/>
      <c r="P1035" s="385"/>
      <c r="Q1035" s="385"/>
      <c r="R1035" s="385"/>
      <c r="S1035" s="385"/>
      <c r="T1035" s="385"/>
      <c r="U1035" s="385"/>
      <c r="V1035" s="385"/>
      <c r="W1035" s="385"/>
      <c r="X1035" s="385"/>
      <c r="Y1035" s="385"/>
      <c r="Z1035" s="385"/>
      <c r="AA1035" s="385"/>
      <c r="AB1035" s="385"/>
      <c r="AC1035" s="385"/>
      <c r="AD1035" s="385"/>
      <c r="AE1035" s="385"/>
      <c r="AF1035" s="385"/>
      <c r="AG1035" s="385"/>
      <c r="AH1035" s="385"/>
      <c r="AI1035" s="385"/>
      <c r="AJ1035" s="385"/>
      <c r="AK1035" s="385"/>
      <c r="AL1035" s="385"/>
      <c r="AM1035" s="385"/>
      <c r="AN1035" s="385"/>
      <c r="AO1035" s="385"/>
      <c r="AP1035" s="385"/>
      <c r="AQ1035" s="385"/>
      <c r="AR1035" s="385"/>
      <c r="AS1035" s="385"/>
      <c r="AT1035" s="385"/>
      <c r="AU1035" s="385"/>
      <c r="AV1035" s="385"/>
      <c r="AW1035" s="385"/>
      <c r="AX1035" s="385"/>
      <c r="AY1035" s="385"/>
      <c r="AZ1035" s="385"/>
    </row>
    <row r="1036" customFormat="false" ht="12.75" hidden="false" customHeight="false" outlineLevel="0" collapsed="false">
      <c r="B1036" s="357"/>
      <c r="D1036" s="357"/>
      <c r="M1036" s="385"/>
      <c r="N1036" s="385"/>
      <c r="O1036" s="385"/>
      <c r="P1036" s="385"/>
      <c r="Q1036" s="385"/>
      <c r="R1036" s="385"/>
      <c r="S1036" s="385"/>
      <c r="T1036" s="385"/>
      <c r="U1036" s="385"/>
      <c r="V1036" s="385"/>
      <c r="W1036" s="385"/>
      <c r="X1036" s="385"/>
      <c r="Y1036" s="385"/>
      <c r="Z1036" s="385"/>
      <c r="AA1036" s="385"/>
      <c r="AB1036" s="385"/>
      <c r="AC1036" s="385"/>
      <c r="AD1036" s="385"/>
      <c r="AE1036" s="385"/>
      <c r="AF1036" s="385"/>
      <c r="AG1036" s="385"/>
      <c r="AH1036" s="385"/>
      <c r="AI1036" s="385"/>
      <c r="AJ1036" s="385"/>
      <c r="AK1036" s="385"/>
      <c r="AL1036" s="385"/>
      <c r="AM1036" s="385"/>
      <c r="AN1036" s="385"/>
      <c r="AO1036" s="385"/>
      <c r="AP1036" s="385"/>
      <c r="AQ1036" s="385"/>
      <c r="AR1036" s="385"/>
      <c r="AS1036" s="385"/>
      <c r="AT1036" s="385"/>
      <c r="AU1036" s="385"/>
      <c r="AV1036" s="385"/>
      <c r="AW1036" s="385"/>
      <c r="AX1036" s="385"/>
      <c r="AY1036" s="385"/>
      <c r="AZ1036" s="385"/>
    </row>
    <row r="1037" customFormat="false" ht="12.75" hidden="false" customHeight="false" outlineLevel="0" collapsed="false">
      <c r="B1037" s="357"/>
      <c r="D1037" s="357"/>
      <c r="M1037" s="385"/>
      <c r="N1037" s="385"/>
      <c r="O1037" s="385"/>
      <c r="P1037" s="385"/>
      <c r="Q1037" s="385"/>
      <c r="R1037" s="385"/>
      <c r="S1037" s="385"/>
      <c r="T1037" s="385"/>
      <c r="U1037" s="385"/>
      <c r="V1037" s="385"/>
      <c r="W1037" s="385"/>
      <c r="X1037" s="385"/>
      <c r="Y1037" s="385"/>
      <c r="Z1037" s="385"/>
      <c r="AA1037" s="385"/>
      <c r="AB1037" s="385"/>
      <c r="AC1037" s="385"/>
      <c r="AD1037" s="385"/>
      <c r="AE1037" s="385"/>
      <c r="AF1037" s="385"/>
      <c r="AG1037" s="385"/>
      <c r="AH1037" s="385"/>
      <c r="AI1037" s="385"/>
      <c r="AJ1037" s="385"/>
      <c r="AK1037" s="385"/>
      <c r="AL1037" s="385"/>
      <c r="AM1037" s="385"/>
      <c r="AN1037" s="385"/>
      <c r="AO1037" s="385"/>
      <c r="AP1037" s="385"/>
      <c r="AQ1037" s="385"/>
      <c r="AR1037" s="385"/>
      <c r="AS1037" s="385"/>
      <c r="AT1037" s="385"/>
      <c r="AU1037" s="385"/>
      <c r="AV1037" s="385"/>
      <c r="AW1037" s="385"/>
      <c r="AX1037" s="385"/>
      <c r="AY1037" s="385"/>
      <c r="AZ1037" s="385"/>
    </row>
    <row r="1038" customFormat="false" ht="12.75" hidden="false" customHeight="false" outlineLevel="0" collapsed="false">
      <c r="B1038" s="357"/>
      <c r="D1038" s="357"/>
      <c r="M1038" s="385"/>
      <c r="N1038" s="385"/>
      <c r="O1038" s="385"/>
      <c r="P1038" s="385"/>
      <c r="Q1038" s="385"/>
      <c r="R1038" s="385"/>
      <c r="S1038" s="385"/>
      <c r="T1038" s="385"/>
      <c r="U1038" s="385"/>
      <c r="V1038" s="385"/>
      <c r="W1038" s="385"/>
      <c r="X1038" s="385"/>
      <c r="Y1038" s="385"/>
      <c r="Z1038" s="385"/>
      <c r="AA1038" s="385"/>
      <c r="AB1038" s="385"/>
      <c r="AC1038" s="385"/>
      <c r="AD1038" s="385"/>
      <c r="AE1038" s="385"/>
      <c r="AF1038" s="385"/>
      <c r="AG1038" s="385"/>
      <c r="AH1038" s="385"/>
      <c r="AI1038" s="385"/>
      <c r="AJ1038" s="385"/>
      <c r="AK1038" s="385"/>
      <c r="AL1038" s="385"/>
      <c r="AM1038" s="385"/>
      <c r="AN1038" s="385"/>
      <c r="AO1038" s="385"/>
      <c r="AP1038" s="385"/>
      <c r="AQ1038" s="385"/>
      <c r="AR1038" s="385"/>
      <c r="AS1038" s="385"/>
      <c r="AT1038" s="385"/>
      <c r="AU1038" s="385"/>
      <c r="AV1038" s="385"/>
      <c r="AW1038" s="385"/>
      <c r="AX1038" s="385"/>
      <c r="AY1038" s="385"/>
      <c r="AZ1038" s="385"/>
    </row>
    <row r="1039" customFormat="false" ht="12.75" hidden="false" customHeight="false" outlineLevel="0" collapsed="false">
      <c r="B1039" s="357"/>
      <c r="D1039" s="357"/>
      <c r="M1039" s="385"/>
      <c r="N1039" s="385"/>
      <c r="O1039" s="385"/>
      <c r="P1039" s="385"/>
      <c r="Q1039" s="385"/>
      <c r="R1039" s="385"/>
      <c r="S1039" s="385"/>
      <c r="T1039" s="385"/>
      <c r="U1039" s="385"/>
      <c r="V1039" s="385"/>
      <c r="W1039" s="385"/>
      <c r="X1039" s="385"/>
      <c r="Y1039" s="385"/>
      <c r="Z1039" s="385"/>
      <c r="AA1039" s="385"/>
      <c r="AB1039" s="385"/>
      <c r="AC1039" s="385"/>
      <c r="AD1039" s="385"/>
      <c r="AE1039" s="385"/>
      <c r="AF1039" s="385"/>
      <c r="AG1039" s="385"/>
      <c r="AH1039" s="385"/>
      <c r="AI1039" s="385"/>
      <c r="AJ1039" s="385"/>
      <c r="AK1039" s="385"/>
      <c r="AL1039" s="385"/>
      <c r="AM1039" s="385"/>
      <c r="AN1039" s="385"/>
      <c r="AO1039" s="385"/>
      <c r="AP1039" s="385"/>
      <c r="AQ1039" s="385"/>
      <c r="AR1039" s="385"/>
      <c r="AS1039" s="385"/>
      <c r="AT1039" s="385"/>
      <c r="AU1039" s="385"/>
      <c r="AV1039" s="385"/>
      <c r="AW1039" s="385"/>
      <c r="AX1039" s="385"/>
      <c r="AY1039" s="385"/>
      <c r="AZ1039" s="385"/>
    </row>
    <row r="1040" customFormat="false" ht="12.75" hidden="false" customHeight="false" outlineLevel="0" collapsed="false">
      <c r="B1040" s="357"/>
      <c r="D1040" s="357"/>
      <c r="M1040" s="385"/>
      <c r="N1040" s="385"/>
      <c r="O1040" s="385"/>
      <c r="P1040" s="385"/>
      <c r="Q1040" s="385"/>
      <c r="R1040" s="385"/>
      <c r="S1040" s="385"/>
      <c r="T1040" s="385"/>
      <c r="U1040" s="385"/>
      <c r="V1040" s="385"/>
      <c r="W1040" s="385"/>
      <c r="X1040" s="385"/>
      <c r="Y1040" s="385"/>
      <c r="Z1040" s="385"/>
      <c r="AA1040" s="385"/>
      <c r="AB1040" s="385"/>
      <c r="AC1040" s="385"/>
      <c r="AD1040" s="385"/>
      <c r="AE1040" s="385"/>
      <c r="AF1040" s="385"/>
      <c r="AG1040" s="385"/>
      <c r="AH1040" s="385"/>
      <c r="AI1040" s="385"/>
      <c r="AJ1040" s="385"/>
      <c r="AK1040" s="385"/>
      <c r="AL1040" s="385"/>
      <c r="AM1040" s="385"/>
      <c r="AN1040" s="385"/>
      <c r="AO1040" s="385"/>
      <c r="AP1040" s="385"/>
      <c r="AQ1040" s="385"/>
      <c r="AR1040" s="385"/>
      <c r="AS1040" s="385"/>
      <c r="AT1040" s="385"/>
      <c r="AU1040" s="385"/>
      <c r="AV1040" s="385"/>
      <c r="AW1040" s="385"/>
      <c r="AX1040" s="385"/>
      <c r="AY1040" s="385"/>
      <c r="AZ1040" s="385"/>
    </row>
    <row r="1041" customFormat="false" ht="12.75" hidden="false" customHeight="false" outlineLevel="0" collapsed="false">
      <c r="B1041" s="357"/>
      <c r="D1041" s="357"/>
      <c r="M1041" s="385"/>
      <c r="N1041" s="385"/>
      <c r="O1041" s="385"/>
      <c r="P1041" s="385"/>
      <c r="Q1041" s="385"/>
      <c r="R1041" s="385"/>
      <c r="S1041" s="385"/>
      <c r="T1041" s="385"/>
      <c r="U1041" s="385"/>
      <c r="V1041" s="385"/>
      <c r="W1041" s="385"/>
      <c r="X1041" s="385"/>
      <c r="Y1041" s="385"/>
      <c r="Z1041" s="385"/>
      <c r="AA1041" s="385"/>
      <c r="AB1041" s="385"/>
      <c r="AC1041" s="385"/>
      <c r="AD1041" s="385"/>
      <c r="AE1041" s="385"/>
      <c r="AF1041" s="385"/>
      <c r="AG1041" s="385"/>
      <c r="AH1041" s="385"/>
      <c r="AI1041" s="385"/>
      <c r="AJ1041" s="385"/>
      <c r="AK1041" s="385"/>
      <c r="AL1041" s="385"/>
      <c r="AM1041" s="385"/>
      <c r="AN1041" s="385"/>
      <c r="AO1041" s="385"/>
      <c r="AP1041" s="385"/>
      <c r="AQ1041" s="385"/>
      <c r="AR1041" s="385"/>
      <c r="AS1041" s="385"/>
      <c r="AT1041" s="385"/>
      <c r="AU1041" s="385"/>
      <c r="AV1041" s="385"/>
      <c r="AW1041" s="385"/>
      <c r="AX1041" s="385"/>
      <c r="AY1041" s="385"/>
      <c r="AZ1041" s="385"/>
    </row>
    <row r="1042" customFormat="false" ht="12.75" hidden="false" customHeight="false" outlineLevel="0" collapsed="false">
      <c r="B1042" s="357"/>
      <c r="D1042" s="357"/>
      <c r="M1042" s="385"/>
      <c r="N1042" s="385"/>
      <c r="O1042" s="385"/>
      <c r="P1042" s="385"/>
      <c r="Q1042" s="385"/>
      <c r="R1042" s="385"/>
      <c r="S1042" s="385"/>
      <c r="T1042" s="385"/>
      <c r="U1042" s="385"/>
      <c r="V1042" s="385"/>
      <c r="W1042" s="385"/>
      <c r="X1042" s="385"/>
      <c r="Y1042" s="385"/>
      <c r="Z1042" s="385"/>
      <c r="AA1042" s="385"/>
      <c r="AB1042" s="385"/>
      <c r="AC1042" s="385"/>
      <c r="AD1042" s="385"/>
      <c r="AE1042" s="385"/>
      <c r="AF1042" s="385"/>
      <c r="AG1042" s="385"/>
      <c r="AH1042" s="385"/>
      <c r="AI1042" s="385"/>
      <c r="AJ1042" s="385"/>
      <c r="AK1042" s="385"/>
      <c r="AL1042" s="385"/>
      <c r="AM1042" s="385"/>
      <c r="AN1042" s="385"/>
      <c r="AO1042" s="385"/>
      <c r="AP1042" s="385"/>
      <c r="AQ1042" s="385"/>
      <c r="AR1042" s="385"/>
      <c r="AS1042" s="385"/>
      <c r="AT1042" s="385"/>
      <c r="AU1042" s="385"/>
      <c r="AV1042" s="385"/>
      <c r="AW1042" s="385"/>
      <c r="AX1042" s="385"/>
      <c r="AY1042" s="385"/>
      <c r="AZ1042" s="385"/>
    </row>
    <row r="1043" customFormat="false" ht="12.75" hidden="false" customHeight="false" outlineLevel="0" collapsed="false">
      <c r="B1043" s="357"/>
      <c r="D1043" s="357"/>
      <c r="M1043" s="385"/>
      <c r="N1043" s="385"/>
      <c r="O1043" s="385"/>
      <c r="P1043" s="385"/>
      <c r="Q1043" s="385"/>
      <c r="R1043" s="385"/>
      <c r="S1043" s="385"/>
      <c r="T1043" s="385"/>
      <c r="U1043" s="385"/>
      <c r="V1043" s="385"/>
      <c r="W1043" s="385"/>
      <c r="X1043" s="385"/>
      <c r="Y1043" s="385"/>
      <c r="Z1043" s="385"/>
      <c r="AA1043" s="385"/>
      <c r="AB1043" s="385"/>
      <c r="AC1043" s="385"/>
      <c r="AD1043" s="385"/>
      <c r="AE1043" s="385"/>
      <c r="AF1043" s="385"/>
      <c r="AG1043" s="385"/>
      <c r="AH1043" s="385"/>
      <c r="AI1043" s="385"/>
      <c r="AJ1043" s="385"/>
      <c r="AK1043" s="385"/>
      <c r="AL1043" s="385"/>
      <c r="AM1043" s="385"/>
      <c r="AN1043" s="385"/>
      <c r="AO1043" s="385"/>
      <c r="AP1043" s="385"/>
      <c r="AQ1043" s="385"/>
      <c r="AR1043" s="385"/>
      <c r="AS1043" s="385"/>
      <c r="AT1043" s="385"/>
      <c r="AU1043" s="385"/>
      <c r="AV1043" s="385"/>
      <c r="AW1043" s="385"/>
      <c r="AX1043" s="385"/>
      <c r="AY1043" s="385"/>
      <c r="AZ1043" s="385"/>
    </row>
    <row r="1044" customFormat="false" ht="12.75" hidden="false" customHeight="false" outlineLevel="0" collapsed="false">
      <c r="B1044" s="357"/>
      <c r="D1044" s="357"/>
      <c r="M1044" s="385"/>
      <c r="N1044" s="385"/>
      <c r="O1044" s="385"/>
      <c r="P1044" s="385"/>
      <c r="Q1044" s="385"/>
      <c r="R1044" s="385"/>
      <c r="S1044" s="385"/>
      <c r="T1044" s="385"/>
      <c r="U1044" s="385"/>
      <c r="V1044" s="385"/>
      <c r="W1044" s="385"/>
      <c r="X1044" s="385"/>
      <c r="Y1044" s="385"/>
      <c r="Z1044" s="385"/>
      <c r="AA1044" s="385"/>
      <c r="AB1044" s="385"/>
      <c r="AC1044" s="385"/>
      <c r="AD1044" s="385"/>
      <c r="AE1044" s="385"/>
      <c r="AF1044" s="385"/>
      <c r="AG1044" s="385"/>
      <c r="AH1044" s="385"/>
      <c r="AI1044" s="385"/>
      <c r="AJ1044" s="385"/>
      <c r="AK1044" s="385"/>
      <c r="AL1044" s="385"/>
      <c r="AM1044" s="385"/>
      <c r="AN1044" s="385"/>
      <c r="AO1044" s="385"/>
      <c r="AP1044" s="385"/>
      <c r="AQ1044" s="385"/>
      <c r="AR1044" s="385"/>
      <c r="AS1044" s="385"/>
      <c r="AT1044" s="385"/>
      <c r="AU1044" s="385"/>
      <c r="AV1044" s="385"/>
      <c r="AW1044" s="385"/>
      <c r="AX1044" s="385"/>
      <c r="AY1044" s="385"/>
      <c r="AZ1044" s="385"/>
    </row>
    <row r="1045" customFormat="false" ht="12.75" hidden="false" customHeight="false" outlineLevel="0" collapsed="false">
      <c r="B1045" s="357"/>
      <c r="D1045" s="357"/>
    </row>
    <row r="1046" customFormat="false" ht="12.75" hidden="false" customHeight="false" outlineLevel="0" collapsed="false">
      <c r="B1046" s="357"/>
      <c r="D1046" s="357"/>
    </row>
    <row r="1047" customFormat="false" ht="12.75" hidden="false" customHeight="false" outlineLevel="0" collapsed="false">
      <c r="B1047" s="357"/>
      <c r="D1047" s="357"/>
    </row>
    <row r="1048" customFormat="false" ht="12.75" hidden="false" customHeight="false" outlineLevel="0" collapsed="false">
      <c r="B1048" s="357"/>
      <c r="D1048" s="357"/>
    </row>
    <row r="1049" customFormat="false" ht="12.75" hidden="false" customHeight="false" outlineLevel="0" collapsed="false">
      <c r="B1049" s="357"/>
      <c r="D1049" s="357"/>
    </row>
    <row r="1050" customFormat="false" ht="12.75" hidden="false" customHeight="false" outlineLevel="0" collapsed="false">
      <c r="B1050" s="357"/>
      <c r="D1050" s="357"/>
    </row>
    <row r="1051" customFormat="false" ht="12.75" hidden="false" customHeight="false" outlineLevel="0" collapsed="false">
      <c r="B1051" s="357"/>
      <c r="D1051" s="357"/>
    </row>
    <row r="1052" customFormat="false" ht="12.75" hidden="false" customHeight="false" outlineLevel="0" collapsed="false">
      <c r="B1052" s="357"/>
      <c r="D1052" s="357"/>
    </row>
    <row r="1053" customFormat="false" ht="12.75" hidden="false" customHeight="false" outlineLevel="0" collapsed="false">
      <c r="B1053" s="357"/>
      <c r="D1053" s="357"/>
    </row>
    <row r="1054" customFormat="false" ht="12.75" hidden="false" customHeight="false" outlineLevel="0" collapsed="false">
      <c r="B1054" s="357"/>
      <c r="D1054" s="357"/>
    </row>
    <row r="1055" customFormat="false" ht="12.75" hidden="false" customHeight="false" outlineLevel="0" collapsed="false">
      <c r="B1055" s="357"/>
      <c r="D1055" s="357"/>
    </row>
    <row r="1056" customFormat="false" ht="12.75" hidden="false" customHeight="false" outlineLevel="0" collapsed="false">
      <c r="B1056" s="357"/>
      <c r="D1056" s="357"/>
    </row>
    <row r="1057" customFormat="false" ht="12.75" hidden="false" customHeight="false" outlineLevel="0" collapsed="false">
      <c r="B1057" s="357"/>
      <c r="D1057" s="357"/>
    </row>
    <row r="1058" customFormat="false" ht="12.75" hidden="false" customHeight="false" outlineLevel="0" collapsed="false">
      <c r="B1058" s="357"/>
      <c r="D1058" s="357"/>
    </row>
    <row r="1059" customFormat="false" ht="12.75" hidden="false" customHeight="false" outlineLevel="0" collapsed="false">
      <c r="B1059" s="357"/>
      <c r="D1059" s="357"/>
    </row>
    <row r="1060" customFormat="false" ht="12.75" hidden="false" customHeight="false" outlineLevel="0" collapsed="false">
      <c r="B1060" s="357"/>
      <c r="D1060" s="357"/>
    </row>
    <row r="1061" customFormat="false" ht="12.75" hidden="false" customHeight="false" outlineLevel="0" collapsed="false">
      <c r="B1061" s="357"/>
      <c r="D1061" s="357"/>
    </row>
    <row r="1062" customFormat="false" ht="12.75" hidden="false" customHeight="false" outlineLevel="0" collapsed="false">
      <c r="B1062" s="357"/>
      <c r="D1062" s="357"/>
    </row>
    <row r="1063" customFormat="false" ht="12.75" hidden="false" customHeight="false" outlineLevel="0" collapsed="false">
      <c r="B1063" s="357"/>
      <c r="D1063" s="357"/>
    </row>
    <row r="1064" customFormat="false" ht="12.75" hidden="false" customHeight="false" outlineLevel="0" collapsed="false">
      <c r="B1064" s="357"/>
      <c r="D1064" s="357"/>
    </row>
    <row r="1065" customFormat="false" ht="12.75" hidden="false" customHeight="false" outlineLevel="0" collapsed="false">
      <c r="B1065" s="357"/>
      <c r="D1065" s="357"/>
    </row>
    <row r="1066" customFormat="false" ht="12.75" hidden="false" customHeight="false" outlineLevel="0" collapsed="false">
      <c r="B1066" s="357"/>
      <c r="D1066" s="357"/>
    </row>
    <row r="1067" customFormat="false" ht="12.75" hidden="false" customHeight="false" outlineLevel="0" collapsed="false">
      <c r="B1067" s="357"/>
      <c r="D1067" s="357"/>
    </row>
    <row r="1068" customFormat="false" ht="12.75" hidden="false" customHeight="false" outlineLevel="0" collapsed="false">
      <c r="B1068" s="357"/>
      <c r="D1068" s="357"/>
    </row>
    <row r="1069" customFormat="false" ht="12.75" hidden="false" customHeight="false" outlineLevel="0" collapsed="false">
      <c r="B1069" s="357"/>
      <c r="D1069" s="357"/>
    </row>
    <row r="1070" customFormat="false" ht="12.75" hidden="false" customHeight="false" outlineLevel="0" collapsed="false">
      <c r="B1070" s="357"/>
      <c r="D1070" s="357"/>
    </row>
    <row r="1071" customFormat="false" ht="12.75" hidden="false" customHeight="false" outlineLevel="0" collapsed="false">
      <c r="B1071" s="357"/>
      <c r="D1071" s="357"/>
    </row>
    <row r="1072" customFormat="false" ht="12.75" hidden="false" customHeight="false" outlineLevel="0" collapsed="false">
      <c r="B1072" s="357"/>
      <c r="D1072" s="357"/>
    </row>
    <row r="1073" customFormat="false" ht="12.75" hidden="false" customHeight="false" outlineLevel="0" collapsed="false">
      <c r="B1073" s="357"/>
      <c r="D1073" s="357"/>
    </row>
    <row r="1074" customFormat="false" ht="12.75" hidden="false" customHeight="false" outlineLevel="0" collapsed="false">
      <c r="B1074" s="357"/>
      <c r="D1074" s="357"/>
    </row>
    <row r="1075" customFormat="false" ht="12.75" hidden="false" customHeight="false" outlineLevel="0" collapsed="false">
      <c r="B1075" s="357"/>
      <c r="D1075" s="357"/>
    </row>
    <row r="1076" customFormat="false" ht="12.75" hidden="false" customHeight="false" outlineLevel="0" collapsed="false">
      <c r="B1076" s="357"/>
      <c r="D1076" s="357"/>
    </row>
    <row r="1077" customFormat="false" ht="12.75" hidden="false" customHeight="false" outlineLevel="0" collapsed="false">
      <c r="B1077" s="357"/>
      <c r="D1077" s="357"/>
    </row>
    <row r="1078" customFormat="false" ht="12.75" hidden="false" customHeight="false" outlineLevel="0" collapsed="false">
      <c r="B1078" s="357"/>
      <c r="D1078" s="357"/>
    </row>
    <row r="1079" customFormat="false" ht="12.75" hidden="false" customHeight="false" outlineLevel="0" collapsed="false">
      <c r="B1079" s="357"/>
      <c r="D1079" s="357"/>
    </row>
    <row r="1080" customFormat="false" ht="12.75" hidden="false" customHeight="false" outlineLevel="0" collapsed="false">
      <c r="B1080" s="357"/>
      <c r="D1080" s="357"/>
    </row>
    <row r="1081" customFormat="false" ht="12.75" hidden="false" customHeight="false" outlineLevel="0" collapsed="false">
      <c r="B1081" s="357"/>
      <c r="D1081" s="357"/>
    </row>
    <row r="1082" customFormat="false" ht="12.75" hidden="false" customHeight="false" outlineLevel="0" collapsed="false">
      <c r="B1082" s="357"/>
      <c r="D1082" s="357"/>
    </row>
    <row r="1083" customFormat="false" ht="12.75" hidden="false" customHeight="false" outlineLevel="0" collapsed="false">
      <c r="B1083" s="357"/>
      <c r="D1083" s="357"/>
    </row>
    <row r="1084" customFormat="false" ht="12.75" hidden="false" customHeight="false" outlineLevel="0" collapsed="false">
      <c r="B1084" s="357"/>
      <c r="D1084" s="357"/>
    </row>
    <row r="1085" customFormat="false" ht="12.75" hidden="false" customHeight="false" outlineLevel="0" collapsed="false">
      <c r="B1085" s="357"/>
      <c r="D1085" s="357"/>
    </row>
    <row r="1086" customFormat="false" ht="12.75" hidden="false" customHeight="false" outlineLevel="0" collapsed="false">
      <c r="B1086" s="357"/>
      <c r="D1086" s="357"/>
    </row>
    <row r="1087" customFormat="false" ht="12.75" hidden="false" customHeight="false" outlineLevel="0" collapsed="false">
      <c r="B1087" s="357"/>
      <c r="D1087" s="357"/>
    </row>
    <row r="1088" customFormat="false" ht="12.75" hidden="false" customHeight="false" outlineLevel="0" collapsed="false">
      <c r="B1088" s="357"/>
      <c r="D1088" s="357"/>
    </row>
    <row r="1089" customFormat="false" ht="12.75" hidden="false" customHeight="false" outlineLevel="0" collapsed="false">
      <c r="B1089" s="357"/>
      <c r="D1089" s="357"/>
    </row>
    <row r="1090" customFormat="false" ht="12.75" hidden="false" customHeight="false" outlineLevel="0" collapsed="false">
      <c r="B1090" s="357"/>
      <c r="D1090" s="357"/>
    </row>
    <row r="1091" customFormat="false" ht="12.75" hidden="false" customHeight="false" outlineLevel="0" collapsed="false">
      <c r="B1091" s="357"/>
      <c r="D1091" s="357"/>
    </row>
    <row r="1092" customFormat="false" ht="12.75" hidden="false" customHeight="false" outlineLevel="0" collapsed="false">
      <c r="B1092" s="357"/>
      <c r="D1092" s="357"/>
    </row>
    <row r="1093" customFormat="false" ht="12.75" hidden="false" customHeight="false" outlineLevel="0" collapsed="false">
      <c r="B1093" s="357"/>
      <c r="D1093" s="357"/>
    </row>
    <row r="1094" customFormat="false" ht="12.75" hidden="false" customHeight="false" outlineLevel="0" collapsed="false">
      <c r="B1094" s="357"/>
      <c r="D1094" s="357"/>
    </row>
    <row r="1095" customFormat="false" ht="12.75" hidden="false" customHeight="false" outlineLevel="0" collapsed="false">
      <c r="B1095" s="357"/>
      <c r="D1095" s="357"/>
    </row>
    <row r="1096" customFormat="false" ht="12.75" hidden="false" customHeight="false" outlineLevel="0" collapsed="false">
      <c r="B1096" s="357"/>
      <c r="D1096" s="357"/>
    </row>
    <row r="1097" customFormat="false" ht="12.75" hidden="false" customHeight="false" outlineLevel="0" collapsed="false">
      <c r="B1097" s="357"/>
      <c r="D1097" s="357"/>
    </row>
    <row r="1098" customFormat="false" ht="12.75" hidden="false" customHeight="false" outlineLevel="0" collapsed="false">
      <c r="B1098" s="357"/>
      <c r="D1098" s="357"/>
    </row>
    <row r="1099" customFormat="false" ht="12.75" hidden="false" customHeight="false" outlineLevel="0" collapsed="false">
      <c r="B1099" s="357"/>
      <c r="D1099" s="357"/>
    </row>
    <row r="1100" customFormat="false" ht="12.75" hidden="false" customHeight="false" outlineLevel="0" collapsed="false">
      <c r="B1100" s="357"/>
      <c r="D1100" s="357"/>
    </row>
    <row r="1101" customFormat="false" ht="12.75" hidden="false" customHeight="false" outlineLevel="0" collapsed="false">
      <c r="B1101" s="357"/>
      <c r="D1101" s="357"/>
    </row>
    <row r="1102" customFormat="false" ht="12.75" hidden="false" customHeight="false" outlineLevel="0" collapsed="false">
      <c r="B1102" s="357"/>
      <c r="D1102" s="357"/>
    </row>
    <row r="1103" customFormat="false" ht="12.75" hidden="false" customHeight="false" outlineLevel="0" collapsed="false">
      <c r="B1103" s="357"/>
      <c r="D1103" s="357"/>
    </row>
    <row r="1104" customFormat="false" ht="12.75" hidden="false" customHeight="false" outlineLevel="0" collapsed="false">
      <c r="B1104" s="357"/>
      <c r="D1104" s="357"/>
    </row>
    <row r="1105" customFormat="false" ht="12.75" hidden="false" customHeight="false" outlineLevel="0" collapsed="false">
      <c r="B1105" s="357"/>
      <c r="D1105" s="357"/>
    </row>
    <row r="1106" customFormat="false" ht="12.75" hidden="false" customHeight="false" outlineLevel="0" collapsed="false">
      <c r="B1106" s="357"/>
      <c r="D1106" s="357"/>
    </row>
    <row r="1107" customFormat="false" ht="12.75" hidden="false" customHeight="false" outlineLevel="0" collapsed="false">
      <c r="B1107" s="357"/>
      <c r="D1107" s="357"/>
    </row>
    <row r="1108" customFormat="false" ht="12.75" hidden="false" customHeight="false" outlineLevel="0" collapsed="false">
      <c r="B1108" s="357"/>
      <c r="D1108" s="357"/>
    </row>
    <row r="1109" customFormat="false" ht="12.75" hidden="false" customHeight="false" outlineLevel="0" collapsed="false">
      <c r="B1109" s="357"/>
      <c r="D1109" s="357"/>
    </row>
    <row r="1110" customFormat="false" ht="12.75" hidden="false" customHeight="false" outlineLevel="0" collapsed="false">
      <c r="B1110" s="357"/>
      <c r="D1110" s="357"/>
    </row>
    <row r="1111" customFormat="false" ht="12.75" hidden="false" customHeight="false" outlineLevel="0" collapsed="false">
      <c r="B1111" s="357"/>
      <c r="D1111" s="357"/>
    </row>
    <row r="1112" customFormat="false" ht="12.75" hidden="false" customHeight="false" outlineLevel="0" collapsed="false">
      <c r="B1112" s="357"/>
      <c r="D1112" s="357"/>
    </row>
    <row r="1113" customFormat="false" ht="12.75" hidden="false" customHeight="false" outlineLevel="0" collapsed="false">
      <c r="B1113" s="357"/>
      <c r="D1113" s="357"/>
    </row>
    <row r="1114" customFormat="false" ht="12.75" hidden="false" customHeight="false" outlineLevel="0" collapsed="false">
      <c r="B1114" s="357"/>
      <c r="D1114" s="357"/>
    </row>
    <row r="1115" customFormat="false" ht="12.75" hidden="false" customHeight="false" outlineLevel="0" collapsed="false">
      <c r="B1115" s="357"/>
      <c r="D1115" s="357"/>
    </row>
    <row r="1116" customFormat="false" ht="12.75" hidden="false" customHeight="false" outlineLevel="0" collapsed="false">
      <c r="B1116" s="357"/>
      <c r="D1116" s="357"/>
    </row>
    <row r="1117" customFormat="false" ht="12.75" hidden="false" customHeight="false" outlineLevel="0" collapsed="false">
      <c r="B1117" s="357"/>
      <c r="D1117" s="357"/>
    </row>
    <row r="1118" customFormat="false" ht="12.75" hidden="false" customHeight="false" outlineLevel="0" collapsed="false">
      <c r="B1118" s="357"/>
      <c r="D1118" s="357"/>
    </row>
    <row r="1119" customFormat="false" ht="12.75" hidden="false" customHeight="false" outlineLevel="0" collapsed="false">
      <c r="B1119" s="357"/>
      <c r="D1119" s="357"/>
    </row>
    <row r="1120" customFormat="false" ht="12.75" hidden="false" customHeight="false" outlineLevel="0" collapsed="false">
      <c r="B1120" s="357"/>
      <c r="D1120" s="357"/>
    </row>
    <row r="1121" customFormat="false" ht="12.75" hidden="false" customHeight="false" outlineLevel="0" collapsed="false">
      <c r="B1121" s="357"/>
      <c r="D1121" s="357"/>
    </row>
    <row r="1122" customFormat="false" ht="12.75" hidden="false" customHeight="false" outlineLevel="0" collapsed="false">
      <c r="B1122" s="357"/>
      <c r="D1122" s="357"/>
    </row>
    <row r="1123" customFormat="false" ht="12.75" hidden="false" customHeight="false" outlineLevel="0" collapsed="false">
      <c r="B1123" s="357"/>
      <c r="D1123" s="357"/>
    </row>
    <row r="1124" customFormat="false" ht="12.75" hidden="false" customHeight="false" outlineLevel="0" collapsed="false">
      <c r="B1124" s="357"/>
      <c r="D1124" s="357"/>
    </row>
    <row r="1125" customFormat="false" ht="12.75" hidden="false" customHeight="false" outlineLevel="0" collapsed="false">
      <c r="B1125" s="357"/>
      <c r="D1125" s="357"/>
    </row>
    <row r="1126" customFormat="false" ht="12.75" hidden="false" customHeight="false" outlineLevel="0" collapsed="false">
      <c r="B1126" s="357"/>
      <c r="D1126" s="357"/>
    </row>
    <row r="1127" customFormat="false" ht="12.75" hidden="false" customHeight="false" outlineLevel="0" collapsed="false">
      <c r="B1127" s="357"/>
      <c r="D1127" s="357"/>
    </row>
    <row r="1128" customFormat="false" ht="12.75" hidden="false" customHeight="false" outlineLevel="0" collapsed="false">
      <c r="B1128" s="357"/>
      <c r="D1128" s="357"/>
    </row>
    <row r="1129" customFormat="false" ht="12.75" hidden="false" customHeight="false" outlineLevel="0" collapsed="false">
      <c r="B1129" s="357"/>
      <c r="D1129" s="357"/>
    </row>
    <row r="1130" customFormat="false" ht="12.75" hidden="false" customHeight="false" outlineLevel="0" collapsed="false">
      <c r="B1130" s="357"/>
      <c r="D1130" s="357"/>
    </row>
    <row r="1131" customFormat="false" ht="12.75" hidden="false" customHeight="false" outlineLevel="0" collapsed="false">
      <c r="B1131" s="357"/>
      <c r="D1131" s="357"/>
    </row>
    <row r="1132" customFormat="false" ht="12.75" hidden="false" customHeight="false" outlineLevel="0" collapsed="false">
      <c r="B1132" s="357"/>
      <c r="D1132" s="357"/>
    </row>
    <row r="1133" customFormat="false" ht="12.75" hidden="false" customHeight="false" outlineLevel="0" collapsed="false">
      <c r="B1133" s="357"/>
      <c r="D1133" s="357"/>
    </row>
    <row r="1134" customFormat="false" ht="12.75" hidden="false" customHeight="false" outlineLevel="0" collapsed="false">
      <c r="B1134" s="357"/>
      <c r="D1134" s="357"/>
    </row>
    <row r="1135" customFormat="false" ht="12.75" hidden="false" customHeight="false" outlineLevel="0" collapsed="false">
      <c r="B1135" s="357"/>
      <c r="D1135" s="357"/>
    </row>
    <row r="1136" customFormat="false" ht="12.75" hidden="false" customHeight="false" outlineLevel="0" collapsed="false">
      <c r="B1136" s="357"/>
      <c r="D1136" s="357"/>
    </row>
    <row r="1137" customFormat="false" ht="12.75" hidden="false" customHeight="false" outlineLevel="0" collapsed="false">
      <c r="B1137" s="357"/>
      <c r="D1137" s="357"/>
    </row>
    <row r="1138" customFormat="false" ht="12.75" hidden="false" customHeight="false" outlineLevel="0" collapsed="false">
      <c r="B1138" s="357"/>
      <c r="D1138" s="357"/>
    </row>
    <row r="1139" customFormat="false" ht="12.75" hidden="false" customHeight="false" outlineLevel="0" collapsed="false">
      <c r="B1139" s="357"/>
      <c r="D1139" s="357"/>
    </row>
    <row r="1140" customFormat="false" ht="12.75" hidden="false" customHeight="false" outlineLevel="0" collapsed="false">
      <c r="B1140" s="357"/>
      <c r="D1140" s="357"/>
    </row>
    <row r="1141" customFormat="false" ht="12.75" hidden="false" customHeight="false" outlineLevel="0" collapsed="false">
      <c r="B1141" s="357"/>
      <c r="D1141" s="357"/>
    </row>
    <row r="1142" customFormat="false" ht="12.75" hidden="false" customHeight="false" outlineLevel="0" collapsed="false">
      <c r="B1142" s="357"/>
      <c r="D1142" s="357"/>
    </row>
    <row r="1143" customFormat="false" ht="12.75" hidden="false" customHeight="false" outlineLevel="0" collapsed="false">
      <c r="B1143" s="357"/>
      <c r="D1143" s="357"/>
    </row>
    <row r="1144" customFormat="false" ht="12.75" hidden="false" customHeight="false" outlineLevel="0" collapsed="false">
      <c r="B1144" s="357"/>
      <c r="D1144" s="357"/>
    </row>
    <row r="1145" customFormat="false" ht="12.75" hidden="false" customHeight="false" outlineLevel="0" collapsed="false">
      <c r="B1145" s="357"/>
      <c r="D1145" s="357"/>
    </row>
    <row r="1146" customFormat="false" ht="12.75" hidden="false" customHeight="false" outlineLevel="0" collapsed="false">
      <c r="B1146" s="357"/>
      <c r="D1146" s="357"/>
    </row>
    <row r="1147" customFormat="false" ht="12.75" hidden="false" customHeight="false" outlineLevel="0" collapsed="false">
      <c r="B1147" s="357"/>
      <c r="D1147" s="357"/>
    </row>
    <row r="1148" customFormat="false" ht="12.75" hidden="false" customHeight="false" outlineLevel="0" collapsed="false">
      <c r="B1148" s="357"/>
      <c r="D1148" s="357"/>
    </row>
    <row r="1149" customFormat="false" ht="12.75" hidden="false" customHeight="false" outlineLevel="0" collapsed="false">
      <c r="B1149" s="357"/>
      <c r="D1149" s="357"/>
    </row>
    <row r="1150" customFormat="false" ht="12.75" hidden="false" customHeight="false" outlineLevel="0" collapsed="false">
      <c r="B1150" s="357"/>
      <c r="D1150" s="357"/>
    </row>
    <row r="1151" customFormat="false" ht="12.75" hidden="false" customHeight="false" outlineLevel="0" collapsed="false">
      <c r="B1151" s="357"/>
      <c r="D1151" s="357"/>
    </row>
    <row r="1152" customFormat="false" ht="12.75" hidden="false" customHeight="false" outlineLevel="0" collapsed="false">
      <c r="B1152" s="357"/>
      <c r="D1152" s="357"/>
    </row>
    <row r="1153" customFormat="false" ht="12.75" hidden="false" customHeight="false" outlineLevel="0" collapsed="false">
      <c r="B1153" s="357"/>
      <c r="D1153" s="357"/>
    </row>
    <row r="1154" customFormat="false" ht="12.75" hidden="false" customHeight="false" outlineLevel="0" collapsed="false">
      <c r="B1154" s="357"/>
      <c r="D1154" s="357"/>
    </row>
    <row r="1155" customFormat="false" ht="12.75" hidden="false" customHeight="false" outlineLevel="0" collapsed="false">
      <c r="B1155" s="357"/>
      <c r="D1155" s="357"/>
    </row>
    <row r="1156" customFormat="false" ht="12.75" hidden="false" customHeight="false" outlineLevel="0" collapsed="false">
      <c r="B1156" s="357"/>
      <c r="D1156" s="357"/>
    </row>
    <row r="1157" customFormat="false" ht="12.75" hidden="false" customHeight="false" outlineLevel="0" collapsed="false">
      <c r="B1157" s="357"/>
      <c r="D1157" s="357"/>
    </row>
    <row r="1158" customFormat="false" ht="12.75" hidden="false" customHeight="false" outlineLevel="0" collapsed="false">
      <c r="B1158" s="357"/>
      <c r="D1158" s="357"/>
    </row>
    <row r="1159" customFormat="false" ht="12.75" hidden="false" customHeight="false" outlineLevel="0" collapsed="false">
      <c r="B1159" s="357"/>
      <c r="D1159" s="357"/>
    </row>
    <row r="1160" customFormat="false" ht="12.75" hidden="false" customHeight="false" outlineLevel="0" collapsed="false">
      <c r="B1160" s="357"/>
      <c r="D1160" s="357"/>
    </row>
    <row r="1161" customFormat="false" ht="12.75" hidden="false" customHeight="false" outlineLevel="0" collapsed="false">
      <c r="B1161" s="357"/>
      <c r="D1161" s="357"/>
    </row>
    <row r="1162" customFormat="false" ht="12.75" hidden="false" customHeight="false" outlineLevel="0" collapsed="false">
      <c r="B1162" s="357"/>
      <c r="D1162" s="357"/>
    </row>
    <row r="1163" customFormat="false" ht="12.75" hidden="false" customHeight="false" outlineLevel="0" collapsed="false">
      <c r="B1163" s="357"/>
      <c r="D1163" s="357"/>
    </row>
    <row r="1164" customFormat="false" ht="12.75" hidden="false" customHeight="false" outlineLevel="0" collapsed="false">
      <c r="B1164" s="357"/>
      <c r="D1164" s="357"/>
    </row>
    <row r="1165" customFormat="false" ht="12.75" hidden="false" customHeight="false" outlineLevel="0" collapsed="false">
      <c r="B1165" s="357"/>
      <c r="D1165" s="357"/>
    </row>
    <row r="1166" customFormat="false" ht="12.75" hidden="false" customHeight="false" outlineLevel="0" collapsed="false">
      <c r="B1166" s="357"/>
      <c r="D1166" s="357"/>
    </row>
    <row r="1167" customFormat="false" ht="12.75" hidden="false" customHeight="false" outlineLevel="0" collapsed="false">
      <c r="B1167" s="357"/>
      <c r="D1167" s="357"/>
    </row>
    <row r="1168" customFormat="false" ht="12.75" hidden="false" customHeight="false" outlineLevel="0" collapsed="false">
      <c r="B1168" s="357"/>
      <c r="D1168" s="357"/>
    </row>
    <row r="1169" customFormat="false" ht="12.75" hidden="false" customHeight="false" outlineLevel="0" collapsed="false">
      <c r="B1169" s="357"/>
      <c r="D1169" s="357"/>
    </row>
    <row r="1170" customFormat="false" ht="12.75" hidden="false" customHeight="false" outlineLevel="0" collapsed="false">
      <c r="B1170" s="357"/>
      <c r="D1170" s="357"/>
    </row>
    <row r="1171" customFormat="false" ht="12.75" hidden="false" customHeight="false" outlineLevel="0" collapsed="false">
      <c r="B1171" s="357"/>
      <c r="D1171" s="357"/>
    </row>
    <row r="1172" customFormat="false" ht="12.75" hidden="false" customHeight="false" outlineLevel="0" collapsed="false">
      <c r="B1172" s="357"/>
      <c r="D1172" s="357"/>
    </row>
    <row r="1173" customFormat="false" ht="12.75" hidden="false" customHeight="false" outlineLevel="0" collapsed="false">
      <c r="B1173" s="357"/>
      <c r="D1173" s="357"/>
    </row>
    <row r="1174" customFormat="false" ht="12.75" hidden="false" customHeight="false" outlineLevel="0" collapsed="false">
      <c r="B1174" s="357"/>
      <c r="D1174" s="357"/>
    </row>
    <row r="1175" customFormat="false" ht="12.75" hidden="false" customHeight="false" outlineLevel="0" collapsed="false">
      <c r="B1175" s="357"/>
      <c r="D1175" s="357"/>
    </row>
    <row r="1176" customFormat="false" ht="12.75" hidden="false" customHeight="false" outlineLevel="0" collapsed="false">
      <c r="B1176" s="357"/>
      <c r="D1176" s="357"/>
    </row>
    <row r="1177" customFormat="false" ht="12.75" hidden="false" customHeight="false" outlineLevel="0" collapsed="false">
      <c r="B1177" s="357"/>
      <c r="D1177" s="357"/>
    </row>
    <row r="1178" customFormat="false" ht="12.75" hidden="false" customHeight="false" outlineLevel="0" collapsed="false">
      <c r="B1178" s="357"/>
      <c r="D1178" s="357"/>
    </row>
    <row r="1179" customFormat="false" ht="12.75" hidden="false" customHeight="false" outlineLevel="0" collapsed="false">
      <c r="B1179" s="357"/>
      <c r="D1179" s="357"/>
    </row>
    <row r="1180" customFormat="false" ht="12.75" hidden="false" customHeight="false" outlineLevel="0" collapsed="false">
      <c r="B1180" s="357"/>
      <c r="D1180" s="357"/>
    </row>
    <row r="1181" customFormat="false" ht="12.75" hidden="false" customHeight="false" outlineLevel="0" collapsed="false">
      <c r="B1181" s="357"/>
      <c r="D1181" s="357"/>
    </row>
    <row r="1182" customFormat="false" ht="12.75" hidden="false" customHeight="false" outlineLevel="0" collapsed="false">
      <c r="B1182" s="357"/>
      <c r="D1182" s="357"/>
    </row>
    <row r="1183" customFormat="false" ht="12.75" hidden="false" customHeight="false" outlineLevel="0" collapsed="false">
      <c r="B1183" s="357"/>
      <c r="D1183" s="357"/>
    </row>
    <row r="1184" customFormat="false" ht="12.75" hidden="false" customHeight="false" outlineLevel="0" collapsed="false">
      <c r="B1184" s="357"/>
      <c r="D1184" s="357"/>
    </row>
    <row r="1185" customFormat="false" ht="12.75" hidden="false" customHeight="false" outlineLevel="0" collapsed="false">
      <c r="B1185" s="357"/>
      <c r="D1185" s="357"/>
    </row>
    <row r="1186" customFormat="false" ht="12.75" hidden="false" customHeight="false" outlineLevel="0" collapsed="false">
      <c r="B1186" s="357"/>
      <c r="D1186" s="357"/>
    </row>
    <row r="1187" customFormat="false" ht="12.75" hidden="false" customHeight="false" outlineLevel="0" collapsed="false">
      <c r="B1187" s="357"/>
      <c r="D1187" s="357"/>
    </row>
    <row r="1188" customFormat="false" ht="12.75" hidden="false" customHeight="false" outlineLevel="0" collapsed="false">
      <c r="B1188" s="357"/>
      <c r="D1188" s="357"/>
    </row>
    <row r="1189" customFormat="false" ht="12.75" hidden="false" customHeight="false" outlineLevel="0" collapsed="false">
      <c r="B1189" s="357"/>
      <c r="D1189" s="357"/>
    </row>
    <row r="1190" customFormat="false" ht="12.75" hidden="false" customHeight="false" outlineLevel="0" collapsed="false">
      <c r="B1190" s="357"/>
      <c r="D1190" s="357"/>
    </row>
    <row r="1191" customFormat="false" ht="12.75" hidden="false" customHeight="false" outlineLevel="0" collapsed="false">
      <c r="B1191" s="357"/>
      <c r="D1191" s="357"/>
    </row>
    <row r="1192" customFormat="false" ht="12.75" hidden="false" customHeight="false" outlineLevel="0" collapsed="false">
      <c r="B1192" s="357"/>
      <c r="D1192" s="357"/>
    </row>
    <row r="1193" customFormat="false" ht="12.75" hidden="false" customHeight="false" outlineLevel="0" collapsed="false">
      <c r="B1193" s="357"/>
      <c r="D1193" s="357"/>
    </row>
    <row r="1194" customFormat="false" ht="12.75" hidden="false" customHeight="false" outlineLevel="0" collapsed="false">
      <c r="B1194" s="357"/>
      <c r="D1194" s="357"/>
    </row>
    <row r="1195" customFormat="false" ht="12.75" hidden="false" customHeight="false" outlineLevel="0" collapsed="false">
      <c r="B1195" s="357"/>
      <c r="D1195" s="357"/>
    </row>
    <row r="1196" customFormat="false" ht="12.75" hidden="false" customHeight="false" outlineLevel="0" collapsed="false">
      <c r="B1196" s="357"/>
      <c r="D1196" s="357"/>
    </row>
    <row r="1197" customFormat="false" ht="12.75" hidden="false" customHeight="false" outlineLevel="0" collapsed="false">
      <c r="B1197" s="357"/>
      <c r="D1197" s="357"/>
    </row>
    <row r="1198" customFormat="false" ht="12.75" hidden="false" customHeight="false" outlineLevel="0" collapsed="false">
      <c r="B1198" s="357"/>
      <c r="D1198" s="357"/>
    </row>
    <row r="1199" customFormat="false" ht="12.75" hidden="false" customHeight="false" outlineLevel="0" collapsed="false">
      <c r="B1199" s="357"/>
      <c r="D1199" s="357"/>
    </row>
    <row r="1200" customFormat="false" ht="12.75" hidden="false" customHeight="false" outlineLevel="0" collapsed="false">
      <c r="B1200" s="357"/>
      <c r="D1200" s="357"/>
    </row>
    <row r="1201" customFormat="false" ht="12.75" hidden="false" customHeight="false" outlineLevel="0" collapsed="false">
      <c r="B1201" s="357"/>
      <c r="D1201" s="357"/>
    </row>
    <row r="1202" customFormat="false" ht="12.75" hidden="false" customHeight="false" outlineLevel="0" collapsed="false">
      <c r="B1202" s="357"/>
      <c r="D1202" s="357"/>
    </row>
    <row r="1203" customFormat="false" ht="12.75" hidden="false" customHeight="false" outlineLevel="0" collapsed="false">
      <c r="B1203" s="357"/>
      <c r="D1203" s="357"/>
    </row>
    <row r="1204" customFormat="false" ht="12.75" hidden="false" customHeight="false" outlineLevel="0" collapsed="false">
      <c r="B1204" s="357"/>
      <c r="D1204" s="357"/>
    </row>
    <row r="1205" customFormat="false" ht="12.75" hidden="false" customHeight="false" outlineLevel="0" collapsed="false">
      <c r="B1205" s="357"/>
      <c r="D1205" s="357"/>
    </row>
    <row r="1206" customFormat="false" ht="12.75" hidden="false" customHeight="false" outlineLevel="0" collapsed="false">
      <c r="B1206" s="357"/>
      <c r="D1206" s="357"/>
    </row>
    <row r="1207" customFormat="false" ht="12.75" hidden="false" customHeight="false" outlineLevel="0" collapsed="false">
      <c r="B1207" s="357"/>
      <c r="D1207" s="357"/>
    </row>
    <row r="1208" customFormat="false" ht="12.75" hidden="false" customHeight="false" outlineLevel="0" collapsed="false">
      <c r="B1208" s="357"/>
      <c r="D1208" s="357"/>
    </row>
    <row r="1209" customFormat="false" ht="12.75" hidden="false" customHeight="false" outlineLevel="0" collapsed="false">
      <c r="B1209" s="357"/>
      <c r="D1209" s="357"/>
    </row>
    <row r="1210" customFormat="false" ht="12.75" hidden="false" customHeight="false" outlineLevel="0" collapsed="false">
      <c r="B1210" s="357"/>
      <c r="D1210" s="357"/>
    </row>
    <row r="1211" customFormat="false" ht="12.75" hidden="false" customHeight="false" outlineLevel="0" collapsed="false">
      <c r="B1211" s="357"/>
      <c r="D1211" s="357"/>
    </row>
    <row r="1212" customFormat="false" ht="12.75" hidden="false" customHeight="false" outlineLevel="0" collapsed="false">
      <c r="B1212" s="357"/>
      <c r="D1212" s="357"/>
    </row>
    <row r="1213" customFormat="false" ht="12.75" hidden="false" customHeight="false" outlineLevel="0" collapsed="false">
      <c r="B1213" s="357"/>
      <c r="D1213" s="357"/>
    </row>
    <row r="1214" customFormat="false" ht="12.75" hidden="false" customHeight="false" outlineLevel="0" collapsed="false">
      <c r="B1214" s="357"/>
      <c r="D1214" s="357"/>
    </row>
    <row r="1215" customFormat="false" ht="12.75" hidden="false" customHeight="false" outlineLevel="0" collapsed="false">
      <c r="B1215" s="357"/>
      <c r="D1215" s="357"/>
    </row>
    <row r="1216" customFormat="false" ht="12.75" hidden="false" customHeight="false" outlineLevel="0" collapsed="false">
      <c r="B1216" s="357"/>
      <c r="D1216" s="357"/>
    </row>
    <row r="1217" customFormat="false" ht="12.75" hidden="false" customHeight="false" outlineLevel="0" collapsed="false">
      <c r="B1217" s="357"/>
      <c r="D1217" s="357"/>
    </row>
    <row r="1218" customFormat="false" ht="12.75" hidden="false" customHeight="false" outlineLevel="0" collapsed="false">
      <c r="B1218" s="357"/>
      <c r="D1218" s="357"/>
    </row>
    <row r="1219" customFormat="false" ht="12.75" hidden="false" customHeight="false" outlineLevel="0" collapsed="false">
      <c r="B1219" s="357"/>
      <c r="D1219" s="357"/>
    </row>
    <row r="1220" customFormat="false" ht="12.75" hidden="false" customHeight="false" outlineLevel="0" collapsed="false">
      <c r="B1220" s="357"/>
      <c r="D1220" s="357"/>
    </row>
    <row r="1221" customFormat="false" ht="12.75" hidden="false" customHeight="false" outlineLevel="0" collapsed="false">
      <c r="B1221" s="357"/>
      <c r="D1221" s="357"/>
    </row>
    <row r="1222" customFormat="false" ht="12.75" hidden="false" customHeight="false" outlineLevel="0" collapsed="false">
      <c r="B1222" s="357"/>
      <c r="D1222" s="357"/>
    </row>
    <row r="1223" customFormat="false" ht="12.75" hidden="false" customHeight="false" outlineLevel="0" collapsed="false">
      <c r="B1223" s="357"/>
      <c r="D1223" s="357"/>
    </row>
    <row r="1224" customFormat="false" ht="12.75" hidden="false" customHeight="false" outlineLevel="0" collapsed="false">
      <c r="B1224" s="357"/>
      <c r="D1224" s="357"/>
    </row>
    <row r="1225" customFormat="false" ht="12.75" hidden="false" customHeight="false" outlineLevel="0" collapsed="false">
      <c r="B1225" s="357"/>
      <c r="D1225" s="357"/>
    </row>
    <row r="1226" customFormat="false" ht="12.75" hidden="false" customHeight="false" outlineLevel="0" collapsed="false">
      <c r="B1226" s="357"/>
      <c r="D1226" s="357"/>
    </row>
    <row r="1227" customFormat="false" ht="12.75" hidden="false" customHeight="false" outlineLevel="0" collapsed="false">
      <c r="B1227" s="357"/>
      <c r="D1227" s="357"/>
    </row>
    <row r="1228" customFormat="false" ht="12.75" hidden="false" customHeight="false" outlineLevel="0" collapsed="false">
      <c r="B1228" s="357"/>
      <c r="D1228" s="357"/>
    </row>
    <row r="1229" customFormat="false" ht="12.75" hidden="false" customHeight="false" outlineLevel="0" collapsed="false">
      <c r="B1229" s="357"/>
      <c r="D1229" s="357"/>
    </row>
    <row r="1230" customFormat="false" ht="12.75" hidden="false" customHeight="false" outlineLevel="0" collapsed="false">
      <c r="B1230" s="357"/>
      <c r="D1230" s="357"/>
    </row>
    <row r="1231" customFormat="false" ht="12.75" hidden="false" customHeight="false" outlineLevel="0" collapsed="false">
      <c r="B1231" s="357"/>
      <c r="D1231" s="357"/>
    </row>
    <row r="1232" customFormat="false" ht="12.75" hidden="false" customHeight="false" outlineLevel="0" collapsed="false">
      <c r="B1232" s="357"/>
      <c r="D1232" s="357"/>
    </row>
    <row r="1233" customFormat="false" ht="12.75" hidden="false" customHeight="false" outlineLevel="0" collapsed="false">
      <c r="B1233" s="357"/>
      <c r="D1233" s="357"/>
    </row>
    <row r="1234" customFormat="false" ht="12.75" hidden="false" customHeight="false" outlineLevel="0" collapsed="false">
      <c r="B1234" s="357"/>
      <c r="D1234" s="357"/>
    </row>
    <row r="1235" customFormat="false" ht="12.75" hidden="false" customHeight="false" outlineLevel="0" collapsed="false">
      <c r="B1235" s="357"/>
      <c r="D1235" s="357"/>
    </row>
    <row r="1236" customFormat="false" ht="12.75" hidden="false" customHeight="false" outlineLevel="0" collapsed="false">
      <c r="B1236" s="357"/>
      <c r="D1236" s="357"/>
    </row>
    <row r="1237" customFormat="false" ht="12.75" hidden="false" customHeight="false" outlineLevel="0" collapsed="false">
      <c r="B1237" s="357"/>
      <c r="D1237" s="357"/>
    </row>
    <row r="1238" customFormat="false" ht="12.75" hidden="false" customHeight="false" outlineLevel="0" collapsed="false">
      <c r="B1238" s="357"/>
      <c r="D1238" s="357"/>
    </row>
    <row r="1239" customFormat="false" ht="12.75" hidden="false" customHeight="false" outlineLevel="0" collapsed="false">
      <c r="B1239" s="357"/>
      <c r="D1239" s="357"/>
    </row>
    <row r="1240" customFormat="false" ht="12.75" hidden="false" customHeight="false" outlineLevel="0" collapsed="false">
      <c r="B1240" s="357"/>
      <c r="D1240" s="357"/>
    </row>
    <row r="1241" customFormat="false" ht="12.75" hidden="false" customHeight="false" outlineLevel="0" collapsed="false">
      <c r="B1241" s="357"/>
      <c r="D1241" s="357"/>
    </row>
    <row r="1242" customFormat="false" ht="12.75" hidden="false" customHeight="false" outlineLevel="0" collapsed="false">
      <c r="B1242" s="357"/>
      <c r="D1242" s="357"/>
    </row>
    <row r="1243" customFormat="false" ht="12.75" hidden="false" customHeight="false" outlineLevel="0" collapsed="false">
      <c r="B1243" s="357"/>
      <c r="D1243" s="357"/>
    </row>
    <row r="1244" customFormat="false" ht="12.75" hidden="false" customHeight="false" outlineLevel="0" collapsed="false">
      <c r="B1244" s="357"/>
      <c r="D1244" s="357"/>
    </row>
    <row r="1245" customFormat="false" ht="12.75" hidden="false" customHeight="false" outlineLevel="0" collapsed="false">
      <c r="B1245" s="357"/>
      <c r="D1245" s="357"/>
    </row>
    <row r="1246" customFormat="false" ht="12.75" hidden="false" customHeight="false" outlineLevel="0" collapsed="false">
      <c r="B1246" s="357"/>
      <c r="D1246" s="357"/>
    </row>
    <row r="1247" customFormat="false" ht="12.75" hidden="false" customHeight="false" outlineLevel="0" collapsed="false">
      <c r="B1247" s="357"/>
      <c r="D1247" s="357"/>
    </row>
    <row r="1248" customFormat="false" ht="12.75" hidden="false" customHeight="false" outlineLevel="0" collapsed="false">
      <c r="B1248" s="357"/>
      <c r="D1248" s="357"/>
    </row>
    <row r="1249" customFormat="false" ht="12.75" hidden="false" customHeight="false" outlineLevel="0" collapsed="false">
      <c r="B1249" s="357"/>
      <c r="D1249" s="357"/>
    </row>
    <row r="1250" customFormat="false" ht="12.75" hidden="false" customHeight="false" outlineLevel="0" collapsed="false">
      <c r="B1250" s="357"/>
      <c r="D1250" s="357"/>
    </row>
    <row r="1251" customFormat="false" ht="12.75" hidden="false" customHeight="false" outlineLevel="0" collapsed="false">
      <c r="B1251" s="357"/>
      <c r="D1251" s="357"/>
    </row>
    <row r="1252" customFormat="false" ht="12.75" hidden="false" customHeight="false" outlineLevel="0" collapsed="false">
      <c r="B1252" s="357"/>
      <c r="D1252" s="357"/>
    </row>
    <row r="1253" customFormat="false" ht="12.75" hidden="false" customHeight="false" outlineLevel="0" collapsed="false">
      <c r="B1253" s="357"/>
      <c r="D1253" s="357"/>
    </row>
    <row r="1254" customFormat="false" ht="12.75" hidden="false" customHeight="false" outlineLevel="0" collapsed="false">
      <c r="B1254" s="357"/>
      <c r="D1254" s="357"/>
    </row>
    <row r="1255" customFormat="false" ht="12.75" hidden="false" customHeight="false" outlineLevel="0" collapsed="false">
      <c r="B1255" s="357"/>
      <c r="D1255" s="357"/>
    </row>
    <row r="1256" customFormat="false" ht="12.75" hidden="false" customHeight="false" outlineLevel="0" collapsed="false">
      <c r="B1256" s="357"/>
      <c r="D1256" s="357"/>
    </row>
    <row r="1257" customFormat="false" ht="12.75" hidden="false" customHeight="false" outlineLevel="0" collapsed="false">
      <c r="B1257" s="357"/>
      <c r="D1257" s="357"/>
    </row>
    <row r="1258" customFormat="false" ht="12.75" hidden="false" customHeight="false" outlineLevel="0" collapsed="false">
      <c r="B1258" s="357"/>
      <c r="D1258" s="357"/>
    </row>
    <row r="1259" customFormat="false" ht="12.75" hidden="false" customHeight="false" outlineLevel="0" collapsed="false">
      <c r="B1259" s="357"/>
      <c r="D1259" s="357"/>
    </row>
    <row r="1260" customFormat="false" ht="12.75" hidden="false" customHeight="false" outlineLevel="0" collapsed="false">
      <c r="B1260" s="357"/>
      <c r="D1260" s="357"/>
    </row>
    <row r="1261" customFormat="false" ht="12.75" hidden="false" customHeight="false" outlineLevel="0" collapsed="false">
      <c r="B1261" s="357"/>
      <c r="D1261" s="357"/>
    </row>
    <row r="1262" customFormat="false" ht="12.75" hidden="false" customHeight="false" outlineLevel="0" collapsed="false">
      <c r="B1262" s="357"/>
      <c r="D1262" s="357"/>
    </row>
    <row r="1263" customFormat="false" ht="12.75" hidden="false" customHeight="false" outlineLevel="0" collapsed="false">
      <c r="B1263" s="357"/>
      <c r="D1263" s="357"/>
    </row>
    <row r="1264" customFormat="false" ht="12.75" hidden="false" customHeight="false" outlineLevel="0" collapsed="false">
      <c r="B1264" s="357"/>
      <c r="D1264" s="357"/>
    </row>
    <row r="1265" customFormat="false" ht="12.75" hidden="false" customHeight="false" outlineLevel="0" collapsed="false">
      <c r="B1265" s="357"/>
      <c r="D1265" s="357"/>
    </row>
    <row r="1266" customFormat="false" ht="12.75" hidden="false" customHeight="false" outlineLevel="0" collapsed="false">
      <c r="B1266" s="357"/>
      <c r="D1266" s="357"/>
    </row>
    <row r="1267" customFormat="false" ht="12.75" hidden="false" customHeight="false" outlineLevel="0" collapsed="false">
      <c r="B1267" s="357"/>
      <c r="D1267" s="357"/>
    </row>
    <row r="1268" customFormat="false" ht="12.75" hidden="false" customHeight="false" outlineLevel="0" collapsed="false">
      <c r="B1268" s="357"/>
      <c r="D1268" s="357"/>
    </row>
    <row r="1269" customFormat="false" ht="12.75" hidden="false" customHeight="false" outlineLevel="0" collapsed="false">
      <c r="B1269" s="357"/>
      <c r="D1269" s="357"/>
    </row>
    <row r="1270" customFormat="false" ht="12.75" hidden="false" customHeight="false" outlineLevel="0" collapsed="false">
      <c r="B1270" s="357"/>
      <c r="D1270" s="357"/>
    </row>
    <row r="1271" customFormat="false" ht="12.75" hidden="false" customHeight="false" outlineLevel="0" collapsed="false">
      <c r="B1271" s="357"/>
      <c r="D1271" s="357"/>
    </row>
    <row r="1272" customFormat="false" ht="12.75" hidden="false" customHeight="false" outlineLevel="0" collapsed="false">
      <c r="B1272" s="357"/>
      <c r="D1272" s="357"/>
    </row>
    <row r="1273" customFormat="false" ht="12.75" hidden="false" customHeight="false" outlineLevel="0" collapsed="false">
      <c r="B1273" s="357"/>
      <c r="D1273" s="357"/>
    </row>
    <row r="1274" customFormat="false" ht="12.75" hidden="false" customHeight="false" outlineLevel="0" collapsed="false">
      <c r="B1274" s="357"/>
      <c r="D1274" s="357"/>
    </row>
    <row r="1275" customFormat="false" ht="12.75" hidden="false" customHeight="false" outlineLevel="0" collapsed="false">
      <c r="B1275" s="357"/>
      <c r="D1275" s="357"/>
    </row>
    <row r="1276" customFormat="false" ht="12.75" hidden="false" customHeight="false" outlineLevel="0" collapsed="false">
      <c r="B1276" s="357"/>
      <c r="D1276" s="357"/>
    </row>
    <row r="1277" customFormat="false" ht="12.75" hidden="false" customHeight="false" outlineLevel="0" collapsed="false">
      <c r="B1277" s="357"/>
      <c r="D1277" s="357"/>
    </row>
    <row r="1278" customFormat="false" ht="12.75" hidden="false" customHeight="false" outlineLevel="0" collapsed="false">
      <c r="B1278" s="357"/>
      <c r="D1278" s="357"/>
    </row>
    <row r="1279" customFormat="false" ht="12.75" hidden="false" customHeight="false" outlineLevel="0" collapsed="false">
      <c r="B1279" s="357"/>
      <c r="D1279" s="357"/>
    </row>
    <row r="1280" customFormat="false" ht="12.75" hidden="false" customHeight="false" outlineLevel="0" collapsed="false">
      <c r="B1280" s="357"/>
      <c r="D1280" s="357"/>
    </row>
    <row r="1281" customFormat="false" ht="12.75" hidden="false" customHeight="false" outlineLevel="0" collapsed="false">
      <c r="B1281" s="357"/>
      <c r="D1281" s="357"/>
    </row>
    <row r="1282" customFormat="false" ht="12.75" hidden="false" customHeight="false" outlineLevel="0" collapsed="false">
      <c r="B1282" s="357"/>
      <c r="D1282" s="357"/>
    </row>
    <row r="1283" customFormat="false" ht="12.75" hidden="false" customHeight="false" outlineLevel="0" collapsed="false">
      <c r="B1283" s="357"/>
      <c r="D1283" s="357"/>
    </row>
    <row r="1284" customFormat="false" ht="12.75" hidden="false" customHeight="false" outlineLevel="0" collapsed="false">
      <c r="B1284" s="357"/>
      <c r="D1284" s="357"/>
    </row>
    <row r="1285" customFormat="false" ht="12.75" hidden="false" customHeight="false" outlineLevel="0" collapsed="false">
      <c r="B1285" s="357"/>
      <c r="D1285" s="357"/>
    </row>
    <row r="1286" customFormat="false" ht="12.75" hidden="false" customHeight="false" outlineLevel="0" collapsed="false">
      <c r="B1286" s="357"/>
      <c r="D1286" s="357"/>
    </row>
    <row r="1287" customFormat="false" ht="12.75" hidden="false" customHeight="false" outlineLevel="0" collapsed="false">
      <c r="B1287" s="357"/>
      <c r="D1287" s="357"/>
    </row>
    <row r="1288" customFormat="false" ht="12.75" hidden="false" customHeight="false" outlineLevel="0" collapsed="false">
      <c r="B1288" s="357"/>
      <c r="D1288" s="357"/>
    </row>
    <row r="1289" customFormat="false" ht="12.75" hidden="false" customHeight="false" outlineLevel="0" collapsed="false">
      <c r="B1289" s="357"/>
      <c r="D1289" s="357"/>
    </row>
    <row r="1290" customFormat="false" ht="12.75" hidden="false" customHeight="false" outlineLevel="0" collapsed="false">
      <c r="B1290" s="357"/>
      <c r="D1290" s="357"/>
    </row>
    <row r="1291" customFormat="false" ht="12.75" hidden="false" customHeight="false" outlineLevel="0" collapsed="false">
      <c r="B1291" s="357"/>
      <c r="D1291" s="357"/>
    </row>
    <row r="1292" customFormat="false" ht="12.75" hidden="false" customHeight="false" outlineLevel="0" collapsed="false">
      <c r="B1292" s="357"/>
      <c r="D1292" s="357"/>
    </row>
    <row r="1293" customFormat="false" ht="12.75" hidden="false" customHeight="false" outlineLevel="0" collapsed="false">
      <c r="B1293" s="357"/>
      <c r="D1293" s="357"/>
    </row>
    <row r="1294" customFormat="false" ht="12.75" hidden="false" customHeight="false" outlineLevel="0" collapsed="false">
      <c r="B1294" s="357"/>
      <c r="D1294" s="357"/>
    </row>
    <row r="1295" customFormat="false" ht="12.75" hidden="false" customHeight="false" outlineLevel="0" collapsed="false">
      <c r="B1295" s="357"/>
      <c r="D1295" s="357"/>
    </row>
    <row r="1296" customFormat="false" ht="12.75" hidden="false" customHeight="false" outlineLevel="0" collapsed="false">
      <c r="B1296" s="357"/>
      <c r="D1296" s="357"/>
    </row>
    <row r="1297" customFormat="false" ht="12.75" hidden="false" customHeight="false" outlineLevel="0" collapsed="false">
      <c r="B1297" s="357"/>
      <c r="D1297" s="357"/>
    </row>
    <row r="1298" customFormat="false" ht="12.75" hidden="false" customHeight="false" outlineLevel="0" collapsed="false">
      <c r="B1298" s="357"/>
      <c r="D1298" s="357"/>
    </row>
    <row r="1299" customFormat="false" ht="12.75" hidden="false" customHeight="false" outlineLevel="0" collapsed="false">
      <c r="B1299" s="357"/>
      <c r="D1299" s="357"/>
    </row>
    <row r="1300" customFormat="false" ht="12.75" hidden="false" customHeight="false" outlineLevel="0" collapsed="false">
      <c r="B1300" s="357"/>
      <c r="D1300" s="357"/>
    </row>
    <row r="1301" customFormat="false" ht="12.75" hidden="false" customHeight="false" outlineLevel="0" collapsed="false">
      <c r="B1301" s="357"/>
      <c r="D1301" s="357"/>
    </row>
    <row r="1302" customFormat="false" ht="12.75" hidden="false" customHeight="false" outlineLevel="0" collapsed="false">
      <c r="B1302" s="357"/>
      <c r="D1302" s="357"/>
    </row>
    <row r="1303" customFormat="false" ht="12.75" hidden="false" customHeight="false" outlineLevel="0" collapsed="false">
      <c r="B1303" s="357"/>
      <c r="D1303" s="357"/>
    </row>
    <row r="1304" customFormat="false" ht="12.75" hidden="false" customHeight="false" outlineLevel="0" collapsed="false">
      <c r="B1304" s="357"/>
      <c r="D1304" s="357"/>
    </row>
    <row r="1305" customFormat="false" ht="12.75" hidden="false" customHeight="false" outlineLevel="0" collapsed="false">
      <c r="B1305" s="357"/>
      <c r="D1305" s="357"/>
    </row>
    <row r="1306" customFormat="false" ht="12.75" hidden="false" customHeight="false" outlineLevel="0" collapsed="false">
      <c r="B1306" s="357"/>
      <c r="D1306" s="357"/>
    </row>
    <row r="1307" customFormat="false" ht="12.75" hidden="false" customHeight="false" outlineLevel="0" collapsed="false">
      <c r="B1307" s="357"/>
      <c r="D1307" s="357"/>
    </row>
    <row r="1308" customFormat="false" ht="12.75" hidden="false" customHeight="false" outlineLevel="0" collapsed="false">
      <c r="B1308" s="357"/>
      <c r="D1308" s="357"/>
    </row>
    <row r="1309" customFormat="false" ht="12.75" hidden="false" customHeight="false" outlineLevel="0" collapsed="false">
      <c r="B1309" s="357"/>
      <c r="D1309" s="357"/>
    </row>
    <row r="1310" customFormat="false" ht="12.75" hidden="false" customHeight="false" outlineLevel="0" collapsed="false">
      <c r="B1310" s="357"/>
      <c r="D1310" s="357"/>
    </row>
    <row r="1311" customFormat="false" ht="12.75" hidden="false" customHeight="false" outlineLevel="0" collapsed="false">
      <c r="B1311" s="357"/>
      <c r="D1311" s="357"/>
    </row>
    <row r="1312" customFormat="false" ht="12.75" hidden="false" customHeight="false" outlineLevel="0" collapsed="false">
      <c r="B1312" s="357"/>
      <c r="D1312" s="357"/>
    </row>
    <row r="1313" customFormat="false" ht="12.75" hidden="false" customHeight="false" outlineLevel="0" collapsed="false">
      <c r="B1313" s="357"/>
      <c r="D1313" s="357"/>
    </row>
    <row r="1314" customFormat="false" ht="12.75" hidden="false" customHeight="false" outlineLevel="0" collapsed="false">
      <c r="B1314" s="357"/>
      <c r="D1314" s="357"/>
    </row>
    <row r="1315" customFormat="false" ht="12.75" hidden="false" customHeight="false" outlineLevel="0" collapsed="false">
      <c r="B1315" s="357"/>
      <c r="D1315" s="357"/>
    </row>
    <row r="1316" customFormat="false" ht="12.75" hidden="false" customHeight="false" outlineLevel="0" collapsed="false">
      <c r="B1316" s="357"/>
      <c r="D1316" s="357"/>
    </row>
    <row r="1317" customFormat="false" ht="12.75" hidden="false" customHeight="false" outlineLevel="0" collapsed="false">
      <c r="B1317" s="357"/>
      <c r="D1317" s="357"/>
    </row>
    <row r="1318" customFormat="false" ht="12.75" hidden="false" customHeight="false" outlineLevel="0" collapsed="false">
      <c r="B1318" s="357"/>
      <c r="D1318" s="357"/>
    </row>
    <row r="1319" customFormat="false" ht="12.75" hidden="false" customHeight="false" outlineLevel="0" collapsed="false">
      <c r="B1319" s="357"/>
      <c r="D1319" s="357"/>
    </row>
    <row r="1320" customFormat="false" ht="12.75" hidden="false" customHeight="false" outlineLevel="0" collapsed="false">
      <c r="B1320" s="357"/>
      <c r="D1320" s="357"/>
    </row>
    <row r="1321" customFormat="false" ht="12.75" hidden="false" customHeight="false" outlineLevel="0" collapsed="false">
      <c r="B1321" s="357"/>
      <c r="D1321" s="357"/>
    </row>
    <row r="1322" customFormat="false" ht="12.75" hidden="false" customHeight="false" outlineLevel="0" collapsed="false">
      <c r="B1322" s="357"/>
      <c r="D1322" s="357"/>
    </row>
    <row r="1323" customFormat="false" ht="12.75" hidden="false" customHeight="false" outlineLevel="0" collapsed="false">
      <c r="B1323" s="357"/>
      <c r="D1323" s="357"/>
    </row>
    <row r="1324" customFormat="false" ht="12.75" hidden="false" customHeight="false" outlineLevel="0" collapsed="false">
      <c r="B1324" s="357"/>
      <c r="D1324" s="357"/>
    </row>
    <row r="1325" customFormat="false" ht="12.75" hidden="false" customHeight="false" outlineLevel="0" collapsed="false">
      <c r="B1325" s="357"/>
      <c r="D1325" s="357"/>
    </row>
    <row r="1326" customFormat="false" ht="12.75" hidden="false" customHeight="false" outlineLevel="0" collapsed="false">
      <c r="B1326" s="357"/>
      <c r="D1326" s="357"/>
    </row>
    <row r="1327" customFormat="false" ht="12.75" hidden="false" customHeight="false" outlineLevel="0" collapsed="false">
      <c r="B1327" s="357"/>
      <c r="D1327" s="357"/>
    </row>
    <row r="1328" customFormat="false" ht="12.75" hidden="false" customHeight="false" outlineLevel="0" collapsed="false">
      <c r="B1328" s="357"/>
      <c r="D1328" s="357"/>
    </row>
    <row r="1329" customFormat="false" ht="12.75" hidden="false" customHeight="false" outlineLevel="0" collapsed="false">
      <c r="B1329" s="357"/>
      <c r="D1329" s="357"/>
    </row>
    <row r="1330" customFormat="false" ht="12.75" hidden="false" customHeight="false" outlineLevel="0" collapsed="false">
      <c r="B1330" s="357"/>
      <c r="D1330" s="357"/>
    </row>
    <row r="1331" customFormat="false" ht="12.75" hidden="false" customHeight="false" outlineLevel="0" collapsed="false">
      <c r="B1331" s="357"/>
      <c r="D1331" s="357"/>
    </row>
    <row r="1332" customFormat="false" ht="12.75" hidden="false" customHeight="false" outlineLevel="0" collapsed="false">
      <c r="B1332" s="357"/>
      <c r="D1332" s="357"/>
    </row>
    <row r="1333" customFormat="false" ht="12.75" hidden="false" customHeight="false" outlineLevel="0" collapsed="false">
      <c r="B1333" s="357"/>
      <c r="D1333" s="357"/>
    </row>
    <row r="1334" customFormat="false" ht="12.75" hidden="false" customHeight="false" outlineLevel="0" collapsed="false">
      <c r="B1334" s="357"/>
      <c r="D1334" s="357"/>
    </row>
    <row r="1335" customFormat="false" ht="12.75" hidden="false" customHeight="false" outlineLevel="0" collapsed="false">
      <c r="B1335" s="357"/>
      <c r="D1335" s="357"/>
    </row>
    <row r="1336" customFormat="false" ht="12.75" hidden="false" customHeight="false" outlineLevel="0" collapsed="false">
      <c r="B1336" s="357"/>
      <c r="D1336" s="357"/>
    </row>
    <row r="1337" customFormat="false" ht="12.75" hidden="false" customHeight="false" outlineLevel="0" collapsed="false">
      <c r="B1337" s="357"/>
      <c r="D1337" s="357"/>
    </row>
    <row r="1338" customFormat="false" ht="12.75" hidden="false" customHeight="false" outlineLevel="0" collapsed="false">
      <c r="B1338" s="357"/>
      <c r="D1338" s="357"/>
    </row>
    <row r="1339" customFormat="false" ht="12.75" hidden="false" customHeight="false" outlineLevel="0" collapsed="false">
      <c r="B1339" s="357"/>
      <c r="D1339" s="357"/>
    </row>
    <row r="1340" customFormat="false" ht="12.75" hidden="false" customHeight="false" outlineLevel="0" collapsed="false">
      <c r="B1340" s="357"/>
      <c r="D1340" s="357"/>
    </row>
    <row r="1341" customFormat="false" ht="12.75" hidden="false" customHeight="false" outlineLevel="0" collapsed="false">
      <c r="B1341" s="357"/>
      <c r="D1341" s="357"/>
    </row>
    <row r="1342" customFormat="false" ht="12.75" hidden="false" customHeight="false" outlineLevel="0" collapsed="false">
      <c r="B1342" s="357"/>
      <c r="D1342" s="357"/>
    </row>
    <row r="1343" customFormat="false" ht="12.75" hidden="false" customHeight="false" outlineLevel="0" collapsed="false">
      <c r="B1343" s="357"/>
      <c r="D1343" s="357"/>
    </row>
    <row r="1344" customFormat="false" ht="12.75" hidden="false" customHeight="false" outlineLevel="0" collapsed="false">
      <c r="B1344" s="357"/>
      <c r="D1344" s="357"/>
    </row>
    <row r="1345" customFormat="false" ht="12.75" hidden="false" customHeight="false" outlineLevel="0" collapsed="false">
      <c r="B1345" s="357"/>
      <c r="D1345" s="357"/>
    </row>
    <row r="1346" customFormat="false" ht="12.75" hidden="false" customHeight="false" outlineLevel="0" collapsed="false">
      <c r="B1346" s="357"/>
      <c r="D1346" s="357"/>
    </row>
    <row r="1347" customFormat="false" ht="12.75" hidden="false" customHeight="false" outlineLevel="0" collapsed="false">
      <c r="B1347" s="357"/>
      <c r="D1347" s="357"/>
    </row>
    <row r="1348" customFormat="false" ht="12.75" hidden="false" customHeight="false" outlineLevel="0" collapsed="false">
      <c r="B1348" s="357"/>
      <c r="D1348" s="357"/>
    </row>
    <row r="1349" customFormat="false" ht="12.75" hidden="false" customHeight="false" outlineLevel="0" collapsed="false">
      <c r="B1349" s="357"/>
      <c r="D1349" s="357"/>
    </row>
    <row r="1350" customFormat="false" ht="12.75" hidden="false" customHeight="false" outlineLevel="0" collapsed="false">
      <c r="B1350" s="357"/>
      <c r="D1350" s="357"/>
    </row>
    <row r="1351" customFormat="false" ht="12.75" hidden="false" customHeight="false" outlineLevel="0" collapsed="false">
      <c r="B1351" s="357"/>
      <c r="D1351" s="357"/>
    </row>
    <row r="1352" customFormat="false" ht="12.75" hidden="false" customHeight="false" outlineLevel="0" collapsed="false">
      <c r="B1352" s="357"/>
      <c r="D1352" s="357"/>
    </row>
    <row r="1353" customFormat="false" ht="12.75" hidden="false" customHeight="false" outlineLevel="0" collapsed="false">
      <c r="B1353" s="357"/>
      <c r="D1353" s="357"/>
    </row>
    <row r="1354" customFormat="false" ht="12.75" hidden="false" customHeight="false" outlineLevel="0" collapsed="false">
      <c r="B1354" s="357"/>
      <c r="D1354" s="357"/>
    </row>
    <row r="1355" customFormat="false" ht="12.75" hidden="false" customHeight="false" outlineLevel="0" collapsed="false">
      <c r="B1355" s="357"/>
      <c r="D1355" s="357"/>
    </row>
    <row r="1356" customFormat="false" ht="12.75" hidden="false" customHeight="false" outlineLevel="0" collapsed="false">
      <c r="B1356" s="357"/>
      <c r="D1356" s="357"/>
    </row>
    <row r="1357" customFormat="false" ht="12.75" hidden="false" customHeight="false" outlineLevel="0" collapsed="false">
      <c r="B1357" s="357"/>
      <c r="D1357" s="357"/>
    </row>
    <row r="1358" customFormat="false" ht="12.75" hidden="false" customHeight="false" outlineLevel="0" collapsed="false">
      <c r="B1358" s="357"/>
      <c r="D1358" s="357"/>
    </row>
    <row r="1359" customFormat="false" ht="12.75" hidden="false" customHeight="false" outlineLevel="0" collapsed="false">
      <c r="B1359" s="357"/>
      <c r="D1359" s="357"/>
    </row>
    <row r="1360" customFormat="false" ht="12.75" hidden="false" customHeight="false" outlineLevel="0" collapsed="false">
      <c r="B1360" s="357"/>
      <c r="D1360" s="357"/>
    </row>
    <row r="1361" customFormat="false" ht="12.75" hidden="false" customHeight="false" outlineLevel="0" collapsed="false">
      <c r="B1361" s="357"/>
      <c r="D1361" s="357"/>
    </row>
    <row r="1362" customFormat="false" ht="12.75" hidden="false" customHeight="false" outlineLevel="0" collapsed="false">
      <c r="B1362" s="357"/>
      <c r="D1362" s="357"/>
    </row>
    <row r="1363" customFormat="false" ht="12.75" hidden="false" customHeight="false" outlineLevel="0" collapsed="false">
      <c r="B1363" s="357"/>
      <c r="D1363" s="357"/>
    </row>
    <row r="1364" customFormat="false" ht="12.75" hidden="false" customHeight="false" outlineLevel="0" collapsed="false">
      <c r="B1364" s="357"/>
      <c r="D1364" s="357"/>
    </row>
    <row r="1365" customFormat="false" ht="12.75" hidden="false" customHeight="false" outlineLevel="0" collapsed="false">
      <c r="B1365" s="357"/>
      <c r="D1365" s="357"/>
    </row>
    <row r="1366" customFormat="false" ht="12.75" hidden="false" customHeight="false" outlineLevel="0" collapsed="false">
      <c r="B1366" s="357"/>
      <c r="D1366" s="357"/>
    </row>
    <row r="1367" customFormat="false" ht="12.75" hidden="false" customHeight="false" outlineLevel="0" collapsed="false">
      <c r="B1367" s="357"/>
      <c r="D1367" s="357"/>
    </row>
    <row r="1368" customFormat="false" ht="12.75" hidden="false" customHeight="false" outlineLevel="0" collapsed="false">
      <c r="B1368" s="357"/>
      <c r="D1368" s="357"/>
    </row>
    <row r="1369" customFormat="false" ht="12.75" hidden="false" customHeight="false" outlineLevel="0" collapsed="false">
      <c r="B1369" s="357"/>
      <c r="D1369" s="357"/>
    </row>
    <row r="1370" customFormat="false" ht="12.75" hidden="false" customHeight="false" outlineLevel="0" collapsed="false">
      <c r="B1370" s="357"/>
      <c r="D1370" s="357"/>
    </row>
    <row r="1371" customFormat="false" ht="12.75" hidden="false" customHeight="false" outlineLevel="0" collapsed="false">
      <c r="B1371" s="357"/>
      <c r="D1371" s="357"/>
    </row>
    <row r="1372" customFormat="false" ht="12.75" hidden="false" customHeight="false" outlineLevel="0" collapsed="false">
      <c r="B1372" s="357"/>
      <c r="D1372" s="357"/>
    </row>
    <row r="1373" customFormat="false" ht="12.75" hidden="false" customHeight="false" outlineLevel="0" collapsed="false">
      <c r="B1373" s="357"/>
      <c r="D1373" s="357"/>
    </row>
    <row r="1374" customFormat="false" ht="12.75" hidden="false" customHeight="false" outlineLevel="0" collapsed="false">
      <c r="B1374" s="357"/>
      <c r="D1374" s="357"/>
    </row>
    <row r="1375" customFormat="false" ht="12.75" hidden="false" customHeight="false" outlineLevel="0" collapsed="false">
      <c r="B1375" s="357"/>
      <c r="D1375" s="357"/>
    </row>
    <row r="1376" customFormat="false" ht="12.75" hidden="false" customHeight="false" outlineLevel="0" collapsed="false">
      <c r="B1376" s="357"/>
      <c r="D1376" s="357"/>
    </row>
    <row r="1377" customFormat="false" ht="12.75" hidden="false" customHeight="false" outlineLevel="0" collapsed="false">
      <c r="B1377" s="357"/>
      <c r="D1377" s="357"/>
    </row>
    <row r="1378" customFormat="false" ht="12.75" hidden="false" customHeight="false" outlineLevel="0" collapsed="false">
      <c r="B1378" s="357"/>
      <c r="D1378" s="357"/>
    </row>
    <row r="1379" customFormat="false" ht="12.75" hidden="false" customHeight="false" outlineLevel="0" collapsed="false">
      <c r="B1379" s="357"/>
      <c r="D1379" s="357"/>
    </row>
    <row r="1380" customFormat="false" ht="12.75" hidden="false" customHeight="false" outlineLevel="0" collapsed="false">
      <c r="B1380" s="357"/>
      <c r="D1380" s="357"/>
    </row>
    <row r="1381" customFormat="false" ht="12.75" hidden="false" customHeight="false" outlineLevel="0" collapsed="false">
      <c r="B1381" s="357"/>
      <c r="D1381" s="357"/>
    </row>
    <row r="1382" customFormat="false" ht="12.75" hidden="false" customHeight="false" outlineLevel="0" collapsed="false">
      <c r="B1382" s="357"/>
      <c r="D1382" s="357"/>
    </row>
    <row r="1383" customFormat="false" ht="12.75" hidden="false" customHeight="false" outlineLevel="0" collapsed="false">
      <c r="B1383" s="357"/>
      <c r="D1383" s="357"/>
    </row>
    <row r="1384" customFormat="false" ht="12.75" hidden="false" customHeight="false" outlineLevel="0" collapsed="false">
      <c r="B1384" s="357"/>
      <c r="D1384" s="357"/>
    </row>
    <row r="1385" customFormat="false" ht="12.75" hidden="false" customHeight="false" outlineLevel="0" collapsed="false">
      <c r="B1385" s="357"/>
      <c r="D1385" s="357"/>
    </row>
    <row r="1386" customFormat="false" ht="12.75" hidden="false" customHeight="false" outlineLevel="0" collapsed="false">
      <c r="B1386" s="357"/>
      <c r="D1386" s="357"/>
    </row>
    <row r="1387" customFormat="false" ht="12.75" hidden="false" customHeight="false" outlineLevel="0" collapsed="false">
      <c r="B1387" s="357"/>
      <c r="D1387" s="357"/>
    </row>
    <row r="1388" customFormat="false" ht="12.75" hidden="false" customHeight="false" outlineLevel="0" collapsed="false">
      <c r="B1388" s="357"/>
      <c r="D1388" s="357"/>
    </row>
    <row r="1389" customFormat="false" ht="12.75" hidden="false" customHeight="false" outlineLevel="0" collapsed="false">
      <c r="B1389" s="357"/>
      <c r="D1389" s="357"/>
    </row>
    <row r="1390" customFormat="false" ht="12.75" hidden="false" customHeight="false" outlineLevel="0" collapsed="false">
      <c r="B1390" s="357"/>
      <c r="D1390" s="357"/>
    </row>
    <row r="1391" customFormat="false" ht="12.75" hidden="false" customHeight="false" outlineLevel="0" collapsed="false">
      <c r="B1391" s="357"/>
      <c r="D1391" s="357"/>
    </row>
    <row r="1392" customFormat="false" ht="12.75" hidden="false" customHeight="false" outlineLevel="0" collapsed="false">
      <c r="B1392" s="357"/>
      <c r="D1392" s="357"/>
    </row>
    <row r="1393" customFormat="false" ht="12.75" hidden="false" customHeight="false" outlineLevel="0" collapsed="false">
      <c r="B1393" s="357"/>
      <c r="D1393" s="357"/>
    </row>
    <row r="1394" customFormat="false" ht="12.75" hidden="false" customHeight="false" outlineLevel="0" collapsed="false">
      <c r="B1394" s="357"/>
      <c r="D1394" s="357"/>
    </row>
    <row r="1395" customFormat="false" ht="12.75" hidden="false" customHeight="false" outlineLevel="0" collapsed="false">
      <c r="B1395" s="357"/>
      <c r="D1395" s="357"/>
    </row>
    <row r="1396" customFormat="false" ht="12.75" hidden="false" customHeight="false" outlineLevel="0" collapsed="false">
      <c r="B1396" s="357"/>
      <c r="D1396" s="357"/>
    </row>
    <row r="1397" customFormat="false" ht="12.75" hidden="false" customHeight="false" outlineLevel="0" collapsed="false">
      <c r="B1397" s="357"/>
      <c r="D1397" s="357"/>
    </row>
    <row r="1398" customFormat="false" ht="12.75" hidden="false" customHeight="false" outlineLevel="0" collapsed="false">
      <c r="B1398" s="357"/>
      <c r="D1398" s="357"/>
    </row>
    <row r="1399" customFormat="false" ht="12.75" hidden="false" customHeight="false" outlineLevel="0" collapsed="false">
      <c r="B1399" s="357"/>
      <c r="D1399" s="357"/>
    </row>
    <row r="1400" customFormat="false" ht="12.75" hidden="false" customHeight="false" outlineLevel="0" collapsed="false">
      <c r="B1400" s="357"/>
      <c r="D1400" s="357"/>
    </row>
    <row r="1401" customFormat="false" ht="12.75" hidden="false" customHeight="false" outlineLevel="0" collapsed="false">
      <c r="B1401" s="357"/>
      <c r="D1401" s="357"/>
    </row>
    <row r="1402" customFormat="false" ht="12.75" hidden="false" customHeight="false" outlineLevel="0" collapsed="false">
      <c r="B1402" s="357"/>
      <c r="D1402" s="357"/>
    </row>
    <row r="1403" customFormat="false" ht="12.75" hidden="false" customHeight="false" outlineLevel="0" collapsed="false">
      <c r="B1403" s="357"/>
      <c r="D1403" s="357"/>
    </row>
    <row r="1404" customFormat="false" ht="12.75" hidden="false" customHeight="false" outlineLevel="0" collapsed="false">
      <c r="B1404" s="357"/>
      <c r="D1404" s="357"/>
    </row>
    <row r="1405" customFormat="false" ht="12.75" hidden="false" customHeight="false" outlineLevel="0" collapsed="false">
      <c r="B1405" s="357"/>
      <c r="D1405" s="357"/>
    </row>
    <row r="1406" customFormat="false" ht="12.75" hidden="false" customHeight="false" outlineLevel="0" collapsed="false">
      <c r="B1406" s="357"/>
      <c r="D1406" s="357"/>
    </row>
    <row r="1407" customFormat="false" ht="12.75" hidden="false" customHeight="false" outlineLevel="0" collapsed="false">
      <c r="B1407" s="357"/>
      <c r="D1407" s="357"/>
    </row>
    <row r="1408" customFormat="false" ht="12.75" hidden="false" customHeight="false" outlineLevel="0" collapsed="false">
      <c r="B1408" s="357"/>
      <c r="D1408" s="357"/>
    </row>
    <row r="1409" customFormat="false" ht="12.75" hidden="false" customHeight="false" outlineLevel="0" collapsed="false">
      <c r="B1409" s="357"/>
      <c r="D1409" s="357"/>
    </row>
    <row r="1410" customFormat="false" ht="12.75" hidden="false" customHeight="false" outlineLevel="0" collapsed="false">
      <c r="B1410" s="357"/>
      <c r="D1410" s="357"/>
    </row>
    <row r="1411" customFormat="false" ht="12.75" hidden="false" customHeight="false" outlineLevel="0" collapsed="false">
      <c r="B1411" s="357"/>
      <c r="D1411" s="357"/>
    </row>
    <row r="1412" customFormat="false" ht="12.75" hidden="false" customHeight="false" outlineLevel="0" collapsed="false">
      <c r="B1412" s="357"/>
      <c r="D1412" s="357"/>
    </row>
    <row r="1413" customFormat="false" ht="12.75" hidden="false" customHeight="false" outlineLevel="0" collapsed="false">
      <c r="B1413" s="357"/>
      <c r="D1413" s="357"/>
    </row>
    <row r="1414" customFormat="false" ht="12.75" hidden="false" customHeight="false" outlineLevel="0" collapsed="false">
      <c r="B1414" s="357"/>
      <c r="D1414" s="357"/>
    </row>
    <row r="1415" customFormat="false" ht="12.75" hidden="false" customHeight="false" outlineLevel="0" collapsed="false">
      <c r="B1415" s="357"/>
      <c r="D1415" s="357"/>
    </row>
    <row r="1416" customFormat="false" ht="12.75" hidden="false" customHeight="false" outlineLevel="0" collapsed="false">
      <c r="B1416" s="357"/>
      <c r="D1416" s="357"/>
    </row>
    <row r="1417" customFormat="false" ht="12.75" hidden="false" customHeight="false" outlineLevel="0" collapsed="false">
      <c r="B1417" s="357"/>
      <c r="D1417" s="357"/>
    </row>
    <row r="1418" customFormat="false" ht="12.75" hidden="false" customHeight="false" outlineLevel="0" collapsed="false">
      <c r="B1418" s="357"/>
      <c r="D1418" s="357"/>
    </row>
    <row r="1419" customFormat="false" ht="12.75" hidden="false" customHeight="false" outlineLevel="0" collapsed="false">
      <c r="B1419" s="357"/>
      <c r="D1419" s="357"/>
    </row>
    <row r="1420" customFormat="false" ht="12.75" hidden="false" customHeight="false" outlineLevel="0" collapsed="false">
      <c r="B1420" s="357"/>
      <c r="D1420" s="357"/>
    </row>
    <row r="1421" customFormat="false" ht="12.75" hidden="false" customHeight="false" outlineLevel="0" collapsed="false">
      <c r="B1421" s="357"/>
      <c r="D1421" s="357"/>
    </row>
    <row r="1422" customFormat="false" ht="12.75" hidden="false" customHeight="false" outlineLevel="0" collapsed="false">
      <c r="B1422" s="357"/>
      <c r="D1422" s="357"/>
    </row>
    <row r="1423" customFormat="false" ht="12.75" hidden="false" customHeight="false" outlineLevel="0" collapsed="false">
      <c r="B1423" s="357"/>
      <c r="D1423" s="357"/>
    </row>
    <row r="1424" customFormat="false" ht="12.75" hidden="false" customHeight="false" outlineLevel="0" collapsed="false">
      <c r="B1424" s="357"/>
      <c r="D1424" s="357"/>
    </row>
    <row r="1425" customFormat="false" ht="12.75" hidden="false" customHeight="false" outlineLevel="0" collapsed="false">
      <c r="B1425" s="357"/>
      <c r="D1425" s="357"/>
    </row>
    <row r="1426" customFormat="false" ht="12.75" hidden="false" customHeight="false" outlineLevel="0" collapsed="false">
      <c r="B1426" s="357"/>
      <c r="D1426" s="357"/>
    </row>
    <row r="1427" customFormat="false" ht="12.75" hidden="false" customHeight="false" outlineLevel="0" collapsed="false">
      <c r="B1427" s="357"/>
      <c r="D1427" s="357"/>
    </row>
    <row r="1428" customFormat="false" ht="12.75" hidden="false" customHeight="false" outlineLevel="0" collapsed="false">
      <c r="B1428" s="357"/>
      <c r="D1428" s="357"/>
    </row>
    <row r="1429" customFormat="false" ht="12.75" hidden="false" customHeight="false" outlineLevel="0" collapsed="false">
      <c r="B1429" s="357"/>
      <c r="D1429" s="357"/>
    </row>
    <row r="1430" customFormat="false" ht="12.75" hidden="false" customHeight="false" outlineLevel="0" collapsed="false">
      <c r="B1430" s="357"/>
      <c r="D1430" s="357"/>
    </row>
    <row r="1431" customFormat="false" ht="12.75" hidden="false" customHeight="false" outlineLevel="0" collapsed="false">
      <c r="B1431" s="357"/>
      <c r="D1431" s="357"/>
    </row>
    <row r="1432" customFormat="false" ht="12.75" hidden="false" customHeight="false" outlineLevel="0" collapsed="false">
      <c r="B1432" s="357"/>
      <c r="D1432" s="357"/>
    </row>
    <row r="1433" customFormat="false" ht="12.75" hidden="false" customHeight="false" outlineLevel="0" collapsed="false">
      <c r="B1433" s="357"/>
      <c r="D1433" s="357"/>
    </row>
    <row r="1434" customFormat="false" ht="12.75" hidden="false" customHeight="false" outlineLevel="0" collapsed="false">
      <c r="B1434" s="357"/>
      <c r="D1434" s="357"/>
    </row>
    <row r="1435" customFormat="false" ht="12.75" hidden="false" customHeight="false" outlineLevel="0" collapsed="false">
      <c r="B1435" s="357"/>
      <c r="D1435" s="357"/>
    </row>
    <row r="1436" customFormat="false" ht="12.75" hidden="false" customHeight="false" outlineLevel="0" collapsed="false">
      <c r="B1436" s="357"/>
      <c r="D1436" s="357"/>
    </row>
    <row r="1437" customFormat="false" ht="12.75" hidden="false" customHeight="false" outlineLevel="0" collapsed="false">
      <c r="B1437" s="357"/>
      <c r="D1437" s="357"/>
    </row>
    <row r="1438" customFormat="false" ht="12.75" hidden="false" customHeight="false" outlineLevel="0" collapsed="false">
      <c r="B1438" s="357"/>
      <c r="D1438" s="357"/>
    </row>
    <row r="1439" customFormat="false" ht="12.75" hidden="false" customHeight="false" outlineLevel="0" collapsed="false">
      <c r="B1439" s="357"/>
      <c r="D1439" s="357"/>
    </row>
    <row r="1440" customFormat="false" ht="12.75" hidden="false" customHeight="false" outlineLevel="0" collapsed="false">
      <c r="B1440" s="357"/>
      <c r="D1440" s="357"/>
    </row>
    <row r="1441" customFormat="false" ht="12.75" hidden="false" customHeight="false" outlineLevel="0" collapsed="false">
      <c r="B1441" s="357"/>
      <c r="D1441" s="357"/>
    </row>
    <row r="1442" customFormat="false" ht="12.75" hidden="false" customHeight="false" outlineLevel="0" collapsed="false">
      <c r="B1442" s="357"/>
      <c r="D1442" s="357"/>
    </row>
    <row r="1443" customFormat="false" ht="12.75" hidden="false" customHeight="false" outlineLevel="0" collapsed="false">
      <c r="B1443" s="357"/>
      <c r="D1443" s="357"/>
    </row>
    <row r="1444" customFormat="false" ht="12.75" hidden="false" customHeight="false" outlineLevel="0" collapsed="false">
      <c r="B1444" s="357"/>
      <c r="D1444" s="357"/>
    </row>
    <row r="1445" customFormat="false" ht="12.75" hidden="false" customHeight="false" outlineLevel="0" collapsed="false">
      <c r="B1445" s="357"/>
      <c r="D1445" s="357"/>
    </row>
    <row r="1446" customFormat="false" ht="12.75" hidden="false" customHeight="false" outlineLevel="0" collapsed="false">
      <c r="B1446" s="357"/>
      <c r="D1446" s="357"/>
    </row>
    <row r="1447" customFormat="false" ht="12.75" hidden="false" customHeight="false" outlineLevel="0" collapsed="false">
      <c r="B1447" s="357"/>
      <c r="D1447" s="357"/>
    </row>
    <row r="1448" customFormat="false" ht="12.75" hidden="false" customHeight="false" outlineLevel="0" collapsed="false">
      <c r="B1448" s="357"/>
      <c r="D1448" s="357"/>
    </row>
    <row r="1449" customFormat="false" ht="12.75" hidden="false" customHeight="false" outlineLevel="0" collapsed="false">
      <c r="B1449" s="357"/>
      <c r="D1449" s="357"/>
    </row>
    <row r="1450" customFormat="false" ht="12.75" hidden="false" customHeight="false" outlineLevel="0" collapsed="false">
      <c r="B1450" s="357"/>
      <c r="D1450" s="357"/>
    </row>
    <row r="1451" customFormat="false" ht="12.75" hidden="false" customHeight="false" outlineLevel="0" collapsed="false">
      <c r="B1451" s="357"/>
      <c r="D1451" s="357"/>
    </row>
    <row r="1452" customFormat="false" ht="12.75" hidden="false" customHeight="false" outlineLevel="0" collapsed="false">
      <c r="B1452" s="357"/>
      <c r="D1452" s="357"/>
    </row>
    <row r="1453" customFormat="false" ht="12.75" hidden="false" customHeight="false" outlineLevel="0" collapsed="false">
      <c r="B1453" s="357"/>
      <c r="D1453" s="357"/>
    </row>
    <row r="1454" customFormat="false" ht="12.75" hidden="false" customHeight="false" outlineLevel="0" collapsed="false">
      <c r="B1454" s="357"/>
      <c r="D1454" s="357"/>
    </row>
    <row r="1455" customFormat="false" ht="12.75" hidden="false" customHeight="false" outlineLevel="0" collapsed="false">
      <c r="B1455" s="357"/>
      <c r="D1455" s="357"/>
    </row>
    <row r="1456" customFormat="false" ht="12.75" hidden="false" customHeight="false" outlineLevel="0" collapsed="false">
      <c r="B1456" s="357"/>
      <c r="D1456" s="357"/>
    </row>
    <row r="1457" customFormat="false" ht="12.75" hidden="false" customHeight="false" outlineLevel="0" collapsed="false">
      <c r="B1457" s="357"/>
      <c r="D1457" s="357"/>
    </row>
    <row r="1458" customFormat="false" ht="12.75" hidden="false" customHeight="false" outlineLevel="0" collapsed="false">
      <c r="B1458" s="357"/>
      <c r="D1458" s="357"/>
    </row>
    <row r="1459" customFormat="false" ht="12.75" hidden="false" customHeight="false" outlineLevel="0" collapsed="false">
      <c r="B1459" s="357"/>
      <c r="D1459" s="357"/>
    </row>
    <row r="1460" customFormat="false" ht="12.75" hidden="false" customHeight="false" outlineLevel="0" collapsed="false">
      <c r="B1460" s="357"/>
      <c r="D1460" s="357"/>
    </row>
    <row r="1461" customFormat="false" ht="12.75" hidden="false" customHeight="false" outlineLevel="0" collapsed="false">
      <c r="B1461" s="357"/>
      <c r="D1461" s="357"/>
    </row>
    <row r="1462" customFormat="false" ht="12.75" hidden="false" customHeight="false" outlineLevel="0" collapsed="false">
      <c r="B1462" s="357"/>
      <c r="D1462" s="357"/>
    </row>
    <row r="1463" customFormat="false" ht="12.75" hidden="false" customHeight="false" outlineLevel="0" collapsed="false">
      <c r="B1463" s="357"/>
      <c r="D1463" s="357"/>
    </row>
    <row r="1464" customFormat="false" ht="12.75" hidden="false" customHeight="false" outlineLevel="0" collapsed="false">
      <c r="B1464" s="357"/>
      <c r="D1464" s="357"/>
    </row>
    <row r="1465" customFormat="false" ht="12.75" hidden="false" customHeight="false" outlineLevel="0" collapsed="false">
      <c r="B1465" s="357"/>
      <c r="D1465" s="357"/>
    </row>
    <row r="1466" customFormat="false" ht="12.75" hidden="false" customHeight="false" outlineLevel="0" collapsed="false">
      <c r="B1466" s="357"/>
      <c r="D1466" s="357"/>
    </row>
    <row r="1467" customFormat="false" ht="12.75" hidden="false" customHeight="false" outlineLevel="0" collapsed="false">
      <c r="B1467" s="357"/>
      <c r="D1467" s="357"/>
    </row>
    <row r="1468" customFormat="false" ht="12.75" hidden="false" customHeight="false" outlineLevel="0" collapsed="false">
      <c r="B1468" s="357"/>
      <c r="D1468" s="357"/>
    </row>
    <row r="1469" customFormat="false" ht="12.75" hidden="false" customHeight="false" outlineLevel="0" collapsed="false">
      <c r="B1469" s="357"/>
      <c r="D1469" s="357"/>
    </row>
    <row r="1470" customFormat="false" ht="12.75" hidden="false" customHeight="false" outlineLevel="0" collapsed="false">
      <c r="B1470" s="357"/>
      <c r="D1470" s="357"/>
    </row>
    <row r="1471" customFormat="false" ht="12.75" hidden="false" customHeight="false" outlineLevel="0" collapsed="false">
      <c r="B1471" s="357"/>
      <c r="D1471" s="357"/>
    </row>
    <row r="1472" customFormat="false" ht="12.75" hidden="false" customHeight="false" outlineLevel="0" collapsed="false">
      <c r="B1472" s="357"/>
      <c r="D1472" s="357"/>
    </row>
    <row r="1473" customFormat="false" ht="12.75" hidden="false" customHeight="false" outlineLevel="0" collapsed="false">
      <c r="B1473" s="357"/>
      <c r="D1473" s="357"/>
    </row>
    <row r="1474" customFormat="false" ht="12.75" hidden="false" customHeight="false" outlineLevel="0" collapsed="false">
      <c r="B1474" s="357"/>
      <c r="D1474" s="357"/>
    </row>
    <row r="1475" customFormat="false" ht="12.75" hidden="false" customHeight="false" outlineLevel="0" collapsed="false">
      <c r="B1475" s="357"/>
      <c r="D1475" s="357"/>
    </row>
    <row r="1476" customFormat="false" ht="12.75" hidden="false" customHeight="false" outlineLevel="0" collapsed="false">
      <c r="B1476" s="357"/>
      <c r="D1476" s="357"/>
    </row>
    <row r="1477" customFormat="false" ht="12.75" hidden="false" customHeight="false" outlineLevel="0" collapsed="false">
      <c r="B1477" s="357"/>
      <c r="D1477" s="357"/>
    </row>
    <row r="1478" customFormat="false" ht="12.75" hidden="false" customHeight="false" outlineLevel="0" collapsed="false">
      <c r="B1478" s="357"/>
      <c r="D1478" s="357"/>
    </row>
    <row r="1479" customFormat="false" ht="12.75" hidden="false" customHeight="false" outlineLevel="0" collapsed="false">
      <c r="B1479" s="357"/>
      <c r="D1479" s="357"/>
    </row>
    <row r="1480" customFormat="false" ht="12.75" hidden="false" customHeight="false" outlineLevel="0" collapsed="false">
      <c r="B1480" s="357"/>
      <c r="D1480" s="357"/>
    </row>
    <row r="1481" customFormat="false" ht="12.75" hidden="false" customHeight="false" outlineLevel="0" collapsed="false">
      <c r="B1481" s="357"/>
      <c r="D1481" s="357"/>
    </row>
    <row r="1482" customFormat="false" ht="12.75" hidden="false" customHeight="false" outlineLevel="0" collapsed="false">
      <c r="B1482" s="357"/>
      <c r="D1482" s="357"/>
    </row>
    <row r="1483" customFormat="false" ht="12.75" hidden="false" customHeight="false" outlineLevel="0" collapsed="false">
      <c r="B1483" s="357"/>
      <c r="D1483" s="357"/>
    </row>
    <row r="1484" customFormat="false" ht="12.75" hidden="false" customHeight="false" outlineLevel="0" collapsed="false">
      <c r="B1484" s="357"/>
      <c r="D1484" s="357"/>
    </row>
    <row r="1485" customFormat="false" ht="12.75" hidden="false" customHeight="false" outlineLevel="0" collapsed="false">
      <c r="B1485" s="357"/>
      <c r="D1485" s="357"/>
    </row>
    <row r="1486" customFormat="false" ht="12.75" hidden="false" customHeight="false" outlineLevel="0" collapsed="false">
      <c r="B1486" s="357"/>
      <c r="D1486" s="357"/>
    </row>
    <row r="1487" customFormat="false" ht="12.75" hidden="false" customHeight="false" outlineLevel="0" collapsed="false">
      <c r="B1487" s="357"/>
      <c r="D1487" s="357"/>
    </row>
    <row r="1488" customFormat="false" ht="12.75" hidden="false" customHeight="false" outlineLevel="0" collapsed="false">
      <c r="B1488" s="357"/>
      <c r="D1488" s="357"/>
    </row>
    <row r="1489" customFormat="false" ht="12.75" hidden="false" customHeight="false" outlineLevel="0" collapsed="false">
      <c r="B1489" s="357"/>
      <c r="D1489" s="357"/>
    </row>
    <row r="1490" customFormat="false" ht="12.75" hidden="false" customHeight="false" outlineLevel="0" collapsed="false">
      <c r="B1490" s="357"/>
      <c r="D1490" s="357"/>
    </row>
    <row r="1491" customFormat="false" ht="12.75" hidden="false" customHeight="false" outlineLevel="0" collapsed="false">
      <c r="B1491" s="357"/>
      <c r="D1491" s="357"/>
    </row>
    <row r="1492" customFormat="false" ht="12.75" hidden="false" customHeight="false" outlineLevel="0" collapsed="false">
      <c r="B1492" s="357"/>
      <c r="D1492" s="357"/>
    </row>
    <row r="1493" customFormat="false" ht="12.75" hidden="false" customHeight="false" outlineLevel="0" collapsed="false">
      <c r="B1493" s="357"/>
      <c r="D1493" s="357"/>
    </row>
    <row r="1494" customFormat="false" ht="12.75" hidden="false" customHeight="false" outlineLevel="0" collapsed="false">
      <c r="B1494" s="357"/>
      <c r="D1494" s="357"/>
    </row>
    <row r="1495" customFormat="false" ht="12.75" hidden="false" customHeight="false" outlineLevel="0" collapsed="false">
      <c r="B1495" s="357"/>
      <c r="D1495" s="357"/>
    </row>
    <row r="1496" customFormat="false" ht="12.75" hidden="false" customHeight="false" outlineLevel="0" collapsed="false">
      <c r="B1496" s="357"/>
      <c r="D1496" s="357"/>
    </row>
    <row r="1497" customFormat="false" ht="12.75" hidden="false" customHeight="false" outlineLevel="0" collapsed="false">
      <c r="B1497" s="357"/>
      <c r="D1497" s="357"/>
    </row>
    <row r="1498" customFormat="false" ht="12.75" hidden="false" customHeight="false" outlineLevel="0" collapsed="false">
      <c r="B1498" s="357"/>
      <c r="D1498" s="357"/>
    </row>
    <row r="1499" customFormat="false" ht="12.75" hidden="false" customHeight="false" outlineLevel="0" collapsed="false">
      <c r="B1499" s="357"/>
      <c r="D1499" s="357"/>
    </row>
    <row r="1500" customFormat="false" ht="12.75" hidden="false" customHeight="false" outlineLevel="0" collapsed="false">
      <c r="B1500" s="357"/>
      <c r="D1500" s="357"/>
    </row>
    <row r="1501" customFormat="false" ht="12.75" hidden="false" customHeight="false" outlineLevel="0" collapsed="false">
      <c r="B1501" s="357"/>
      <c r="D1501" s="357"/>
    </row>
    <row r="1502" customFormat="false" ht="12.75" hidden="false" customHeight="false" outlineLevel="0" collapsed="false">
      <c r="B1502" s="357"/>
      <c r="D1502" s="357"/>
    </row>
    <row r="1503" customFormat="false" ht="12.75" hidden="false" customHeight="false" outlineLevel="0" collapsed="false">
      <c r="B1503" s="357"/>
      <c r="D1503" s="357"/>
    </row>
    <row r="1504" customFormat="false" ht="12.75" hidden="false" customHeight="false" outlineLevel="0" collapsed="false">
      <c r="B1504" s="357"/>
      <c r="D1504" s="357"/>
    </row>
    <row r="1505" customFormat="false" ht="12.75" hidden="false" customHeight="false" outlineLevel="0" collapsed="false">
      <c r="B1505" s="357"/>
      <c r="D1505" s="357"/>
    </row>
    <row r="1506" customFormat="false" ht="12.75" hidden="false" customHeight="false" outlineLevel="0" collapsed="false">
      <c r="B1506" s="357"/>
      <c r="D1506" s="357"/>
    </row>
    <row r="1507" customFormat="false" ht="12.75" hidden="false" customHeight="false" outlineLevel="0" collapsed="false">
      <c r="B1507" s="357"/>
      <c r="D1507" s="357"/>
    </row>
    <row r="1508" customFormat="false" ht="12.75" hidden="false" customHeight="false" outlineLevel="0" collapsed="false">
      <c r="B1508" s="357"/>
      <c r="D1508" s="357"/>
    </row>
    <row r="1509" customFormat="false" ht="12.75" hidden="false" customHeight="false" outlineLevel="0" collapsed="false">
      <c r="B1509" s="357"/>
      <c r="D1509" s="357"/>
    </row>
    <row r="1510" customFormat="false" ht="12.75" hidden="false" customHeight="false" outlineLevel="0" collapsed="false">
      <c r="B1510" s="357"/>
      <c r="D1510" s="357"/>
    </row>
    <row r="1511" customFormat="false" ht="12.75" hidden="false" customHeight="false" outlineLevel="0" collapsed="false">
      <c r="B1511" s="357"/>
      <c r="D1511" s="357"/>
    </row>
    <row r="1512" customFormat="false" ht="12.75" hidden="false" customHeight="false" outlineLevel="0" collapsed="false">
      <c r="B1512" s="357"/>
      <c r="D1512" s="357"/>
    </row>
    <row r="1513" customFormat="false" ht="12.75" hidden="false" customHeight="false" outlineLevel="0" collapsed="false">
      <c r="B1513" s="357"/>
      <c r="D1513" s="357"/>
    </row>
    <row r="1514" customFormat="false" ht="12.75" hidden="false" customHeight="false" outlineLevel="0" collapsed="false">
      <c r="B1514" s="357"/>
      <c r="D1514" s="357"/>
    </row>
    <row r="1515" customFormat="false" ht="12.75" hidden="false" customHeight="false" outlineLevel="0" collapsed="false">
      <c r="B1515" s="357"/>
      <c r="D1515" s="357"/>
    </row>
    <row r="1516" customFormat="false" ht="12.75" hidden="false" customHeight="false" outlineLevel="0" collapsed="false">
      <c r="B1516" s="357"/>
      <c r="D1516" s="357"/>
    </row>
    <row r="1517" customFormat="false" ht="12.75" hidden="false" customHeight="false" outlineLevel="0" collapsed="false">
      <c r="B1517" s="357"/>
      <c r="D1517" s="357"/>
    </row>
    <row r="1518" customFormat="false" ht="12.75" hidden="false" customHeight="false" outlineLevel="0" collapsed="false">
      <c r="B1518" s="357"/>
      <c r="D1518" s="357"/>
    </row>
    <row r="1519" customFormat="false" ht="12.75" hidden="false" customHeight="false" outlineLevel="0" collapsed="false">
      <c r="B1519" s="357"/>
      <c r="D1519" s="357"/>
    </row>
    <row r="1520" customFormat="false" ht="12.75" hidden="false" customHeight="false" outlineLevel="0" collapsed="false">
      <c r="B1520" s="357"/>
      <c r="D1520" s="357"/>
    </row>
    <row r="1521" customFormat="false" ht="12.75" hidden="false" customHeight="false" outlineLevel="0" collapsed="false">
      <c r="B1521" s="357"/>
      <c r="D1521" s="357"/>
    </row>
    <row r="1522" customFormat="false" ht="12.75" hidden="false" customHeight="false" outlineLevel="0" collapsed="false">
      <c r="B1522" s="357"/>
      <c r="D1522" s="357"/>
    </row>
    <row r="1523" customFormat="false" ht="12.75" hidden="false" customHeight="false" outlineLevel="0" collapsed="false">
      <c r="B1523" s="357"/>
      <c r="D1523" s="357"/>
    </row>
    <row r="1524" customFormat="false" ht="12.75" hidden="false" customHeight="false" outlineLevel="0" collapsed="false">
      <c r="B1524" s="357"/>
      <c r="D1524" s="357"/>
    </row>
    <row r="1525" customFormat="false" ht="12.75" hidden="false" customHeight="false" outlineLevel="0" collapsed="false">
      <c r="B1525" s="357"/>
      <c r="D1525" s="357"/>
    </row>
    <row r="1526" customFormat="false" ht="12.75" hidden="false" customHeight="false" outlineLevel="0" collapsed="false">
      <c r="B1526" s="357"/>
      <c r="D1526" s="357"/>
    </row>
    <row r="1527" customFormat="false" ht="12.75" hidden="false" customHeight="false" outlineLevel="0" collapsed="false">
      <c r="B1527" s="357"/>
      <c r="D1527" s="357"/>
    </row>
    <row r="1528" customFormat="false" ht="12.75" hidden="false" customHeight="false" outlineLevel="0" collapsed="false">
      <c r="B1528" s="357"/>
      <c r="D1528" s="357"/>
    </row>
    <row r="1529" customFormat="false" ht="12.75" hidden="false" customHeight="false" outlineLevel="0" collapsed="false">
      <c r="B1529" s="357"/>
      <c r="D1529" s="357"/>
    </row>
    <row r="1530" customFormat="false" ht="12.75" hidden="false" customHeight="false" outlineLevel="0" collapsed="false">
      <c r="B1530" s="357"/>
      <c r="D1530" s="357"/>
    </row>
    <row r="1531" customFormat="false" ht="12.75" hidden="false" customHeight="false" outlineLevel="0" collapsed="false">
      <c r="B1531" s="357"/>
      <c r="D1531" s="357"/>
    </row>
    <row r="1532" customFormat="false" ht="12.75" hidden="false" customHeight="false" outlineLevel="0" collapsed="false">
      <c r="B1532" s="357"/>
      <c r="D1532" s="357"/>
    </row>
    <row r="1533" customFormat="false" ht="12.75" hidden="false" customHeight="false" outlineLevel="0" collapsed="false">
      <c r="B1533" s="357"/>
      <c r="D1533" s="357"/>
    </row>
    <row r="1534" customFormat="false" ht="12.75" hidden="false" customHeight="false" outlineLevel="0" collapsed="false">
      <c r="B1534" s="357"/>
      <c r="D1534" s="357"/>
    </row>
    <row r="1535" customFormat="false" ht="12.75" hidden="false" customHeight="false" outlineLevel="0" collapsed="false">
      <c r="B1535" s="357"/>
      <c r="D1535" s="357"/>
    </row>
    <row r="1536" customFormat="false" ht="12.75" hidden="false" customHeight="false" outlineLevel="0" collapsed="false">
      <c r="B1536" s="357"/>
      <c r="D1536" s="357"/>
    </row>
    <row r="1537" customFormat="false" ht="12.75" hidden="false" customHeight="false" outlineLevel="0" collapsed="false">
      <c r="B1537" s="357"/>
      <c r="D1537" s="357"/>
    </row>
    <row r="1538" customFormat="false" ht="12.75" hidden="false" customHeight="false" outlineLevel="0" collapsed="false">
      <c r="B1538" s="357"/>
      <c r="D1538" s="357"/>
    </row>
    <row r="1539" customFormat="false" ht="12.75" hidden="false" customHeight="false" outlineLevel="0" collapsed="false">
      <c r="B1539" s="357"/>
      <c r="D1539" s="357"/>
    </row>
    <row r="1540" customFormat="false" ht="12.75" hidden="false" customHeight="false" outlineLevel="0" collapsed="false">
      <c r="B1540" s="357"/>
      <c r="D1540" s="357"/>
    </row>
    <row r="1541" customFormat="false" ht="12.75" hidden="false" customHeight="false" outlineLevel="0" collapsed="false">
      <c r="B1541" s="357"/>
      <c r="D1541" s="357"/>
    </row>
    <row r="1542" customFormat="false" ht="12.75" hidden="false" customHeight="false" outlineLevel="0" collapsed="false">
      <c r="B1542" s="357"/>
      <c r="D1542" s="357"/>
    </row>
    <row r="1543" customFormat="false" ht="12.75" hidden="false" customHeight="false" outlineLevel="0" collapsed="false">
      <c r="B1543" s="357"/>
      <c r="D1543" s="357"/>
    </row>
    <row r="1544" customFormat="false" ht="12.75" hidden="false" customHeight="false" outlineLevel="0" collapsed="false">
      <c r="B1544" s="357"/>
      <c r="D1544" s="357"/>
    </row>
    <row r="1545" customFormat="false" ht="12.75" hidden="false" customHeight="false" outlineLevel="0" collapsed="false">
      <c r="B1545" s="357"/>
      <c r="D1545" s="357"/>
    </row>
    <row r="1546" customFormat="false" ht="12.75" hidden="false" customHeight="false" outlineLevel="0" collapsed="false">
      <c r="B1546" s="357"/>
      <c r="D1546" s="357"/>
    </row>
    <row r="1547" customFormat="false" ht="12.75" hidden="false" customHeight="false" outlineLevel="0" collapsed="false">
      <c r="B1547" s="357"/>
      <c r="D1547" s="357"/>
    </row>
    <row r="1548" customFormat="false" ht="12.75" hidden="false" customHeight="false" outlineLevel="0" collapsed="false">
      <c r="B1548" s="357"/>
      <c r="D1548" s="357"/>
    </row>
    <row r="1549" customFormat="false" ht="12.75" hidden="false" customHeight="false" outlineLevel="0" collapsed="false">
      <c r="B1549" s="357"/>
      <c r="D1549" s="357"/>
    </row>
    <row r="1550" customFormat="false" ht="12.75" hidden="false" customHeight="false" outlineLevel="0" collapsed="false">
      <c r="B1550" s="357"/>
      <c r="D1550" s="357"/>
    </row>
    <row r="1551" customFormat="false" ht="12.75" hidden="false" customHeight="false" outlineLevel="0" collapsed="false">
      <c r="B1551" s="357"/>
      <c r="D1551" s="357"/>
    </row>
    <row r="1552" customFormat="false" ht="12.75" hidden="false" customHeight="false" outlineLevel="0" collapsed="false">
      <c r="B1552" s="357"/>
      <c r="D1552" s="357"/>
    </row>
    <row r="1553" customFormat="false" ht="12.75" hidden="false" customHeight="false" outlineLevel="0" collapsed="false">
      <c r="B1553" s="357"/>
      <c r="D1553" s="357"/>
    </row>
    <row r="1554" customFormat="false" ht="12.75" hidden="false" customHeight="false" outlineLevel="0" collapsed="false">
      <c r="B1554" s="357"/>
      <c r="D1554" s="357"/>
    </row>
    <row r="1555" customFormat="false" ht="12.75" hidden="false" customHeight="false" outlineLevel="0" collapsed="false">
      <c r="B1555" s="357"/>
      <c r="D1555" s="357"/>
    </row>
    <row r="1556" customFormat="false" ht="12.75" hidden="false" customHeight="false" outlineLevel="0" collapsed="false">
      <c r="B1556" s="357"/>
      <c r="D1556" s="357"/>
    </row>
    <row r="1557" customFormat="false" ht="12.75" hidden="false" customHeight="false" outlineLevel="0" collapsed="false">
      <c r="B1557" s="357"/>
      <c r="D1557" s="357"/>
    </row>
    <row r="1558" customFormat="false" ht="12.75" hidden="false" customHeight="false" outlineLevel="0" collapsed="false">
      <c r="B1558" s="357"/>
      <c r="D1558" s="357"/>
    </row>
    <row r="1559" customFormat="false" ht="12.75" hidden="false" customHeight="false" outlineLevel="0" collapsed="false">
      <c r="B1559" s="357"/>
      <c r="D1559" s="357"/>
    </row>
    <row r="1560" customFormat="false" ht="12.75" hidden="false" customHeight="false" outlineLevel="0" collapsed="false">
      <c r="B1560" s="357"/>
      <c r="D1560" s="357"/>
    </row>
    <row r="1561" customFormat="false" ht="12.75" hidden="false" customHeight="false" outlineLevel="0" collapsed="false">
      <c r="B1561" s="357"/>
      <c r="D1561" s="357"/>
    </row>
    <row r="1562" customFormat="false" ht="12.75" hidden="false" customHeight="false" outlineLevel="0" collapsed="false">
      <c r="B1562" s="357"/>
      <c r="D1562" s="357"/>
    </row>
    <row r="1563" customFormat="false" ht="12.75" hidden="false" customHeight="false" outlineLevel="0" collapsed="false">
      <c r="B1563" s="357"/>
      <c r="D1563" s="357"/>
    </row>
    <row r="1564" customFormat="false" ht="12.75" hidden="false" customHeight="false" outlineLevel="0" collapsed="false">
      <c r="B1564" s="357"/>
      <c r="D1564" s="357"/>
    </row>
    <row r="1565" customFormat="false" ht="12.75" hidden="false" customHeight="false" outlineLevel="0" collapsed="false">
      <c r="B1565" s="357"/>
      <c r="D1565" s="357"/>
    </row>
    <row r="1566" customFormat="false" ht="12.75" hidden="false" customHeight="false" outlineLevel="0" collapsed="false">
      <c r="B1566" s="357"/>
      <c r="D1566" s="357"/>
    </row>
    <row r="1567" customFormat="false" ht="12.75" hidden="false" customHeight="false" outlineLevel="0" collapsed="false">
      <c r="B1567" s="357"/>
      <c r="D1567" s="357"/>
    </row>
    <row r="1568" customFormat="false" ht="12.75" hidden="false" customHeight="false" outlineLevel="0" collapsed="false">
      <c r="B1568" s="357"/>
      <c r="D1568" s="357"/>
    </row>
    <row r="1569" customFormat="false" ht="12.75" hidden="false" customHeight="false" outlineLevel="0" collapsed="false">
      <c r="B1569" s="357"/>
      <c r="D1569" s="357"/>
    </row>
    <row r="1570" customFormat="false" ht="12.75" hidden="false" customHeight="false" outlineLevel="0" collapsed="false">
      <c r="B1570" s="357"/>
      <c r="D1570" s="357"/>
    </row>
    <row r="1571" customFormat="false" ht="12.75" hidden="false" customHeight="false" outlineLevel="0" collapsed="false">
      <c r="B1571" s="357"/>
      <c r="D1571" s="357"/>
    </row>
    <row r="1572" customFormat="false" ht="12.75" hidden="false" customHeight="false" outlineLevel="0" collapsed="false">
      <c r="B1572" s="357"/>
      <c r="D1572" s="357"/>
    </row>
    <row r="1573" customFormat="false" ht="12.75" hidden="false" customHeight="false" outlineLevel="0" collapsed="false">
      <c r="B1573" s="357"/>
      <c r="D1573" s="357"/>
    </row>
    <row r="1574" customFormat="false" ht="12.75" hidden="false" customHeight="false" outlineLevel="0" collapsed="false">
      <c r="B1574" s="357"/>
      <c r="D1574" s="357"/>
    </row>
    <row r="1575" customFormat="false" ht="12.75" hidden="false" customHeight="false" outlineLevel="0" collapsed="false">
      <c r="B1575" s="357"/>
      <c r="D1575" s="357"/>
    </row>
    <row r="1576" customFormat="false" ht="12.75" hidden="false" customHeight="false" outlineLevel="0" collapsed="false">
      <c r="B1576" s="357"/>
      <c r="D1576" s="357"/>
    </row>
    <row r="1577" customFormat="false" ht="12.75" hidden="false" customHeight="false" outlineLevel="0" collapsed="false">
      <c r="B1577" s="357"/>
      <c r="D1577" s="357"/>
    </row>
    <row r="1578" customFormat="false" ht="12.75" hidden="false" customHeight="false" outlineLevel="0" collapsed="false">
      <c r="B1578" s="357"/>
      <c r="D1578" s="357"/>
    </row>
    <row r="1579" customFormat="false" ht="12.75" hidden="false" customHeight="false" outlineLevel="0" collapsed="false">
      <c r="B1579" s="357"/>
      <c r="D1579" s="357"/>
    </row>
    <row r="1580" customFormat="false" ht="12.75" hidden="false" customHeight="false" outlineLevel="0" collapsed="false">
      <c r="B1580" s="357"/>
      <c r="D1580" s="357"/>
    </row>
    <row r="1581" customFormat="false" ht="12.75" hidden="false" customHeight="false" outlineLevel="0" collapsed="false">
      <c r="B1581" s="357"/>
      <c r="D1581" s="357"/>
    </row>
    <row r="1582" customFormat="false" ht="12.75" hidden="false" customHeight="false" outlineLevel="0" collapsed="false">
      <c r="B1582" s="357"/>
      <c r="D1582" s="357"/>
    </row>
    <row r="1583" customFormat="false" ht="12.75" hidden="false" customHeight="false" outlineLevel="0" collapsed="false">
      <c r="B1583" s="357"/>
      <c r="D1583" s="357"/>
    </row>
    <row r="1584" customFormat="false" ht="12.75" hidden="false" customHeight="false" outlineLevel="0" collapsed="false">
      <c r="B1584" s="357"/>
      <c r="D1584" s="357"/>
    </row>
    <row r="1585" customFormat="false" ht="12.75" hidden="false" customHeight="false" outlineLevel="0" collapsed="false">
      <c r="B1585" s="357"/>
      <c r="D1585" s="357"/>
    </row>
    <row r="1586" customFormat="false" ht="12.75" hidden="false" customHeight="false" outlineLevel="0" collapsed="false">
      <c r="B1586" s="357"/>
      <c r="D1586" s="357"/>
    </row>
    <row r="1587" customFormat="false" ht="12.75" hidden="false" customHeight="false" outlineLevel="0" collapsed="false">
      <c r="B1587" s="357"/>
      <c r="D1587" s="357"/>
    </row>
    <row r="1588" customFormat="false" ht="12.75" hidden="false" customHeight="false" outlineLevel="0" collapsed="false">
      <c r="B1588" s="357"/>
      <c r="D1588" s="357"/>
    </row>
    <row r="1589" customFormat="false" ht="12.75" hidden="false" customHeight="false" outlineLevel="0" collapsed="false">
      <c r="B1589" s="357"/>
      <c r="D1589" s="357"/>
    </row>
    <row r="1590" customFormat="false" ht="12.75" hidden="false" customHeight="false" outlineLevel="0" collapsed="false">
      <c r="B1590" s="357"/>
      <c r="D1590" s="357"/>
    </row>
    <row r="1591" customFormat="false" ht="12.75" hidden="false" customHeight="false" outlineLevel="0" collapsed="false">
      <c r="B1591" s="357"/>
      <c r="D1591" s="357"/>
    </row>
    <row r="1592" customFormat="false" ht="12.75" hidden="false" customHeight="false" outlineLevel="0" collapsed="false">
      <c r="B1592" s="357"/>
      <c r="D1592" s="357"/>
    </row>
    <row r="1593" customFormat="false" ht="12.75" hidden="false" customHeight="false" outlineLevel="0" collapsed="false">
      <c r="B1593" s="357"/>
      <c r="D1593" s="357"/>
    </row>
    <row r="1594" customFormat="false" ht="12.75" hidden="false" customHeight="false" outlineLevel="0" collapsed="false">
      <c r="B1594" s="357"/>
      <c r="D1594" s="357"/>
    </row>
    <row r="1595" customFormat="false" ht="12.75" hidden="false" customHeight="false" outlineLevel="0" collapsed="false">
      <c r="B1595" s="357"/>
      <c r="D1595" s="357"/>
    </row>
    <row r="1596" customFormat="false" ht="12.75" hidden="false" customHeight="false" outlineLevel="0" collapsed="false">
      <c r="B1596" s="357"/>
      <c r="D1596" s="357"/>
    </row>
    <row r="1597" customFormat="false" ht="12.75" hidden="false" customHeight="false" outlineLevel="0" collapsed="false">
      <c r="B1597" s="357"/>
      <c r="D1597" s="357"/>
    </row>
    <row r="1598" customFormat="false" ht="12.75" hidden="false" customHeight="false" outlineLevel="0" collapsed="false">
      <c r="B1598" s="357"/>
      <c r="D1598" s="357"/>
    </row>
    <row r="1599" customFormat="false" ht="12.75" hidden="false" customHeight="false" outlineLevel="0" collapsed="false">
      <c r="B1599" s="357"/>
      <c r="D1599" s="357"/>
    </row>
    <row r="1600" customFormat="false" ht="12.75" hidden="false" customHeight="false" outlineLevel="0" collapsed="false">
      <c r="B1600" s="357"/>
      <c r="D1600" s="357"/>
    </row>
    <row r="1601" customFormat="false" ht="12.75" hidden="false" customHeight="false" outlineLevel="0" collapsed="false">
      <c r="B1601" s="357"/>
      <c r="D1601" s="357"/>
    </row>
    <row r="1602" customFormat="false" ht="12.75" hidden="false" customHeight="false" outlineLevel="0" collapsed="false">
      <c r="B1602" s="357"/>
      <c r="D1602" s="357"/>
    </row>
    <row r="1603" customFormat="false" ht="12.75" hidden="false" customHeight="false" outlineLevel="0" collapsed="false">
      <c r="B1603" s="357"/>
      <c r="D1603" s="357"/>
    </row>
    <row r="1604" customFormat="false" ht="12.75" hidden="false" customHeight="false" outlineLevel="0" collapsed="false">
      <c r="B1604" s="357"/>
      <c r="D1604" s="357"/>
    </row>
    <row r="1605" customFormat="false" ht="12.75" hidden="false" customHeight="false" outlineLevel="0" collapsed="false">
      <c r="B1605" s="357"/>
      <c r="D1605" s="357"/>
    </row>
    <row r="1606" customFormat="false" ht="12.75" hidden="false" customHeight="false" outlineLevel="0" collapsed="false">
      <c r="B1606" s="357"/>
      <c r="D1606" s="357"/>
    </row>
    <row r="1607" customFormat="false" ht="12.75" hidden="false" customHeight="false" outlineLevel="0" collapsed="false">
      <c r="B1607" s="357"/>
      <c r="D1607" s="357"/>
    </row>
    <row r="1608" customFormat="false" ht="12.75" hidden="false" customHeight="false" outlineLevel="0" collapsed="false">
      <c r="B1608" s="357"/>
      <c r="D1608" s="357"/>
    </row>
    <row r="1609" customFormat="false" ht="12.75" hidden="false" customHeight="false" outlineLevel="0" collapsed="false">
      <c r="B1609" s="357"/>
      <c r="D1609" s="357"/>
    </row>
    <row r="1610" customFormat="false" ht="12.75" hidden="false" customHeight="false" outlineLevel="0" collapsed="false">
      <c r="B1610" s="357"/>
      <c r="D1610" s="357"/>
    </row>
    <row r="1611" customFormat="false" ht="12.75" hidden="false" customHeight="false" outlineLevel="0" collapsed="false">
      <c r="B1611" s="357"/>
      <c r="D1611" s="357"/>
    </row>
    <row r="1612" customFormat="false" ht="12.75" hidden="false" customHeight="false" outlineLevel="0" collapsed="false">
      <c r="B1612" s="357"/>
      <c r="D1612" s="357"/>
    </row>
    <row r="1613" customFormat="false" ht="12.75" hidden="false" customHeight="false" outlineLevel="0" collapsed="false">
      <c r="B1613" s="357"/>
      <c r="D1613" s="357"/>
    </row>
    <row r="1614" customFormat="false" ht="12.75" hidden="false" customHeight="false" outlineLevel="0" collapsed="false">
      <c r="B1614" s="357"/>
      <c r="D1614" s="357"/>
    </row>
    <row r="1615" customFormat="false" ht="12.75" hidden="false" customHeight="false" outlineLevel="0" collapsed="false">
      <c r="B1615" s="357"/>
      <c r="D1615" s="357"/>
    </row>
    <row r="1616" customFormat="false" ht="12.75" hidden="false" customHeight="false" outlineLevel="0" collapsed="false">
      <c r="B1616" s="357"/>
      <c r="D1616" s="357"/>
    </row>
    <row r="1617" customFormat="false" ht="12.75" hidden="false" customHeight="false" outlineLevel="0" collapsed="false">
      <c r="B1617" s="357"/>
      <c r="D1617" s="357"/>
    </row>
    <row r="1618" customFormat="false" ht="12.75" hidden="false" customHeight="false" outlineLevel="0" collapsed="false">
      <c r="B1618" s="357"/>
      <c r="D1618" s="357"/>
    </row>
    <row r="1619" customFormat="false" ht="12.75" hidden="false" customHeight="false" outlineLevel="0" collapsed="false">
      <c r="B1619" s="357"/>
      <c r="D1619" s="357"/>
    </row>
    <row r="1620" customFormat="false" ht="12.75" hidden="false" customHeight="false" outlineLevel="0" collapsed="false">
      <c r="B1620" s="357"/>
      <c r="D1620" s="357"/>
    </row>
    <row r="1621" customFormat="false" ht="12.75" hidden="false" customHeight="false" outlineLevel="0" collapsed="false">
      <c r="B1621" s="357"/>
      <c r="D1621" s="357"/>
    </row>
    <row r="1622" customFormat="false" ht="12.75" hidden="false" customHeight="false" outlineLevel="0" collapsed="false">
      <c r="B1622" s="357"/>
      <c r="D1622" s="357"/>
    </row>
    <row r="1623" customFormat="false" ht="12.75" hidden="false" customHeight="false" outlineLevel="0" collapsed="false">
      <c r="B1623" s="357"/>
      <c r="D1623" s="357"/>
    </row>
    <row r="1624" customFormat="false" ht="12.75" hidden="false" customHeight="false" outlineLevel="0" collapsed="false">
      <c r="B1624" s="357"/>
      <c r="D1624" s="357"/>
    </row>
    <row r="1625" customFormat="false" ht="12.75" hidden="false" customHeight="false" outlineLevel="0" collapsed="false">
      <c r="B1625" s="357"/>
      <c r="D1625" s="357"/>
    </row>
    <row r="1626" customFormat="false" ht="12.75" hidden="false" customHeight="false" outlineLevel="0" collapsed="false">
      <c r="B1626" s="357"/>
      <c r="D1626" s="357"/>
    </row>
    <row r="1627" customFormat="false" ht="12.75" hidden="false" customHeight="false" outlineLevel="0" collapsed="false">
      <c r="B1627" s="357"/>
      <c r="D1627" s="357"/>
    </row>
    <row r="1628" customFormat="false" ht="12.75" hidden="false" customHeight="false" outlineLevel="0" collapsed="false">
      <c r="B1628" s="357"/>
      <c r="D1628" s="357"/>
    </row>
    <row r="1629" customFormat="false" ht="12.75" hidden="false" customHeight="false" outlineLevel="0" collapsed="false">
      <c r="B1629" s="357"/>
      <c r="D1629" s="357"/>
    </row>
    <row r="1630" customFormat="false" ht="12.75" hidden="false" customHeight="false" outlineLevel="0" collapsed="false">
      <c r="B1630" s="357"/>
      <c r="D1630" s="357"/>
    </row>
    <row r="1631" customFormat="false" ht="12.75" hidden="false" customHeight="false" outlineLevel="0" collapsed="false">
      <c r="B1631" s="357"/>
      <c r="D1631" s="357"/>
    </row>
    <row r="1632" customFormat="false" ht="12.75" hidden="false" customHeight="false" outlineLevel="0" collapsed="false">
      <c r="B1632" s="357"/>
      <c r="D1632" s="357"/>
    </row>
    <row r="1633" customFormat="false" ht="12.75" hidden="false" customHeight="false" outlineLevel="0" collapsed="false">
      <c r="B1633" s="357"/>
      <c r="D1633" s="357"/>
    </row>
    <row r="1634" customFormat="false" ht="12.75" hidden="false" customHeight="false" outlineLevel="0" collapsed="false">
      <c r="B1634" s="357"/>
      <c r="D1634" s="357"/>
    </row>
    <row r="1635" customFormat="false" ht="12.75" hidden="false" customHeight="false" outlineLevel="0" collapsed="false">
      <c r="B1635" s="357"/>
      <c r="D1635" s="357"/>
    </row>
    <row r="1636" customFormat="false" ht="12.75" hidden="false" customHeight="false" outlineLevel="0" collapsed="false">
      <c r="B1636" s="357"/>
      <c r="D1636" s="357"/>
    </row>
    <row r="1637" customFormat="false" ht="12.75" hidden="false" customHeight="false" outlineLevel="0" collapsed="false">
      <c r="B1637" s="357"/>
      <c r="D1637" s="357"/>
    </row>
    <row r="1638" customFormat="false" ht="12.75" hidden="false" customHeight="false" outlineLevel="0" collapsed="false">
      <c r="B1638" s="357"/>
      <c r="D1638" s="357"/>
    </row>
    <row r="1639" customFormat="false" ht="12.75" hidden="false" customHeight="false" outlineLevel="0" collapsed="false">
      <c r="B1639" s="357"/>
      <c r="D1639" s="357"/>
    </row>
    <row r="1640" customFormat="false" ht="12.75" hidden="false" customHeight="false" outlineLevel="0" collapsed="false">
      <c r="B1640" s="357"/>
      <c r="D1640" s="357"/>
    </row>
    <row r="1641" customFormat="false" ht="12.75" hidden="false" customHeight="false" outlineLevel="0" collapsed="false">
      <c r="B1641" s="357"/>
      <c r="D1641" s="357"/>
    </row>
    <row r="1642" customFormat="false" ht="12.75" hidden="false" customHeight="false" outlineLevel="0" collapsed="false">
      <c r="B1642" s="357"/>
      <c r="D1642" s="357"/>
    </row>
    <row r="1643" customFormat="false" ht="12.75" hidden="false" customHeight="false" outlineLevel="0" collapsed="false">
      <c r="B1643" s="357"/>
      <c r="D1643" s="357"/>
    </row>
    <row r="1644" customFormat="false" ht="12.75" hidden="false" customHeight="false" outlineLevel="0" collapsed="false">
      <c r="B1644" s="357"/>
      <c r="D1644" s="357"/>
    </row>
    <row r="1645" customFormat="false" ht="12.75" hidden="false" customHeight="false" outlineLevel="0" collapsed="false">
      <c r="B1645" s="357"/>
      <c r="D1645" s="357"/>
    </row>
    <row r="1646" customFormat="false" ht="12.75" hidden="false" customHeight="false" outlineLevel="0" collapsed="false">
      <c r="B1646" s="357"/>
      <c r="D1646" s="357"/>
    </row>
    <row r="1647" customFormat="false" ht="12.75" hidden="false" customHeight="false" outlineLevel="0" collapsed="false">
      <c r="B1647" s="357"/>
      <c r="D1647" s="357"/>
    </row>
    <row r="1648" customFormat="false" ht="12.75" hidden="false" customHeight="false" outlineLevel="0" collapsed="false">
      <c r="B1648" s="357"/>
      <c r="D1648" s="357"/>
    </row>
    <row r="1649" customFormat="false" ht="12.75" hidden="false" customHeight="false" outlineLevel="0" collapsed="false">
      <c r="B1649" s="357"/>
      <c r="D1649" s="357"/>
    </row>
    <row r="1650" customFormat="false" ht="12.75" hidden="false" customHeight="false" outlineLevel="0" collapsed="false">
      <c r="B1650" s="357"/>
      <c r="D1650" s="357"/>
    </row>
    <row r="1651" customFormat="false" ht="12.75" hidden="false" customHeight="false" outlineLevel="0" collapsed="false">
      <c r="B1651" s="357"/>
      <c r="D1651" s="357"/>
    </row>
    <row r="1652" customFormat="false" ht="12.75" hidden="false" customHeight="false" outlineLevel="0" collapsed="false">
      <c r="B1652" s="357"/>
      <c r="D1652" s="357"/>
    </row>
    <row r="1653" customFormat="false" ht="12.75" hidden="false" customHeight="false" outlineLevel="0" collapsed="false">
      <c r="B1653" s="357"/>
      <c r="D1653" s="357"/>
    </row>
    <row r="1654" customFormat="false" ht="12.75" hidden="false" customHeight="false" outlineLevel="0" collapsed="false">
      <c r="B1654" s="357"/>
      <c r="D1654" s="357"/>
    </row>
    <row r="1655" customFormat="false" ht="12.75" hidden="false" customHeight="false" outlineLevel="0" collapsed="false">
      <c r="B1655" s="357"/>
      <c r="D1655" s="357"/>
    </row>
    <row r="1656" customFormat="false" ht="12.75" hidden="false" customHeight="false" outlineLevel="0" collapsed="false">
      <c r="B1656" s="357"/>
      <c r="D1656" s="357"/>
    </row>
    <row r="1657" customFormat="false" ht="12.75" hidden="false" customHeight="false" outlineLevel="0" collapsed="false">
      <c r="B1657" s="357"/>
      <c r="D1657" s="357"/>
    </row>
    <row r="1658" customFormat="false" ht="12.75" hidden="false" customHeight="false" outlineLevel="0" collapsed="false">
      <c r="B1658" s="357"/>
      <c r="D1658" s="357"/>
    </row>
    <row r="1659" customFormat="false" ht="12.75" hidden="false" customHeight="false" outlineLevel="0" collapsed="false">
      <c r="B1659" s="357"/>
      <c r="D1659" s="357"/>
    </row>
    <row r="1660" customFormat="false" ht="12.75" hidden="false" customHeight="false" outlineLevel="0" collapsed="false">
      <c r="B1660" s="357"/>
      <c r="D1660" s="357"/>
    </row>
    <row r="1661" customFormat="false" ht="12.75" hidden="false" customHeight="false" outlineLevel="0" collapsed="false">
      <c r="B1661" s="357"/>
      <c r="D1661" s="357"/>
    </row>
    <row r="1662" customFormat="false" ht="12.75" hidden="false" customHeight="false" outlineLevel="0" collapsed="false">
      <c r="B1662" s="357"/>
      <c r="D1662" s="357"/>
    </row>
    <row r="1663" customFormat="false" ht="12.75" hidden="false" customHeight="false" outlineLevel="0" collapsed="false">
      <c r="B1663" s="357"/>
      <c r="D1663" s="357"/>
    </row>
    <row r="1664" customFormat="false" ht="12.75" hidden="false" customHeight="false" outlineLevel="0" collapsed="false">
      <c r="B1664" s="357"/>
      <c r="D1664" s="357"/>
    </row>
    <row r="1665" customFormat="false" ht="12.75" hidden="false" customHeight="false" outlineLevel="0" collapsed="false">
      <c r="B1665" s="357"/>
      <c r="D1665" s="357"/>
    </row>
    <row r="1666" customFormat="false" ht="12.75" hidden="false" customHeight="false" outlineLevel="0" collapsed="false">
      <c r="B1666" s="357"/>
      <c r="D1666" s="357"/>
    </row>
    <row r="1667" customFormat="false" ht="12.75" hidden="false" customHeight="false" outlineLevel="0" collapsed="false">
      <c r="B1667" s="357"/>
      <c r="D1667" s="357"/>
    </row>
    <row r="1668" customFormat="false" ht="12.75" hidden="false" customHeight="false" outlineLevel="0" collapsed="false">
      <c r="B1668" s="357"/>
      <c r="D1668" s="357"/>
    </row>
    <row r="1669" customFormat="false" ht="12.75" hidden="false" customHeight="false" outlineLevel="0" collapsed="false">
      <c r="B1669" s="357"/>
      <c r="D1669" s="357"/>
    </row>
    <row r="1670" customFormat="false" ht="12.75" hidden="false" customHeight="false" outlineLevel="0" collapsed="false">
      <c r="B1670" s="357"/>
      <c r="D1670" s="357"/>
    </row>
    <row r="1671" customFormat="false" ht="12.75" hidden="false" customHeight="false" outlineLevel="0" collapsed="false">
      <c r="B1671" s="357"/>
      <c r="D1671" s="357"/>
    </row>
    <row r="1672" customFormat="false" ht="12.75" hidden="false" customHeight="false" outlineLevel="0" collapsed="false">
      <c r="B1672" s="357"/>
      <c r="D1672" s="357"/>
    </row>
    <row r="1673" customFormat="false" ht="12.75" hidden="false" customHeight="false" outlineLevel="0" collapsed="false">
      <c r="B1673" s="357"/>
      <c r="D1673" s="357"/>
    </row>
    <row r="1674" customFormat="false" ht="12.75" hidden="false" customHeight="false" outlineLevel="0" collapsed="false">
      <c r="B1674" s="357"/>
      <c r="D1674" s="357"/>
    </row>
    <row r="1675" customFormat="false" ht="12.75" hidden="false" customHeight="false" outlineLevel="0" collapsed="false">
      <c r="B1675" s="357"/>
      <c r="D1675" s="357"/>
    </row>
    <row r="1676" customFormat="false" ht="12.75" hidden="false" customHeight="false" outlineLevel="0" collapsed="false">
      <c r="B1676" s="357"/>
      <c r="D1676" s="357"/>
    </row>
    <row r="1677" customFormat="false" ht="12.75" hidden="false" customHeight="false" outlineLevel="0" collapsed="false">
      <c r="B1677" s="357"/>
      <c r="D1677" s="357"/>
    </row>
    <row r="1678" customFormat="false" ht="12.75" hidden="false" customHeight="false" outlineLevel="0" collapsed="false">
      <c r="B1678" s="357"/>
      <c r="D1678" s="357"/>
    </row>
    <row r="1679" customFormat="false" ht="12.75" hidden="false" customHeight="false" outlineLevel="0" collapsed="false">
      <c r="B1679" s="357"/>
      <c r="D1679" s="357"/>
    </row>
    <row r="1680" customFormat="false" ht="12.75" hidden="false" customHeight="false" outlineLevel="0" collapsed="false">
      <c r="B1680" s="357"/>
      <c r="D1680" s="357"/>
    </row>
    <row r="1681" customFormat="false" ht="12.75" hidden="false" customHeight="false" outlineLevel="0" collapsed="false">
      <c r="B1681" s="357"/>
      <c r="D1681" s="357"/>
    </row>
    <row r="1682" customFormat="false" ht="12.75" hidden="false" customHeight="false" outlineLevel="0" collapsed="false">
      <c r="B1682" s="357"/>
      <c r="D1682" s="357"/>
    </row>
    <row r="1683" customFormat="false" ht="12.75" hidden="false" customHeight="false" outlineLevel="0" collapsed="false">
      <c r="B1683" s="357"/>
      <c r="D1683" s="357"/>
    </row>
    <row r="1684" customFormat="false" ht="12.75" hidden="false" customHeight="false" outlineLevel="0" collapsed="false">
      <c r="B1684" s="357"/>
      <c r="D1684" s="357"/>
    </row>
    <row r="1685" customFormat="false" ht="12.75" hidden="false" customHeight="false" outlineLevel="0" collapsed="false">
      <c r="B1685" s="357"/>
      <c r="D1685" s="357"/>
    </row>
    <row r="1686" customFormat="false" ht="12.75" hidden="false" customHeight="false" outlineLevel="0" collapsed="false">
      <c r="B1686" s="357"/>
      <c r="D1686" s="357"/>
    </row>
    <row r="1687" customFormat="false" ht="12.75" hidden="false" customHeight="false" outlineLevel="0" collapsed="false">
      <c r="B1687" s="357"/>
      <c r="D1687" s="357"/>
    </row>
    <row r="1688" customFormat="false" ht="12.75" hidden="false" customHeight="false" outlineLevel="0" collapsed="false">
      <c r="B1688" s="357"/>
      <c r="D1688" s="357"/>
    </row>
    <row r="1689" customFormat="false" ht="12.75" hidden="false" customHeight="false" outlineLevel="0" collapsed="false">
      <c r="B1689" s="357"/>
      <c r="D1689" s="357"/>
    </row>
    <row r="1690" customFormat="false" ht="12.75" hidden="false" customHeight="false" outlineLevel="0" collapsed="false">
      <c r="B1690" s="357"/>
      <c r="D1690" s="357"/>
    </row>
    <row r="1691" customFormat="false" ht="12.75" hidden="false" customHeight="false" outlineLevel="0" collapsed="false">
      <c r="B1691" s="357"/>
      <c r="D1691" s="357"/>
    </row>
    <row r="1692" customFormat="false" ht="12.75" hidden="false" customHeight="false" outlineLevel="0" collapsed="false">
      <c r="B1692" s="357"/>
      <c r="D1692" s="357"/>
    </row>
    <row r="1693" customFormat="false" ht="12.75" hidden="false" customHeight="false" outlineLevel="0" collapsed="false">
      <c r="B1693" s="357"/>
      <c r="D1693" s="357"/>
    </row>
    <row r="1694" customFormat="false" ht="12.75" hidden="false" customHeight="false" outlineLevel="0" collapsed="false">
      <c r="B1694" s="357"/>
      <c r="D1694" s="357"/>
    </row>
    <row r="1695" customFormat="false" ht="12.75" hidden="false" customHeight="false" outlineLevel="0" collapsed="false">
      <c r="B1695" s="357"/>
      <c r="D1695" s="357"/>
    </row>
    <row r="1696" customFormat="false" ht="12.75" hidden="false" customHeight="false" outlineLevel="0" collapsed="false">
      <c r="B1696" s="357"/>
      <c r="D1696" s="357"/>
    </row>
    <row r="1697" customFormat="false" ht="12.75" hidden="false" customHeight="false" outlineLevel="0" collapsed="false">
      <c r="B1697" s="357"/>
      <c r="D1697" s="357"/>
    </row>
    <row r="1698" customFormat="false" ht="12.75" hidden="false" customHeight="false" outlineLevel="0" collapsed="false">
      <c r="B1698" s="357"/>
      <c r="D1698" s="357"/>
    </row>
    <row r="1699" customFormat="false" ht="12.75" hidden="false" customHeight="false" outlineLevel="0" collapsed="false">
      <c r="B1699" s="357"/>
      <c r="D1699" s="357"/>
    </row>
    <row r="1700" customFormat="false" ht="12.75" hidden="false" customHeight="false" outlineLevel="0" collapsed="false">
      <c r="B1700" s="357"/>
      <c r="D1700" s="357"/>
    </row>
    <row r="1701" customFormat="false" ht="12.75" hidden="false" customHeight="false" outlineLevel="0" collapsed="false">
      <c r="B1701" s="357"/>
      <c r="D1701" s="357"/>
    </row>
    <row r="1702" customFormat="false" ht="12.75" hidden="false" customHeight="false" outlineLevel="0" collapsed="false">
      <c r="B1702" s="357"/>
      <c r="D1702" s="357"/>
    </row>
    <row r="1703" customFormat="false" ht="12.75" hidden="false" customHeight="false" outlineLevel="0" collapsed="false">
      <c r="B1703" s="357"/>
      <c r="D1703" s="357"/>
    </row>
    <row r="1704" customFormat="false" ht="12.75" hidden="false" customHeight="false" outlineLevel="0" collapsed="false">
      <c r="B1704" s="357"/>
      <c r="D1704" s="357"/>
    </row>
    <row r="1705" customFormat="false" ht="12.75" hidden="false" customHeight="false" outlineLevel="0" collapsed="false">
      <c r="B1705" s="357"/>
      <c r="D1705" s="357"/>
    </row>
    <row r="1706" customFormat="false" ht="12.75" hidden="false" customHeight="false" outlineLevel="0" collapsed="false">
      <c r="B1706" s="357"/>
      <c r="D1706" s="357"/>
    </row>
    <row r="1707" customFormat="false" ht="12.75" hidden="false" customHeight="false" outlineLevel="0" collapsed="false">
      <c r="B1707" s="357"/>
      <c r="D1707" s="357"/>
    </row>
    <row r="1708" customFormat="false" ht="12.75" hidden="false" customHeight="false" outlineLevel="0" collapsed="false">
      <c r="B1708" s="357"/>
      <c r="D1708" s="357"/>
    </row>
    <row r="1709" customFormat="false" ht="12.75" hidden="false" customHeight="false" outlineLevel="0" collapsed="false">
      <c r="B1709" s="357"/>
      <c r="D1709" s="357"/>
    </row>
    <row r="1710" customFormat="false" ht="12.75" hidden="false" customHeight="false" outlineLevel="0" collapsed="false">
      <c r="B1710" s="357"/>
      <c r="D1710" s="357"/>
    </row>
    <row r="1711" customFormat="false" ht="12.75" hidden="false" customHeight="false" outlineLevel="0" collapsed="false">
      <c r="B1711" s="357"/>
      <c r="D1711" s="357"/>
    </row>
    <row r="1712" customFormat="false" ht="12.75" hidden="false" customHeight="false" outlineLevel="0" collapsed="false">
      <c r="B1712" s="357"/>
      <c r="D1712" s="357"/>
    </row>
    <row r="1713" customFormat="false" ht="12.75" hidden="false" customHeight="false" outlineLevel="0" collapsed="false">
      <c r="B1713" s="357"/>
      <c r="D1713" s="357"/>
    </row>
    <row r="1714" customFormat="false" ht="12.75" hidden="false" customHeight="false" outlineLevel="0" collapsed="false">
      <c r="B1714" s="357"/>
      <c r="D1714" s="357"/>
    </row>
    <row r="1715" customFormat="false" ht="12.75" hidden="false" customHeight="false" outlineLevel="0" collapsed="false">
      <c r="B1715" s="357"/>
      <c r="D1715" s="357"/>
    </row>
    <row r="1716" customFormat="false" ht="12.75" hidden="false" customHeight="false" outlineLevel="0" collapsed="false">
      <c r="B1716" s="357"/>
      <c r="D1716" s="357"/>
    </row>
    <row r="1717" customFormat="false" ht="12.75" hidden="false" customHeight="false" outlineLevel="0" collapsed="false">
      <c r="B1717" s="357"/>
      <c r="D1717" s="357"/>
    </row>
    <row r="1718" customFormat="false" ht="12.75" hidden="false" customHeight="false" outlineLevel="0" collapsed="false">
      <c r="B1718" s="357"/>
      <c r="D1718" s="357"/>
    </row>
    <row r="1719" customFormat="false" ht="12.75" hidden="false" customHeight="false" outlineLevel="0" collapsed="false">
      <c r="B1719" s="357"/>
      <c r="D1719" s="357"/>
    </row>
    <row r="1720" customFormat="false" ht="12.75" hidden="false" customHeight="false" outlineLevel="0" collapsed="false">
      <c r="B1720" s="357"/>
      <c r="D1720" s="357"/>
    </row>
    <row r="1721" customFormat="false" ht="12.75" hidden="false" customHeight="false" outlineLevel="0" collapsed="false">
      <c r="B1721" s="357"/>
      <c r="D1721" s="357"/>
    </row>
    <row r="1722" customFormat="false" ht="12.75" hidden="false" customHeight="false" outlineLevel="0" collapsed="false">
      <c r="B1722" s="357"/>
      <c r="D1722" s="357"/>
    </row>
    <row r="1723" customFormat="false" ht="12.75" hidden="false" customHeight="false" outlineLevel="0" collapsed="false">
      <c r="B1723" s="357"/>
      <c r="D1723" s="357"/>
    </row>
    <row r="1724" customFormat="false" ht="12.75" hidden="false" customHeight="false" outlineLevel="0" collapsed="false">
      <c r="B1724" s="357"/>
      <c r="D1724" s="357"/>
    </row>
    <row r="1725" customFormat="false" ht="12.75" hidden="false" customHeight="false" outlineLevel="0" collapsed="false">
      <c r="B1725" s="357"/>
      <c r="D1725" s="357"/>
    </row>
    <row r="1726" customFormat="false" ht="12.75" hidden="false" customHeight="false" outlineLevel="0" collapsed="false">
      <c r="B1726" s="357"/>
      <c r="D1726" s="357"/>
    </row>
    <row r="1727" customFormat="false" ht="12.75" hidden="false" customHeight="false" outlineLevel="0" collapsed="false">
      <c r="B1727" s="357"/>
      <c r="D1727" s="357"/>
    </row>
    <row r="1728" customFormat="false" ht="12.75" hidden="false" customHeight="false" outlineLevel="0" collapsed="false">
      <c r="B1728" s="357"/>
      <c r="D1728" s="357"/>
    </row>
    <row r="1729" customFormat="false" ht="12.75" hidden="false" customHeight="false" outlineLevel="0" collapsed="false">
      <c r="B1729" s="357"/>
      <c r="D1729" s="357"/>
    </row>
    <row r="1730" customFormat="false" ht="12.75" hidden="false" customHeight="false" outlineLevel="0" collapsed="false">
      <c r="B1730" s="357"/>
      <c r="D1730" s="357"/>
    </row>
    <row r="1731" customFormat="false" ht="12.75" hidden="false" customHeight="false" outlineLevel="0" collapsed="false">
      <c r="B1731" s="357"/>
      <c r="D1731" s="357"/>
    </row>
    <row r="1732" customFormat="false" ht="12.75" hidden="false" customHeight="false" outlineLevel="0" collapsed="false">
      <c r="B1732" s="357"/>
      <c r="D1732" s="357"/>
    </row>
    <row r="1733" customFormat="false" ht="12.75" hidden="false" customHeight="false" outlineLevel="0" collapsed="false">
      <c r="B1733" s="357"/>
      <c r="D1733" s="357"/>
    </row>
    <row r="1734" customFormat="false" ht="12.75" hidden="false" customHeight="false" outlineLevel="0" collapsed="false">
      <c r="B1734" s="357"/>
      <c r="D1734" s="357"/>
    </row>
    <row r="1735" customFormat="false" ht="12.75" hidden="false" customHeight="false" outlineLevel="0" collapsed="false">
      <c r="B1735" s="357"/>
      <c r="D1735" s="357"/>
    </row>
    <row r="1736" customFormat="false" ht="12.75" hidden="false" customHeight="false" outlineLevel="0" collapsed="false">
      <c r="B1736" s="357"/>
      <c r="D1736" s="357"/>
    </row>
    <row r="1737" customFormat="false" ht="12.75" hidden="false" customHeight="false" outlineLevel="0" collapsed="false">
      <c r="B1737" s="357"/>
      <c r="D1737" s="357"/>
    </row>
    <row r="1738" customFormat="false" ht="12.75" hidden="false" customHeight="false" outlineLevel="0" collapsed="false">
      <c r="B1738" s="357"/>
      <c r="D1738" s="357"/>
    </row>
    <row r="1739" customFormat="false" ht="12.75" hidden="false" customHeight="false" outlineLevel="0" collapsed="false">
      <c r="B1739" s="357"/>
      <c r="D1739" s="357"/>
    </row>
    <row r="1740" customFormat="false" ht="12.75" hidden="false" customHeight="false" outlineLevel="0" collapsed="false">
      <c r="B1740" s="357"/>
      <c r="D1740" s="357"/>
    </row>
    <row r="1741" customFormat="false" ht="12.75" hidden="false" customHeight="false" outlineLevel="0" collapsed="false">
      <c r="B1741" s="357"/>
      <c r="D1741" s="357"/>
    </row>
    <row r="1742" customFormat="false" ht="12.75" hidden="false" customHeight="false" outlineLevel="0" collapsed="false">
      <c r="B1742" s="357"/>
      <c r="D1742" s="357"/>
    </row>
    <row r="1743" customFormat="false" ht="12.75" hidden="false" customHeight="false" outlineLevel="0" collapsed="false">
      <c r="B1743" s="357"/>
      <c r="D1743" s="357"/>
    </row>
    <row r="1744" customFormat="false" ht="12.75" hidden="false" customHeight="false" outlineLevel="0" collapsed="false">
      <c r="B1744" s="357"/>
      <c r="D1744" s="357"/>
    </row>
    <row r="1745" customFormat="false" ht="12.75" hidden="false" customHeight="false" outlineLevel="0" collapsed="false">
      <c r="B1745" s="357"/>
      <c r="D1745" s="357"/>
    </row>
    <row r="1746" customFormat="false" ht="12.75" hidden="false" customHeight="false" outlineLevel="0" collapsed="false">
      <c r="B1746" s="357"/>
      <c r="D1746" s="357"/>
    </row>
    <row r="1747" customFormat="false" ht="12.75" hidden="false" customHeight="false" outlineLevel="0" collapsed="false">
      <c r="B1747" s="357"/>
      <c r="D1747" s="357"/>
    </row>
    <row r="1748" customFormat="false" ht="12.75" hidden="false" customHeight="false" outlineLevel="0" collapsed="false">
      <c r="B1748" s="357"/>
      <c r="D1748" s="357"/>
    </row>
    <row r="1749" customFormat="false" ht="12.75" hidden="false" customHeight="false" outlineLevel="0" collapsed="false">
      <c r="B1749" s="357"/>
      <c r="D1749" s="357"/>
    </row>
    <row r="1750" customFormat="false" ht="12.75" hidden="false" customHeight="false" outlineLevel="0" collapsed="false">
      <c r="B1750" s="357"/>
      <c r="D1750" s="357"/>
    </row>
    <row r="1751" customFormat="false" ht="12.75" hidden="false" customHeight="false" outlineLevel="0" collapsed="false">
      <c r="B1751" s="357"/>
      <c r="D1751" s="357"/>
    </row>
    <row r="1752" customFormat="false" ht="12.75" hidden="false" customHeight="false" outlineLevel="0" collapsed="false">
      <c r="B1752" s="357"/>
      <c r="D1752" s="357"/>
    </row>
    <row r="1753" customFormat="false" ht="12.75" hidden="false" customHeight="false" outlineLevel="0" collapsed="false">
      <c r="B1753" s="357"/>
      <c r="D1753" s="357"/>
    </row>
    <row r="1754" customFormat="false" ht="12.75" hidden="false" customHeight="false" outlineLevel="0" collapsed="false">
      <c r="B1754" s="357"/>
      <c r="D1754" s="357"/>
    </row>
    <row r="1755" customFormat="false" ht="12.75" hidden="false" customHeight="false" outlineLevel="0" collapsed="false">
      <c r="B1755" s="357"/>
      <c r="D1755" s="357"/>
    </row>
    <row r="1756" customFormat="false" ht="12.75" hidden="false" customHeight="false" outlineLevel="0" collapsed="false">
      <c r="B1756" s="357"/>
      <c r="D1756" s="357"/>
    </row>
    <row r="1757" customFormat="false" ht="12.75" hidden="false" customHeight="false" outlineLevel="0" collapsed="false">
      <c r="B1757" s="357"/>
      <c r="D1757" s="357"/>
    </row>
    <row r="1758" customFormat="false" ht="12.75" hidden="false" customHeight="false" outlineLevel="0" collapsed="false">
      <c r="B1758" s="357"/>
      <c r="D1758" s="357"/>
    </row>
    <row r="1759" customFormat="false" ht="12.75" hidden="false" customHeight="false" outlineLevel="0" collapsed="false">
      <c r="B1759" s="357"/>
      <c r="D1759" s="357"/>
    </row>
    <row r="1760" customFormat="false" ht="12.75" hidden="false" customHeight="false" outlineLevel="0" collapsed="false">
      <c r="B1760" s="357"/>
      <c r="D1760" s="357"/>
    </row>
    <row r="1761" customFormat="false" ht="12.75" hidden="false" customHeight="false" outlineLevel="0" collapsed="false">
      <c r="B1761" s="357"/>
      <c r="D1761" s="357"/>
    </row>
    <row r="1762" customFormat="false" ht="12.75" hidden="false" customHeight="false" outlineLevel="0" collapsed="false">
      <c r="B1762" s="357"/>
      <c r="D1762" s="357"/>
    </row>
    <row r="1763" customFormat="false" ht="12.75" hidden="false" customHeight="false" outlineLevel="0" collapsed="false">
      <c r="B1763" s="357"/>
      <c r="D1763" s="357"/>
    </row>
    <row r="1764" customFormat="false" ht="12.75" hidden="false" customHeight="false" outlineLevel="0" collapsed="false">
      <c r="B1764" s="357"/>
      <c r="D1764" s="357"/>
    </row>
    <row r="1765" customFormat="false" ht="12.75" hidden="false" customHeight="false" outlineLevel="0" collapsed="false">
      <c r="B1765" s="357"/>
      <c r="D1765" s="357"/>
    </row>
    <row r="1766" customFormat="false" ht="12.75" hidden="false" customHeight="false" outlineLevel="0" collapsed="false">
      <c r="B1766" s="357"/>
      <c r="D1766" s="357"/>
    </row>
    <row r="1767" customFormat="false" ht="12.75" hidden="false" customHeight="false" outlineLevel="0" collapsed="false">
      <c r="B1767" s="357"/>
      <c r="D1767" s="357"/>
    </row>
    <row r="1768" customFormat="false" ht="12.75" hidden="false" customHeight="false" outlineLevel="0" collapsed="false">
      <c r="B1768" s="357"/>
      <c r="D1768" s="357"/>
    </row>
    <row r="1769" customFormat="false" ht="12.75" hidden="false" customHeight="false" outlineLevel="0" collapsed="false">
      <c r="B1769" s="357"/>
      <c r="D1769" s="357"/>
    </row>
    <row r="1770" customFormat="false" ht="12.75" hidden="false" customHeight="false" outlineLevel="0" collapsed="false">
      <c r="B1770" s="357"/>
      <c r="D1770" s="357"/>
    </row>
    <row r="1771" customFormat="false" ht="12.75" hidden="false" customHeight="false" outlineLevel="0" collapsed="false">
      <c r="B1771" s="357"/>
      <c r="D1771" s="357"/>
    </row>
    <row r="1772" customFormat="false" ht="12.75" hidden="false" customHeight="false" outlineLevel="0" collapsed="false">
      <c r="B1772" s="357"/>
      <c r="D1772" s="357"/>
    </row>
    <row r="1773" customFormat="false" ht="12.75" hidden="false" customHeight="false" outlineLevel="0" collapsed="false">
      <c r="B1773" s="357"/>
      <c r="D1773" s="357"/>
    </row>
    <row r="1774" customFormat="false" ht="12.75" hidden="false" customHeight="false" outlineLevel="0" collapsed="false">
      <c r="B1774" s="357"/>
      <c r="D1774" s="357"/>
    </row>
    <row r="1775" customFormat="false" ht="12.75" hidden="false" customHeight="false" outlineLevel="0" collapsed="false">
      <c r="B1775" s="357"/>
      <c r="D1775" s="357"/>
    </row>
    <row r="1776" customFormat="false" ht="12.75" hidden="false" customHeight="false" outlineLevel="0" collapsed="false">
      <c r="B1776" s="357"/>
      <c r="D1776" s="357"/>
    </row>
    <row r="1777" customFormat="false" ht="12.75" hidden="false" customHeight="false" outlineLevel="0" collapsed="false">
      <c r="B1777" s="357"/>
      <c r="D1777" s="357"/>
    </row>
    <row r="1778" customFormat="false" ht="12.75" hidden="false" customHeight="false" outlineLevel="0" collapsed="false">
      <c r="B1778" s="357"/>
      <c r="D1778" s="357"/>
    </row>
    <row r="1779" customFormat="false" ht="12.75" hidden="false" customHeight="false" outlineLevel="0" collapsed="false">
      <c r="B1779" s="357"/>
      <c r="D1779" s="357"/>
    </row>
    <row r="1780" customFormat="false" ht="12.75" hidden="false" customHeight="false" outlineLevel="0" collapsed="false">
      <c r="B1780" s="357"/>
      <c r="D1780" s="357"/>
    </row>
    <row r="1781" customFormat="false" ht="12.75" hidden="false" customHeight="false" outlineLevel="0" collapsed="false">
      <c r="B1781" s="357"/>
      <c r="D1781" s="357"/>
    </row>
    <row r="1782" customFormat="false" ht="12.75" hidden="false" customHeight="false" outlineLevel="0" collapsed="false">
      <c r="B1782" s="357"/>
      <c r="D1782" s="357"/>
    </row>
    <row r="1783" customFormat="false" ht="12.75" hidden="false" customHeight="false" outlineLevel="0" collapsed="false">
      <c r="B1783" s="357"/>
      <c r="D1783" s="357"/>
    </row>
    <row r="1784" customFormat="false" ht="12.75" hidden="false" customHeight="false" outlineLevel="0" collapsed="false">
      <c r="B1784" s="357"/>
      <c r="D1784" s="357"/>
    </row>
    <row r="1785" customFormat="false" ht="12.75" hidden="false" customHeight="false" outlineLevel="0" collapsed="false">
      <c r="B1785" s="357"/>
      <c r="D1785" s="357"/>
    </row>
    <row r="1786" customFormat="false" ht="12.75" hidden="false" customHeight="false" outlineLevel="0" collapsed="false">
      <c r="B1786" s="357"/>
      <c r="D1786" s="357"/>
    </row>
    <row r="1787" customFormat="false" ht="12.75" hidden="false" customHeight="false" outlineLevel="0" collapsed="false">
      <c r="B1787" s="357"/>
      <c r="D1787" s="357"/>
    </row>
    <row r="1788" customFormat="false" ht="12.75" hidden="false" customHeight="false" outlineLevel="0" collapsed="false">
      <c r="B1788" s="357"/>
      <c r="D1788" s="357"/>
    </row>
    <row r="1789" customFormat="false" ht="12.75" hidden="false" customHeight="false" outlineLevel="0" collapsed="false">
      <c r="B1789" s="357"/>
      <c r="D1789" s="357"/>
    </row>
    <row r="1790" customFormat="false" ht="12.75" hidden="false" customHeight="false" outlineLevel="0" collapsed="false">
      <c r="B1790" s="357"/>
      <c r="D1790" s="357"/>
    </row>
    <row r="1791" customFormat="false" ht="12.75" hidden="false" customHeight="false" outlineLevel="0" collapsed="false">
      <c r="B1791" s="357"/>
      <c r="D1791" s="357"/>
    </row>
    <row r="1792" customFormat="false" ht="12.75" hidden="false" customHeight="false" outlineLevel="0" collapsed="false">
      <c r="B1792" s="357"/>
      <c r="D1792" s="357"/>
    </row>
    <row r="1793" customFormat="false" ht="12.75" hidden="false" customHeight="false" outlineLevel="0" collapsed="false">
      <c r="B1793" s="357"/>
      <c r="D1793" s="357"/>
    </row>
    <row r="1794" customFormat="false" ht="12.75" hidden="false" customHeight="false" outlineLevel="0" collapsed="false">
      <c r="B1794" s="357"/>
      <c r="D1794" s="357"/>
    </row>
    <row r="1795" customFormat="false" ht="12.75" hidden="false" customHeight="false" outlineLevel="0" collapsed="false">
      <c r="B1795" s="357"/>
      <c r="D1795" s="357"/>
    </row>
    <row r="1796" customFormat="false" ht="12.75" hidden="false" customHeight="false" outlineLevel="0" collapsed="false">
      <c r="B1796" s="357"/>
      <c r="D1796" s="357"/>
    </row>
    <row r="1797" customFormat="false" ht="12.75" hidden="false" customHeight="false" outlineLevel="0" collapsed="false">
      <c r="B1797" s="357"/>
      <c r="D1797" s="357"/>
    </row>
    <row r="1798" customFormat="false" ht="12.75" hidden="false" customHeight="false" outlineLevel="0" collapsed="false">
      <c r="B1798" s="357"/>
      <c r="D1798" s="357"/>
    </row>
    <row r="1799" customFormat="false" ht="12.75" hidden="false" customHeight="false" outlineLevel="0" collapsed="false">
      <c r="B1799" s="357"/>
      <c r="D1799" s="357"/>
    </row>
    <row r="1800" customFormat="false" ht="12.75" hidden="false" customHeight="false" outlineLevel="0" collapsed="false">
      <c r="B1800" s="357"/>
      <c r="D1800" s="357"/>
    </row>
    <row r="1801" customFormat="false" ht="12.75" hidden="false" customHeight="false" outlineLevel="0" collapsed="false">
      <c r="B1801" s="357"/>
      <c r="D1801" s="357"/>
    </row>
    <row r="1802" customFormat="false" ht="12.75" hidden="false" customHeight="false" outlineLevel="0" collapsed="false">
      <c r="B1802" s="357"/>
      <c r="D1802" s="357"/>
    </row>
    <row r="1803" customFormat="false" ht="12.75" hidden="false" customHeight="false" outlineLevel="0" collapsed="false">
      <c r="B1803" s="357"/>
      <c r="D1803" s="357"/>
    </row>
    <row r="1804" customFormat="false" ht="12.75" hidden="false" customHeight="false" outlineLevel="0" collapsed="false">
      <c r="B1804" s="357"/>
      <c r="D1804" s="357"/>
    </row>
    <row r="1805" customFormat="false" ht="12.75" hidden="false" customHeight="false" outlineLevel="0" collapsed="false">
      <c r="B1805" s="357"/>
      <c r="D1805" s="357"/>
    </row>
    <row r="1806" customFormat="false" ht="12.75" hidden="false" customHeight="false" outlineLevel="0" collapsed="false">
      <c r="B1806" s="357"/>
      <c r="D1806" s="357"/>
    </row>
    <row r="1807" customFormat="false" ht="12.75" hidden="false" customHeight="false" outlineLevel="0" collapsed="false">
      <c r="B1807" s="357"/>
      <c r="D1807" s="357"/>
    </row>
    <row r="1808" customFormat="false" ht="12.75" hidden="false" customHeight="false" outlineLevel="0" collapsed="false">
      <c r="B1808" s="357"/>
      <c r="D1808" s="357"/>
    </row>
    <row r="1809" customFormat="false" ht="12.75" hidden="false" customHeight="false" outlineLevel="0" collapsed="false">
      <c r="B1809" s="357"/>
      <c r="D1809" s="357"/>
    </row>
    <row r="1810" customFormat="false" ht="12.75" hidden="false" customHeight="false" outlineLevel="0" collapsed="false">
      <c r="B1810" s="357"/>
      <c r="D1810" s="357"/>
    </row>
    <row r="1811" customFormat="false" ht="12.75" hidden="false" customHeight="false" outlineLevel="0" collapsed="false">
      <c r="B1811" s="357"/>
      <c r="D1811" s="357"/>
    </row>
    <row r="1812" customFormat="false" ht="12.75" hidden="false" customHeight="false" outlineLevel="0" collapsed="false">
      <c r="B1812" s="357"/>
      <c r="D1812" s="357"/>
    </row>
    <row r="1813" customFormat="false" ht="12.75" hidden="false" customHeight="false" outlineLevel="0" collapsed="false">
      <c r="B1813" s="357"/>
      <c r="D1813" s="357"/>
    </row>
    <row r="1814" customFormat="false" ht="12.75" hidden="false" customHeight="false" outlineLevel="0" collapsed="false">
      <c r="B1814" s="357"/>
      <c r="D1814" s="357"/>
    </row>
    <row r="1815" customFormat="false" ht="12.75" hidden="false" customHeight="false" outlineLevel="0" collapsed="false">
      <c r="B1815" s="357"/>
      <c r="D1815" s="357"/>
    </row>
    <row r="1816" customFormat="false" ht="12.75" hidden="false" customHeight="false" outlineLevel="0" collapsed="false">
      <c r="B1816" s="357"/>
      <c r="D1816" s="357"/>
    </row>
    <row r="1817" customFormat="false" ht="12.75" hidden="false" customHeight="false" outlineLevel="0" collapsed="false">
      <c r="B1817" s="357"/>
      <c r="D1817" s="357"/>
    </row>
    <row r="1818" customFormat="false" ht="12.75" hidden="false" customHeight="false" outlineLevel="0" collapsed="false">
      <c r="B1818" s="357"/>
      <c r="D1818" s="357"/>
    </row>
    <row r="1819" customFormat="false" ht="12.75" hidden="false" customHeight="false" outlineLevel="0" collapsed="false">
      <c r="B1819" s="357"/>
      <c r="D1819" s="357"/>
    </row>
    <row r="1820" customFormat="false" ht="12.75" hidden="false" customHeight="false" outlineLevel="0" collapsed="false">
      <c r="B1820" s="357"/>
      <c r="D1820" s="357"/>
    </row>
    <row r="1821" customFormat="false" ht="12.75" hidden="false" customHeight="false" outlineLevel="0" collapsed="false">
      <c r="B1821" s="357"/>
      <c r="D1821" s="357"/>
    </row>
    <row r="1822" customFormat="false" ht="12.75" hidden="false" customHeight="false" outlineLevel="0" collapsed="false">
      <c r="B1822" s="357"/>
      <c r="D1822" s="357"/>
    </row>
    <row r="1823" customFormat="false" ht="12.75" hidden="false" customHeight="false" outlineLevel="0" collapsed="false">
      <c r="B1823" s="357"/>
      <c r="D1823" s="357"/>
    </row>
    <row r="1824" customFormat="false" ht="12.75" hidden="false" customHeight="false" outlineLevel="0" collapsed="false">
      <c r="B1824" s="357"/>
      <c r="D1824" s="357"/>
    </row>
    <row r="1825" customFormat="false" ht="12.75" hidden="false" customHeight="false" outlineLevel="0" collapsed="false">
      <c r="B1825" s="357"/>
      <c r="D1825" s="357"/>
    </row>
    <row r="1826" customFormat="false" ht="12.75" hidden="false" customHeight="false" outlineLevel="0" collapsed="false">
      <c r="B1826" s="357"/>
      <c r="D1826" s="357"/>
    </row>
    <row r="1827" customFormat="false" ht="12.75" hidden="false" customHeight="false" outlineLevel="0" collapsed="false">
      <c r="B1827" s="357"/>
      <c r="D1827" s="357"/>
    </row>
    <row r="1828" customFormat="false" ht="12.75" hidden="false" customHeight="false" outlineLevel="0" collapsed="false">
      <c r="B1828" s="357"/>
      <c r="D1828" s="357"/>
    </row>
    <row r="1829" customFormat="false" ht="12.75" hidden="false" customHeight="false" outlineLevel="0" collapsed="false">
      <c r="B1829" s="357"/>
      <c r="D1829" s="357"/>
    </row>
    <row r="1830" customFormat="false" ht="12.75" hidden="false" customHeight="false" outlineLevel="0" collapsed="false">
      <c r="B1830" s="357"/>
      <c r="D1830" s="357"/>
    </row>
    <row r="1831" customFormat="false" ht="12.75" hidden="false" customHeight="false" outlineLevel="0" collapsed="false">
      <c r="B1831" s="357"/>
      <c r="D1831" s="357"/>
    </row>
    <row r="1832" customFormat="false" ht="12.75" hidden="false" customHeight="false" outlineLevel="0" collapsed="false">
      <c r="B1832" s="357"/>
      <c r="D1832" s="357"/>
    </row>
    <row r="1833" customFormat="false" ht="12.75" hidden="false" customHeight="false" outlineLevel="0" collapsed="false">
      <c r="B1833" s="357"/>
      <c r="D1833" s="357"/>
    </row>
    <row r="1834" customFormat="false" ht="12.75" hidden="false" customHeight="false" outlineLevel="0" collapsed="false">
      <c r="B1834" s="357"/>
      <c r="D1834" s="357"/>
    </row>
    <row r="1835" customFormat="false" ht="12.75" hidden="false" customHeight="false" outlineLevel="0" collapsed="false">
      <c r="B1835" s="357"/>
      <c r="D1835" s="357"/>
    </row>
    <row r="1836" customFormat="false" ht="12.75" hidden="false" customHeight="false" outlineLevel="0" collapsed="false">
      <c r="B1836" s="357"/>
      <c r="D1836" s="357"/>
    </row>
    <row r="1837" customFormat="false" ht="12.75" hidden="false" customHeight="false" outlineLevel="0" collapsed="false">
      <c r="B1837" s="357"/>
      <c r="D1837" s="357"/>
    </row>
    <row r="1838" customFormat="false" ht="12.75" hidden="false" customHeight="false" outlineLevel="0" collapsed="false">
      <c r="B1838" s="357"/>
      <c r="D1838" s="357"/>
    </row>
    <row r="1839" customFormat="false" ht="12.75" hidden="false" customHeight="false" outlineLevel="0" collapsed="false">
      <c r="B1839" s="357"/>
      <c r="D1839" s="357"/>
    </row>
    <row r="1840" customFormat="false" ht="12.75" hidden="false" customHeight="false" outlineLevel="0" collapsed="false">
      <c r="B1840" s="357"/>
      <c r="D1840" s="357"/>
    </row>
    <row r="1841" customFormat="false" ht="12.75" hidden="false" customHeight="false" outlineLevel="0" collapsed="false">
      <c r="B1841" s="357"/>
      <c r="D1841" s="357"/>
    </row>
    <row r="1842" customFormat="false" ht="12.75" hidden="false" customHeight="false" outlineLevel="0" collapsed="false">
      <c r="B1842" s="357"/>
      <c r="D1842" s="357"/>
    </row>
    <row r="1843" customFormat="false" ht="12.75" hidden="false" customHeight="false" outlineLevel="0" collapsed="false">
      <c r="B1843" s="357"/>
      <c r="D1843" s="357"/>
    </row>
    <row r="1844" customFormat="false" ht="12.75" hidden="false" customHeight="false" outlineLevel="0" collapsed="false">
      <c r="B1844" s="357"/>
      <c r="D1844" s="357"/>
    </row>
    <row r="1845" customFormat="false" ht="12.75" hidden="false" customHeight="false" outlineLevel="0" collapsed="false">
      <c r="B1845" s="357"/>
      <c r="D1845" s="357"/>
    </row>
    <row r="1846" customFormat="false" ht="12.75" hidden="false" customHeight="false" outlineLevel="0" collapsed="false">
      <c r="B1846" s="357"/>
      <c r="D1846" s="357"/>
    </row>
    <row r="1847" customFormat="false" ht="12.75" hidden="false" customHeight="false" outlineLevel="0" collapsed="false">
      <c r="B1847" s="357"/>
      <c r="D1847" s="357"/>
    </row>
    <row r="1848" customFormat="false" ht="12.75" hidden="false" customHeight="false" outlineLevel="0" collapsed="false">
      <c r="B1848" s="357"/>
      <c r="D1848" s="357"/>
    </row>
    <row r="1849" customFormat="false" ht="12.75" hidden="false" customHeight="false" outlineLevel="0" collapsed="false">
      <c r="B1849" s="357"/>
      <c r="D1849" s="357"/>
    </row>
    <row r="1850" customFormat="false" ht="12.75" hidden="false" customHeight="false" outlineLevel="0" collapsed="false">
      <c r="B1850" s="357"/>
      <c r="D1850" s="357"/>
    </row>
    <row r="1851" customFormat="false" ht="12.75" hidden="false" customHeight="false" outlineLevel="0" collapsed="false">
      <c r="B1851" s="357"/>
      <c r="D1851" s="357"/>
    </row>
    <row r="1852" customFormat="false" ht="12.75" hidden="false" customHeight="false" outlineLevel="0" collapsed="false">
      <c r="B1852" s="357"/>
      <c r="D1852" s="357"/>
    </row>
    <row r="1853" customFormat="false" ht="12.75" hidden="false" customHeight="false" outlineLevel="0" collapsed="false">
      <c r="B1853" s="357"/>
      <c r="D1853" s="357"/>
    </row>
    <row r="1854" customFormat="false" ht="12.75" hidden="false" customHeight="false" outlineLevel="0" collapsed="false">
      <c r="B1854" s="357"/>
      <c r="D1854" s="357"/>
    </row>
    <row r="1855" customFormat="false" ht="12.75" hidden="false" customHeight="false" outlineLevel="0" collapsed="false">
      <c r="B1855" s="357"/>
      <c r="D1855" s="357"/>
    </row>
    <row r="1856" customFormat="false" ht="12.75" hidden="false" customHeight="false" outlineLevel="0" collapsed="false">
      <c r="B1856" s="357"/>
      <c r="D1856" s="357"/>
    </row>
    <row r="1857" customFormat="false" ht="12.75" hidden="false" customHeight="false" outlineLevel="0" collapsed="false">
      <c r="B1857" s="357"/>
      <c r="D1857" s="357"/>
    </row>
    <row r="1858" customFormat="false" ht="12.75" hidden="false" customHeight="false" outlineLevel="0" collapsed="false">
      <c r="B1858" s="357"/>
      <c r="D1858" s="357"/>
    </row>
    <row r="1859" customFormat="false" ht="12.75" hidden="false" customHeight="false" outlineLevel="0" collapsed="false">
      <c r="B1859" s="357"/>
      <c r="D1859" s="357"/>
    </row>
    <row r="1860" customFormat="false" ht="12.75" hidden="false" customHeight="false" outlineLevel="0" collapsed="false">
      <c r="B1860" s="357"/>
      <c r="D1860" s="357"/>
    </row>
    <row r="1861" customFormat="false" ht="12.75" hidden="false" customHeight="false" outlineLevel="0" collapsed="false">
      <c r="B1861" s="357"/>
      <c r="D1861" s="357"/>
    </row>
    <row r="1862" customFormat="false" ht="12.75" hidden="false" customHeight="false" outlineLevel="0" collapsed="false">
      <c r="B1862" s="357"/>
      <c r="D1862" s="357"/>
    </row>
    <row r="1863" customFormat="false" ht="12.75" hidden="false" customHeight="false" outlineLevel="0" collapsed="false">
      <c r="B1863" s="357"/>
      <c r="D1863" s="357"/>
    </row>
    <row r="1864" customFormat="false" ht="12.75" hidden="false" customHeight="false" outlineLevel="0" collapsed="false">
      <c r="B1864" s="357"/>
      <c r="D1864" s="357"/>
    </row>
    <row r="1865" customFormat="false" ht="12.75" hidden="false" customHeight="false" outlineLevel="0" collapsed="false">
      <c r="B1865" s="357"/>
      <c r="D1865" s="357"/>
    </row>
    <row r="1866" customFormat="false" ht="12.75" hidden="false" customHeight="false" outlineLevel="0" collapsed="false">
      <c r="B1866" s="357"/>
      <c r="D1866" s="357"/>
    </row>
    <row r="1867" customFormat="false" ht="12.75" hidden="false" customHeight="false" outlineLevel="0" collapsed="false">
      <c r="B1867" s="357"/>
      <c r="D1867" s="357"/>
    </row>
    <row r="1868" customFormat="false" ht="12.75" hidden="false" customHeight="false" outlineLevel="0" collapsed="false">
      <c r="B1868" s="357"/>
      <c r="D1868" s="357"/>
    </row>
    <row r="1869" customFormat="false" ht="12.75" hidden="false" customHeight="false" outlineLevel="0" collapsed="false">
      <c r="B1869" s="357"/>
      <c r="D1869" s="357"/>
    </row>
    <row r="1870" customFormat="false" ht="12.75" hidden="false" customHeight="false" outlineLevel="0" collapsed="false">
      <c r="B1870" s="357"/>
      <c r="D1870" s="357"/>
    </row>
    <row r="1871" customFormat="false" ht="12.75" hidden="false" customHeight="false" outlineLevel="0" collapsed="false">
      <c r="B1871" s="357"/>
      <c r="D1871" s="357"/>
    </row>
    <row r="1872" customFormat="false" ht="12.75" hidden="false" customHeight="false" outlineLevel="0" collapsed="false">
      <c r="B1872" s="357"/>
      <c r="D1872" s="357"/>
    </row>
    <row r="1873" customFormat="false" ht="12.75" hidden="false" customHeight="false" outlineLevel="0" collapsed="false">
      <c r="B1873" s="357"/>
      <c r="D1873" s="357"/>
    </row>
    <row r="1874" customFormat="false" ht="12.75" hidden="false" customHeight="false" outlineLevel="0" collapsed="false">
      <c r="B1874" s="357"/>
      <c r="D1874" s="357"/>
    </row>
    <row r="1875" customFormat="false" ht="12.75" hidden="false" customHeight="false" outlineLevel="0" collapsed="false">
      <c r="B1875" s="357"/>
      <c r="D1875" s="357"/>
    </row>
    <row r="1876" customFormat="false" ht="12.75" hidden="false" customHeight="false" outlineLevel="0" collapsed="false">
      <c r="B1876" s="357"/>
      <c r="D1876" s="357"/>
    </row>
    <row r="1877" customFormat="false" ht="12.75" hidden="false" customHeight="false" outlineLevel="0" collapsed="false">
      <c r="B1877" s="357"/>
      <c r="D1877" s="357"/>
    </row>
    <row r="1878" customFormat="false" ht="12.75" hidden="false" customHeight="false" outlineLevel="0" collapsed="false">
      <c r="B1878" s="357"/>
      <c r="D1878" s="357"/>
    </row>
    <row r="1879" customFormat="false" ht="12.75" hidden="false" customHeight="false" outlineLevel="0" collapsed="false">
      <c r="B1879" s="357"/>
      <c r="D1879" s="357"/>
    </row>
    <row r="1880" customFormat="false" ht="12.75" hidden="false" customHeight="false" outlineLevel="0" collapsed="false">
      <c r="B1880" s="357"/>
      <c r="D1880" s="357"/>
    </row>
    <row r="1881" customFormat="false" ht="12.75" hidden="false" customHeight="false" outlineLevel="0" collapsed="false">
      <c r="B1881" s="357"/>
      <c r="D1881" s="357"/>
    </row>
    <row r="1882" customFormat="false" ht="12.75" hidden="false" customHeight="false" outlineLevel="0" collapsed="false">
      <c r="B1882" s="357"/>
      <c r="D1882" s="357"/>
    </row>
    <row r="1883" customFormat="false" ht="12.75" hidden="false" customHeight="false" outlineLevel="0" collapsed="false">
      <c r="B1883" s="357"/>
      <c r="D1883" s="357"/>
    </row>
    <row r="1884" customFormat="false" ht="12.75" hidden="false" customHeight="false" outlineLevel="0" collapsed="false">
      <c r="B1884" s="357"/>
      <c r="D1884" s="357"/>
    </row>
    <row r="1885" customFormat="false" ht="12.75" hidden="false" customHeight="false" outlineLevel="0" collapsed="false">
      <c r="B1885" s="357"/>
      <c r="D1885" s="357"/>
    </row>
    <row r="1886" customFormat="false" ht="12.75" hidden="false" customHeight="false" outlineLevel="0" collapsed="false">
      <c r="B1886" s="357"/>
      <c r="D1886" s="357"/>
    </row>
    <row r="1887" customFormat="false" ht="12.75" hidden="false" customHeight="false" outlineLevel="0" collapsed="false">
      <c r="B1887" s="357"/>
      <c r="D1887" s="357"/>
    </row>
    <row r="1888" customFormat="false" ht="12.75" hidden="false" customHeight="false" outlineLevel="0" collapsed="false">
      <c r="B1888" s="357"/>
      <c r="D1888" s="357"/>
    </row>
    <row r="1889" customFormat="false" ht="12.75" hidden="false" customHeight="false" outlineLevel="0" collapsed="false">
      <c r="B1889" s="357"/>
      <c r="D1889" s="357"/>
    </row>
    <row r="1890" customFormat="false" ht="12.75" hidden="false" customHeight="false" outlineLevel="0" collapsed="false">
      <c r="B1890" s="357"/>
      <c r="D1890" s="357"/>
    </row>
    <row r="1891" customFormat="false" ht="12.75" hidden="false" customHeight="false" outlineLevel="0" collapsed="false">
      <c r="B1891" s="357"/>
      <c r="D1891" s="357"/>
    </row>
    <row r="1892" customFormat="false" ht="12.75" hidden="false" customHeight="false" outlineLevel="0" collapsed="false">
      <c r="B1892" s="357"/>
      <c r="D1892" s="357"/>
    </row>
    <row r="1893" customFormat="false" ht="12.75" hidden="false" customHeight="false" outlineLevel="0" collapsed="false">
      <c r="B1893" s="357"/>
      <c r="D1893" s="357"/>
    </row>
    <row r="1894" customFormat="false" ht="12.75" hidden="false" customHeight="false" outlineLevel="0" collapsed="false">
      <c r="B1894" s="357"/>
      <c r="D1894" s="357"/>
    </row>
    <row r="1895" customFormat="false" ht="12.75" hidden="false" customHeight="false" outlineLevel="0" collapsed="false">
      <c r="B1895" s="357"/>
      <c r="D1895" s="357"/>
    </row>
    <row r="1896" customFormat="false" ht="12.75" hidden="false" customHeight="false" outlineLevel="0" collapsed="false">
      <c r="B1896" s="357"/>
      <c r="D1896" s="357"/>
    </row>
    <row r="1897" customFormat="false" ht="12.75" hidden="false" customHeight="false" outlineLevel="0" collapsed="false">
      <c r="B1897" s="357"/>
      <c r="D1897" s="357"/>
    </row>
    <row r="1898" customFormat="false" ht="12.75" hidden="false" customHeight="false" outlineLevel="0" collapsed="false">
      <c r="B1898" s="357"/>
      <c r="D1898" s="357"/>
    </row>
    <row r="1899" customFormat="false" ht="12.75" hidden="false" customHeight="false" outlineLevel="0" collapsed="false">
      <c r="B1899" s="357"/>
      <c r="D1899" s="357"/>
    </row>
    <row r="1900" customFormat="false" ht="12.75" hidden="false" customHeight="false" outlineLevel="0" collapsed="false">
      <c r="B1900" s="357"/>
      <c r="D1900" s="357"/>
    </row>
    <row r="1901" customFormat="false" ht="12.75" hidden="false" customHeight="false" outlineLevel="0" collapsed="false">
      <c r="B1901" s="357"/>
      <c r="D1901" s="357"/>
    </row>
    <row r="1902" customFormat="false" ht="12.75" hidden="false" customHeight="false" outlineLevel="0" collapsed="false">
      <c r="B1902" s="357"/>
      <c r="D1902" s="357"/>
    </row>
    <row r="1903" customFormat="false" ht="12.75" hidden="false" customHeight="false" outlineLevel="0" collapsed="false">
      <c r="B1903" s="357"/>
      <c r="D1903" s="357"/>
    </row>
    <row r="1904" customFormat="false" ht="12.75" hidden="false" customHeight="false" outlineLevel="0" collapsed="false">
      <c r="B1904" s="357"/>
      <c r="D1904" s="357"/>
    </row>
    <row r="1905" customFormat="false" ht="12.75" hidden="false" customHeight="false" outlineLevel="0" collapsed="false">
      <c r="B1905" s="357"/>
      <c r="D1905" s="357"/>
    </row>
    <row r="1906" customFormat="false" ht="12.75" hidden="false" customHeight="false" outlineLevel="0" collapsed="false">
      <c r="B1906" s="357"/>
      <c r="D1906" s="357"/>
    </row>
    <row r="1907" customFormat="false" ht="12.75" hidden="false" customHeight="false" outlineLevel="0" collapsed="false">
      <c r="B1907" s="357"/>
      <c r="D1907" s="357"/>
    </row>
    <row r="1908" customFormat="false" ht="12.75" hidden="false" customHeight="false" outlineLevel="0" collapsed="false">
      <c r="B1908" s="357"/>
      <c r="D1908" s="357"/>
    </row>
    <row r="1909" customFormat="false" ht="12.75" hidden="false" customHeight="false" outlineLevel="0" collapsed="false">
      <c r="B1909" s="357"/>
      <c r="D1909" s="357"/>
    </row>
    <row r="1910" customFormat="false" ht="12.75" hidden="false" customHeight="false" outlineLevel="0" collapsed="false">
      <c r="B1910" s="357"/>
      <c r="D1910" s="357"/>
    </row>
    <row r="1911" customFormat="false" ht="12.75" hidden="false" customHeight="false" outlineLevel="0" collapsed="false">
      <c r="B1911" s="357"/>
      <c r="D1911" s="357"/>
    </row>
    <row r="1912" customFormat="false" ht="12.75" hidden="false" customHeight="false" outlineLevel="0" collapsed="false">
      <c r="B1912" s="357"/>
      <c r="D1912" s="357"/>
    </row>
    <row r="1913" customFormat="false" ht="12.75" hidden="false" customHeight="false" outlineLevel="0" collapsed="false">
      <c r="B1913" s="357"/>
      <c r="D1913" s="357"/>
    </row>
    <row r="1914" customFormat="false" ht="12.75" hidden="false" customHeight="false" outlineLevel="0" collapsed="false">
      <c r="B1914" s="357"/>
      <c r="D1914" s="357"/>
    </row>
    <row r="1915" customFormat="false" ht="12.75" hidden="false" customHeight="false" outlineLevel="0" collapsed="false">
      <c r="B1915" s="357"/>
      <c r="D1915" s="357"/>
    </row>
    <row r="1916" customFormat="false" ht="12.75" hidden="false" customHeight="false" outlineLevel="0" collapsed="false">
      <c r="B1916" s="357"/>
      <c r="D1916" s="357"/>
    </row>
    <row r="1917" customFormat="false" ht="12.75" hidden="false" customHeight="false" outlineLevel="0" collapsed="false">
      <c r="B1917" s="357"/>
      <c r="D1917" s="357"/>
    </row>
    <row r="1918" customFormat="false" ht="12.75" hidden="false" customHeight="false" outlineLevel="0" collapsed="false">
      <c r="B1918" s="357"/>
      <c r="D1918" s="357"/>
    </row>
    <row r="1919" customFormat="false" ht="12.75" hidden="false" customHeight="false" outlineLevel="0" collapsed="false">
      <c r="B1919" s="357"/>
      <c r="D1919" s="357"/>
    </row>
    <row r="1920" customFormat="false" ht="12.75" hidden="false" customHeight="false" outlineLevel="0" collapsed="false">
      <c r="B1920" s="357"/>
      <c r="D1920" s="357"/>
    </row>
    <row r="1921" customFormat="false" ht="12.75" hidden="false" customHeight="false" outlineLevel="0" collapsed="false">
      <c r="B1921" s="357"/>
      <c r="D1921" s="357"/>
    </row>
    <row r="1922" customFormat="false" ht="12.75" hidden="false" customHeight="false" outlineLevel="0" collapsed="false">
      <c r="B1922" s="357"/>
      <c r="D1922" s="357"/>
    </row>
    <row r="1923" customFormat="false" ht="12.75" hidden="false" customHeight="false" outlineLevel="0" collapsed="false">
      <c r="B1923" s="357"/>
      <c r="D1923" s="357"/>
    </row>
    <row r="1924" customFormat="false" ht="12.75" hidden="false" customHeight="false" outlineLevel="0" collapsed="false">
      <c r="B1924" s="357"/>
      <c r="D1924" s="357"/>
    </row>
    <row r="1925" customFormat="false" ht="12.75" hidden="false" customHeight="false" outlineLevel="0" collapsed="false">
      <c r="B1925" s="357"/>
      <c r="D1925" s="357"/>
    </row>
    <row r="1926" customFormat="false" ht="12.75" hidden="false" customHeight="false" outlineLevel="0" collapsed="false">
      <c r="B1926" s="357"/>
      <c r="D1926" s="357"/>
    </row>
    <row r="1927" customFormat="false" ht="12.75" hidden="false" customHeight="false" outlineLevel="0" collapsed="false">
      <c r="B1927" s="357"/>
      <c r="D1927" s="357"/>
    </row>
    <row r="1928" customFormat="false" ht="12.75" hidden="false" customHeight="false" outlineLevel="0" collapsed="false">
      <c r="B1928" s="357"/>
      <c r="D1928" s="357"/>
    </row>
    <row r="1929" customFormat="false" ht="12.75" hidden="false" customHeight="false" outlineLevel="0" collapsed="false">
      <c r="B1929" s="357"/>
      <c r="D1929" s="357"/>
    </row>
    <row r="1930" customFormat="false" ht="12.75" hidden="false" customHeight="false" outlineLevel="0" collapsed="false">
      <c r="B1930" s="357"/>
      <c r="D1930" s="357"/>
    </row>
    <row r="1931" customFormat="false" ht="12.75" hidden="false" customHeight="false" outlineLevel="0" collapsed="false">
      <c r="B1931" s="357"/>
      <c r="D1931" s="357"/>
    </row>
    <row r="1932" customFormat="false" ht="12.75" hidden="false" customHeight="false" outlineLevel="0" collapsed="false">
      <c r="B1932" s="357"/>
      <c r="D1932" s="357"/>
    </row>
    <row r="1933" customFormat="false" ht="12.75" hidden="false" customHeight="false" outlineLevel="0" collapsed="false">
      <c r="B1933" s="357"/>
      <c r="D1933" s="357"/>
    </row>
    <row r="1934" customFormat="false" ht="12.75" hidden="false" customHeight="false" outlineLevel="0" collapsed="false">
      <c r="B1934" s="357"/>
      <c r="D1934" s="357"/>
    </row>
    <row r="1935" customFormat="false" ht="12.75" hidden="false" customHeight="false" outlineLevel="0" collapsed="false">
      <c r="B1935" s="357"/>
      <c r="D1935" s="357"/>
    </row>
    <row r="1936" customFormat="false" ht="12.75" hidden="false" customHeight="false" outlineLevel="0" collapsed="false">
      <c r="B1936" s="357"/>
      <c r="D1936" s="357"/>
    </row>
    <row r="1937" customFormat="false" ht="12.75" hidden="false" customHeight="false" outlineLevel="0" collapsed="false">
      <c r="B1937" s="357"/>
      <c r="D1937" s="357"/>
    </row>
    <row r="1938" customFormat="false" ht="12.75" hidden="false" customHeight="false" outlineLevel="0" collapsed="false">
      <c r="B1938" s="357"/>
      <c r="D1938" s="357"/>
    </row>
    <row r="1939" customFormat="false" ht="12.75" hidden="false" customHeight="false" outlineLevel="0" collapsed="false">
      <c r="B1939" s="357"/>
      <c r="D1939" s="357"/>
    </row>
    <row r="1940" customFormat="false" ht="12.75" hidden="false" customHeight="false" outlineLevel="0" collapsed="false">
      <c r="B1940" s="357"/>
      <c r="D1940" s="357"/>
    </row>
    <row r="1941" customFormat="false" ht="12.75" hidden="false" customHeight="false" outlineLevel="0" collapsed="false">
      <c r="B1941" s="357"/>
      <c r="D1941" s="357"/>
    </row>
    <row r="1942" customFormat="false" ht="12.75" hidden="false" customHeight="false" outlineLevel="0" collapsed="false">
      <c r="B1942" s="357"/>
      <c r="D1942" s="357"/>
    </row>
    <row r="1943" customFormat="false" ht="12.75" hidden="false" customHeight="false" outlineLevel="0" collapsed="false">
      <c r="B1943" s="357"/>
      <c r="D1943" s="357"/>
    </row>
    <row r="1944" customFormat="false" ht="12.75" hidden="false" customHeight="false" outlineLevel="0" collapsed="false">
      <c r="B1944" s="357"/>
      <c r="D1944" s="357"/>
    </row>
    <row r="1945" customFormat="false" ht="12.75" hidden="false" customHeight="false" outlineLevel="0" collapsed="false">
      <c r="B1945" s="357"/>
      <c r="D1945" s="357"/>
    </row>
    <row r="1946" customFormat="false" ht="12.75" hidden="false" customHeight="false" outlineLevel="0" collapsed="false">
      <c r="B1946" s="357"/>
      <c r="D1946" s="357"/>
    </row>
    <row r="1947" customFormat="false" ht="12.75" hidden="false" customHeight="false" outlineLevel="0" collapsed="false">
      <c r="B1947" s="357"/>
      <c r="D1947" s="357"/>
    </row>
    <row r="1948" customFormat="false" ht="12.75" hidden="false" customHeight="false" outlineLevel="0" collapsed="false">
      <c r="B1948" s="357"/>
      <c r="D1948" s="357"/>
    </row>
    <row r="1949" customFormat="false" ht="12.75" hidden="false" customHeight="false" outlineLevel="0" collapsed="false">
      <c r="B1949" s="357"/>
      <c r="D1949" s="357"/>
    </row>
    <row r="1950" customFormat="false" ht="12.75" hidden="false" customHeight="false" outlineLevel="0" collapsed="false">
      <c r="B1950" s="357"/>
      <c r="D1950" s="357"/>
    </row>
    <row r="1951" customFormat="false" ht="12.75" hidden="false" customHeight="false" outlineLevel="0" collapsed="false">
      <c r="B1951" s="357"/>
      <c r="D1951" s="357"/>
    </row>
    <row r="1952" customFormat="false" ht="12.75" hidden="false" customHeight="false" outlineLevel="0" collapsed="false">
      <c r="B1952" s="357"/>
      <c r="D1952" s="357"/>
    </row>
    <row r="1953" customFormat="false" ht="12.75" hidden="false" customHeight="false" outlineLevel="0" collapsed="false">
      <c r="B1953" s="357"/>
      <c r="D1953" s="357"/>
    </row>
    <row r="1954" customFormat="false" ht="12.75" hidden="false" customHeight="false" outlineLevel="0" collapsed="false">
      <c r="B1954" s="357"/>
      <c r="D1954" s="357"/>
    </row>
    <row r="1955" customFormat="false" ht="12.75" hidden="false" customHeight="false" outlineLevel="0" collapsed="false">
      <c r="B1955" s="357"/>
      <c r="D1955" s="357"/>
    </row>
    <row r="1956" customFormat="false" ht="12.75" hidden="false" customHeight="false" outlineLevel="0" collapsed="false">
      <c r="B1956" s="357"/>
      <c r="D1956" s="357"/>
    </row>
    <row r="1957" customFormat="false" ht="12.75" hidden="false" customHeight="false" outlineLevel="0" collapsed="false">
      <c r="B1957" s="357"/>
      <c r="D1957" s="357"/>
    </row>
    <row r="1958" customFormat="false" ht="12.75" hidden="false" customHeight="false" outlineLevel="0" collapsed="false">
      <c r="B1958" s="357"/>
      <c r="D1958" s="357"/>
    </row>
    <row r="1959" customFormat="false" ht="12.75" hidden="false" customHeight="false" outlineLevel="0" collapsed="false">
      <c r="B1959" s="357"/>
      <c r="D1959" s="357"/>
    </row>
    <row r="1960" customFormat="false" ht="12.75" hidden="false" customHeight="false" outlineLevel="0" collapsed="false">
      <c r="B1960" s="357"/>
      <c r="D1960" s="357"/>
    </row>
    <row r="1961" customFormat="false" ht="12.75" hidden="false" customHeight="false" outlineLevel="0" collapsed="false">
      <c r="B1961" s="357"/>
      <c r="D1961" s="357"/>
    </row>
    <row r="1962" customFormat="false" ht="12.75" hidden="false" customHeight="false" outlineLevel="0" collapsed="false">
      <c r="B1962" s="357"/>
      <c r="D1962" s="357"/>
    </row>
    <row r="1963" customFormat="false" ht="12.75" hidden="false" customHeight="false" outlineLevel="0" collapsed="false">
      <c r="B1963" s="357"/>
      <c r="D1963" s="357"/>
    </row>
    <row r="1964" customFormat="false" ht="12.75" hidden="false" customHeight="false" outlineLevel="0" collapsed="false">
      <c r="B1964" s="357"/>
      <c r="D1964" s="357"/>
    </row>
    <row r="1965" customFormat="false" ht="12.75" hidden="false" customHeight="false" outlineLevel="0" collapsed="false">
      <c r="B1965" s="357"/>
      <c r="D1965" s="357"/>
    </row>
    <row r="1966" customFormat="false" ht="12.75" hidden="false" customHeight="false" outlineLevel="0" collapsed="false">
      <c r="B1966" s="357"/>
      <c r="D1966" s="357"/>
    </row>
    <row r="1967" customFormat="false" ht="12.75" hidden="false" customHeight="false" outlineLevel="0" collapsed="false">
      <c r="B1967" s="357"/>
      <c r="D1967" s="357"/>
    </row>
    <row r="1968" customFormat="false" ht="12.75" hidden="false" customHeight="false" outlineLevel="0" collapsed="false">
      <c r="B1968" s="357"/>
      <c r="D1968" s="357"/>
    </row>
    <row r="1969" customFormat="false" ht="12.75" hidden="false" customHeight="false" outlineLevel="0" collapsed="false">
      <c r="B1969" s="357"/>
      <c r="D1969" s="357"/>
    </row>
    <row r="1970" customFormat="false" ht="12.75" hidden="false" customHeight="false" outlineLevel="0" collapsed="false">
      <c r="B1970" s="357"/>
      <c r="D1970" s="357"/>
    </row>
    <row r="1971" customFormat="false" ht="12.75" hidden="false" customHeight="false" outlineLevel="0" collapsed="false">
      <c r="B1971" s="357"/>
      <c r="D1971" s="357"/>
    </row>
    <row r="1972" customFormat="false" ht="12.75" hidden="false" customHeight="false" outlineLevel="0" collapsed="false">
      <c r="B1972" s="357"/>
      <c r="D1972" s="357"/>
    </row>
    <row r="1973" customFormat="false" ht="12.75" hidden="false" customHeight="false" outlineLevel="0" collapsed="false">
      <c r="B1973" s="357"/>
      <c r="D1973" s="357"/>
    </row>
    <row r="1974" customFormat="false" ht="12.75" hidden="false" customHeight="false" outlineLevel="0" collapsed="false">
      <c r="B1974" s="357"/>
      <c r="D1974" s="357"/>
    </row>
    <row r="1975" customFormat="false" ht="12.75" hidden="false" customHeight="false" outlineLevel="0" collapsed="false">
      <c r="B1975" s="357"/>
      <c r="D1975" s="357"/>
    </row>
    <row r="1976" customFormat="false" ht="12.75" hidden="false" customHeight="false" outlineLevel="0" collapsed="false">
      <c r="B1976" s="357"/>
      <c r="D1976" s="357"/>
    </row>
    <row r="1977" customFormat="false" ht="12.75" hidden="false" customHeight="false" outlineLevel="0" collapsed="false">
      <c r="B1977" s="357"/>
      <c r="D1977" s="357"/>
    </row>
    <row r="1978" customFormat="false" ht="12.75" hidden="false" customHeight="false" outlineLevel="0" collapsed="false">
      <c r="B1978" s="357"/>
      <c r="D1978" s="357"/>
    </row>
    <row r="1979" customFormat="false" ht="12.75" hidden="false" customHeight="false" outlineLevel="0" collapsed="false">
      <c r="B1979" s="357"/>
      <c r="D1979" s="357"/>
    </row>
    <row r="1980" customFormat="false" ht="12.75" hidden="false" customHeight="false" outlineLevel="0" collapsed="false">
      <c r="B1980" s="357"/>
      <c r="D1980" s="357"/>
    </row>
    <row r="1981" customFormat="false" ht="12.75" hidden="false" customHeight="false" outlineLevel="0" collapsed="false">
      <c r="B1981" s="357"/>
      <c r="D1981" s="357"/>
    </row>
    <row r="1982" customFormat="false" ht="12.75" hidden="false" customHeight="false" outlineLevel="0" collapsed="false">
      <c r="B1982" s="357"/>
      <c r="D1982" s="357"/>
    </row>
    <row r="1983" customFormat="false" ht="12.75" hidden="false" customHeight="false" outlineLevel="0" collapsed="false">
      <c r="B1983" s="357"/>
      <c r="D1983" s="357"/>
    </row>
    <row r="1984" customFormat="false" ht="12.75" hidden="false" customHeight="false" outlineLevel="0" collapsed="false">
      <c r="B1984" s="357"/>
      <c r="D1984" s="357"/>
    </row>
    <row r="1985" customFormat="false" ht="12.75" hidden="false" customHeight="false" outlineLevel="0" collapsed="false">
      <c r="B1985" s="357"/>
      <c r="D1985" s="357"/>
    </row>
    <row r="1986" customFormat="false" ht="12.75" hidden="false" customHeight="false" outlineLevel="0" collapsed="false">
      <c r="B1986" s="357"/>
      <c r="D1986" s="357"/>
    </row>
    <row r="1987" customFormat="false" ht="12.75" hidden="false" customHeight="false" outlineLevel="0" collapsed="false">
      <c r="B1987" s="357"/>
      <c r="D1987" s="357"/>
    </row>
    <row r="1988" customFormat="false" ht="12.75" hidden="false" customHeight="false" outlineLevel="0" collapsed="false">
      <c r="B1988" s="357"/>
      <c r="D1988" s="357"/>
    </row>
    <row r="1989" customFormat="false" ht="12.75" hidden="false" customHeight="false" outlineLevel="0" collapsed="false">
      <c r="B1989" s="357"/>
      <c r="D1989" s="357"/>
    </row>
    <row r="1990" customFormat="false" ht="12.75" hidden="false" customHeight="false" outlineLevel="0" collapsed="false">
      <c r="B1990" s="357"/>
      <c r="D1990" s="357"/>
    </row>
    <row r="1991" customFormat="false" ht="12.75" hidden="false" customHeight="false" outlineLevel="0" collapsed="false">
      <c r="B1991" s="357"/>
      <c r="D1991" s="357"/>
    </row>
    <row r="1992" customFormat="false" ht="12.75" hidden="false" customHeight="false" outlineLevel="0" collapsed="false">
      <c r="B1992" s="357"/>
      <c r="D1992" s="357"/>
    </row>
    <row r="1993" customFormat="false" ht="12.75" hidden="false" customHeight="false" outlineLevel="0" collapsed="false">
      <c r="B1993" s="357"/>
      <c r="D1993" s="357"/>
    </row>
    <row r="1994" customFormat="false" ht="12.75" hidden="false" customHeight="false" outlineLevel="0" collapsed="false">
      <c r="B1994" s="357"/>
      <c r="D1994" s="357"/>
    </row>
    <row r="1995" customFormat="false" ht="12.75" hidden="false" customHeight="false" outlineLevel="0" collapsed="false">
      <c r="B1995" s="357"/>
      <c r="D1995" s="357"/>
    </row>
    <row r="1996" customFormat="false" ht="12.75" hidden="false" customHeight="false" outlineLevel="0" collapsed="false">
      <c r="B1996" s="357"/>
      <c r="D1996" s="357"/>
    </row>
    <row r="1997" customFormat="false" ht="12.75" hidden="false" customHeight="false" outlineLevel="0" collapsed="false">
      <c r="B1997" s="357"/>
      <c r="D1997" s="357"/>
    </row>
    <row r="1998" customFormat="false" ht="12.75" hidden="false" customHeight="false" outlineLevel="0" collapsed="false">
      <c r="B1998" s="357"/>
      <c r="D1998" s="357"/>
    </row>
    <row r="1999" customFormat="false" ht="12.75" hidden="false" customHeight="false" outlineLevel="0" collapsed="false">
      <c r="B1999" s="357"/>
      <c r="D1999" s="357"/>
    </row>
    <row r="2000" customFormat="false" ht="12.75" hidden="false" customHeight="false" outlineLevel="0" collapsed="false">
      <c r="B2000" s="357"/>
      <c r="D2000" s="357"/>
    </row>
    <row r="2001" customFormat="false" ht="12.75" hidden="false" customHeight="false" outlineLevel="0" collapsed="false">
      <c r="B2001" s="357"/>
      <c r="D2001" s="357"/>
    </row>
    <row r="2002" customFormat="false" ht="12.75" hidden="false" customHeight="false" outlineLevel="0" collapsed="false">
      <c r="B2002" s="357"/>
      <c r="D2002" s="357"/>
    </row>
    <row r="2003" customFormat="false" ht="12.75" hidden="false" customHeight="false" outlineLevel="0" collapsed="false">
      <c r="B2003" s="357"/>
      <c r="D2003" s="357"/>
    </row>
    <row r="2004" customFormat="false" ht="12.75" hidden="false" customHeight="false" outlineLevel="0" collapsed="false">
      <c r="B2004" s="357"/>
      <c r="D2004" s="357"/>
    </row>
    <row r="2005" customFormat="false" ht="12.75" hidden="false" customHeight="false" outlineLevel="0" collapsed="false">
      <c r="B2005" s="357"/>
      <c r="D2005" s="357"/>
    </row>
    <row r="2006" customFormat="false" ht="12.75" hidden="false" customHeight="false" outlineLevel="0" collapsed="false">
      <c r="B2006" s="357"/>
      <c r="D2006" s="357"/>
    </row>
    <row r="2007" customFormat="false" ht="12.75" hidden="false" customHeight="false" outlineLevel="0" collapsed="false">
      <c r="B2007" s="357"/>
      <c r="D2007" s="357"/>
    </row>
    <row r="2008" customFormat="false" ht="12.75" hidden="false" customHeight="false" outlineLevel="0" collapsed="false">
      <c r="B2008" s="357"/>
      <c r="D2008" s="357"/>
    </row>
    <row r="2009" customFormat="false" ht="12.75" hidden="false" customHeight="false" outlineLevel="0" collapsed="false">
      <c r="B2009" s="357"/>
      <c r="D2009" s="357"/>
    </row>
    <row r="2010" customFormat="false" ht="12.75" hidden="false" customHeight="false" outlineLevel="0" collapsed="false">
      <c r="B2010" s="357"/>
      <c r="D2010" s="357"/>
    </row>
    <row r="2011" customFormat="false" ht="12.75" hidden="false" customHeight="false" outlineLevel="0" collapsed="false">
      <c r="B2011" s="357"/>
      <c r="D2011" s="357"/>
    </row>
    <row r="2012" customFormat="false" ht="12.75" hidden="false" customHeight="false" outlineLevel="0" collapsed="false">
      <c r="B2012" s="357"/>
      <c r="D2012" s="357"/>
    </row>
    <row r="2013" customFormat="false" ht="12.75" hidden="false" customHeight="false" outlineLevel="0" collapsed="false">
      <c r="B2013" s="357"/>
      <c r="D2013" s="357"/>
    </row>
    <row r="2014" customFormat="false" ht="12.75" hidden="false" customHeight="false" outlineLevel="0" collapsed="false">
      <c r="B2014" s="357"/>
      <c r="D2014" s="357"/>
    </row>
    <row r="2015" customFormat="false" ht="12.75" hidden="false" customHeight="false" outlineLevel="0" collapsed="false">
      <c r="B2015" s="357"/>
      <c r="D2015" s="357"/>
    </row>
  </sheetData>
  <autoFilter ref="A3:BA1015"/>
  <mergeCells count="1">
    <mergeCell ref="F7:F8"/>
  </mergeCells>
  <conditionalFormatting sqref="J44:L1015 M44:AZ1044">
    <cfRule type="cellIs" priority="2" operator="equal" aboveAverage="0" equalAverage="0" bottom="0" percent="0" rank="0" text="" dxfId="111">
      <formula>"x"</formula>
    </cfRule>
    <cfRule type="cellIs" priority="3" operator="equal" aboveAverage="0" equalAverage="0" bottom="0" percent="0" rank="0" text="" dxfId="112">
      <formula>"xxx"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90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C21" activePane="bottomRight" state="frozen"/>
      <selection pane="topLeft" activeCell="A1" activeCellId="0" sqref="A1"/>
      <selection pane="topRight" activeCell="C1" activeCellId="0" sqref="C1"/>
      <selection pane="bottomLeft" activeCell="A21" activeCellId="0" sqref="A21"/>
      <selection pane="bottomRight" activeCell="L17" activeCellId="0" sqref="L17"/>
    </sheetView>
  </sheetViews>
  <sheetFormatPr defaultColWidth="8.8828125" defaultRowHeight="15.75" zeroHeight="false" outlineLevelRow="0" outlineLevelCol="0"/>
  <cols>
    <col collapsed="false" customWidth="true" hidden="false" outlineLevel="0" max="1" min="1" style="442" width="25.21"/>
    <col collapsed="false" customWidth="true" hidden="false" outlineLevel="0" max="2" min="2" style="442" width="7.55"/>
    <col collapsed="false" customWidth="true" hidden="false" outlineLevel="0" max="3" min="3" style="443" width="3.88"/>
    <col collapsed="false" customWidth="true" hidden="false" outlineLevel="0" max="43" min="4" style="442" width="7.77"/>
    <col collapsed="false" customWidth="false" hidden="false" outlineLevel="0" max="257" min="44" style="442" width="8.88"/>
  </cols>
  <sheetData>
    <row r="1" customFormat="false" ht="30" hidden="false" customHeight="true" outlineLevel="0" collapsed="false"/>
    <row r="2" customFormat="false" ht="30" hidden="false" customHeight="true" outlineLevel="0" collapsed="false"/>
    <row r="3" customFormat="false" ht="15.75" hidden="false" customHeight="false" outlineLevel="0" collapsed="false">
      <c r="A3" s="442" t="s">
        <v>444</v>
      </c>
    </row>
    <row r="4" customFormat="false" ht="15.75" hidden="false" customHeight="true" outlineLevel="0" collapsed="false">
      <c r="C4" s="444" t="s">
        <v>445</v>
      </c>
      <c r="D4" s="445" t="s">
        <v>146</v>
      </c>
      <c r="E4" s="445" t="s">
        <v>146</v>
      </c>
      <c r="F4" s="445" t="s">
        <v>146</v>
      </c>
      <c r="G4" s="445" t="s">
        <v>146</v>
      </c>
      <c r="H4" s="445" t="s">
        <v>146</v>
      </c>
      <c r="I4" s="445" t="s">
        <v>146</v>
      </c>
      <c r="J4" s="445" t="s">
        <v>146</v>
      </c>
      <c r="K4" s="445" t="s">
        <v>146</v>
      </c>
      <c r="L4" s="445" t="s">
        <v>146</v>
      </c>
      <c r="M4" s="445" t="s">
        <v>146</v>
      </c>
      <c r="N4" s="445" t="s">
        <v>146</v>
      </c>
      <c r="O4" s="445" t="s">
        <v>146</v>
      </c>
      <c r="P4" s="445" t="s">
        <v>146</v>
      </c>
      <c r="Q4" s="445" t="s">
        <v>146</v>
      </c>
      <c r="R4" s="445" t="s">
        <v>146</v>
      </c>
      <c r="S4" s="445" t="s">
        <v>146</v>
      </c>
      <c r="T4" s="445" t="s">
        <v>146</v>
      </c>
      <c r="U4" s="445" t="s">
        <v>146</v>
      </c>
      <c r="V4" s="445" t="s">
        <v>146</v>
      </c>
      <c r="W4" s="445" t="s">
        <v>146</v>
      </c>
      <c r="X4" s="445" t="s">
        <v>146</v>
      </c>
      <c r="Y4" s="445" t="s">
        <v>146</v>
      </c>
      <c r="Z4" s="445" t="s">
        <v>146</v>
      </c>
      <c r="AA4" s="445" t="s">
        <v>146</v>
      </c>
      <c r="AB4" s="445" t="s">
        <v>146</v>
      </c>
      <c r="AC4" s="445" t="s">
        <v>146</v>
      </c>
      <c r="AD4" s="445" t="s">
        <v>146</v>
      </c>
      <c r="AE4" s="445" t="s">
        <v>146</v>
      </c>
      <c r="AF4" s="445" t="s">
        <v>146</v>
      </c>
      <c r="AG4" s="445" t="s">
        <v>146</v>
      </c>
      <c r="AH4" s="445" t="s">
        <v>146</v>
      </c>
      <c r="AI4" s="445" t="s">
        <v>146</v>
      </c>
      <c r="AJ4" s="445" t="s">
        <v>146</v>
      </c>
      <c r="AK4" s="445" t="s">
        <v>146</v>
      </c>
      <c r="AL4" s="445" t="s">
        <v>146</v>
      </c>
      <c r="AM4" s="445" t="s">
        <v>146</v>
      </c>
      <c r="AN4" s="445" t="s">
        <v>146</v>
      </c>
      <c r="AO4" s="445" t="s">
        <v>146</v>
      </c>
      <c r="AP4" s="445" t="s">
        <v>146</v>
      </c>
      <c r="AQ4" s="445" t="s">
        <v>146</v>
      </c>
      <c r="AR4" s="445" t="s">
        <v>446</v>
      </c>
    </row>
    <row r="5" customFormat="false" ht="15.75" hidden="false" customHeight="false" outlineLevel="0" collapsed="false">
      <c r="C5" s="444"/>
      <c r="D5" s="445" t="n">
        <v>1</v>
      </c>
      <c r="E5" s="445" t="n">
        <v>2</v>
      </c>
      <c r="F5" s="445" t="n">
        <v>3</v>
      </c>
      <c r="G5" s="445" t="n">
        <v>4</v>
      </c>
      <c r="H5" s="445" t="n">
        <v>5</v>
      </c>
      <c r="I5" s="445" t="n">
        <v>6</v>
      </c>
      <c r="J5" s="445" t="n">
        <v>7</v>
      </c>
      <c r="K5" s="445" t="n">
        <v>8</v>
      </c>
      <c r="L5" s="445" t="n">
        <v>9</v>
      </c>
      <c r="M5" s="445" t="n">
        <v>10</v>
      </c>
      <c r="N5" s="445" t="n">
        <v>11</v>
      </c>
      <c r="O5" s="445" t="n">
        <v>12</v>
      </c>
      <c r="P5" s="445" t="n">
        <v>13</v>
      </c>
      <c r="Q5" s="445" t="n">
        <v>14</v>
      </c>
      <c r="R5" s="445" t="n">
        <v>15</v>
      </c>
      <c r="S5" s="445" t="n">
        <v>16</v>
      </c>
      <c r="T5" s="445" t="n">
        <v>17</v>
      </c>
      <c r="U5" s="445" t="n">
        <v>18</v>
      </c>
      <c r="V5" s="445" t="n">
        <v>19</v>
      </c>
      <c r="W5" s="445" t="n">
        <v>20</v>
      </c>
      <c r="X5" s="445" t="n">
        <v>21</v>
      </c>
      <c r="Y5" s="445" t="n">
        <v>22</v>
      </c>
      <c r="Z5" s="445" t="n">
        <v>23</v>
      </c>
      <c r="AA5" s="445" t="n">
        <v>24</v>
      </c>
      <c r="AB5" s="445" t="n">
        <v>25</v>
      </c>
      <c r="AC5" s="445" t="n">
        <v>26</v>
      </c>
      <c r="AD5" s="445" t="n">
        <v>27</v>
      </c>
      <c r="AE5" s="445" t="n">
        <v>28</v>
      </c>
      <c r="AF5" s="445" t="n">
        <v>29</v>
      </c>
      <c r="AG5" s="445" t="n">
        <v>30</v>
      </c>
      <c r="AH5" s="445" t="n">
        <v>31</v>
      </c>
      <c r="AI5" s="445" t="n">
        <v>32</v>
      </c>
      <c r="AJ5" s="445" t="n">
        <v>33</v>
      </c>
      <c r="AK5" s="445" t="n">
        <v>34</v>
      </c>
      <c r="AL5" s="445" t="n">
        <v>35</v>
      </c>
      <c r="AM5" s="445" t="n">
        <v>36</v>
      </c>
      <c r="AN5" s="445" t="n">
        <v>37</v>
      </c>
      <c r="AO5" s="445" t="n">
        <v>38</v>
      </c>
      <c r="AP5" s="445" t="n">
        <v>39</v>
      </c>
      <c r="AQ5" s="445" t="n">
        <v>40</v>
      </c>
      <c r="AR5" s="445" t="s">
        <v>146</v>
      </c>
    </row>
    <row r="6" customFormat="false" ht="15.75" hidden="false" customHeight="false" outlineLevel="0" collapsed="false">
      <c r="A6" s="446" t="s">
        <v>447</v>
      </c>
      <c r="B6" s="447" t="s">
        <v>148</v>
      </c>
      <c r="C6" s="448" t="n">
        <f aca="false">VLOOKUP(B6,F4!$I$12:$M$55,5,0)</f>
        <v>3</v>
      </c>
      <c r="D6" s="449" t="str">
        <f aca="false">IF(MAX(INPUT!$M$44:$M$1015)&gt;=$C6*D$5,$C6,'GUIDE PATERN'!$A$3)</f>
        <v>TUNGGU</v>
      </c>
      <c r="E6" s="449" t="str">
        <f aca="false">IF(MAX(INPUT!$M$44:$M$1015)&gt;=$C6*E$5,$C6,'GUIDE PATERN'!$A$3)</f>
        <v>TUNGGU</v>
      </c>
      <c r="F6" s="449" t="str">
        <f aca="false">IF(MAX(INPUT!$M$44:$M$1015)&gt;=$C6*F$5,$C6,'GUIDE PATERN'!$A$3)</f>
        <v>TUNGGU</v>
      </c>
      <c r="G6" s="449" t="str">
        <f aca="false">IF(MAX(INPUT!$M$44:$M$1015)&gt;=$C6*G$5,$C6,'GUIDE PATERN'!$A$3)</f>
        <v>TUNGGU</v>
      </c>
      <c r="H6" s="449" t="str">
        <f aca="false">IF(MAX(INPUT!$M$44:$M$1015)&gt;=$C6*H$5,$C6,'GUIDE PATERN'!$A$3)</f>
        <v>TUNGGU</v>
      </c>
      <c r="I6" s="449" t="str">
        <f aca="false">IF(MAX(INPUT!$M$44:$M$1015)&gt;=$C6*I$5,$C6,'GUIDE PATERN'!$A$3)</f>
        <v>TUNGGU</v>
      </c>
      <c r="J6" s="449" t="str">
        <f aca="false">IF(MAX(INPUT!$M$44:$M$1015)&gt;=$C6*J$5,$C6,'GUIDE PATERN'!$A$3)</f>
        <v>TUNGGU</v>
      </c>
      <c r="K6" s="449" t="str">
        <f aca="false">IF(MAX(INPUT!$M$44:$M$1015)&gt;=$C6*K$5,$C6,'GUIDE PATERN'!$A$3)</f>
        <v>TUNGGU</v>
      </c>
      <c r="L6" s="449" t="str">
        <f aca="false">IF(MAX(INPUT!$M$44:$M$1015)&gt;=$C6*L$5,$C6,'GUIDE PATERN'!$A$3)</f>
        <v>TUNGGU</v>
      </c>
      <c r="M6" s="449" t="str">
        <f aca="false">IF(MAX(INPUT!$M$44:$M$1015)&gt;=$C6*M$5,$C6,'GUIDE PATERN'!$A$3)</f>
        <v>TUNGGU</v>
      </c>
      <c r="N6" s="449" t="str">
        <f aca="false">IF(MAX(INPUT!$M$44:$M$1015)&gt;=$C6*N$5,$C6,'GUIDE PATERN'!$A$3)</f>
        <v>TUNGGU</v>
      </c>
      <c r="O6" s="449" t="str">
        <f aca="false">IF(MAX(INPUT!$M$44:$M$1015)&gt;=$C6*O$5,$C6,'GUIDE PATERN'!$A$3)</f>
        <v>TUNGGU</v>
      </c>
      <c r="P6" s="449" t="str">
        <f aca="false">IF(MAX(INPUT!$M$44:$M$1015)&gt;=$C6*P$5,$C6,'GUIDE PATERN'!$A$3)</f>
        <v>TUNGGU</v>
      </c>
      <c r="Q6" s="449" t="str">
        <f aca="false">IF(MAX(INPUT!$M$44:$M$1015)&gt;=$C6*Q$5,$C6,'GUIDE PATERN'!$A$3)</f>
        <v>TUNGGU</v>
      </c>
      <c r="R6" s="449" t="str">
        <f aca="false">IF(MAX(INPUT!$M$44:$M$1015)&gt;=$C6*R$5,$C6,'GUIDE PATERN'!$A$3)</f>
        <v>TUNGGU</v>
      </c>
      <c r="S6" s="449" t="str">
        <f aca="false">IF(MAX(INPUT!$M$44:$M$1015)&gt;=$C6*S$5,$C6,'GUIDE PATERN'!$A$3)</f>
        <v>TUNGGU</v>
      </c>
      <c r="T6" s="449" t="str">
        <f aca="false">IF(MAX(INPUT!$M$44:$M$1015)&gt;=$C6*T$5,$C6,'GUIDE PATERN'!$A$3)</f>
        <v>TUNGGU</v>
      </c>
      <c r="U6" s="449" t="str">
        <f aca="false">IF(MAX(INPUT!$M$44:$M$1015)&gt;=$C6*U$5,$C6,'GUIDE PATERN'!$A$3)</f>
        <v>TUNGGU</v>
      </c>
      <c r="V6" s="449" t="str">
        <f aca="false">IF(MAX(INPUT!$M$44:$M$1015)&gt;=$C6*V$5,$C6,'GUIDE PATERN'!$A$3)</f>
        <v>TUNGGU</v>
      </c>
      <c r="W6" s="449" t="str">
        <f aca="false">IF(MAX(INPUT!$M$44:$M$1015)&gt;=$C6*W$5,$C6,'GUIDE PATERN'!$A$3)</f>
        <v>TUNGGU</v>
      </c>
      <c r="X6" s="449" t="str">
        <f aca="false">IF(MAX(INPUT!$M$44:$M$1015)&gt;=$C6*X$5,$C6,'GUIDE PATERN'!$A$3)</f>
        <v>TUNGGU</v>
      </c>
      <c r="Y6" s="449" t="str">
        <f aca="false">IF(MAX(INPUT!$M$44:$M$1015)&gt;=$C6*Y$5,$C6,'GUIDE PATERN'!$A$3)</f>
        <v>TUNGGU</v>
      </c>
      <c r="Z6" s="449" t="str">
        <f aca="false">IF(MAX(INPUT!$M$44:$M$1015)&gt;=$C6*Z$5,$C6,'GUIDE PATERN'!$A$3)</f>
        <v>TUNGGU</v>
      </c>
      <c r="AA6" s="449" t="str">
        <f aca="false">IF(MAX(INPUT!$M$44:$M$1015)&gt;=$C6*AA$5,$C6,'GUIDE PATERN'!$A$3)</f>
        <v>TUNGGU</v>
      </c>
      <c r="AB6" s="449" t="str">
        <f aca="false">IF(MAX(INPUT!$M$44:$M$1015)&gt;=$C6*AB$5,$C6,'GUIDE PATERN'!$A$3)</f>
        <v>TUNGGU</v>
      </c>
      <c r="AC6" s="449" t="str">
        <f aca="false">IF(MAX(INPUT!$M$44:$M$1015)&gt;=$C6*AC$5,$C6,'GUIDE PATERN'!$A$3)</f>
        <v>TUNGGU</v>
      </c>
      <c r="AD6" s="449" t="str">
        <f aca="false">IF(MAX(INPUT!$M$44:$M$1015)&gt;=$C6*AD$5,$C6,'GUIDE PATERN'!$A$3)</f>
        <v>TUNGGU</v>
      </c>
      <c r="AE6" s="449" t="str">
        <f aca="false">IF(MAX(INPUT!$M$44:$M$1015)&gt;=$C6*AE$5,$C6,'GUIDE PATERN'!$A$3)</f>
        <v>TUNGGU</v>
      </c>
      <c r="AF6" s="449" t="str">
        <f aca="false">IF(MAX(INPUT!$M$44:$M$1015)&gt;=$C6*AF$5,$C6,'GUIDE PATERN'!$A$3)</f>
        <v>TUNGGU</v>
      </c>
      <c r="AG6" s="449" t="str">
        <f aca="false">IF(MAX(INPUT!$M$44:$M$1015)&gt;=$C6*AG$5,$C6,'GUIDE PATERN'!$A$3)</f>
        <v>TUNGGU</v>
      </c>
      <c r="AH6" s="449" t="str">
        <f aca="false">IF(MAX(INPUT!$M$44:$M$1015)&gt;=$C6*AH$5,$C6,'GUIDE PATERN'!$A$3)</f>
        <v>TUNGGU</v>
      </c>
      <c r="AI6" s="449" t="str">
        <f aca="false">IF(MAX(INPUT!$M$44:$M$1015)&gt;=$C6*AI$5,$C6,'GUIDE PATERN'!$A$3)</f>
        <v>TUNGGU</v>
      </c>
      <c r="AJ6" s="449" t="str">
        <f aca="false">IF(MAX(INPUT!$M$44:$M$1015)&gt;=$C6*AJ$5,$C6,'GUIDE PATERN'!$A$3)</f>
        <v>TUNGGU</v>
      </c>
      <c r="AK6" s="449" t="str">
        <f aca="false">IF(MAX(INPUT!$M$44:$M$1015)&gt;=$C6*AK$5,$C6,'GUIDE PATERN'!$A$3)</f>
        <v>TUNGGU</v>
      </c>
      <c r="AL6" s="449" t="str">
        <f aca="false">IF(MAX(INPUT!$M$44:$M$1015)&gt;=$C6*AL$5,$C6,'GUIDE PATERN'!$A$3)</f>
        <v>TUNGGU</v>
      </c>
      <c r="AM6" s="449" t="str">
        <f aca="false">IF(MAX(INPUT!$M$44:$M$1015)&gt;=$C6*AM$5,$C6,'GUIDE PATERN'!$A$3)</f>
        <v>TUNGGU</v>
      </c>
      <c r="AN6" s="449" t="str">
        <f aca="false">IF(MAX(INPUT!$M$44:$M$1015)&gt;=$C6*AN$5,$C6,'GUIDE PATERN'!$A$3)</f>
        <v>TUNGGU</v>
      </c>
      <c r="AO6" s="449" t="str">
        <f aca="false">IF(MAX(INPUT!$M$44:$M$1015)&gt;=$C6*AO$5,$C6,'GUIDE PATERN'!$A$3)</f>
        <v>TUNGGU</v>
      </c>
      <c r="AP6" s="449" t="str">
        <f aca="false">IF(MAX(INPUT!$M$44:$M$1015)&gt;=$C6*AP$5,$C6,'GUIDE PATERN'!$A$3)</f>
        <v>TUNGGU</v>
      </c>
      <c r="AQ6" s="449" t="str">
        <f aca="false">IF(MAX(INPUT!$M$44:$M$1015)&gt;=$C6*AQ$5,$C6,'GUIDE PATERN'!$A$3)</f>
        <v>TUNGGU</v>
      </c>
      <c r="AR6" s="450"/>
    </row>
    <row r="7" customFormat="false" ht="15.75" hidden="false" customHeight="false" outlineLevel="0" collapsed="false">
      <c r="A7" s="93" t="s">
        <v>448</v>
      </c>
      <c r="B7" s="447" t="s">
        <v>150</v>
      </c>
      <c r="C7" s="448" t="n">
        <f aca="false">VLOOKUP(B7,F4!$I$12:$M$55,5,0)</f>
        <v>3</v>
      </c>
      <c r="D7" s="449" t="str">
        <f aca="false">IF(MAX(INPUT!$N$44:$N$1015)&gt;=$C7*D$5,$C7,'GUIDE PATERN'!$A$3)</f>
        <v>TUNGGU</v>
      </c>
      <c r="E7" s="449" t="str">
        <f aca="false">IF(MAX(INPUT!$N$44:$N$1015)&gt;=$C7*E$5,$C7,'GUIDE PATERN'!$A$3)</f>
        <v>TUNGGU</v>
      </c>
      <c r="F7" s="449" t="str">
        <f aca="false">IF(MAX(INPUT!$N$44:$N$1015)&gt;=$C7*F$5,$C7,'GUIDE PATERN'!$A$3)</f>
        <v>TUNGGU</v>
      </c>
      <c r="G7" s="449" t="str">
        <f aca="false">IF(MAX(INPUT!$N$44:$N$1015)&gt;=$C7*G$5,$C7,'GUIDE PATERN'!$A$3)</f>
        <v>TUNGGU</v>
      </c>
      <c r="H7" s="449" t="str">
        <f aca="false">IF(MAX(INPUT!$N$44:$N$1015)&gt;=$C7*H$5,$C7,'GUIDE PATERN'!$A$3)</f>
        <v>TUNGGU</v>
      </c>
      <c r="I7" s="449" t="str">
        <f aca="false">IF(MAX(INPUT!$N$44:$N$1015)&gt;=$C7*I$5,$C7,'GUIDE PATERN'!$A$3)</f>
        <v>TUNGGU</v>
      </c>
      <c r="J7" s="449" t="str">
        <f aca="false">IF(MAX(INPUT!$N$44:$N$1015)&gt;=$C7*J$5,$C7,'GUIDE PATERN'!$A$3)</f>
        <v>TUNGGU</v>
      </c>
      <c r="K7" s="449" t="str">
        <f aca="false">IF(MAX(INPUT!$N$44:$N$1015)&gt;=$C7*K$5,$C7,'GUIDE PATERN'!$A$3)</f>
        <v>TUNGGU</v>
      </c>
      <c r="L7" s="449" t="str">
        <f aca="false">IF(MAX(INPUT!$N$44:$N$1015)&gt;=$C7*L$5,$C7,'GUIDE PATERN'!$A$3)</f>
        <v>TUNGGU</v>
      </c>
      <c r="M7" s="449" t="str">
        <f aca="false">IF(MAX(INPUT!$N$44:$N$1015)&gt;=$C7*M$5,$C7,'GUIDE PATERN'!$A$3)</f>
        <v>TUNGGU</v>
      </c>
      <c r="N7" s="449" t="str">
        <f aca="false">IF(MAX(INPUT!$N$44:$N$1015)&gt;=$C7*N$5,$C7,'GUIDE PATERN'!$A$3)</f>
        <v>TUNGGU</v>
      </c>
      <c r="O7" s="449" t="str">
        <f aca="false">IF(MAX(INPUT!$N$44:$N$1015)&gt;=$C7*O$5,$C7,'GUIDE PATERN'!$A$3)</f>
        <v>TUNGGU</v>
      </c>
      <c r="P7" s="449" t="str">
        <f aca="false">IF(MAX(INPUT!$N$44:$N$1015)&gt;=$C7*P$5,$C7,'GUIDE PATERN'!$A$3)</f>
        <v>TUNGGU</v>
      </c>
      <c r="Q7" s="449" t="str">
        <f aca="false">IF(MAX(INPUT!$N$44:$N$1015)&gt;=$C7*Q$5,$C7,'GUIDE PATERN'!$A$3)</f>
        <v>TUNGGU</v>
      </c>
      <c r="R7" s="449" t="str">
        <f aca="false">IF(MAX(INPUT!$N$44:$N$1015)&gt;=$C7*R$5,$C7,'GUIDE PATERN'!$A$3)</f>
        <v>TUNGGU</v>
      </c>
      <c r="S7" s="449" t="str">
        <f aca="false">IF(MAX(INPUT!$N$44:$N$1015)&gt;=$C7*S$5,$C7,'GUIDE PATERN'!$A$3)</f>
        <v>TUNGGU</v>
      </c>
      <c r="T7" s="449" t="str">
        <f aca="false">IF(MAX(INPUT!$N$44:$N$1015)&gt;=$C7*T$5,$C7,'GUIDE PATERN'!$A$3)</f>
        <v>TUNGGU</v>
      </c>
      <c r="U7" s="449" t="str">
        <f aca="false">IF(MAX(INPUT!$N$44:$N$1015)&gt;=$C7*U$5,$C7,'GUIDE PATERN'!$A$3)</f>
        <v>TUNGGU</v>
      </c>
      <c r="V7" s="449" t="str">
        <f aca="false">IF(MAX(INPUT!$N$44:$N$1015)&gt;=$C7*V$5,$C7,'GUIDE PATERN'!$A$3)</f>
        <v>TUNGGU</v>
      </c>
      <c r="W7" s="449" t="str">
        <f aca="false">IF(MAX(INPUT!$N$44:$N$1015)&gt;=$C7*W$5,$C7,'GUIDE PATERN'!$A$3)</f>
        <v>TUNGGU</v>
      </c>
      <c r="X7" s="449" t="str">
        <f aca="false">IF(MAX(INPUT!$N$44:$N$1015)&gt;=$C7*X$5,$C7,'GUIDE PATERN'!$A$3)</f>
        <v>TUNGGU</v>
      </c>
      <c r="Y7" s="449" t="str">
        <f aca="false">IF(MAX(INPUT!$N$44:$N$1015)&gt;=$C7*Y$5,$C7,'GUIDE PATERN'!$A$3)</f>
        <v>TUNGGU</v>
      </c>
      <c r="Z7" s="449" t="str">
        <f aca="false">IF(MAX(INPUT!$N$44:$N$1015)&gt;=$C7*Z$5,$C7,'GUIDE PATERN'!$A$3)</f>
        <v>TUNGGU</v>
      </c>
      <c r="AA7" s="449" t="str">
        <f aca="false">IF(MAX(INPUT!$N$44:$N$1015)&gt;=$C7*AA$5,$C7,'GUIDE PATERN'!$A$3)</f>
        <v>TUNGGU</v>
      </c>
      <c r="AB7" s="449" t="str">
        <f aca="false">IF(MAX(INPUT!$N$44:$N$1015)&gt;=$C7*AB$5,$C7,'GUIDE PATERN'!$A$3)</f>
        <v>TUNGGU</v>
      </c>
      <c r="AC7" s="449" t="str">
        <f aca="false">IF(MAX(INPUT!$N$44:$N$1015)&gt;=$C7*AC$5,$C7,'GUIDE PATERN'!$A$3)</f>
        <v>TUNGGU</v>
      </c>
      <c r="AD7" s="449" t="str">
        <f aca="false">IF(MAX(INPUT!$N$44:$N$1015)&gt;=$C7*AD$5,$C7,'GUIDE PATERN'!$A$3)</f>
        <v>TUNGGU</v>
      </c>
      <c r="AE7" s="449" t="str">
        <f aca="false">IF(MAX(INPUT!$N$44:$N$1015)&gt;=$C7*AE$5,$C7,'GUIDE PATERN'!$A$3)</f>
        <v>TUNGGU</v>
      </c>
      <c r="AF7" s="449" t="str">
        <f aca="false">IF(MAX(INPUT!$N$44:$N$1015)&gt;=$C7*AF$5,$C7,'GUIDE PATERN'!$A$3)</f>
        <v>TUNGGU</v>
      </c>
      <c r="AG7" s="449" t="str">
        <f aca="false">IF(MAX(INPUT!$N$44:$N$1015)&gt;=$C7*AG$5,$C7,'GUIDE PATERN'!$A$3)</f>
        <v>TUNGGU</v>
      </c>
      <c r="AH7" s="449" t="str">
        <f aca="false">IF(MAX(INPUT!$N$44:$N$1015)&gt;=$C7*AH$5,$C7,'GUIDE PATERN'!$A$3)</f>
        <v>TUNGGU</v>
      </c>
      <c r="AI7" s="449" t="str">
        <f aca="false">IF(MAX(INPUT!$N$44:$N$1015)&gt;=$C7*AI$5,$C7,'GUIDE PATERN'!$A$3)</f>
        <v>TUNGGU</v>
      </c>
      <c r="AJ7" s="449" t="str">
        <f aca="false">IF(MAX(INPUT!$N$44:$N$1015)&gt;=$C7*AJ$5,$C7,'GUIDE PATERN'!$A$3)</f>
        <v>TUNGGU</v>
      </c>
      <c r="AK7" s="449" t="str">
        <f aca="false">IF(MAX(INPUT!$N$44:$N$1015)&gt;=$C7*AK$5,$C7,'GUIDE PATERN'!$A$3)</f>
        <v>TUNGGU</v>
      </c>
      <c r="AL7" s="449" t="str">
        <f aca="false">IF(MAX(INPUT!$N$44:$N$1015)&gt;=$C7*AL$5,$C7,'GUIDE PATERN'!$A$3)</f>
        <v>TUNGGU</v>
      </c>
      <c r="AM7" s="449" t="str">
        <f aca="false">IF(MAX(INPUT!$N$44:$N$1015)&gt;=$C7*AM$5,$C7,'GUIDE PATERN'!$A$3)</f>
        <v>TUNGGU</v>
      </c>
      <c r="AN7" s="449" t="str">
        <f aca="false">IF(MAX(INPUT!$N$44:$N$1015)&gt;=$C7*AN$5,$C7,'GUIDE PATERN'!$A$3)</f>
        <v>TUNGGU</v>
      </c>
      <c r="AO7" s="449" t="str">
        <f aca="false">IF(MAX(INPUT!$N$44:$N$1015)&gt;=$C7*AO$5,$C7,'GUIDE PATERN'!$A$3)</f>
        <v>TUNGGU</v>
      </c>
      <c r="AP7" s="449" t="str">
        <f aca="false">IF(MAX(INPUT!$N$44:$N$1015)&gt;=$C7*AP$5,$C7,'GUIDE PATERN'!$A$3)</f>
        <v>TUNGGU</v>
      </c>
      <c r="AQ7" s="449" t="str">
        <f aca="false">IF(MAX(INPUT!$N$44:$N$1015)&gt;=$C7*AQ$5,$C7,'GUIDE PATERN'!$A$3)</f>
        <v>TUNGGU</v>
      </c>
      <c r="AR7" s="450"/>
    </row>
    <row r="8" customFormat="false" ht="15.75" hidden="false" customHeight="false" outlineLevel="0" collapsed="false">
      <c r="A8" s="89" t="s">
        <v>449</v>
      </c>
      <c r="B8" s="447" t="s">
        <v>152</v>
      </c>
      <c r="C8" s="448" t="n">
        <f aca="false">VLOOKUP(B8,F4!$I$12:$M$55,5,0)</f>
        <v>3</v>
      </c>
      <c r="D8" s="449" t="str">
        <f aca="false">IF(MAX(INPUT!$O$44:$O$1015)&gt;=$C8*D$5,$C8,'GUIDE PATERN'!$A$3)</f>
        <v>TUNGGU</v>
      </c>
      <c r="E8" s="449" t="str">
        <f aca="false">IF(MAX(INPUT!$O$44:$O$1015)&gt;=$C8*E$5,$C8,'GUIDE PATERN'!$A$3)</f>
        <v>TUNGGU</v>
      </c>
      <c r="F8" s="449" t="str">
        <f aca="false">IF(MAX(INPUT!$O$44:$O$1015)&gt;=$C8*F$5,$C8,'GUIDE PATERN'!$A$3)</f>
        <v>TUNGGU</v>
      </c>
      <c r="G8" s="449" t="str">
        <f aca="false">IF(MAX(INPUT!$O$44:$O$1015)&gt;=$C8*G$5,$C8,'GUIDE PATERN'!$A$3)</f>
        <v>TUNGGU</v>
      </c>
      <c r="H8" s="449" t="str">
        <f aca="false">IF(MAX(INPUT!$O$44:$O$1015)&gt;=$C8*H$5,$C8,'GUIDE PATERN'!$A$3)</f>
        <v>TUNGGU</v>
      </c>
      <c r="I8" s="449" t="str">
        <f aca="false">IF(MAX(INPUT!$O$44:$O$1015)&gt;=$C8*I$5,$C8,'GUIDE PATERN'!$A$3)</f>
        <v>TUNGGU</v>
      </c>
      <c r="J8" s="449" t="str">
        <f aca="false">IF(MAX(INPUT!$O$44:$O$1015)&gt;=$C8*J$5,$C8,'GUIDE PATERN'!$A$3)</f>
        <v>TUNGGU</v>
      </c>
      <c r="K8" s="449" t="str">
        <f aca="false">IF(MAX(INPUT!$O$44:$O$1015)&gt;=$C8*K$5,$C8,'GUIDE PATERN'!$A$3)</f>
        <v>TUNGGU</v>
      </c>
      <c r="L8" s="449" t="str">
        <f aca="false">IF(MAX(INPUT!$O$44:$O$1015)&gt;=$C8*L$5,$C8,'GUIDE PATERN'!$A$3)</f>
        <v>TUNGGU</v>
      </c>
      <c r="M8" s="449" t="str">
        <f aca="false">IF(MAX(INPUT!$O$44:$O$1015)&gt;=$C8*M$5,$C8,'GUIDE PATERN'!$A$3)</f>
        <v>TUNGGU</v>
      </c>
      <c r="N8" s="449" t="str">
        <f aca="false">IF(MAX(INPUT!$O$44:$O$1015)&gt;=$C8*N$5,$C8,'GUIDE PATERN'!$A$3)</f>
        <v>TUNGGU</v>
      </c>
      <c r="O8" s="449" t="str">
        <f aca="false">IF(MAX(INPUT!$O$44:$O$1015)&gt;=$C8*O$5,$C8,'GUIDE PATERN'!$A$3)</f>
        <v>TUNGGU</v>
      </c>
      <c r="P8" s="449" t="str">
        <f aca="false">IF(MAX(INPUT!$O$44:$O$1015)&gt;=$C8*P$5,$C8,'GUIDE PATERN'!$A$3)</f>
        <v>TUNGGU</v>
      </c>
      <c r="Q8" s="449" t="str">
        <f aca="false">IF(MAX(INPUT!$O$44:$O$1015)&gt;=$C8*Q$5,$C8,'GUIDE PATERN'!$A$3)</f>
        <v>TUNGGU</v>
      </c>
      <c r="R8" s="449" t="str">
        <f aca="false">IF(MAX(INPUT!$O$44:$O$1015)&gt;=$C8*R$5,$C8,'GUIDE PATERN'!$A$3)</f>
        <v>TUNGGU</v>
      </c>
      <c r="S8" s="449" t="str">
        <f aca="false">IF(MAX(INPUT!$O$44:$O$1015)&gt;=$C8*S$5,$C8,'GUIDE PATERN'!$A$3)</f>
        <v>TUNGGU</v>
      </c>
      <c r="T8" s="449" t="str">
        <f aca="false">IF(MAX(INPUT!$O$44:$O$1015)&gt;=$C8*T$5,$C8,'GUIDE PATERN'!$A$3)</f>
        <v>TUNGGU</v>
      </c>
      <c r="U8" s="449" t="str">
        <f aca="false">IF(MAX(INPUT!$O$44:$O$1015)&gt;=$C8*U$5,$C8,'GUIDE PATERN'!$A$3)</f>
        <v>TUNGGU</v>
      </c>
      <c r="V8" s="449" t="str">
        <f aca="false">IF(MAX(INPUT!$O$44:$O$1015)&gt;=$C8*V$5,$C8,'GUIDE PATERN'!$A$3)</f>
        <v>TUNGGU</v>
      </c>
      <c r="W8" s="449" t="str">
        <f aca="false">IF(MAX(INPUT!$O$44:$O$1015)&gt;=$C8*W$5,$C8,'GUIDE PATERN'!$A$3)</f>
        <v>TUNGGU</v>
      </c>
      <c r="X8" s="449" t="str">
        <f aca="false">IF(MAX(INPUT!$O$44:$O$1015)&gt;=$C8*X$5,$C8,'GUIDE PATERN'!$A$3)</f>
        <v>TUNGGU</v>
      </c>
      <c r="Y8" s="449" t="str">
        <f aca="false">IF(MAX(INPUT!$O$44:$O$1015)&gt;=$C8*Y$5,$C8,'GUIDE PATERN'!$A$3)</f>
        <v>TUNGGU</v>
      </c>
      <c r="Z8" s="449" t="str">
        <f aca="false">IF(MAX(INPUT!$O$44:$O$1015)&gt;=$C8*Z$5,$C8,'GUIDE PATERN'!$A$3)</f>
        <v>TUNGGU</v>
      </c>
      <c r="AA8" s="449" t="str">
        <f aca="false">IF(MAX(INPUT!$O$44:$O$1015)&gt;=$C8*AA$5,$C8,'GUIDE PATERN'!$A$3)</f>
        <v>TUNGGU</v>
      </c>
      <c r="AB8" s="449" t="str">
        <f aca="false">IF(MAX(INPUT!$O$44:$O$1015)&gt;=$C8*AB$5,$C8,'GUIDE PATERN'!$A$3)</f>
        <v>TUNGGU</v>
      </c>
      <c r="AC8" s="449" t="str">
        <f aca="false">IF(MAX(INPUT!$O$44:$O$1015)&gt;=$C8*AC$5,$C8,'GUIDE PATERN'!$A$3)</f>
        <v>TUNGGU</v>
      </c>
      <c r="AD8" s="449" t="str">
        <f aca="false">IF(MAX(INPUT!$O$44:$O$1015)&gt;=$C8*AD$5,$C8,'GUIDE PATERN'!$A$3)</f>
        <v>TUNGGU</v>
      </c>
      <c r="AE8" s="449" t="str">
        <f aca="false">IF(MAX(INPUT!$O$44:$O$1015)&gt;=$C8*AE$5,$C8,'GUIDE PATERN'!$A$3)</f>
        <v>TUNGGU</v>
      </c>
      <c r="AF8" s="449" t="str">
        <f aca="false">IF(MAX(INPUT!$O$44:$O$1015)&gt;=$C8*AF$5,$C8,'GUIDE PATERN'!$A$3)</f>
        <v>TUNGGU</v>
      </c>
      <c r="AG8" s="449" t="str">
        <f aca="false">IF(MAX(INPUT!$O$44:$O$1015)&gt;=$C8*AG$5,$C8,'GUIDE PATERN'!$A$3)</f>
        <v>TUNGGU</v>
      </c>
      <c r="AH8" s="449" t="str">
        <f aca="false">IF(MAX(INPUT!$O$44:$O$1015)&gt;=$C8*AH$5,$C8,'GUIDE PATERN'!$A$3)</f>
        <v>TUNGGU</v>
      </c>
      <c r="AI8" s="449" t="str">
        <f aca="false">IF(MAX(INPUT!$O$44:$O$1015)&gt;=$C8*AI$5,$C8,'GUIDE PATERN'!$A$3)</f>
        <v>TUNGGU</v>
      </c>
      <c r="AJ8" s="449" t="str">
        <f aca="false">IF(MAX(INPUT!$O$44:$O$1015)&gt;=$C8*AJ$5,$C8,'GUIDE PATERN'!$A$3)</f>
        <v>TUNGGU</v>
      </c>
      <c r="AK8" s="449" t="str">
        <f aca="false">IF(MAX(INPUT!$O$44:$O$1015)&gt;=$C8*AK$5,$C8,'GUIDE PATERN'!$A$3)</f>
        <v>TUNGGU</v>
      </c>
      <c r="AL8" s="449" t="str">
        <f aca="false">IF(MAX(INPUT!$O$44:$O$1015)&gt;=$C8*AL$5,$C8,'GUIDE PATERN'!$A$3)</f>
        <v>TUNGGU</v>
      </c>
      <c r="AM8" s="449" t="str">
        <f aca="false">IF(MAX(INPUT!$O$44:$O$1015)&gt;=$C8*AM$5,$C8,'GUIDE PATERN'!$A$3)</f>
        <v>TUNGGU</v>
      </c>
      <c r="AN8" s="449" t="str">
        <f aca="false">IF(MAX(INPUT!$O$44:$O$1015)&gt;=$C8*AN$5,$C8,'GUIDE PATERN'!$A$3)</f>
        <v>TUNGGU</v>
      </c>
      <c r="AO8" s="449" t="str">
        <f aca="false">IF(MAX(INPUT!$O$44:$O$1015)&gt;=$C8*AO$5,$C8,'GUIDE PATERN'!$A$3)</f>
        <v>TUNGGU</v>
      </c>
      <c r="AP8" s="449" t="str">
        <f aca="false">IF(MAX(INPUT!$O$44:$O$1015)&gt;=$C8*AP$5,$C8,'GUIDE PATERN'!$A$3)</f>
        <v>TUNGGU</v>
      </c>
      <c r="AQ8" s="449" t="str">
        <f aca="false">IF(MAX(INPUT!$O$44:$O$1015)&gt;=$C8*AQ$5,$C8,'GUIDE PATERN'!$A$3)</f>
        <v>TUNGGU</v>
      </c>
      <c r="AR8" s="450"/>
    </row>
    <row r="9" customFormat="false" ht="15.75" hidden="false" customHeight="false" outlineLevel="0" collapsed="false">
      <c r="A9" s="451" t="s">
        <v>450</v>
      </c>
      <c r="B9" s="447" t="s">
        <v>154</v>
      </c>
      <c r="C9" s="448" t="n">
        <f aca="false">VLOOKUP(B9,F4!$I$12:$M$55,5,0)</f>
        <v>3</v>
      </c>
      <c r="D9" s="449" t="str">
        <f aca="false">IF(MAX(INPUT!$P$44:$P$1015)&gt;=$C9*D$5,$C9,'GUIDE PATERN'!$A$3)</f>
        <v>TUNGGU</v>
      </c>
      <c r="E9" s="449" t="str">
        <f aca="false">IF(MAX(INPUT!$P$44:$P$1015)&gt;=$C9*E$5,$C9,'GUIDE PATERN'!$A$3)</f>
        <v>TUNGGU</v>
      </c>
      <c r="F9" s="449" t="str">
        <f aca="false">IF(MAX(INPUT!$P$44:$P$1015)&gt;=$C9*F$5,$C9,'GUIDE PATERN'!$A$3)</f>
        <v>TUNGGU</v>
      </c>
      <c r="G9" s="449" t="str">
        <f aca="false">IF(MAX(INPUT!$P$44:$P$1015)&gt;=$C9*G$5,$C9,'GUIDE PATERN'!$A$3)</f>
        <v>TUNGGU</v>
      </c>
      <c r="H9" s="449" t="str">
        <f aca="false">IF(MAX(INPUT!$P$44:$P$1015)&gt;=$C9*H$5,$C9,'GUIDE PATERN'!$A$3)</f>
        <v>TUNGGU</v>
      </c>
      <c r="I9" s="449" t="str">
        <f aca="false">IF(MAX(INPUT!$P$44:$P$1015)&gt;=$C9*I$5,$C9,'GUIDE PATERN'!$A$3)</f>
        <v>TUNGGU</v>
      </c>
      <c r="J9" s="449" t="str">
        <f aca="false">IF(MAX(INPUT!$P$44:$P$1015)&gt;=$C9*J$5,$C9,'GUIDE PATERN'!$A$3)</f>
        <v>TUNGGU</v>
      </c>
      <c r="K9" s="449" t="str">
        <f aca="false">IF(MAX(INPUT!$P$44:$P$1015)&gt;=$C9*K$5,$C9,'GUIDE PATERN'!$A$3)</f>
        <v>TUNGGU</v>
      </c>
      <c r="L9" s="449" t="str">
        <f aca="false">IF(MAX(INPUT!$P$44:$P$1015)&gt;=$C9*L$5,$C9,'GUIDE PATERN'!$A$3)</f>
        <v>TUNGGU</v>
      </c>
      <c r="M9" s="449" t="str">
        <f aca="false">IF(MAX(INPUT!$P$44:$P$1015)&gt;=$C9*M$5,$C9,'GUIDE PATERN'!$A$3)</f>
        <v>TUNGGU</v>
      </c>
      <c r="N9" s="449" t="str">
        <f aca="false">IF(MAX(INPUT!$P$44:$P$1015)&gt;=$C9*N$5,$C9,'GUIDE PATERN'!$A$3)</f>
        <v>TUNGGU</v>
      </c>
      <c r="O9" s="449" t="str">
        <f aca="false">IF(MAX(INPUT!$P$44:$P$1015)&gt;=$C9*O$5,$C9,'GUIDE PATERN'!$A$3)</f>
        <v>TUNGGU</v>
      </c>
      <c r="P9" s="449" t="str">
        <f aca="false">IF(MAX(INPUT!$P$44:$P$1015)&gt;=$C9*P$5,$C9,'GUIDE PATERN'!$A$3)</f>
        <v>TUNGGU</v>
      </c>
      <c r="Q9" s="449" t="str">
        <f aca="false">IF(MAX(INPUT!$P$44:$P$1015)&gt;=$C9*Q$5,$C9,'GUIDE PATERN'!$A$3)</f>
        <v>TUNGGU</v>
      </c>
      <c r="R9" s="449" t="str">
        <f aca="false">IF(MAX(INPUT!$P$44:$P$1015)&gt;=$C9*R$5,$C9,'GUIDE PATERN'!$A$3)</f>
        <v>TUNGGU</v>
      </c>
      <c r="S9" s="449" t="str">
        <f aca="false">IF(MAX(INPUT!$P$44:$P$1015)&gt;=$C9*S$5,$C9,'GUIDE PATERN'!$A$3)</f>
        <v>TUNGGU</v>
      </c>
      <c r="T9" s="449" t="str">
        <f aca="false">IF(MAX(INPUT!$P$44:$P$1015)&gt;=$C9*T$5,$C9,'GUIDE PATERN'!$A$3)</f>
        <v>TUNGGU</v>
      </c>
      <c r="U9" s="449" t="str">
        <f aca="false">IF(MAX(INPUT!$P$44:$P$1015)&gt;=$C9*U$5,$C9,'GUIDE PATERN'!$A$3)</f>
        <v>TUNGGU</v>
      </c>
      <c r="V9" s="449" t="str">
        <f aca="false">IF(MAX(INPUT!$P$44:$P$1015)&gt;=$C9*V$5,$C9,'GUIDE PATERN'!$A$3)</f>
        <v>TUNGGU</v>
      </c>
      <c r="W9" s="449" t="str">
        <f aca="false">IF(MAX(INPUT!$P$44:$P$1015)&gt;=$C9*W$5,$C9,'GUIDE PATERN'!$A$3)</f>
        <v>TUNGGU</v>
      </c>
      <c r="X9" s="449" t="str">
        <f aca="false">IF(MAX(INPUT!$P$44:$P$1015)&gt;=$C9*X$5,$C9,'GUIDE PATERN'!$A$3)</f>
        <v>TUNGGU</v>
      </c>
      <c r="Y9" s="449" t="str">
        <f aca="false">IF(MAX(INPUT!$P$44:$P$1015)&gt;=$C9*Y$5,$C9,'GUIDE PATERN'!$A$3)</f>
        <v>TUNGGU</v>
      </c>
      <c r="Z9" s="449" t="str">
        <f aca="false">IF(MAX(INPUT!$P$44:$P$1015)&gt;=$C9*Z$5,$C9,'GUIDE PATERN'!$A$3)</f>
        <v>TUNGGU</v>
      </c>
      <c r="AA9" s="449" t="str">
        <f aca="false">IF(MAX(INPUT!$P$44:$P$1015)&gt;=$C9*AA$5,$C9,'GUIDE PATERN'!$A$3)</f>
        <v>TUNGGU</v>
      </c>
      <c r="AB9" s="449" t="str">
        <f aca="false">IF(MAX(INPUT!$P$44:$P$1015)&gt;=$C9*AB$5,$C9,'GUIDE PATERN'!$A$3)</f>
        <v>TUNGGU</v>
      </c>
      <c r="AC9" s="449" t="str">
        <f aca="false">IF(MAX(INPUT!$P$44:$P$1015)&gt;=$C9*AC$5,$C9,'GUIDE PATERN'!$A$3)</f>
        <v>TUNGGU</v>
      </c>
      <c r="AD9" s="449" t="str">
        <f aca="false">IF(MAX(INPUT!$P$44:$P$1015)&gt;=$C9*AD$5,$C9,'GUIDE PATERN'!$A$3)</f>
        <v>TUNGGU</v>
      </c>
      <c r="AE9" s="449" t="str">
        <f aca="false">IF(MAX(INPUT!$P$44:$P$1015)&gt;=$C9*AE$5,$C9,'GUIDE PATERN'!$A$3)</f>
        <v>TUNGGU</v>
      </c>
      <c r="AF9" s="449" t="str">
        <f aca="false">IF(MAX(INPUT!$P$44:$P$1015)&gt;=$C9*AF$5,$C9,'GUIDE PATERN'!$A$3)</f>
        <v>TUNGGU</v>
      </c>
      <c r="AG9" s="449" t="str">
        <f aca="false">IF(MAX(INPUT!$P$44:$P$1015)&gt;=$C9*AG$5,$C9,'GUIDE PATERN'!$A$3)</f>
        <v>TUNGGU</v>
      </c>
      <c r="AH9" s="449" t="str">
        <f aca="false">IF(MAX(INPUT!$P$44:$P$1015)&gt;=$C9*AH$5,$C9,'GUIDE PATERN'!$A$3)</f>
        <v>TUNGGU</v>
      </c>
      <c r="AI9" s="449" t="str">
        <f aca="false">IF(MAX(INPUT!$P$44:$P$1015)&gt;=$C9*AI$5,$C9,'GUIDE PATERN'!$A$3)</f>
        <v>TUNGGU</v>
      </c>
      <c r="AJ9" s="449" t="str">
        <f aca="false">IF(MAX(INPUT!$P$44:$P$1015)&gt;=$C9*AJ$5,$C9,'GUIDE PATERN'!$A$3)</f>
        <v>TUNGGU</v>
      </c>
      <c r="AK9" s="449" t="str">
        <f aca="false">IF(MAX(INPUT!$P$44:$P$1015)&gt;=$C9*AK$5,$C9,'GUIDE PATERN'!$A$3)</f>
        <v>TUNGGU</v>
      </c>
      <c r="AL9" s="449" t="str">
        <f aca="false">IF(MAX(INPUT!$P$44:$P$1015)&gt;=$C9*AL$5,$C9,'GUIDE PATERN'!$A$3)</f>
        <v>TUNGGU</v>
      </c>
      <c r="AM9" s="449" t="str">
        <f aca="false">IF(MAX(INPUT!$P$44:$P$1015)&gt;=$C9*AM$5,$C9,'GUIDE PATERN'!$A$3)</f>
        <v>TUNGGU</v>
      </c>
      <c r="AN9" s="449" t="str">
        <f aca="false">IF(MAX(INPUT!$P$44:$P$1015)&gt;=$C9*AN$5,$C9,'GUIDE PATERN'!$A$3)</f>
        <v>TUNGGU</v>
      </c>
      <c r="AO9" s="449" t="str">
        <f aca="false">IF(MAX(INPUT!$P$44:$P$1015)&gt;=$C9*AO$5,$C9,'GUIDE PATERN'!$A$3)</f>
        <v>TUNGGU</v>
      </c>
      <c r="AP9" s="449" t="str">
        <f aca="false">IF(MAX(INPUT!$P$44:$P$1015)&gt;=$C9*AP$5,$C9,'GUIDE PATERN'!$A$3)</f>
        <v>TUNGGU</v>
      </c>
      <c r="AQ9" s="449" t="str">
        <f aca="false">IF(MAX(INPUT!$P$44:$P$1015)&gt;=$C9*AQ$5,$C9,'GUIDE PATERN'!$A$3)</f>
        <v>TUNGGU</v>
      </c>
      <c r="AR9" s="450"/>
    </row>
    <row r="10" customFormat="false" ht="15.75" hidden="false" customHeight="false" outlineLevel="0" collapsed="false">
      <c r="A10" s="90" t="s">
        <v>451</v>
      </c>
      <c r="B10" s="447" t="s">
        <v>156</v>
      </c>
      <c r="C10" s="448" t="n">
        <f aca="false">VLOOKUP(B10,F4!$I$12:$M$55,5,0)</f>
        <v>3</v>
      </c>
      <c r="D10" s="449" t="str">
        <f aca="false">IF(MAX(INPUT!$Q$44:$Q$1015)&gt;=$C10*D$5,$C10,'GUIDE PATERN'!$A$3)</f>
        <v>TUNGGU</v>
      </c>
      <c r="E10" s="449" t="str">
        <f aca="false">IF(MAX(INPUT!$Q$44:$Q$1015)&gt;=$C10*E$5,$C10,'GUIDE PATERN'!$A$3)</f>
        <v>TUNGGU</v>
      </c>
      <c r="F10" s="449" t="str">
        <f aca="false">IF(MAX(INPUT!$Q$44:$Q$1015)&gt;=$C10*F$5,$C10,'GUIDE PATERN'!$A$3)</f>
        <v>TUNGGU</v>
      </c>
      <c r="G10" s="449" t="str">
        <f aca="false">IF(MAX(INPUT!$Q$44:$Q$1015)&gt;=$C10*G$5,$C10,'GUIDE PATERN'!$A$3)</f>
        <v>TUNGGU</v>
      </c>
      <c r="H10" s="449" t="str">
        <f aca="false">IF(MAX(INPUT!$Q$44:$Q$1015)&gt;=$C10*H$5,$C10,'GUIDE PATERN'!$A$3)</f>
        <v>TUNGGU</v>
      </c>
      <c r="I10" s="449" t="str">
        <f aca="false">IF(MAX(INPUT!$Q$44:$Q$1015)&gt;=$C10*I$5,$C10,'GUIDE PATERN'!$A$3)</f>
        <v>TUNGGU</v>
      </c>
      <c r="J10" s="449" t="str">
        <f aca="false">IF(MAX(INPUT!$Q$44:$Q$1015)&gt;=$C10*J$5,$C10,'GUIDE PATERN'!$A$3)</f>
        <v>TUNGGU</v>
      </c>
      <c r="K10" s="449" t="str">
        <f aca="false">IF(MAX(INPUT!$Q$44:$Q$1015)&gt;=$C10*K$5,$C10,'GUIDE PATERN'!$A$3)</f>
        <v>TUNGGU</v>
      </c>
      <c r="L10" s="449" t="str">
        <f aca="false">IF(MAX(INPUT!$Q$44:$Q$1015)&gt;=$C10*L$5,$C10,'GUIDE PATERN'!$A$3)</f>
        <v>TUNGGU</v>
      </c>
      <c r="M10" s="449" t="str">
        <f aca="false">IF(MAX(INPUT!$Q$44:$Q$1015)&gt;=$C10*M$5,$C10,'GUIDE PATERN'!$A$3)</f>
        <v>TUNGGU</v>
      </c>
      <c r="N10" s="449" t="str">
        <f aca="false">IF(MAX(INPUT!$Q$44:$Q$1015)&gt;=$C10*N$5,$C10,'GUIDE PATERN'!$A$3)</f>
        <v>TUNGGU</v>
      </c>
      <c r="O10" s="449" t="str">
        <f aca="false">IF(MAX(INPUT!$Q$44:$Q$1015)&gt;=$C10*O$5,$C10,'GUIDE PATERN'!$A$3)</f>
        <v>TUNGGU</v>
      </c>
      <c r="P10" s="449" t="str">
        <f aca="false">IF(MAX(INPUT!$Q$44:$Q$1015)&gt;=$C10*P$5,$C10,'GUIDE PATERN'!$A$3)</f>
        <v>TUNGGU</v>
      </c>
      <c r="Q10" s="449" t="str">
        <f aca="false">IF(MAX(INPUT!$Q$44:$Q$1015)&gt;=$C10*Q$5,$C10,'GUIDE PATERN'!$A$3)</f>
        <v>TUNGGU</v>
      </c>
      <c r="R10" s="449" t="str">
        <f aca="false">IF(MAX(INPUT!$Q$44:$Q$1015)&gt;=$C10*R$5,$C10,'GUIDE PATERN'!$A$3)</f>
        <v>TUNGGU</v>
      </c>
      <c r="S10" s="449" t="str">
        <f aca="false">IF(MAX(INPUT!$Q$44:$Q$1015)&gt;=$C10*S$5,$C10,'GUIDE PATERN'!$A$3)</f>
        <v>TUNGGU</v>
      </c>
      <c r="T10" s="449" t="str">
        <f aca="false">IF(MAX(INPUT!$Q$44:$Q$1015)&gt;=$C10*T$5,$C10,'GUIDE PATERN'!$A$3)</f>
        <v>TUNGGU</v>
      </c>
      <c r="U10" s="449" t="str">
        <f aca="false">IF(MAX(INPUT!$Q$44:$Q$1015)&gt;=$C10*U$5,$C10,'GUIDE PATERN'!$A$3)</f>
        <v>TUNGGU</v>
      </c>
      <c r="V10" s="449" t="str">
        <f aca="false">IF(MAX(INPUT!$Q$44:$Q$1015)&gt;=$C10*V$5,$C10,'GUIDE PATERN'!$A$3)</f>
        <v>TUNGGU</v>
      </c>
      <c r="W10" s="449" t="str">
        <f aca="false">IF(MAX(INPUT!$Q$44:$Q$1015)&gt;=$C10*W$5,$C10,'GUIDE PATERN'!$A$3)</f>
        <v>TUNGGU</v>
      </c>
      <c r="X10" s="449" t="str">
        <f aca="false">IF(MAX(INPUT!$Q$44:$Q$1015)&gt;=$C10*X$5,$C10,'GUIDE PATERN'!$A$3)</f>
        <v>TUNGGU</v>
      </c>
      <c r="Y10" s="449" t="str">
        <f aca="false">IF(MAX(INPUT!$Q$44:$Q$1015)&gt;=$C10*Y$5,$C10,'GUIDE PATERN'!$A$3)</f>
        <v>TUNGGU</v>
      </c>
      <c r="Z10" s="449" t="str">
        <f aca="false">IF(MAX(INPUT!$Q$44:$Q$1015)&gt;=$C10*Z$5,$C10,'GUIDE PATERN'!$A$3)</f>
        <v>TUNGGU</v>
      </c>
      <c r="AA10" s="449" t="str">
        <f aca="false">IF(MAX(INPUT!$Q$44:$Q$1015)&gt;=$C10*AA$5,$C10,'GUIDE PATERN'!$A$3)</f>
        <v>TUNGGU</v>
      </c>
      <c r="AB10" s="449" t="str">
        <f aca="false">IF(MAX(INPUT!$Q$44:$Q$1015)&gt;=$C10*AB$5,$C10,'GUIDE PATERN'!$A$3)</f>
        <v>TUNGGU</v>
      </c>
      <c r="AC10" s="449" t="str">
        <f aca="false">IF(MAX(INPUT!$Q$44:$Q$1015)&gt;=$C10*AC$5,$C10,'GUIDE PATERN'!$A$3)</f>
        <v>TUNGGU</v>
      </c>
      <c r="AD10" s="449" t="str">
        <f aca="false">IF(MAX(INPUT!$Q$44:$Q$1015)&gt;=$C10*AD$5,$C10,'GUIDE PATERN'!$A$3)</f>
        <v>TUNGGU</v>
      </c>
      <c r="AE10" s="449" t="str">
        <f aca="false">IF(MAX(INPUT!$Q$44:$Q$1015)&gt;=$C10*AE$5,$C10,'GUIDE PATERN'!$A$3)</f>
        <v>TUNGGU</v>
      </c>
      <c r="AF10" s="449" t="str">
        <f aca="false">IF(MAX(INPUT!$Q$44:$Q$1015)&gt;=$C10*AF$5,$C10,'GUIDE PATERN'!$A$3)</f>
        <v>TUNGGU</v>
      </c>
      <c r="AG10" s="449" t="str">
        <f aca="false">IF(MAX(INPUT!$Q$44:$Q$1015)&gt;=$C10*AG$5,$C10,'GUIDE PATERN'!$A$3)</f>
        <v>TUNGGU</v>
      </c>
      <c r="AH10" s="449" t="str">
        <f aca="false">IF(MAX(INPUT!$Q$44:$Q$1015)&gt;=$C10*AH$5,$C10,'GUIDE PATERN'!$A$3)</f>
        <v>TUNGGU</v>
      </c>
      <c r="AI10" s="449" t="str">
        <f aca="false">IF(MAX(INPUT!$Q$44:$Q$1015)&gt;=$C10*AI$5,$C10,'GUIDE PATERN'!$A$3)</f>
        <v>TUNGGU</v>
      </c>
      <c r="AJ10" s="449" t="str">
        <f aca="false">IF(MAX(INPUT!$Q$44:$Q$1015)&gt;=$C10*AJ$5,$C10,'GUIDE PATERN'!$A$3)</f>
        <v>TUNGGU</v>
      </c>
      <c r="AK10" s="449" t="str">
        <f aca="false">IF(MAX(INPUT!$Q$44:$Q$1015)&gt;=$C10*AK$5,$C10,'GUIDE PATERN'!$A$3)</f>
        <v>TUNGGU</v>
      </c>
      <c r="AL10" s="449" t="str">
        <f aca="false">IF(MAX(INPUT!$Q$44:$Q$1015)&gt;=$C10*AL$5,$C10,'GUIDE PATERN'!$A$3)</f>
        <v>TUNGGU</v>
      </c>
      <c r="AM10" s="449" t="str">
        <f aca="false">IF(MAX(INPUT!$Q$44:$Q$1015)&gt;=$C10*AM$5,$C10,'GUIDE PATERN'!$A$3)</f>
        <v>TUNGGU</v>
      </c>
      <c r="AN10" s="449" t="str">
        <f aca="false">IF(MAX(INPUT!$Q$44:$Q$1015)&gt;=$C10*AN$5,$C10,'GUIDE PATERN'!$A$3)</f>
        <v>TUNGGU</v>
      </c>
      <c r="AO10" s="449" t="str">
        <f aca="false">IF(MAX(INPUT!$Q$44:$Q$1015)&gt;=$C10*AO$5,$C10,'GUIDE PATERN'!$A$3)</f>
        <v>TUNGGU</v>
      </c>
      <c r="AP10" s="449" t="str">
        <f aca="false">IF(MAX(INPUT!$Q$44:$Q$1015)&gt;=$C10*AP$5,$C10,'GUIDE PATERN'!$A$3)</f>
        <v>TUNGGU</v>
      </c>
      <c r="AQ10" s="449" t="str">
        <f aca="false">IF(MAX(INPUT!$Q$44:$Q$1015)&gt;=$C10*AQ$5,$C10,'GUIDE PATERN'!$A$3)</f>
        <v>TUNGGU</v>
      </c>
      <c r="AR10" s="450"/>
    </row>
    <row r="11" customFormat="false" ht="15.75" hidden="false" customHeight="false" outlineLevel="0" collapsed="false">
      <c r="A11" s="452" t="s">
        <v>452</v>
      </c>
      <c r="B11" s="447" t="s">
        <v>158</v>
      </c>
      <c r="C11" s="448" t="n">
        <f aca="false">VLOOKUP(B11,F4!$I$12:$M$55,5,0)</f>
        <v>3</v>
      </c>
      <c r="D11" s="449" t="str">
        <f aca="false">IF(MAX(INPUT!$R$44:$R$1015)&gt;=$C11*D$5,$C11,'GUIDE PATERN'!$A$3)</f>
        <v>TUNGGU</v>
      </c>
      <c r="E11" s="449" t="str">
        <f aca="false">IF(MAX(INPUT!$R$44:$R$1015)&gt;=$C11*E$5,$C11,'GUIDE PATERN'!$A$3)</f>
        <v>TUNGGU</v>
      </c>
      <c r="F11" s="449" t="str">
        <f aca="false">IF(MAX(INPUT!$R$44:$R$1015)&gt;=$C11*F$5,$C11,'GUIDE PATERN'!$A$3)</f>
        <v>TUNGGU</v>
      </c>
      <c r="G11" s="449" t="str">
        <f aca="false">IF(MAX(INPUT!$R$44:$R$1015)&gt;=$C11*G$5,$C11,'GUIDE PATERN'!$A$3)</f>
        <v>TUNGGU</v>
      </c>
      <c r="H11" s="449" t="str">
        <f aca="false">IF(MAX(INPUT!$R$44:$R$1015)&gt;=$C11*H$5,$C11,'GUIDE PATERN'!$A$3)</f>
        <v>TUNGGU</v>
      </c>
      <c r="I11" s="449" t="str">
        <f aca="false">IF(MAX(INPUT!$R$44:$R$1015)&gt;=$C11*I$5,$C11,'GUIDE PATERN'!$A$3)</f>
        <v>TUNGGU</v>
      </c>
      <c r="J11" s="449" t="str">
        <f aca="false">IF(MAX(INPUT!$R$44:$R$1015)&gt;=$C11*J$5,$C11,'GUIDE PATERN'!$A$3)</f>
        <v>TUNGGU</v>
      </c>
      <c r="K11" s="449" t="str">
        <f aca="false">IF(MAX(INPUT!$R$44:$R$1015)&gt;=$C11*K$5,$C11,'GUIDE PATERN'!$A$3)</f>
        <v>TUNGGU</v>
      </c>
      <c r="L11" s="449" t="str">
        <f aca="false">IF(MAX(INPUT!$R$44:$R$1015)&gt;=$C11*L$5,$C11,'GUIDE PATERN'!$A$3)</f>
        <v>TUNGGU</v>
      </c>
      <c r="M11" s="449" t="str">
        <f aca="false">IF(MAX(INPUT!$R$44:$R$1015)&gt;=$C11*M$5,$C11,'GUIDE PATERN'!$A$3)</f>
        <v>TUNGGU</v>
      </c>
      <c r="N11" s="449" t="str">
        <f aca="false">IF(MAX(INPUT!$R$44:$R$1015)&gt;=$C11*N$5,$C11,'GUIDE PATERN'!$A$3)</f>
        <v>TUNGGU</v>
      </c>
      <c r="O11" s="449" t="str">
        <f aca="false">IF(MAX(INPUT!$R$44:$R$1015)&gt;=$C11*O$5,$C11,'GUIDE PATERN'!$A$3)</f>
        <v>TUNGGU</v>
      </c>
      <c r="P11" s="449" t="str">
        <f aca="false">IF(MAX(INPUT!$R$44:$R$1015)&gt;=$C11*P$5,$C11,'GUIDE PATERN'!$A$3)</f>
        <v>TUNGGU</v>
      </c>
      <c r="Q11" s="449" t="str">
        <f aca="false">IF(MAX(INPUT!$R$44:$R$1015)&gt;=$C11*Q$5,$C11,'GUIDE PATERN'!$A$3)</f>
        <v>TUNGGU</v>
      </c>
      <c r="R11" s="449" t="str">
        <f aca="false">IF(MAX(INPUT!$R$44:$R$1015)&gt;=$C11*R$5,$C11,'GUIDE PATERN'!$A$3)</f>
        <v>TUNGGU</v>
      </c>
      <c r="S11" s="449" t="str">
        <f aca="false">IF(MAX(INPUT!$R$44:$R$1015)&gt;=$C11*S$5,$C11,'GUIDE PATERN'!$A$3)</f>
        <v>TUNGGU</v>
      </c>
      <c r="T11" s="449" t="str">
        <f aca="false">IF(MAX(INPUT!$R$44:$R$1015)&gt;=$C11*T$5,$C11,'GUIDE PATERN'!$A$3)</f>
        <v>TUNGGU</v>
      </c>
      <c r="U11" s="449" t="str">
        <f aca="false">IF(MAX(INPUT!$R$44:$R$1015)&gt;=$C11*U$5,$C11,'GUIDE PATERN'!$A$3)</f>
        <v>TUNGGU</v>
      </c>
      <c r="V11" s="449" t="str">
        <f aca="false">IF(MAX(INPUT!$R$44:$R$1015)&gt;=$C11*V$5,$C11,'GUIDE PATERN'!$A$3)</f>
        <v>TUNGGU</v>
      </c>
      <c r="W11" s="449" t="str">
        <f aca="false">IF(MAX(INPUT!$R$44:$R$1015)&gt;=$C11*W$5,$C11,'GUIDE PATERN'!$A$3)</f>
        <v>TUNGGU</v>
      </c>
      <c r="X11" s="449" t="str">
        <f aca="false">IF(MAX(INPUT!$R$44:$R$1015)&gt;=$C11*X$5,$C11,'GUIDE PATERN'!$A$3)</f>
        <v>TUNGGU</v>
      </c>
      <c r="Y11" s="449" t="str">
        <f aca="false">IF(MAX(INPUT!$R$44:$R$1015)&gt;=$C11*Y$5,$C11,'GUIDE PATERN'!$A$3)</f>
        <v>TUNGGU</v>
      </c>
      <c r="Z11" s="449" t="str">
        <f aca="false">IF(MAX(INPUT!$R$44:$R$1015)&gt;=$C11*Z$5,$C11,'GUIDE PATERN'!$A$3)</f>
        <v>TUNGGU</v>
      </c>
      <c r="AA11" s="449" t="str">
        <f aca="false">IF(MAX(INPUT!$R$44:$R$1015)&gt;=$C11*AA$5,$C11,'GUIDE PATERN'!$A$3)</f>
        <v>TUNGGU</v>
      </c>
      <c r="AB11" s="449" t="str">
        <f aca="false">IF(MAX(INPUT!$R$44:$R$1015)&gt;=$C11*AB$5,$C11,'GUIDE PATERN'!$A$3)</f>
        <v>TUNGGU</v>
      </c>
      <c r="AC11" s="449" t="str">
        <f aca="false">IF(MAX(INPUT!$R$44:$R$1015)&gt;=$C11*AC$5,$C11,'GUIDE PATERN'!$A$3)</f>
        <v>TUNGGU</v>
      </c>
      <c r="AD11" s="449" t="str">
        <f aca="false">IF(MAX(INPUT!$R$44:$R$1015)&gt;=$C11*AD$5,$C11,'GUIDE PATERN'!$A$3)</f>
        <v>TUNGGU</v>
      </c>
      <c r="AE11" s="449" t="str">
        <f aca="false">IF(MAX(INPUT!$R$44:$R$1015)&gt;=$C11*AE$5,$C11,'GUIDE PATERN'!$A$3)</f>
        <v>TUNGGU</v>
      </c>
      <c r="AF11" s="449" t="str">
        <f aca="false">IF(MAX(INPUT!$R$44:$R$1015)&gt;=$C11*AF$5,$C11,'GUIDE PATERN'!$A$3)</f>
        <v>TUNGGU</v>
      </c>
      <c r="AG11" s="449" t="str">
        <f aca="false">IF(MAX(INPUT!$R$44:$R$1015)&gt;=$C11*AG$5,$C11,'GUIDE PATERN'!$A$3)</f>
        <v>TUNGGU</v>
      </c>
      <c r="AH11" s="449" t="str">
        <f aca="false">IF(MAX(INPUT!$R$44:$R$1015)&gt;=$C11*AH$5,$C11,'GUIDE PATERN'!$A$3)</f>
        <v>TUNGGU</v>
      </c>
      <c r="AI11" s="449" t="str">
        <f aca="false">IF(MAX(INPUT!$R$44:$R$1015)&gt;=$C11*AI$5,$C11,'GUIDE PATERN'!$A$3)</f>
        <v>TUNGGU</v>
      </c>
      <c r="AJ11" s="449" t="str">
        <f aca="false">IF(MAX(INPUT!$R$44:$R$1015)&gt;=$C11*AJ$5,$C11,'GUIDE PATERN'!$A$3)</f>
        <v>TUNGGU</v>
      </c>
      <c r="AK11" s="449" t="str">
        <f aca="false">IF(MAX(INPUT!$R$44:$R$1015)&gt;=$C11*AK$5,$C11,'GUIDE PATERN'!$A$3)</f>
        <v>TUNGGU</v>
      </c>
      <c r="AL11" s="449" t="str">
        <f aca="false">IF(MAX(INPUT!$R$44:$R$1015)&gt;=$C11*AL$5,$C11,'GUIDE PATERN'!$A$3)</f>
        <v>TUNGGU</v>
      </c>
      <c r="AM11" s="449" t="str">
        <f aca="false">IF(MAX(INPUT!$R$44:$R$1015)&gt;=$C11*AM$5,$C11,'GUIDE PATERN'!$A$3)</f>
        <v>TUNGGU</v>
      </c>
      <c r="AN11" s="449" t="str">
        <f aca="false">IF(MAX(INPUT!$R$44:$R$1015)&gt;=$C11*AN$5,$C11,'GUIDE PATERN'!$A$3)</f>
        <v>TUNGGU</v>
      </c>
      <c r="AO11" s="449" t="str">
        <f aca="false">IF(MAX(INPUT!$R$44:$R$1015)&gt;=$C11*AO$5,$C11,'GUIDE PATERN'!$A$3)</f>
        <v>TUNGGU</v>
      </c>
      <c r="AP11" s="449" t="str">
        <f aca="false">IF(MAX(INPUT!$R$44:$R$1015)&gt;=$C11*AP$5,$C11,'GUIDE PATERN'!$A$3)</f>
        <v>TUNGGU</v>
      </c>
      <c r="AQ11" s="449" t="str">
        <f aca="false">IF(MAX(INPUT!$R$44:$R$1015)&gt;=$C11*AQ$5,$C11,'GUIDE PATERN'!$A$3)</f>
        <v>TUNGGU</v>
      </c>
      <c r="AR11" s="450"/>
    </row>
    <row r="12" customFormat="false" ht="15.75" hidden="false" customHeight="false" outlineLevel="0" collapsed="false">
      <c r="A12" s="453" t="s">
        <v>453</v>
      </c>
      <c r="B12" s="447" t="s">
        <v>160</v>
      </c>
      <c r="C12" s="448" t="n">
        <f aca="false">VLOOKUP(B12,F4!$I$12:$M$55,5,0)</f>
        <v>3</v>
      </c>
      <c r="D12" s="449" t="str">
        <f aca="false">IF(MAX(INPUT!$S$44:$S$1015)&gt;=$C12*D$5,$C12,'GUIDE PATERN'!$A$3)</f>
        <v>TUNGGU</v>
      </c>
      <c r="E12" s="449" t="str">
        <f aca="false">IF(MAX(INPUT!$S$44:$S$1015)&gt;=$C12*E$5,$C12,'GUIDE PATERN'!$A$3)</f>
        <v>TUNGGU</v>
      </c>
      <c r="F12" s="449" t="str">
        <f aca="false">IF(MAX(INPUT!$S$44:$S$1015)&gt;=$C12*F$5,$C12,'GUIDE PATERN'!$A$3)</f>
        <v>TUNGGU</v>
      </c>
      <c r="G12" s="449" t="str">
        <f aca="false">IF(MAX(INPUT!$S$44:$S$1015)&gt;=$C12*G$5,$C12,'GUIDE PATERN'!$A$3)</f>
        <v>TUNGGU</v>
      </c>
      <c r="H12" s="449" t="str">
        <f aca="false">IF(MAX(INPUT!$S$44:$S$1015)&gt;=$C12*H$5,$C12,'GUIDE PATERN'!$A$3)</f>
        <v>TUNGGU</v>
      </c>
      <c r="I12" s="449" t="str">
        <f aca="false">IF(MAX(INPUT!$S$44:$S$1015)&gt;=$C12*I$5,$C12,'GUIDE PATERN'!$A$3)</f>
        <v>TUNGGU</v>
      </c>
      <c r="J12" s="449" t="str">
        <f aca="false">IF(MAX(INPUT!$S$44:$S$1015)&gt;=$C12*J$5,$C12,'GUIDE PATERN'!$A$3)</f>
        <v>TUNGGU</v>
      </c>
      <c r="K12" s="449" t="str">
        <f aca="false">IF(MAX(INPUT!$S$44:$S$1015)&gt;=$C12*K$5,$C12,'GUIDE PATERN'!$A$3)</f>
        <v>TUNGGU</v>
      </c>
      <c r="L12" s="449" t="str">
        <f aca="false">IF(MAX(INPUT!$S$44:$S$1015)&gt;=$C12*L$5,$C12,'GUIDE PATERN'!$A$3)</f>
        <v>TUNGGU</v>
      </c>
      <c r="M12" s="449" t="str">
        <f aca="false">IF(MAX(INPUT!$S$44:$S$1015)&gt;=$C12*M$5,$C12,'GUIDE PATERN'!$A$3)</f>
        <v>TUNGGU</v>
      </c>
      <c r="N12" s="449" t="str">
        <f aca="false">IF(MAX(INPUT!$S$44:$S$1015)&gt;=$C12*N$5,$C12,'GUIDE PATERN'!$A$3)</f>
        <v>TUNGGU</v>
      </c>
      <c r="O12" s="449" t="str">
        <f aca="false">IF(MAX(INPUT!$S$44:$S$1015)&gt;=$C12*O$5,$C12,'GUIDE PATERN'!$A$3)</f>
        <v>TUNGGU</v>
      </c>
      <c r="P12" s="449" t="str">
        <f aca="false">IF(MAX(INPUT!$S$44:$S$1015)&gt;=$C12*P$5,$C12,'GUIDE PATERN'!$A$3)</f>
        <v>TUNGGU</v>
      </c>
      <c r="Q12" s="449" t="str">
        <f aca="false">IF(MAX(INPUT!$S$44:$S$1015)&gt;=$C12*Q$5,$C12,'GUIDE PATERN'!$A$3)</f>
        <v>TUNGGU</v>
      </c>
      <c r="R12" s="449" t="str">
        <f aca="false">IF(MAX(INPUT!$S$44:$S$1015)&gt;=$C12*R$5,$C12,'GUIDE PATERN'!$A$3)</f>
        <v>TUNGGU</v>
      </c>
      <c r="S12" s="449" t="str">
        <f aca="false">IF(MAX(INPUT!$S$44:$S$1015)&gt;=$C12*S$5,$C12,'GUIDE PATERN'!$A$3)</f>
        <v>TUNGGU</v>
      </c>
      <c r="T12" s="449" t="str">
        <f aca="false">IF(MAX(INPUT!$S$44:$S$1015)&gt;=$C12*T$5,$C12,'GUIDE PATERN'!$A$3)</f>
        <v>TUNGGU</v>
      </c>
      <c r="U12" s="449" t="str">
        <f aca="false">IF(MAX(INPUT!$S$44:$S$1015)&gt;=$C12*U$5,$C12,'GUIDE PATERN'!$A$3)</f>
        <v>TUNGGU</v>
      </c>
      <c r="V12" s="449" t="str">
        <f aca="false">IF(MAX(INPUT!$S$44:$S$1015)&gt;=$C12*V$5,$C12,'GUIDE PATERN'!$A$3)</f>
        <v>TUNGGU</v>
      </c>
      <c r="W12" s="449" t="str">
        <f aca="false">IF(MAX(INPUT!$S$44:$S$1015)&gt;=$C12*W$5,$C12,'GUIDE PATERN'!$A$3)</f>
        <v>TUNGGU</v>
      </c>
      <c r="X12" s="449" t="str">
        <f aca="false">IF(MAX(INPUT!$S$44:$S$1015)&gt;=$C12*X$5,$C12,'GUIDE PATERN'!$A$3)</f>
        <v>TUNGGU</v>
      </c>
      <c r="Y12" s="449" t="str">
        <f aca="false">IF(MAX(INPUT!$S$44:$S$1015)&gt;=$C12*Y$5,$C12,'GUIDE PATERN'!$A$3)</f>
        <v>TUNGGU</v>
      </c>
      <c r="Z12" s="449" t="str">
        <f aca="false">IF(MAX(INPUT!$S$44:$S$1015)&gt;=$C12*Z$5,$C12,'GUIDE PATERN'!$A$3)</f>
        <v>TUNGGU</v>
      </c>
      <c r="AA12" s="449" t="str">
        <f aca="false">IF(MAX(INPUT!$S$44:$S$1015)&gt;=$C12*AA$5,$C12,'GUIDE PATERN'!$A$3)</f>
        <v>TUNGGU</v>
      </c>
      <c r="AB12" s="449" t="str">
        <f aca="false">IF(MAX(INPUT!$S$44:$S$1015)&gt;=$C12*AB$5,$C12,'GUIDE PATERN'!$A$3)</f>
        <v>TUNGGU</v>
      </c>
      <c r="AC12" s="449" t="str">
        <f aca="false">IF(MAX(INPUT!$S$44:$S$1015)&gt;=$C12*AC$5,$C12,'GUIDE PATERN'!$A$3)</f>
        <v>TUNGGU</v>
      </c>
      <c r="AD12" s="449" t="str">
        <f aca="false">IF(MAX(INPUT!$S$44:$S$1015)&gt;=$C12*AD$5,$C12,'GUIDE PATERN'!$A$3)</f>
        <v>TUNGGU</v>
      </c>
      <c r="AE12" s="449" t="str">
        <f aca="false">IF(MAX(INPUT!$S$44:$S$1015)&gt;=$C12*AE$5,$C12,'GUIDE PATERN'!$A$3)</f>
        <v>TUNGGU</v>
      </c>
      <c r="AF12" s="449" t="str">
        <f aca="false">IF(MAX(INPUT!$S$44:$S$1015)&gt;=$C12*AF$5,$C12,'GUIDE PATERN'!$A$3)</f>
        <v>TUNGGU</v>
      </c>
      <c r="AG12" s="449" t="str">
        <f aca="false">IF(MAX(INPUT!$S$44:$S$1015)&gt;=$C12*AG$5,$C12,'GUIDE PATERN'!$A$3)</f>
        <v>TUNGGU</v>
      </c>
      <c r="AH12" s="449" t="str">
        <f aca="false">IF(MAX(INPUT!$S$44:$S$1015)&gt;=$C12*AH$5,$C12,'GUIDE PATERN'!$A$3)</f>
        <v>TUNGGU</v>
      </c>
      <c r="AI12" s="449" t="str">
        <f aca="false">IF(MAX(INPUT!$S$44:$S$1015)&gt;=$C12*AI$5,$C12,'GUIDE PATERN'!$A$3)</f>
        <v>TUNGGU</v>
      </c>
      <c r="AJ12" s="449" t="str">
        <f aca="false">IF(MAX(INPUT!$S$44:$S$1015)&gt;=$C12*AJ$5,$C12,'GUIDE PATERN'!$A$3)</f>
        <v>TUNGGU</v>
      </c>
      <c r="AK12" s="449" t="str">
        <f aca="false">IF(MAX(INPUT!$S$44:$S$1015)&gt;=$C12*AK$5,$C12,'GUIDE PATERN'!$A$3)</f>
        <v>TUNGGU</v>
      </c>
      <c r="AL12" s="449" t="str">
        <f aca="false">IF(MAX(INPUT!$S$44:$S$1015)&gt;=$C12*AL$5,$C12,'GUIDE PATERN'!$A$3)</f>
        <v>TUNGGU</v>
      </c>
      <c r="AM12" s="449" t="str">
        <f aca="false">IF(MAX(INPUT!$S$44:$S$1015)&gt;=$C12*AM$5,$C12,'GUIDE PATERN'!$A$3)</f>
        <v>TUNGGU</v>
      </c>
      <c r="AN12" s="449" t="str">
        <f aca="false">IF(MAX(INPUT!$S$44:$S$1015)&gt;=$C12*AN$5,$C12,'GUIDE PATERN'!$A$3)</f>
        <v>TUNGGU</v>
      </c>
      <c r="AO12" s="449" t="str">
        <f aca="false">IF(MAX(INPUT!$S$44:$S$1015)&gt;=$C12*AO$5,$C12,'GUIDE PATERN'!$A$3)</f>
        <v>TUNGGU</v>
      </c>
      <c r="AP12" s="449" t="str">
        <f aca="false">IF(MAX(INPUT!$S$44:$S$1015)&gt;=$C12*AP$5,$C12,'GUIDE PATERN'!$A$3)</f>
        <v>TUNGGU</v>
      </c>
      <c r="AQ12" s="449" t="str">
        <f aca="false">IF(MAX(INPUT!$S$44:$S$1015)&gt;=$C12*AQ$5,$C12,'GUIDE PATERN'!$A$3)</f>
        <v>TUNGGU</v>
      </c>
      <c r="AR12" s="450"/>
    </row>
    <row r="13" customFormat="false" ht="15.75" hidden="false" customHeight="false" outlineLevel="0" collapsed="false">
      <c r="A13" s="454" t="s">
        <v>454</v>
      </c>
      <c r="B13" s="447" t="s">
        <v>162</v>
      </c>
      <c r="C13" s="448" t="n">
        <f aca="false">VLOOKUP(B13,F4!$I$12:$M$55,5,0)</f>
        <v>3</v>
      </c>
      <c r="D13" s="449" t="str">
        <f aca="false">IF(MAX(INPUT!$T$44:$T$1015)&gt;=$C13*D$5,$C13,'GUIDE PATERN'!$A$3)</f>
        <v>TUNGGU</v>
      </c>
      <c r="E13" s="449" t="str">
        <f aca="false">IF(MAX(INPUT!$T$44:$T$1015)&gt;=$C13*E$5,$C13,'GUIDE PATERN'!$A$3)</f>
        <v>TUNGGU</v>
      </c>
      <c r="F13" s="449" t="str">
        <f aca="false">IF(MAX(INPUT!$T$44:$T$1015)&gt;=$C13*F$5,$C13,'GUIDE PATERN'!$A$3)</f>
        <v>TUNGGU</v>
      </c>
      <c r="G13" s="449" t="str">
        <f aca="false">IF(MAX(INPUT!$T$44:$T$1015)&gt;=$C13*G$5,$C13,'GUIDE PATERN'!$A$3)</f>
        <v>TUNGGU</v>
      </c>
      <c r="H13" s="449" t="str">
        <f aca="false">IF(MAX(INPUT!$T$44:$T$1015)&gt;=$C13*H$5,$C13,'GUIDE PATERN'!$A$3)</f>
        <v>TUNGGU</v>
      </c>
      <c r="I13" s="449" t="str">
        <f aca="false">IF(MAX(INPUT!$T$44:$T$1015)&gt;=$C13*I$5,$C13,'GUIDE PATERN'!$A$3)</f>
        <v>TUNGGU</v>
      </c>
      <c r="J13" s="449" t="str">
        <f aca="false">IF(MAX(INPUT!$T$44:$T$1015)&gt;=$C13*J$5,$C13,'GUIDE PATERN'!$A$3)</f>
        <v>TUNGGU</v>
      </c>
      <c r="K13" s="449" t="str">
        <f aca="false">IF(MAX(INPUT!$T$44:$T$1015)&gt;=$C13*K$5,$C13,'GUIDE PATERN'!$A$3)</f>
        <v>TUNGGU</v>
      </c>
      <c r="L13" s="449" t="str">
        <f aca="false">IF(MAX(INPUT!$T$44:$T$1015)&gt;=$C13*L$5,$C13,'GUIDE PATERN'!$A$3)</f>
        <v>TUNGGU</v>
      </c>
      <c r="M13" s="449" t="str">
        <f aca="false">IF(MAX(INPUT!$T$44:$T$1015)&gt;=$C13*M$5,$C13,'GUIDE PATERN'!$A$3)</f>
        <v>TUNGGU</v>
      </c>
      <c r="N13" s="449" t="str">
        <f aca="false">IF(MAX(INPUT!$T$44:$T$1015)&gt;=$C13*N$5,$C13,'GUIDE PATERN'!$A$3)</f>
        <v>TUNGGU</v>
      </c>
      <c r="O13" s="449" t="str">
        <f aca="false">IF(MAX(INPUT!$T$44:$T$1015)&gt;=$C13*O$5,$C13,'GUIDE PATERN'!$A$3)</f>
        <v>TUNGGU</v>
      </c>
      <c r="P13" s="449" t="str">
        <f aca="false">IF(MAX(INPUT!$T$44:$T$1015)&gt;=$C13*P$5,$C13,'GUIDE PATERN'!$A$3)</f>
        <v>TUNGGU</v>
      </c>
      <c r="Q13" s="449" t="str">
        <f aca="false">IF(MAX(INPUT!$T$44:$T$1015)&gt;=$C13*Q$5,$C13,'GUIDE PATERN'!$A$3)</f>
        <v>TUNGGU</v>
      </c>
      <c r="R13" s="449" t="str">
        <f aca="false">IF(MAX(INPUT!$T$44:$T$1015)&gt;=$C13*R$5,$C13,'GUIDE PATERN'!$A$3)</f>
        <v>TUNGGU</v>
      </c>
      <c r="S13" s="449" t="str">
        <f aca="false">IF(MAX(INPUT!$T$44:$T$1015)&gt;=$C13*S$5,$C13,'GUIDE PATERN'!$A$3)</f>
        <v>TUNGGU</v>
      </c>
      <c r="T13" s="449" t="str">
        <f aca="false">IF(MAX(INPUT!$T$44:$T$1015)&gt;=$C13*T$5,$C13,'GUIDE PATERN'!$A$3)</f>
        <v>TUNGGU</v>
      </c>
      <c r="U13" s="449" t="str">
        <f aca="false">IF(MAX(INPUT!$T$44:$T$1015)&gt;=$C13*U$5,$C13,'GUIDE PATERN'!$A$3)</f>
        <v>TUNGGU</v>
      </c>
      <c r="V13" s="449" t="str">
        <f aca="false">IF(MAX(INPUT!$T$44:$T$1015)&gt;=$C13*V$5,$C13,'GUIDE PATERN'!$A$3)</f>
        <v>TUNGGU</v>
      </c>
      <c r="W13" s="449" t="str">
        <f aca="false">IF(MAX(INPUT!$T$44:$T$1015)&gt;=$C13*W$5,$C13,'GUIDE PATERN'!$A$3)</f>
        <v>TUNGGU</v>
      </c>
      <c r="X13" s="449" t="str">
        <f aca="false">IF(MAX(INPUT!$T$44:$T$1015)&gt;=$C13*X$5,$C13,'GUIDE PATERN'!$A$3)</f>
        <v>TUNGGU</v>
      </c>
      <c r="Y13" s="449" t="str">
        <f aca="false">IF(MAX(INPUT!$T$44:$T$1015)&gt;=$C13*Y$5,$C13,'GUIDE PATERN'!$A$3)</f>
        <v>TUNGGU</v>
      </c>
      <c r="Z13" s="449" t="str">
        <f aca="false">IF(MAX(INPUT!$T$44:$T$1015)&gt;=$C13*Z$5,$C13,'GUIDE PATERN'!$A$3)</f>
        <v>TUNGGU</v>
      </c>
      <c r="AA13" s="449" t="str">
        <f aca="false">IF(MAX(INPUT!$T$44:$T$1015)&gt;=$C13*AA$5,$C13,'GUIDE PATERN'!$A$3)</f>
        <v>TUNGGU</v>
      </c>
      <c r="AB13" s="449" t="str">
        <f aca="false">IF(MAX(INPUT!$T$44:$T$1015)&gt;=$C13*AB$5,$C13,'GUIDE PATERN'!$A$3)</f>
        <v>TUNGGU</v>
      </c>
      <c r="AC13" s="449" t="str">
        <f aca="false">IF(MAX(INPUT!$T$44:$T$1015)&gt;=$C13*AC$5,$C13,'GUIDE PATERN'!$A$3)</f>
        <v>TUNGGU</v>
      </c>
      <c r="AD13" s="449" t="str">
        <f aca="false">IF(MAX(INPUT!$T$44:$T$1015)&gt;=$C13*AD$5,$C13,'GUIDE PATERN'!$A$3)</f>
        <v>TUNGGU</v>
      </c>
      <c r="AE13" s="449" t="str">
        <f aca="false">IF(MAX(INPUT!$T$44:$T$1015)&gt;=$C13*AE$5,$C13,'GUIDE PATERN'!$A$3)</f>
        <v>TUNGGU</v>
      </c>
      <c r="AF13" s="449" t="str">
        <f aca="false">IF(MAX(INPUT!$T$44:$T$1015)&gt;=$C13*AF$5,$C13,'GUIDE PATERN'!$A$3)</f>
        <v>TUNGGU</v>
      </c>
      <c r="AG13" s="449" t="str">
        <f aca="false">IF(MAX(INPUT!$T$44:$T$1015)&gt;=$C13*AG$5,$C13,'GUIDE PATERN'!$A$3)</f>
        <v>TUNGGU</v>
      </c>
      <c r="AH13" s="449" t="str">
        <f aca="false">IF(MAX(INPUT!$T$44:$T$1015)&gt;=$C13*AH$5,$C13,'GUIDE PATERN'!$A$3)</f>
        <v>TUNGGU</v>
      </c>
      <c r="AI13" s="449" t="str">
        <f aca="false">IF(MAX(INPUT!$T$44:$T$1015)&gt;=$C13*AI$5,$C13,'GUIDE PATERN'!$A$3)</f>
        <v>TUNGGU</v>
      </c>
      <c r="AJ13" s="449" t="str">
        <f aca="false">IF(MAX(INPUT!$T$44:$T$1015)&gt;=$C13*AJ$5,$C13,'GUIDE PATERN'!$A$3)</f>
        <v>TUNGGU</v>
      </c>
      <c r="AK13" s="449" t="str">
        <f aca="false">IF(MAX(INPUT!$T$44:$T$1015)&gt;=$C13*AK$5,$C13,'GUIDE PATERN'!$A$3)</f>
        <v>TUNGGU</v>
      </c>
      <c r="AL13" s="449" t="str">
        <f aca="false">IF(MAX(INPUT!$T$44:$T$1015)&gt;=$C13*AL$5,$C13,'GUIDE PATERN'!$A$3)</f>
        <v>TUNGGU</v>
      </c>
      <c r="AM13" s="449" t="str">
        <f aca="false">IF(MAX(INPUT!$T$44:$T$1015)&gt;=$C13*AM$5,$C13,'GUIDE PATERN'!$A$3)</f>
        <v>TUNGGU</v>
      </c>
      <c r="AN13" s="449" t="str">
        <f aca="false">IF(MAX(INPUT!$T$44:$T$1015)&gt;=$C13*AN$5,$C13,'GUIDE PATERN'!$A$3)</f>
        <v>TUNGGU</v>
      </c>
      <c r="AO13" s="449" t="str">
        <f aca="false">IF(MAX(INPUT!$T$44:$T$1015)&gt;=$C13*AO$5,$C13,'GUIDE PATERN'!$A$3)</f>
        <v>TUNGGU</v>
      </c>
      <c r="AP13" s="449" t="str">
        <f aca="false">IF(MAX(INPUT!$T$44:$T$1015)&gt;=$C13*AP$5,$C13,'GUIDE PATERN'!$A$3)</f>
        <v>TUNGGU</v>
      </c>
      <c r="AQ13" s="449" t="str">
        <f aca="false">IF(MAX(INPUT!$T$44:$T$1015)&gt;=$C13*AQ$5,$C13,'GUIDE PATERN'!$A$3)</f>
        <v>TUNGGU</v>
      </c>
      <c r="AR13" s="450"/>
    </row>
    <row r="14" s="458" customFormat="true" ht="15.75" hidden="false" customHeight="false" outlineLevel="0" collapsed="false">
      <c r="A14" s="455"/>
      <c r="B14" s="456"/>
      <c r="C14" s="457"/>
      <c r="D14" s="449"/>
      <c r="E14" s="449"/>
      <c r="F14" s="449"/>
      <c r="G14" s="449"/>
      <c r="H14" s="449"/>
      <c r="I14" s="449"/>
      <c r="J14" s="449"/>
      <c r="K14" s="449"/>
      <c r="L14" s="449"/>
      <c r="M14" s="449"/>
      <c r="N14" s="449"/>
      <c r="O14" s="449"/>
      <c r="P14" s="449"/>
      <c r="Q14" s="449"/>
      <c r="R14" s="449"/>
      <c r="S14" s="449"/>
      <c r="T14" s="449"/>
      <c r="U14" s="449"/>
      <c r="V14" s="449"/>
      <c r="W14" s="449"/>
      <c r="X14" s="449"/>
      <c r="Y14" s="449"/>
      <c r="Z14" s="449"/>
      <c r="AA14" s="449"/>
      <c r="AB14" s="449"/>
      <c r="AC14" s="449"/>
      <c r="AD14" s="449"/>
      <c r="AE14" s="449"/>
      <c r="AF14" s="449"/>
      <c r="AG14" s="449"/>
      <c r="AH14" s="449"/>
      <c r="AI14" s="449"/>
      <c r="AJ14" s="449"/>
      <c r="AK14" s="449"/>
      <c r="AL14" s="449"/>
      <c r="AM14" s="449"/>
      <c r="AN14" s="449"/>
      <c r="AO14" s="449"/>
      <c r="AP14" s="449"/>
      <c r="AQ14" s="449"/>
      <c r="AR14" s="457"/>
    </row>
    <row r="15" customFormat="false" ht="25.5" hidden="false" customHeight="false" outlineLevel="0" collapsed="false">
      <c r="A15" s="459" t="s">
        <v>106</v>
      </c>
      <c r="B15" s="263" t="s">
        <v>165</v>
      </c>
      <c r="C15" s="448" t="n">
        <f aca="false">VLOOKUP(B15,F4!$I$12:$M$55,5,0)</f>
        <v>3</v>
      </c>
      <c r="D15" s="449" t="str">
        <f aca="false">IF(MAX(INPUT!$U$44:$U$1015)&gt;=$C15*D$5,$C15,'GUIDE PATERN'!$A$3)</f>
        <v>TUNGGU</v>
      </c>
      <c r="E15" s="449" t="str">
        <f aca="false">IF(MAX(INPUT!$U$44:$U$1015)&gt;=$C15*E$5,$C15,'GUIDE PATERN'!$A$3)</f>
        <v>TUNGGU</v>
      </c>
      <c r="F15" s="449" t="str">
        <f aca="false">IF(MAX(INPUT!$U$44:$U$1015)&gt;=$C15*F$5,$C15,'GUIDE PATERN'!$A$3)</f>
        <v>TUNGGU</v>
      </c>
      <c r="G15" s="449" t="str">
        <f aca="false">IF(MAX(INPUT!$U$44:$U$1015)&gt;=$C15*G$5,$C15,'GUIDE PATERN'!$A$3)</f>
        <v>TUNGGU</v>
      </c>
      <c r="H15" s="449" t="str">
        <f aca="false">IF(MAX(INPUT!$U$44:$U$1015)&gt;=$C15*H$5,$C15,'GUIDE PATERN'!$A$3)</f>
        <v>TUNGGU</v>
      </c>
      <c r="I15" s="449" t="str">
        <f aca="false">IF(MAX(INPUT!$U$44:$U$1015)&gt;=$C15*I$5,$C15,'GUIDE PATERN'!$A$3)</f>
        <v>TUNGGU</v>
      </c>
      <c r="J15" s="449" t="str">
        <f aca="false">IF(MAX(INPUT!$U$44:$U$1015)&gt;=$C15*J$5,$C15,'GUIDE PATERN'!$A$3)</f>
        <v>TUNGGU</v>
      </c>
      <c r="K15" s="449" t="str">
        <f aca="false">IF(MAX(INPUT!$U$44:$U$1015)&gt;=$C15*K$5,$C15,'GUIDE PATERN'!$A$3)</f>
        <v>TUNGGU</v>
      </c>
      <c r="L15" s="449" t="str">
        <f aca="false">IF(MAX(INPUT!$U$44:$U$1015)&gt;=$C15*L$5,$C15,'GUIDE PATERN'!$A$3)</f>
        <v>TUNGGU</v>
      </c>
      <c r="M15" s="449" t="str">
        <f aca="false">IF(MAX(INPUT!$U$44:$U$1015)&gt;=$C15*M$5,$C15,'GUIDE PATERN'!$A$3)</f>
        <v>TUNGGU</v>
      </c>
      <c r="N15" s="449" t="str">
        <f aca="false">IF(MAX(INPUT!$U$44:$U$1015)&gt;=$C15*N$5,$C15,'GUIDE PATERN'!$A$3)</f>
        <v>TUNGGU</v>
      </c>
      <c r="O15" s="449" t="str">
        <f aca="false">IF(MAX(INPUT!$U$44:$U$1015)&gt;=$C15*O$5,$C15,'GUIDE PATERN'!$A$3)</f>
        <v>TUNGGU</v>
      </c>
      <c r="P15" s="449" t="str">
        <f aca="false">IF(MAX(INPUT!$U$44:$U$1015)&gt;=$C15*P$5,$C15,'GUIDE PATERN'!$A$3)</f>
        <v>TUNGGU</v>
      </c>
      <c r="Q15" s="449" t="str">
        <f aca="false">IF(MAX(INPUT!$U$44:$U$1015)&gt;=$C15*Q$5,$C15,'GUIDE PATERN'!$A$3)</f>
        <v>TUNGGU</v>
      </c>
      <c r="R15" s="449" t="str">
        <f aca="false">IF(MAX(INPUT!$U$44:$U$1015)&gt;=$C15*R$5,$C15,'GUIDE PATERN'!$A$3)</f>
        <v>TUNGGU</v>
      </c>
      <c r="S15" s="449" t="str">
        <f aca="false">IF(MAX(INPUT!$U$44:$U$1015)&gt;=$C15*S$5,$C15,'GUIDE PATERN'!$A$3)</f>
        <v>TUNGGU</v>
      </c>
      <c r="T15" s="449" t="str">
        <f aca="false">IF(MAX(INPUT!$U$44:$U$1015)&gt;=$C15*T$5,$C15,'GUIDE PATERN'!$A$3)</f>
        <v>TUNGGU</v>
      </c>
      <c r="U15" s="449" t="str">
        <f aca="false">IF(MAX(INPUT!$U$44:$U$1015)&gt;=$C15*U$5,$C15,'GUIDE PATERN'!$A$3)</f>
        <v>TUNGGU</v>
      </c>
      <c r="V15" s="449" t="str">
        <f aca="false">IF(MAX(INPUT!$U$44:$U$1015)&gt;=$C15*V$5,$C15,'GUIDE PATERN'!$A$3)</f>
        <v>TUNGGU</v>
      </c>
      <c r="W15" s="449" t="str">
        <f aca="false">IF(MAX(INPUT!$U$44:$U$1015)&gt;=$C15*W$5,$C15,'GUIDE PATERN'!$A$3)</f>
        <v>TUNGGU</v>
      </c>
      <c r="X15" s="449" t="str">
        <f aca="false">IF(MAX(INPUT!$U$44:$U$1015)&gt;=$C15*X$5,$C15,'GUIDE PATERN'!$A$3)</f>
        <v>TUNGGU</v>
      </c>
      <c r="Y15" s="449" t="str">
        <f aca="false">IF(MAX(INPUT!$U$44:$U$1015)&gt;=$C15*Y$5,$C15,'GUIDE PATERN'!$A$3)</f>
        <v>TUNGGU</v>
      </c>
      <c r="Z15" s="449" t="str">
        <f aca="false">IF(MAX(INPUT!$U$44:$U$1015)&gt;=$C15*Z$5,$C15,'GUIDE PATERN'!$A$3)</f>
        <v>TUNGGU</v>
      </c>
      <c r="AA15" s="449" t="str">
        <f aca="false">IF(MAX(INPUT!$U$44:$U$1015)&gt;=$C15*AA$5,$C15,'GUIDE PATERN'!$A$3)</f>
        <v>TUNGGU</v>
      </c>
      <c r="AB15" s="449" t="str">
        <f aca="false">IF(MAX(INPUT!$U$44:$U$1015)&gt;=$C15*AB$5,$C15,'GUIDE PATERN'!$A$3)</f>
        <v>TUNGGU</v>
      </c>
      <c r="AC15" s="449" t="str">
        <f aca="false">IF(MAX(INPUT!$U$44:$U$1015)&gt;=$C15*AC$5,$C15,'GUIDE PATERN'!$A$3)</f>
        <v>TUNGGU</v>
      </c>
      <c r="AD15" s="449" t="str">
        <f aca="false">IF(MAX(INPUT!$U$44:$U$1015)&gt;=$C15*AD$5,$C15,'GUIDE PATERN'!$A$3)</f>
        <v>TUNGGU</v>
      </c>
      <c r="AE15" s="449" t="str">
        <f aca="false">IF(MAX(INPUT!$U$44:$U$1015)&gt;=$C15*AE$5,$C15,'GUIDE PATERN'!$A$3)</f>
        <v>TUNGGU</v>
      </c>
      <c r="AF15" s="449" t="str">
        <f aca="false">IF(MAX(INPUT!$U$44:$U$1015)&gt;=$C15*AF$5,$C15,'GUIDE PATERN'!$A$3)</f>
        <v>TUNGGU</v>
      </c>
      <c r="AG15" s="449" t="str">
        <f aca="false">IF(MAX(INPUT!$U$44:$U$1015)&gt;=$C15*AG$5,$C15,'GUIDE PATERN'!$A$3)</f>
        <v>TUNGGU</v>
      </c>
      <c r="AH15" s="449" t="str">
        <f aca="false">IF(MAX(INPUT!$U$44:$U$1015)&gt;=$C15*AH$5,$C15,'GUIDE PATERN'!$A$3)</f>
        <v>TUNGGU</v>
      </c>
      <c r="AI15" s="449" t="str">
        <f aca="false">IF(MAX(INPUT!$U$44:$U$1015)&gt;=$C15*AI$5,$C15,'GUIDE PATERN'!$A$3)</f>
        <v>TUNGGU</v>
      </c>
      <c r="AJ15" s="449" t="str">
        <f aca="false">IF(MAX(INPUT!$U$44:$U$1015)&gt;=$C15*AJ$5,$C15,'GUIDE PATERN'!$A$3)</f>
        <v>TUNGGU</v>
      </c>
      <c r="AK15" s="449" t="str">
        <f aca="false">IF(MAX(INPUT!$U$44:$U$1015)&gt;=$C15*AK$5,$C15,'GUIDE PATERN'!$A$3)</f>
        <v>TUNGGU</v>
      </c>
      <c r="AL15" s="449" t="str">
        <f aca="false">IF(MAX(INPUT!$U$44:$U$1015)&gt;=$C15*AL$5,$C15,'GUIDE PATERN'!$A$3)</f>
        <v>TUNGGU</v>
      </c>
      <c r="AM15" s="449" t="str">
        <f aca="false">IF(MAX(INPUT!$U$44:$U$1015)&gt;=$C15*AM$5,$C15,'GUIDE PATERN'!$A$3)</f>
        <v>TUNGGU</v>
      </c>
      <c r="AN15" s="449" t="str">
        <f aca="false">IF(MAX(INPUT!$U$44:$U$1015)&gt;=$C15*AN$5,$C15,'GUIDE PATERN'!$A$3)</f>
        <v>TUNGGU</v>
      </c>
      <c r="AO15" s="449" t="str">
        <f aca="false">IF(MAX(INPUT!$U$44:$U$1015)&gt;=$C15*AO$5,$C15,'GUIDE PATERN'!$A$3)</f>
        <v>TUNGGU</v>
      </c>
      <c r="AP15" s="449" t="str">
        <f aca="false">IF(MAX(INPUT!$U$44:$U$1015)&gt;=$C15*AP$5,$C15,'GUIDE PATERN'!$A$3)</f>
        <v>TUNGGU</v>
      </c>
      <c r="AQ15" s="449" t="str">
        <f aca="false">IF(MAX(INPUT!$U$44:$U$1015)&gt;=$C15*AQ$5,$C15,'GUIDE PATERN'!$A$3)</f>
        <v>TUNGGU</v>
      </c>
      <c r="AR15" s="450"/>
    </row>
    <row r="16" customFormat="false" ht="25.5" hidden="false" customHeight="false" outlineLevel="0" collapsed="false">
      <c r="A16" s="460" t="s">
        <v>107</v>
      </c>
      <c r="B16" s="263" t="s">
        <v>166</v>
      </c>
      <c r="C16" s="448" t="n">
        <f aca="false">VLOOKUP(B16,F4!$I$12:$M$55,5,0)</f>
        <v>3</v>
      </c>
      <c r="D16" s="449" t="str">
        <f aca="false">IF(MAX(INPUT!$V$44:$V$1015)&gt;=$C16*D$5,$C16,'GUIDE PATERN'!$A$3)</f>
        <v>TUNGGU</v>
      </c>
      <c r="E16" s="449" t="str">
        <f aca="false">IF(MAX(INPUT!$V$44:$V$1015)&gt;=$C16*E$5,$C16,'GUIDE PATERN'!$A$3)</f>
        <v>TUNGGU</v>
      </c>
      <c r="F16" s="449" t="str">
        <f aca="false">IF(MAX(INPUT!$V$44:$V$1015)&gt;=$C16*F$5,$C16,'GUIDE PATERN'!$A$3)</f>
        <v>TUNGGU</v>
      </c>
      <c r="G16" s="449" t="str">
        <f aca="false">IF(MAX(INPUT!$V$44:$V$1015)&gt;=$C16*G$5,$C16,'GUIDE PATERN'!$A$3)</f>
        <v>TUNGGU</v>
      </c>
      <c r="H16" s="449" t="str">
        <f aca="false">IF(MAX(INPUT!$V$44:$V$1015)&gt;=$C16*H$5,$C16,'GUIDE PATERN'!$A$3)</f>
        <v>TUNGGU</v>
      </c>
      <c r="I16" s="449" t="str">
        <f aca="false">IF(MAX(INPUT!$V$44:$V$1015)&gt;=$C16*I$5,$C16,'GUIDE PATERN'!$A$3)</f>
        <v>TUNGGU</v>
      </c>
      <c r="J16" s="449" t="str">
        <f aca="false">IF(MAX(INPUT!$V$44:$V$1015)&gt;=$C16*J$5,$C16,'GUIDE PATERN'!$A$3)</f>
        <v>TUNGGU</v>
      </c>
      <c r="K16" s="449" t="str">
        <f aca="false">IF(MAX(INPUT!$V$44:$V$1015)&gt;=$C16*K$5,$C16,'GUIDE PATERN'!$A$3)</f>
        <v>TUNGGU</v>
      </c>
      <c r="L16" s="449" t="str">
        <f aca="false">IF(MAX(INPUT!$V$44:$V$1015)&gt;=$C16*L$5,$C16,'GUIDE PATERN'!$A$3)</f>
        <v>TUNGGU</v>
      </c>
      <c r="M16" s="449" t="str">
        <f aca="false">IF(MAX(INPUT!$V$44:$V$1015)&gt;=$C16*M$5,$C16,'GUIDE PATERN'!$A$3)</f>
        <v>TUNGGU</v>
      </c>
      <c r="N16" s="449" t="str">
        <f aca="false">IF(MAX(INPUT!$V$44:$V$1015)&gt;=$C16*N$5,$C16,'GUIDE PATERN'!$A$3)</f>
        <v>TUNGGU</v>
      </c>
      <c r="O16" s="449" t="str">
        <f aca="false">IF(MAX(INPUT!$V$44:$V$1015)&gt;=$C16*O$5,$C16,'GUIDE PATERN'!$A$3)</f>
        <v>TUNGGU</v>
      </c>
      <c r="P16" s="449" t="str">
        <f aca="false">IF(MAX(INPUT!$V$44:$V$1015)&gt;=$C16*P$5,$C16,'GUIDE PATERN'!$A$3)</f>
        <v>TUNGGU</v>
      </c>
      <c r="Q16" s="449" t="str">
        <f aca="false">IF(MAX(INPUT!$V$44:$V$1015)&gt;=$C16*Q$5,$C16,'GUIDE PATERN'!$A$3)</f>
        <v>TUNGGU</v>
      </c>
      <c r="R16" s="449" t="str">
        <f aca="false">IF(MAX(INPUT!$V$44:$V$1015)&gt;=$C16*R$5,$C16,'GUIDE PATERN'!$A$3)</f>
        <v>TUNGGU</v>
      </c>
      <c r="S16" s="449" t="str">
        <f aca="false">IF(MAX(INPUT!$V$44:$V$1015)&gt;=$C16*S$5,$C16,'GUIDE PATERN'!$A$3)</f>
        <v>TUNGGU</v>
      </c>
      <c r="T16" s="449" t="str">
        <f aca="false">IF(MAX(INPUT!$V$44:$V$1015)&gt;=$C16*T$5,$C16,'GUIDE PATERN'!$A$3)</f>
        <v>TUNGGU</v>
      </c>
      <c r="U16" s="449" t="str">
        <f aca="false">IF(MAX(INPUT!$V$44:$V$1015)&gt;=$C16*U$5,$C16,'GUIDE PATERN'!$A$3)</f>
        <v>TUNGGU</v>
      </c>
      <c r="V16" s="449" t="str">
        <f aca="false">IF(MAX(INPUT!$V$44:$V$1015)&gt;=$C16*V$5,$C16,'GUIDE PATERN'!$A$3)</f>
        <v>TUNGGU</v>
      </c>
      <c r="W16" s="449" t="str">
        <f aca="false">IF(MAX(INPUT!$V$44:$V$1015)&gt;=$C16*W$5,$C16,'GUIDE PATERN'!$A$3)</f>
        <v>TUNGGU</v>
      </c>
      <c r="X16" s="449" t="str">
        <f aca="false">IF(MAX(INPUT!$V$44:$V$1015)&gt;=$C16*X$5,$C16,'GUIDE PATERN'!$A$3)</f>
        <v>TUNGGU</v>
      </c>
      <c r="Y16" s="449" t="str">
        <f aca="false">IF(MAX(INPUT!$V$44:$V$1015)&gt;=$C16*Y$5,$C16,'GUIDE PATERN'!$A$3)</f>
        <v>TUNGGU</v>
      </c>
      <c r="Z16" s="449" t="str">
        <f aca="false">IF(MAX(INPUT!$V$44:$V$1015)&gt;=$C16*Z$5,$C16,'GUIDE PATERN'!$A$3)</f>
        <v>TUNGGU</v>
      </c>
      <c r="AA16" s="449" t="str">
        <f aca="false">IF(MAX(INPUT!$V$44:$V$1015)&gt;=$C16*AA$5,$C16,'GUIDE PATERN'!$A$3)</f>
        <v>TUNGGU</v>
      </c>
      <c r="AB16" s="449" t="str">
        <f aca="false">IF(MAX(INPUT!$V$44:$V$1015)&gt;=$C16*AB$5,$C16,'GUIDE PATERN'!$A$3)</f>
        <v>TUNGGU</v>
      </c>
      <c r="AC16" s="449" t="str">
        <f aca="false">IF(MAX(INPUT!$V$44:$V$1015)&gt;=$C16*AC$5,$C16,'GUIDE PATERN'!$A$3)</f>
        <v>TUNGGU</v>
      </c>
      <c r="AD16" s="449" t="str">
        <f aca="false">IF(MAX(INPUT!$V$44:$V$1015)&gt;=$C16*AD$5,$C16,'GUIDE PATERN'!$A$3)</f>
        <v>TUNGGU</v>
      </c>
      <c r="AE16" s="449" t="str">
        <f aca="false">IF(MAX(INPUT!$V$44:$V$1015)&gt;=$C16*AE$5,$C16,'GUIDE PATERN'!$A$3)</f>
        <v>TUNGGU</v>
      </c>
      <c r="AF16" s="449" t="str">
        <f aca="false">IF(MAX(INPUT!$V$44:$V$1015)&gt;=$C16*AF$5,$C16,'GUIDE PATERN'!$A$3)</f>
        <v>TUNGGU</v>
      </c>
      <c r="AG16" s="449" t="str">
        <f aca="false">IF(MAX(INPUT!$V$44:$V$1015)&gt;=$C16*AG$5,$C16,'GUIDE PATERN'!$A$3)</f>
        <v>TUNGGU</v>
      </c>
      <c r="AH16" s="449" t="str">
        <f aca="false">IF(MAX(INPUT!$V$44:$V$1015)&gt;=$C16*AH$5,$C16,'GUIDE PATERN'!$A$3)</f>
        <v>TUNGGU</v>
      </c>
      <c r="AI16" s="449" t="str">
        <f aca="false">IF(MAX(INPUT!$V$44:$V$1015)&gt;=$C16*AI$5,$C16,'GUIDE PATERN'!$A$3)</f>
        <v>TUNGGU</v>
      </c>
      <c r="AJ16" s="449" t="str">
        <f aca="false">IF(MAX(INPUT!$V$44:$V$1015)&gt;=$C16*AJ$5,$C16,'GUIDE PATERN'!$A$3)</f>
        <v>TUNGGU</v>
      </c>
      <c r="AK16" s="449" t="str">
        <f aca="false">IF(MAX(INPUT!$V$44:$V$1015)&gt;=$C16*AK$5,$C16,'GUIDE PATERN'!$A$3)</f>
        <v>TUNGGU</v>
      </c>
      <c r="AL16" s="449" t="str">
        <f aca="false">IF(MAX(INPUT!$V$44:$V$1015)&gt;=$C16*AL$5,$C16,'GUIDE PATERN'!$A$3)</f>
        <v>TUNGGU</v>
      </c>
      <c r="AM16" s="449" t="str">
        <f aca="false">IF(MAX(INPUT!$V$44:$V$1015)&gt;=$C16*AM$5,$C16,'GUIDE PATERN'!$A$3)</f>
        <v>TUNGGU</v>
      </c>
      <c r="AN16" s="449" t="str">
        <f aca="false">IF(MAX(INPUT!$V$44:$V$1015)&gt;=$C16*AN$5,$C16,'GUIDE PATERN'!$A$3)</f>
        <v>TUNGGU</v>
      </c>
      <c r="AO16" s="449" t="str">
        <f aca="false">IF(MAX(INPUT!$V$44:$V$1015)&gt;=$C16*AO$5,$C16,'GUIDE PATERN'!$A$3)</f>
        <v>TUNGGU</v>
      </c>
      <c r="AP16" s="449" t="str">
        <f aca="false">IF(MAX(INPUT!$V$44:$V$1015)&gt;=$C16*AP$5,$C16,'GUIDE PATERN'!$A$3)</f>
        <v>TUNGGU</v>
      </c>
      <c r="AQ16" s="449" t="str">
        <f aca="false">IF(MAX(INPUT!$V$44:$V$1015)&gt;=$C16*AQ$5,$C16,'GUIDE PATERN'!$A$3)</f>
        <v>TUNGGU</v>
      </c>
      <c r="AR16" s="450"/>
    </row>
    <row r="17" customFormat="false" ht="25.5" hidden="false" customHeight="false" outlineLevel="0" collapsed="false">
      <c r="A17" s="461" t="s">
        <v>108</v>
      </c>
      <c r="B17" s="263" t="s">
        <v>167</v>
      </c>
      <c r="C17" s="448" t="n">
        <f aca="false">VLOOKUP(B17,F4!$I$12:$M$55,5,0)</f>
        <v>3</v>
      </c>
      <c r="D17" s="449" t="str">
        <f aca="false">IF(MAX(INPUT!$W$44:$W$1015)&gt;=$C17*D$5,$C17,'GUIDE PATERN'!$A$3)</f>
        <v>TUNGGU</v>
      </c>
      <c r="E17" s="449" t="str">
        <f aca="false">IF(MAX(INPUT!$W$44:$W$1015)&gt;=$C17*E$5,$C17,'GUIDE PATERN'!$A$3)</f>
        <v>TUNGGU</v>
      </c>
      <c r="F17" s="449" t="str">
        <f aca="false">IF(MAX(INPUT!$W$44:$W$1015)&gt;=$C17*F$5,$C17,'GUIDE PATERN'!$A$3)</f>
        <v>TUNGGU</v>
      </c>
      <c r="G17" s="449" t="str">
        <f aca="false">IF(MAX(INPUT!$W$44:$W$1015)&gt;=$C17*G$5,$C17,'GUIDE PATERN'!$A$3)</f>
        <v>TUNGGU</v>
      </c>
      <c r="H17" s="449" t="str">
        <f aca="false">IF(MAX(INPUT!$W$44:$W$1015)&gt;=$C17*H$5,$C17,'GUIDE PATERN'!$A$3)</f>
        <v>TUNGGU</v>
      </c>
      <c r="I17" s="449" t="str">
        <f aca="false">IF(MAX(INPUT!$W$44:$W$1015)&gt;=$C17*I$5,$C17,'GUIDE PATERN'!$A$3)</f>
        <v>TUNGGU</v>
      </c>
      <c r="J17" s="449" t="str">
        <f aca="false">IF(MAX(INPUT!$W$44:$W$1015)&gt;=$C17*J$5,$C17,'GUIDE PATERN'!$A$3)</f>
        <v>TUNGGU</v>
      </c>
      <c r="K17" s="449" t="str">
        <f aca="false">IF(MAX(INPUT!$W$44:$W$1015)&gt;=$C17*K$5,$C17,'GUIDE PATERN'!$A$3)</f>
        <v>TUNGGU</v>
      </c>
      <c r="L17" s="449" t="str">
        <f aca="false">IF(MAX(INPUT!$W$44:$W$1015)&gt;=$C17*L$5,$C17,'GUIDE PATERN'!$A$3)</f>
        <v>TUNGGU</v>
      </c>
      <c r="M17" s="449" t="str">
        <f aca="false">IF(MAX(INPUT!$W$44:$W$1015)&gt;=$C17*M$5,$C17,'GUIDE PATERN'!$A$3)</f>
        <v>TUNGGU</v>
      </c>
      <c r="N17" s="449" t="str">
        <f aca="false">IF(MAX(INPUT!$W$44:$W$1015)&gt;=$C17*N$5,$C17,'GUIDE PATERN'!$A$3)</f>
        <v>TUNGGU</v>
      </c>
      <c r="O17" s="449" t="str">
        <f aca="false">IF(MAX(INPUT!$W$44:$W$1015)&gt;=$C17*O$5,$C17,'GUIDE PATERN'!$A$3)</f>
        <v>TUNGGU</v>
      </c>
      <c r="P17" s="449" t="str">
        <f aca="false">IF(MAX(INPUT!$W$44:$W$1015)&gt;=$C17*P$5,$C17,'GUIDE PATERN'!$A$3)</f>
        <v>TUNGGU</v>
      </c>
      <c r="Q17" s="449" t="str">
        <f aca="false">IF(MAX(INPUT!$W$44:$W$1015)&gt;=$C17*Q$5,$C17,'GUIDE PATERN'!$A$3)</f>
        <v>TUNGGU</v>
      </c>
      <c r="R17" s="449" t="str">
        <f aca="false">IF(MAX(INPUT!$W$44:$W$1015)&gt;=$C17*R$5,$C17,'GUIDE PATERN'!$A$3)</f>
        <v>TUNGGU</v>
      </c>
      <c r="S17" s="449" t="str">
        <f aca="false">IF(MAX(INPUT!$W$44:$W$1015)&gt;=$C17*S$5,$C17,'GUIDE PATERN'!$A$3)</f>
        <v>TUNGGU</v>
      </c>
      <c r="T17" s="449" t="str">
        <f aca="false">IF(MAX(INPUT!$W$44:$W$1015)&gt;=$C17*T$5,$C17,'GUIDE PATERN'!$A$3)</f>
        <v>TUNGGU</v>
      </c>
      <c r="U17" s="449" t="str">
        <f aca="false">IF(MAX(INPUT!$W$44:$W$1015)&gt;=$C17*U$5,$C17,'GUIDE PATERN'!$A$3)</f>
        <v>TUNGGU</v>
      </c>
      <c r="V17" s="449" t="str">
        <f aca="false">IF(MAX(INPUT!$W$44:$W$1015)&gt;=$C17*V$5,$C17,'GUIDE PATERN'!$A$3)</f>
        <v>TUNGGU</v>
      </c>
      <c r="W17" s="449" t="str">
        <f aca="false">IF(MAX(INPUT!$W$44:$W$1015)&gt;=$C17*W$5,$C17,'GUIDE PATERN'!$A$3)</f>
        <v>TUNGGU</v>
      </c>
      <c r="X17" s="449" t="str">
        <f aca="false">IF(MAX(INPUT!$W$44:$W$1015)&gt;=$C17*X$5,$C17,'GUIDE PATERN'!$A$3)</f>
        <v>TUNGGU</v>
      </c>
      <c r="Y17" s="449" t="str">
        <f aca="false">IF(MAX(INPUT!$W$44:$W$1015)&gt;=$C17*Y$5,$C17,'GUIDE PATERN'!$A$3)</f>
        <v>TUNGGU</v>
      </c>
      <c r="Z17" s="449" t="str">
        <f aca="false">IF(MAX(INPUT!$W$44:$W$1015)&gt;=$C17*Z$5,$C17,'GUIDE PATERN'!$A$3)</f>
        <v>TUNGGU</v>
      </c>
      <c r="AA17" s="449" t="str">
        <f aca="false">IF(MAX(INPUT!$W$44:$W$1015)&gt;=$C17*AA$5,$C17,'GUIDE PATERN'!$A$3)</f>
        <v>TUNGGU</v>
      </c>
      <c r="AB17" s="449" t="str">
        <f aca="false">IF(MAX(INPUT!$W$44:$W$1015)&gt;=$C17*AB$5,$C17,'GUIDE PATERN'!$A$3)</f>
        <v>TUNGGU</v>
      </c>
      <c r="AC17" s="449" t="str">
        <f aca="false">IF(MAX(INPUT!$W$44:$W$1015)&gt;=$C17*AC$5,$C17,'GUIDE PATERN'!$A$3)</f>
        <v>TUNGGU</v>
      </c>
      <c r="AD17" s="449" t="str">
        <f aca="false">IF(MAX(INPUT!$W$44:$W$1015)&gt;=$C17*AD$5,$C17,'GUIDE PATERN'!$A$3)</f>
        <v>TUNGGU</v>
      </c>
      <c r="AE17" s="449" t="str">
        <f aca="false">IF(MAX(INPUT!$W$44:$W$1015)&gt;=$C17*AE$5,$C17,'GUIDE PATERN'!$A$3)</f>
        <v>TUNGGU</v>
      </c>
      <c r="AF17" s="449" t="str">
        <f aca="false">IF(MAX(INPUT!$W$44:$W$1015)&gt;=$C17*AF$5,$C17,'GUIDE PATERN'!$A$3)</f>
        <v>TUNGGU</v>
      </c>
      <c r="AG17" s="449" t="str">
        <f aca="false">IF(MAX(INPUT!$W$44:$W$1015)&gt;=$C17*AG$5,$C17,'GUIDE PATERN'!$A$3)</f>
        <v>TUNGGU</v>
      </c>
      <c r="AH17" s="449" t="str">
        <f aca="false">IF(MAX(INPUT!$W$44:$W$1015)&gt;=$C17*AH$5,$C17,'GUIDE PATERN'!$A$3)</f>
        <v>TUNGGU</v>
      </c>
      <c r="AI17" s="449" t="str">
        <f aca="false">IF(MAX(INPUT!$W$44:$W$1015)&gt;=$C17*AI$5,$C17,'GUIDE PATERN'!$A$3)</f>
        <v>TUNGGU</v>
      </c>
      <c r="AJ17" s="449" t="str">
        <f aca="false">IF(MAX(INPUT!$W$44:$W$1015)&gt;=$C17*AJ$5,$C17,'GUIDE PATERN'!$A$3)</f>
        <v>TUNGGU</v>
      </c>
      <c r="AK17" s="449" t="str">
        <f aca="false">IF(MAX(INPUT!$W$44:$W$1015)&gt;=$C17*AK$5,$C17,'GUIDE PATERN'!$A$3)</f>
        <v>TUNGGU</v>
      </c>
      <c r="AL17" s="449" t="str">
        <f aca="false">IF(MAX(INPUT!$W$44:$W$1015)&gt;=$C17*AL$5,$C17,'GUIDE PATERN'!$A$3)</f>
        <v>TUNGGU</v>
      </c>
      <c r="AM17" s="449" t="str">
        <f aca="false">IF(MAX(INPUT!$W$44:$W$1015)&gt;=$C17*AM$5,$C17,'GUIDE PATERN'!$A$3)</f>
        <v>TUNGGU</v>
      </c>
      <c r="AN17" s="449" t="str">
        <f aca="false">IF(MAX(INPUT!$W$44:$W$1015)&gt;=$C17*AN$5,$C17,'GUIDE PATERN'!$A$3)</f>
        <v>TUNGGU</v>
      </c>
      <c r="AO17" s="449" t="str">
        <f aca="false">IF(MAX(INPUT!$W$44:$W$1015)&gt;=$C17*AO$5,$C17,'GUIDE PATERN'!$A$3)</f>
        <v>TUNGGU</v>
      </c>
      <c r="AP17" s="449" t="str">
        <f aca="false">IF(MAX(INPUT!$W$44:$W$1015)&gt;=$C17*AP$5,$C17,'GUIDE PATERN'!$A$3)</f>
        <v>TUNGGU</v>
      </c>
      <c r="AQ17" s="449" t="str">
        <f aca="false">IF(MAX(INPUT!$W$44:$W$1015)&gt;=$C17*AQ$5,$C17,'GUIDE PATERN'!$A$3)</f>
        <v>TUNGGU</v>
      </c>
      <c r="AR17" s="450"/>
    </row>
    <row r="18" customFormat="false" ht="25.5" hidden="false" customHeight="false" outlineLevel="0" collapsed="false">
      <c r="A18" s="462" t="s">
        <v>109</v>
      </c>
      <c r="B18" s="263" t="s">
        <v>168</v>
      </c>
      <c r="C18" s="448" t="n">
        <f aca="false">VLOOKUP(B18,F4!$I$12:$M$55,5,0)</f>
        <v>3</v>
      </c>
      <c r="D18" s="449" t="str">
        <f aca="false">IF(MAX(INPUT!$X$44:$X$1015)&gt;=$C18*D$5,$C18,'GUIDE PATERN'!$A$3)</f>
        <v>TUNGGU</v>
      </c>
      <c r="E18" s="449" t="str">
        <f aca="false">IF(MAX(INPUT!$X$44:$X$1015)&gt;=$C18*E$5,$C18,'GUIDE PATERN'!$A$3)</f>
        <v>TUNGGU</v>
      </c>
      <c r="F18" s="449" t="str">
        <f aca="false">IF(MAX(INPUT!$X$44:$X$1015)&gt;=$C18*F$5,$C18,'GUIDE PATERN'!$A$3)</f>
        <v>TUNGGU</v>
      </c>
      <c r="G18" s="449" t="str">
        <f aca="false">IF(MAX(INPUT!$X$44:$X$1015)&gt;=$C18*G$5,$C18,'GUIDE PATERN'!$A$3)</f>
        <v>TUNGGU</v>
      </c>
      <c r="H18" s="449" t="str">
        <f aca="false">IF(MAX(INPUT!$X$44:$X$1015)&gt;=$C18*H$5,$C18,'GUIDE PATERN'!$A$3)</f>
        <v>TUNGGU</v>
      </c>
      <c r="I18" s="449" t="str">
        <f aca="false">IF(MAX(INPUT!$X$44:$X$1015)&gt;=$C18*I$5,$C18,'GUIDE PATERN'!$A$3)</f>
        <v>TUNGGU</v>
      </c>
      <c r="J18" s="449" t="str">
        <f aca="false">IF(MAX(INPUT!$X$44:$X$1015)&gt;=$C18*J$5,$C18,'GUIDE PATERN'!$A$3)</f>
        <v>TUNGGU</v>
      </c>
      <c r="K18" s="449" t="str">
        <f aca="false">IF(MAX(INPUT!$X$44:$X$1015)&gt;=$C18*K$5,$C18,'GUIDE PATERN'!$A$3)</f>
        <v>TUNGGU</v>
      </c>
      <c r="L18" s="449" t="str">
        <f aca="false">IF(MAX(INPUT!$X$44:$X$1015)&gt;=$C18*L$5,$C18,'GUIDE PATERN'!$A$3)</f>
        <v>TUNGGU</v>
      </c>
      <c r="M18" s="449" t="str">
        <f aca="false">IF(MAX(INPUT!$X$44:$X$1015)&gt;=$C18*M$5,$C18,'GUIDE PATERN'!$A$3)</f>
        <v>TUNGGU</v>
      </c>
      <c r="N18" s="449" t="str">
        <f aca="false">IF(MAX(INPUT!$X$44:$X$1015)&gt;=$C18*N$5,$C18,'GUIDE PATERN'!$A$3)</f>
        <v>TUNGGU</v>
      </c>
      <c r="O18" s="449" t="str">
        <f aca="false">IF(MAX(INPUT!$X$44:$X$1015)&gt;=$C18*O$5,$C18,'GUIDE PATERN'!$A$3)</f>
        <v>TUNGGU</v>
      </c>
      <c r="P18" s="449" t="str">
        <f aca="false">IF(MAX(INPUT!$X$44:$X$1015)&gt;=$C18*P$5,$C18,'GUIDE PATERN'!$A$3)</f>
        <v>TUNGGU</v>
      </c>
      <c r="Q18" s="449" t="str">
        <f aca="false">IF(MAX(INPUT!$X$44:$X$1015)&gt;=$C18*Q$5,$C18,'GUIDE PATERN'!$A$3)</f>
        <v>TUNGGU</v>
      </c>
      <c r="R18" s="449" t="str">
        <f aca="false">IF(MAX(INPUT!$X$44:$X$1015)&gt;=$C18*R$5,$C18,'GUIDE PATERN'!$A$3)</f>
        <v>TUNGGU</v>
      </c>
      <c r="S18" s="449" t="str">
        <f aca="false">IF(MAX(INPUT!$X$44:$X$1015)&gt;=$C18*S$5,$C18,'GUIDE PATERN'!$A$3)</f>
        <v>TUNGGU</v>
      </c>
      <c r="T18" s="449" t="str">
        <f aca="false">IF(MAX(INPUT!$X$44:$X$1015)&gt;=$C18*T$5,$C18,'GUIDE PATERN'!$A$3)</f>
        <v>TUNGGU</v>
      </c>
      <c r="U18" s="449" t="str">
        <f aca="false">IF(MAX(INPUT!$X$44:$X$1015)&gt;=$C18*U$5,$C18,'GUIDE PATERN'!$A$3)</f>
        <v>TUNGGU</v>
      </c>
      <c r="V18" s="449" t="str">
        <f aca="false">IF(MAX(INPUT!$X$44:$X$1015)&gt;=$C18*V$5,$C18,'GUIDE PATERN'!$A$3)</f>
        <v>TUNGGU</v>
      </c>
      <c r="W18" s="449" t="str">
        <f aca="false">IF(MAX(INPUT!$X$44:$X$1015)&gt;=$C18*W$5,$C18,'GUIDE PATERN'!$A$3)</f>
        <v>TUNGGU</v>
      </c>
      <c r="X18" s="449" t="str">
        <f aca="false">IF(MAX(INPUT!$X$44:$X$1015)&gt;=$C18*X$5,$C18,'GUIDE PATERN'!$A$3)</f>
        <v>TUNGGU</v>
      </c>
      <c r="Y18" s="449" t="str">
        <f aca="false">IF(MAX(INPUT!$X$44:$X$1015)&gt;=$C18*Y$5,$C18,'GUIDE PATERN'!$A$3)</f>
        <v>TUNGGU</v>
      </c>
      <c r="Z18" s="449" t="str">
        <f aca="false">IF(MAX(INPUT!$X$44:$X$1015)&gt;=$C18*Z$5,$C18,'GUIDE PATERN'!$A$3)</f>
        <v>TUNGGU</v>
      </c>
      <c r="AA18" s="449" t="str">
        <f aca="false">IF(MAX(INPUT!$X$44:$X$1015)&gt;=$C18*AA$5,$C18,'GUIDE PATERN'!$A$3)</f>
        <v>TUNGGU</v>
      </c>
      <c r="AB18" s="449" t="str">
        <f aca="false">IF(MAX(INPUT!$X$44:$X$1015)&gt;=$C18*AB$5,$C18,'GUIDE PATERN'!$A$3)</f>
        <v>TUNGGU</v>
      </c>
      <c r="AC18" s="449" t="str">
        <f aca="false">IF(MAX(INPUT!$X$44:$X$1015)&gt;=$C18*AC$5,$C18,'GUIDE PATERN'!$A$3)</f>
        <v>TUNGGU</v>
      </c>
      <c r="AD18" s="449" t="str">
        <f aca="false">IF(MAX(INPUT!$X$44:$X$1015)&gt;=$C18*AD$5,$C18,'GUIDE PATERN'!$A$3)</f>
        <v>TUNGGU</v>
      </c>
      <c r="AE18" s="449" t="str">
        <f aca="false">IF(MAX(INPUT!$X$44:$X$1015)&gt;=$C18*AE$5,$C18,'GUIDE PATERN'!$A$3)</f>
        <v>TUNGGU</v>
      </c>
      <c r="AF18" s="449" t="str">
        <f aca="false">IF(MAX(INPUT!$X$44:$X$1015)&gt;=$C18*AF$5,$C18,'GUIDE PATERN'!$A$3)</f>
        <v>TUNGGU</v>
      </c>
      <c r="AG18" s="449" t="str">
        <f aca="false">IF(MAX(INPUT!$X$44:$X$1015)&gt;=$C18*AG$5,$C18,'GUIDE PATERN'!$A$3)</f>
        <v>TUNGGU</v>
      </c>
      <c r="AH18" s="449" t="str">
        <f aca="false">IF(MAX(INPUT!$X$44:$X$1015)&gt;=$C18*AH$5,$C18,'GUIDE PATERN'!$A$3)</f>
        <v>TUNGGU</v>
      </c>
      <c r="AI18" s="449" t="str">
        <f aca="false">IF(MAX(INPUT!$X$44:$X$1015)&gt;=$C18*AI$5,$C18,'GUIDE PATERN'!$A$3)</f>
        <v>TUNGGU</v>
      </c>
      <c r="AJ18" s="449" t="str">
        <f aca="false">IF(MAX(INPUT!$X$44:$X$1015)&gt;=$C18*AJ$5,$C18,'GUIDE PATERN'!$A$3)</f>
        <v>TUNGGU</v>
      </c>
      <c r="AK18" s="449" t="str">
        <f aca="false">IF(MAX(INPUT!$X$44:$X$1015)&gt;=$C18*AK$5,$C18,'GUIDE PATERN'!$A$3)</f>
        <v>TUNGGU</v>
      </c>
      <c r="AL18" s="449" t="str">
        <f aca="false">IF(MAX(INPUT!$X$44:$X$1015)&gt;=$C18*AL$5,$C18,'GUIDE PATERN'!$A$3)</f>
        <v>TUNGGU</v>
      </c>
      <c r="AM18" s="449" t="str">
        <f aca="false">IF(MAX(INPUT!$X$44:$X$1015)&gt;=$C18*AM$5,$C18,'GUIDE PATERN'!$A$3)</f>
        <v>TUNGGU</v>
      </c>
      <c r="AN18" s="449" t="str">
        <f aca="false">IF(MAX(INPUT!$X$44:$X$1015)&gt;=$C18*AN$5,$C18,'GUIDE PATERN'!$A$3)</f>
        <v>TUNGGU</v>
      </c>
      <c r="AO18" s="449" t="str">
        <f aca="false">IF(MAX(INPUT!$X$44:$X$1015)&gt;=$C18*AO$5,$C18,'GUIDE PATERN'!$A$3)</f>
        <v>TUNGGU</v>
      </c>
      <c r="AP18" s="449" t="str">
        <f aca="false">IF(MAX(INPUT!$X$44:$X$1015)&gt;=$C18*AP$5,$C18,'GUIDE PATERN'!$A$3)</f>
        <v>TUNGGU</v>
      </c>
      <c r="AQ18" s="449" t="str">
        <f aca="false">IF(MAX(INPUT!$X$44:$X$1015)&gt;=$C18*AQ$5,$C18,'GUIDE PATERN'!$A$3)</f>
        <v>TUNGGU</v>
      </c>
      <c r="AR18" s="450"/>
    </row>
    <row r="19" s="458" customFormat="true" ht="15.75" hidden="false" customHeight="false" outlineLevel="0" collapsed="false">
      <c r="A19" s="455"/>
      <c r="B19" s="456"/>
      <c r="C19" s="457"/>
      <c r="D19" s="449"/>
      <c r="E19" s="449"/>
      <c r="F19" s="449"/>
      <c r="G19" s="449"/>
      <c r="H19" s="449"/>
      <c r="I19" s="449"/>
      <c r="J19" s="449"/>
      <c r="K19" s="449"/>
      <c r="L19" s="449"/>
      <c r="M19" s="449"/>
      <c r="N19" s="449"/>
      <c r="O19" s="449"/>
      <c r="P19" s="449"/>
      <c r="Q19" s="449"/>
      <c r="R19" s="449"/>
      <c r="S19" s="449"/>
      <c r="T19" s="449"/>
      <c r="U19" s="449"/>
      <c r="V19" s="449"/>
      <c r="W19" s="449"/>
      <c r="X19" s="449"/>
      <c r="Y19" s="449"/>
      <c r="Z19" s="449"/>
      <c r="AA19" s="449"/>
      <c r="AB19" s="449"/>
      <c r="AC19" s="449"/>
      <c r="AD19" s="449"/>
      <c r="AE19" s="449"/>
      <c r="AF19" s="449"/>
      <c r="AG19" s="449"/>
      <c r="AH19" s="449"/>
      <c r="AI19" s="449"/>
      <c r="AJ19" s="449"/>
      <c r="AK19" s="449"/>
      <c r="AL19" s="449"/>
      <c r="AM19" s="449"/>
      <c r="AN19" s="449"/>
      <c r="AO19" s="449"/>
      <c r="AP19" s="449"/>
      <c r="AQ19" s="449"/>
      <c r="AR19" s="457"/>
    </row>
    <row r="20" customFormat="false" ht="23.25" hidden="false" customHeight="false" outlineLevel="0" collapsed="false">
      <c r="A20" s="463" t="s">
        <v>84</v>
      </c>
      <c r="B20" s="299" t="s">
        <v>170</v>
      </c>
      <c r="C20" s="448" t="n">
        <f aca="false">VLOOKUP(B20,F4!$I$12:$M$55,5,0)</f>
        <v>2</v>
      </c>
      <c r="D20" s="449" t="str">
        <f aca="false">IF(MAX(INPUT!$AA$44:$AA$1015)&gt;=$C20*D$5,$C20,'GUIDE PATERN'!$A$3)</f>
        <v>TUNGGU</v>
      </c>
      <c r="E20" s="449" t="str">
        <f aca="false">IF(MAX(INPUT!$AA$44:$AA$1015)&gt;=$C20*E$5,$C20,'GUIDE PATERN'!$A$3)</f>
        <v>TUNGGU</v>
      </c>
      <c r="F20" s="449" t="str">
        <f aca="false">IF(MAX(INPUT!$AA$44:$AA$1015)&gt;=$C20*F$5,$C20,'GUIDE PATERN'!$A$3)</f>
        <v>TUNGGU</v>
      </c>
      <c r="G20" s="449" t="str">
        <f aca="false">IF(MAX(INPUT!$AA$44:$AA$1015)&gt;=$C20*G$5,$C20,'GUIDE PATERN'!$A$3)</f>
        <v>TUNGGU</v>
      </c>
      <c r="H20" s="449" t="str">
        <f aca="false">IF(MAX(INPUT!$AA$44:$AA$1015)&gt;=$C20*H$5,$C20,'GUIDE PATERN'!$A$3)</f>
        <v>TUNGGU</v>
      </c>
      <c r="I20" s="449" t="str">
        <f aca="false">IF(MAX(INPUT!$AA$44:$AA$1015)&gt;=$C20*I$5,$C20,'GUIDE PATERN'!$A$3)</f>
        <v>TUNGGU</v>
      </c>
      <c r="J20" s="449" t="str">
        <f aca="false">IF(MAX(INPUT!$AA$44:$AA$1015)&gt;=$C20*J$5,$C20,'GUIDE PATERN'!$A$3)</f>
        <v>TUNGGU</v>
      </c>
      <c r="K20" s="449" t="str">
        <f aca="false">IF(MAX(INPUT!$AA$44:$AA$1015)&gt;=$C20*K$5,$C20,'GUIDE PATERN'!$A$3)</f>
        <v>TUNGGU</v>
      </c>
      <c r="L20" s="449" t="str">
        <f aca="false">IF(MAX(INPUT!$AA$44:$AA$1015)&gt;=$C20*L$5,$C20,'GUIDE PATERN'!$A$3)</f>
        <v>TUNGGU</v>
      </c>
      <c r="M20" s="449" t="str">
        <f aca="false">IF(MAX(INPUT!$AA$44:$AA$1015)&gt;=$C20*M$5,$C20,'GUIDE PATERN'!$A$3)</f>
        <v>TUNGGU</v>
      </c>
      <c r="N20" s="449" t="str">
        <f aca="false">IF(MAX(INPUT!$AA$44:$AA$1015)&gt;=$C20*N$5,$C20,'GUIDE PATERN'!$A$3)</f>
        <v>TUNGGU</v>
      </c>
      <c r="O20" s="449" t="str">
        <f aca="false">IF(MAX(INPUT!$AA$44:$AA$1015)&gt;=$C20*O$5,$C20,'GUIDE PATERN'!$A$3)</f>
        <v>TUNGGU</v>
      </c>
      <c r="P20" s="449" t="str">
        <f aca="false">IF(MAX(INPUT!$AA$44:$AA$1015)&gt;=$C20*P$5,$C20,'GUIDE PATERN'!$A$3)</f>
        <v>TUNGGU</v>
      </c>
      <c r="Q20" s="449" t="str">
        <f aca="false">IF(MAX(INPUT!$AA$44:$AA$1015)&gt;=$C20*Q$5,$C20,'GUIDE PATERN'!$A$3)</f>
        <v>TUNGGU</v>
      </c>
      <c r="R20" s="449" t="str">
        <f aca="false">IF(MAX(INPUT!$AA$44:$AA$1015)&gt;=$C20*R$5,$C20,'GUIDE PATERN'!$A$3)</f>
        <v>TUNGGU</v>
      </c>
      <c r="S20" s="449" t="str">
        <f aca="false">IF(MAX(INPUT!$AA$44:$AA$1015)&gt;=$C20*S$5,$C20,'GUIDE PATERN'!$A$3)</f>
        <v>TUNGGU</v>
      </c>
      <c r="T20" s="449" t="str">
        <f aca="false">IF(MAX(INPUT!$AA$44:$AA$1015)&gt;=$C20*T$5,$C20,'GUIDE PATERN'!$A$3)</f>
        <v>TUNGGU</v>
      </c>
      <c r="U20" s="449" t="str">
        <f aca="false">IF(MAX(INPUT!$AA$44:$AA$1015)&gt;=$C20*U$5,$C20,'GUIDE PATERN'!$A$3)</f>
        <v>TUNGGU</v>
      </c>
      <c r="V20" s="449" t="str">
        <f aca="false">IF(MAX(INPUT!$AA$44:$AA$1015)&gt;=$C20*V$5,$C20,'GUIDE PATERN'!$A$3)</f>
        <v>TUNGGU</v>
      </c>
      <c r="W20" s="449" t="str">
        <f aca="false">IF(MAX(INPUT!$AA$44:$AA$1015)&gt;=$C20*W$5,$C20,'GUIDE PATERN'!$A$3)</f>
        <v>TUNGGU</v>
      </c>
      <c r="X20" s="449" t="str">
        <f aca="false">IF(MAX(INPUT!$AA$44:$AA$1015)&gt;=$C20*X$5,$C20,'GUIDE PATERN'!$A$3)</f>
        <v>TUNGGU</v>
      </c>
      <c r="Y20" s="449" t="str">
        <f aca="false">IF(MAX(INPUT!$AA$44:$AA$1015)&gt;=$C20*Y$5,$C20,'GUIDE PATERN'!$A$3)</f>
        <v>TUNGGU</v>
      </c>
      <c r="Z20" s="449" t="str">
        <f aca="false">IF(MAX(INPUT!$AA$44:$AA$1015)&gt;=$C20*Z$5,$C20,'GUIDE PATERN'!$A$3)</f>
        <v>TUNGGU</v>
      </c>
      <c r="AA20" s="449" t="str">
        <f aca="false">IF(MAX(INPUT!$AA$44:$AA$1015)&gt;=$C20*AA$5,$C20,'GUIDE PATERN'!$A$3)</f>
        <v>TUNGGU</v>
      </c>
      <c r="AB20" s="449" t="str">
        <f aca="false">IF(MAX(INPUT!$AA$44:$AA$1015)&gt;=$C20*AB$5,$C20,'GUIDE PATERN'!$A$3)</f>
        <v>TUNGGU</v>
      </c>
      <c r="AC20" s="449" t="str">
        <f aca="false">IF(MAX(INPUT!$AA$44:$AA$1015)&gt;=$C20*AC$5,$C20,'GUIDE PATERN'!$A$3)</f>
        <v>TUNGGU</v>
      </c>
      <c r="AD20" s="449" t="str">
        <f aca="false">IF(MAX(INPUT!$AA$44:$AA$1015)&gt;=$C20*AD$5,$C20,'GUIDE PATERN'!$A$3)</f>
        <v>TUNGGU</v>
      </c>
      <c r="AE20" s="449" t="str">
        <f aca="false">IF(MAX(INPUT!$AA$44:$AA$1015)&gt;=$C20*AE$5,$C20,'GUIDE PATERN'!$A$3)</f>
        <v>TUNGGU</v>
      </c>
      <c r="AF20" s="449" t="str">
        <f aca="false">IF(MAX(INPUT!$AA$44:$AA$1015)&gt;=$C20*AF$5,$C20,'GUIDE PATERN'!$A$3)</f>
        <v>TUNGGU</v>
      </c>
      <c r="AG20" s="449" t="str">
        <f aca="false">IF(MAX(INPUT!$AA$44:$AA$1015)&gt;=$C20*AG$5,$C20,'GUIDE PATERN'!$A$3)</f>
        <v>TUNGGU</v>
      </c>
      <c r="AH20" s="449" t="str">
        <f aca="false">IF(MAX(INPUT!$AA$44:$AA$1015)&gt;=$C20*AH$5,$C20,'GUIDE PATERN'!$A$3)</f>
        <v>TUNGGU</v>
      </c>
      <c r="AI20" s="449" t="str">
        <f aca="false">IF(MAX(INPUT!$AA$44:$AA$1015)&gt;=$C20*AI$5,$C20,'GUIDE PATERN'!$A$3)</f>
        <v>TUNGGU</v>
      </c>
      <c r="AJ20" s="449" t="str">
        <f aca="false">IF(MAX(INPUT!$AA$44:$AA$1015)&gt;=$C20*AJ$5,$C20,'GUIDE PATERN'!$A$3)</f>
        <v>TUNGGU</v>
      </c>
      <c r="AK20" s="449" t="str">
        <f aca="false">IF(MAX(INPUT!$AA$44:$AA$1015)&gt;=$C20*AK$5,$C20,'GUIDE PATERN'!$A$3)</f>
        <v>TUNGGU</v>
      </c>
      <c r="AL20" s="449" t="str">
        <f aca="false">IF(MAX(INPUT!$AA$44:$AA$1015)&gt;=$C20*AL$5,$C20,'GUIDE PATERN'!$A$3)</f>
        <v>TUNGGU</v>
      </c>
      <c r="AM20" s="449" t="str">
        <f aca="false">IF(MAX(INPUT!$AA$44:$AA$1015)&gt;=$C20*AM$5,$C20,'GUIDE PATERN'!$A$3)</f>
        <v>TUNGGU</v>
      </c>
      <c r="AN20" s="449" t="str">
        <f aca="false">IF(MAX(INPUT!$AA$44:$AA$1015)&gt;=$C20*AN$5,$C20,'GUIDE PATERN'!$A$3)</f>
        <v>TUNGGU</v>
      </c>
      <c r="AO20" s="449" t="str">
        <f aca="false">IF(MAX(INPUT!$AA$44:$AA$1015)&gt;=$C20*AO$5,$C20,'GUIDE PATERN'!$A$3)</f>
        <v>TUNGGU</v>
      </c>
      <c r="AP20" s="449" t="str">
        <f aca="false">IF(MAX(INPUT!$AA$44:$AA$1015)&gt;=$C20*AP$5,$C20,'GUIDE PATERN'!$A$3)</f>
        <v>TUNGGU</v>
      </c>
      <c r="AQ20" s="449" t="str">
        <f aca="false">IF(MAX(INPUT!$AA$44:$AA$1015)&gt;=$C20*AQ$5,$C20,'GUIDE PATERN'!$A$3)</f>
        <v>TUNGGU</v>
      </c>
      <c r="AR20" s="450"/>
    </row>
    <row r="21" customFormat="false" ht="23.25" hidden="false" customHeight="false" outlineLevel="0" collapsed="false">
      <c r="A21" s="464" t="s">
        <v>85</v>
      </c>
      <c r="B21" s="302" t="s">
        <v>172</v>
      </c>
      <c r="C21" s="448" t="n">
        <f aca="false">VLOOKUP(B21,F4!$I$12:$M$55,5,0)</f>
        <v>2</v>
      </c>
      <c r="D21" s="449" t="str">
        <f aca="false">IF(MAX(INPUT!$AB$44:$AB$1015)&gt;=$C21*D$5,$C21,'GUIDE PATERN'!$A$3)</f>
        <v>TUNGGU</v>
      </c>
      <c r="E21" s="449" t="str">
        <f aca="false">IF(MAX(INPUT!$AB$44:$AB$1015)&gt;=$C21*E$5,$C21,'GUIDE PATERN'!$A$3)</f>
        <v>TUNGGU</v>
      </c>
      <c r="F21" s="449" t="str">
        <f aca="false">IF(MAX(INPUT!$AB$44:$AB$1015)&gt;=$C21*F$5,$C21,'GUIDE PATERN'!$A$3)</f>
        <v>TUNGGU</v>
      </c>
      <c r="G21" s="449" t="str">
        <f aca="false">IF(MAX(INPUT!$AB$44:$AB$1015)&gt;=$C21*G$5,$C21,'GUIDE PATERN'!$A$3)</f>
        <v>TUNGGU</v>
      </c>
      <c r="H21" s="449" t="str">
        <f aca="false">IF(MAX(INPUT!$AB$44:$AB$1015)&gt;=$C21*H$5,$C21,'GUIDE PATERN'!$A$3)</f>
        <v>TUNGGU</v>
      </c>
      <c r="I21" s="449" t="str">
        <f aca="false">IF(MAX(INPUT!$AB$44:$AB$1015)&gt;=$C21*I$5,$C21,'GUIDE PATERN'!$A$3)</f>
        <v>TUNGGU</v>
      </c>
      <c r="J21" s="449" t="str">
        <f aca="false">IF(MAX(INPUT!$AB$44:$AB$1015)&gt;=$C21*J$5,$C21,'GUIDE PATERN'!$A$3)</f>
        <v>TUNGGU</v>
      </c>
      <c r="K21" s="449" t="str">
        <f aca="false">IF(MAX(INPUT!$AB$44:$AB$1015)&gt;=$C21*K$5,$C21,'GUIDE PATERN'!$A$3)</f>
        <v>TUNGGU</v>
      </c>
      <c r="L21" s="449" t="str">
        <f aca="false">IF(MAX(INPUT!$AB$44:$AB$1015)&gt;=$C21*L$5,$C21,'GUIDE PATERN'!$A$3)</f>
        <v>TUNGGU</v>
      </c>
      <c r="M21" s="449" t="str">
        <f aca="false">IF(MAX(INPUT!$AB$44:$AB$1015)&gt;=$C21*M$5,$C21,'GUIDE PATERN'!$A$3)</f>
        <v>TUNGGU</v>
      </c>
      <c r="N21" s="449" t="str">
        <f aca="false">IF(MAX(INPUT!$AB$44:$AB$1015)&gt;=$C21*N$5,$C21,'GUIDE PATERN'!$A$3)</f>
        <v>TUNGGU</v>
      </c>
      <c r="O21" s="449" t="str">
        <f aca="false">IF(MAX(INPUT!$AB$44:$AB$1015)&gt;=$C21*O$5,$C21,'GUIDE PATERN'!$A$3)</f>
        <v>TUNGGU</v>
      </c>
      <c r="P21" s="449" t="str">
        <f aca="false">IF(MAX(INPUT!$AB$44:$AB$1015)&gt;=$C21*P$5,$C21,'GUIDE PATERN'!$A$3)</f>
        <v>TUNGGU</v>
      </c>
      <c r="Q21" s="449" t="str">
        <f aca="false">IF(MAX(INPUT!$AB$44:$AB$1015)&gt;=$C21*Q$5,$C21,'GUIDE PATERN'!$A$3)</f>
        <v>TUNGGU</v>
      </c>
      <c r="R21" s="449" t="str">
        <f aca="false">IF(MAX(INPUT!$AB$44:$AB$1015)&gt;=$C21*R$5,$C21,'GUIDE PATERN'!$A$3)</f>
        <v>TUNGGU</v>
      </c>
      <c r="S21" s="449" t="str">
        <f aca="false">IF(MAX(INPUT!$AB$44:$AB$1015)&gt;=$C21*S$5,$C21,'GUIDE PATERN'!$A$3)</f>
        <v>TUNGGU</v>
      </c>
      <c r="T21" s="449" t="str">
        <f aca="false">IF(MAX(INPUT!$AB$44:$AB$1015)&gt;=$C21*T$5,$C21,'GUIDE PATERN'!$A$3)</f>
        <v>TUNGGU</v>
      </c>
      <c r="U21" s="449" t="str">
        <f aca="false">IF(MAX(INPUT!$AB$44:$AB$1015)&gt;=$C21*U$5,$C21,'GUIDE PATERN'!$A$3)</f>
        <v>TUNGGU</v>
      </c>
      <c r="V21" s="449" t="str">
        <f aca="false">IF(MAX(INPUT!$AB$44:$AB$1015)&gt;=$C21*V$5,$C21,'GUIDE PATERN'!$A$3)</f>
        <v>TUNGGU</v>
      </c>
      <c r="W21" s="449" t="str">
        <f aca="false">IF(MAX(INPUT!$AB$44:$AB$1015)&gt;=$C21*W$5,$C21,'GUIDE PATERN'!$A$3)</f>
        <v>TUNGGU</v>
      </c>
      <c r="X21" s="449" t="str">
        <f aca="false">IF(MAX(INPUT!$AB$44:$AB$1015)&gt;=$C21*X$5,$C21,'GUIDE PATERN'!$A$3)</f>
        <v>TUNGGU</v>
      </c>
      <c r="Y21" s="449" t="str">
        <f aca="false">IF(MAX(INPUT!$AB$44:$AB$1015)&gt;=$C21*Y$5,$C21,'GUIDE PATERN'!$A$3)</f>
        <v>TUNGGU</v>
      </c>
      <c r="Z21" s="449" t="str">
        <f aca="false">IF(MAX(INPUT!$AB$44:$AB$1015)&gt;=$C21*Z$5,$C21,'GUIDE PATERN'!$A$3)</f>
        <v>TUNGGU</v>
      </c>
      <c r="AA21" s="449" t="str">
        <f aca="false">IF(MAX(INPUT!$AB$44:$AB$1015)&gt;=$C21*AA$5,$C21,'GUIDE PATERN'!$A$3)</f>
        <v>TUNGGU</v>
      </c>
      <c r="AB21" s="449" t="str">
        <f aca="false">IF(MAX(INPUT!$AB$44:$AB$1015)&gt;=$C21*AB$5,$C21,'GUIDE PATERN'!$A$3)</f>
        <v>TUNGGU</v>
      </c>
      <c r="AC21" s="449" t="str">
        <f aca="false">IF(MAX(INPUT!$AB$44:$AB$1015)&gt;=$C21*AC$5,$C21,'GUIDE PATERN'!$A$3)</f>
        <v>TUNGGU</v>
      </c>
      <c r="AD21" s="449" t="str">
        <f aca="false">IF(MAX(INPUT!$AB$44:$AB$1015)&gt;=$C21*AD$5,$C21,'GUIDE PATERN'!$A$3)</f>
        <v>TUNGGU</v>
      </c>
      <c r="AE21" s="449" t="str">
        <f aca="false">IF(MAX(INPUT!$AB$44:$AB$1015)&gt;=$C21*AE$5,$C21,'GUIDE PATERN'!$A$3)</f>
        <v>TUNGGU</v>
      </c>
      <c r="AF21" s="449" t="str">
        <f aca="false">IF(MAX(INPUT!$AB$44:$AB$1015)&gt;=$C21*AF$5,$C21,'GUIDE PATERN'!$A$3)</f>
        <v>TUNGGU</v>
      </c>
      <c r="AG21" s="449" t="str">
        <f aca="false">IF(MAX(INPUT!$AB$44:$AB$1015)&gt;=$C21*AG$5,$C21,'GUIDE PATERN'!$A$3)</f>
        <v>TUNGGU</v>
      </c>
      <c r="AH21" s="449" t="str">
        <f aca="false">IF(MAX(INPUT!$AB$44:$AB$1015)&gt;=$C21*AH$5,$C21,'GUIDE PATERN'!$A$3)</f>
        <v>TUNGGU</v>
      </c>
      <c r="AI21" s="449" t="str">
        <f aca="false">IF(MAX(INPUT!$AB$44:$AB$1015)&gt;=$C21*AI$5,$C21,'GUIDE PATERN'!$A$3)</f>
        <v>TUNGGU</v>
      </c>
      <c r="AJ21" s="449" t="str">
        <f aca="false">IF(MAX(INPUT!$AB$44:$AB$1015)&gt;=$C21*AJ$5,$C21,'GUIDE PATERN'!$A$3)</f>
        <v>TUNGGU</v>
      </c>
      <c r="AK21" s="449" t="str">
        <f aca="false">IF(MAX(INPUT!$AB$44:$AB$1015)&gt;=$C21*AK$5,$C21,'GUIDE PATERN'!$A$3)</f>
        <v>TUNGGU</v>
      </c>
      <c r="AL21" s="449" t="str">
        <f aca="false">IF(MAX(INPUT!$AB$44:$AB$1015)&gt;=$C21*AL$5,$C21,'GUIDE PATERN'!$A$3)</f>
        <v>TUNGGU</v>
      </c>
      <c r="AM21" s="449" t="str">
        <f aca="false">IF(MAX(INPUT!$AB$44:$AB$1015)&gt;=$C21*AM$5,$C21,'GUIDE PATERN'!$A$3)</f>
        <v>TUNGGU</v>
      </c>
      <c r="AN21" s="449" t="str">
        <f aca="false">IF(MAX(INPUT!$AB$44:$AB$1015)&gt;=$C21*AN$5,$C21,'GUIDE PATERN'!$A$3)</f>
        <v>TUNGGU</v>
      </c>
      <c r="AO21" s="449" t="str">
        <f aca="false">IF(MAX(INPUT!$AB$44:$AB$1015)&gt;=$C21*AO$5,$C21,'GUIDE PATERN'!$A$3)</f>
        <v>TUNGGU</v>
      </c>
      <c r="AP21" s="449" t="str">
        <f aca="false">IF(MAX(INPUT!$AB$44:$AB$1015)&gt;=$C21*AP$5,$C21,'GUIDE PATERN'!$A$3)</f>
        <v>TUNGGU</v>
      </c>
      <c r="AQ21" s="449" t="str">
        <f aca="false">IF(MAX(INPUT!$AB$44:$AB$1015)&gt;=$C21*AQ$5,$C21,'GUIDE PATERN'!$A$3)</f>
        <v>TUNGGU</v>
      </c>
      <c r="AR21" s="450"/>
    </row>
    <row r="22" customFormat="false" ht="23.25" hidden="false" customHeight="false" outlineLevel="0" collapsed="false">
      <c r="A22" s="465" t="s">
        <v>86</v>
      </c>
      <c r="B22" s="302" t="s">
        <v>174</v>
      </c>
      <c r="C22" s="448" t="n">
        <f aca="false">VLOOKUP(B22,F4!$I$12:$M$55,5,0)</f>
        <v>2</v>
      </c>
      <c r="D22" s="449" t="str">
        <f aca="false">IF(MAX(INPUT!$AC$44:$AC$1015)&gt;=$C22*D$5,$C22,'GUIDE PATERN'!$A$3)</f>
        <v>TUNGGU</v>
      </c>
      <c r="E22" s="449" t="str">
        <f aca="false">IF(MAX(INPUT!$AC$44:$AC$1015)&gt;=$C22*E$5,$C22,'GUIDE PATERN'!$A$3)</f>
        <v>TUNGGU</v>
      </c>
      <c r="F22" s="449" t="str">
        <f aca="false">IF(MAX(INPUT!$AC$44:$AC$1015)&gt;=$C22*F$5,$C22,'GUIDE PATERN'!$A$3)</f>
        <v>TUNGGU</v>
      </c>
      <c r="G22" s="449" t="str">
        <f aca="false">IF(MAX(INPUT!$AC$44:$AC$1015)&gt;=$C22*G$5,$C22,'GUIDE PATERN'!$A$3)</f>
        <v>TUNGGU</v>
      </c>
      <c r="H22" s="449" t="str">
        <f aca="false">IF(MAX(INPUT!$AC$44:$AC$1015)&gt;=$C22*H$5,$C22,'GUIDE PATERN'!$A$3)</f>
        <v>TUNGGU</v>
      </c>
      <c r="I22" s="449" t="str">
        <f aca="false">IF(MAX(INPUT!$AC$44:$AC$1015)&gt;=$C22*I$5,$C22,'GUIDE PATERN'!$A$3)</f>
        <v>TUNGGU</v>
      </c>
      <c r="J22" s="449" t="str">
        <f aca="false">IF(MAX(INPUT!$AC$44:$AC$1015)&gt;=$C22*J$5,$C22,'GUIDE PATERN'!$A$3)</f>
        <v>TUNGGU</v>
      </c>
      <c r="K22" s="449" t="str">
        <f aca="false">IF(MAX(INPUT!$AC$44:$AC$1015)&gt;=$C22*K$5,$C22,'GUIDE PATERN'!$A$3)</f>
        <v>TUNGGU</v>
      </c>
      <c r="L22" s="449" t="str">
        <f aca="false">IF(MAX(INPUT!$AC$44:$AC$1015)&gt;=$C22*L$5,$C22,'GUIDE PATERN'!$A$3)</f>
        <v>TUNGGU</v>
      </c>
      <c r="M22" s="449" t="str">
        <f aca="false">IF(MAX(INPUT!$AC$44:$AC$1015)&gt;=$C22*M$5,$C22,'GUIDE PATERN'!$A$3)</f>
        <v>TUNGGU</v>
      </c>
      <c r="N22" s="449" t="str">
        <f aca="false">IF(MAX(INPUT!$AC$44:$AC$1015)&gt;=$C22*N$5,$C22,'GUIDE PATERN'!$A$3)</f>
        <v>TUNGGU</v>
      </c>
      <c r="O22" s="449" t="str">
        <f aca="false">IF(MAX(INPUT!$AC$44:$AC$1015)&gt;=$C22*O$5,$C22,'GUIDE PATERN'!$A$3)</f>
        <v>TUNGGU</v>
      </c>
      <c r="P22" s="449" t="str">
        <f aca="false">IF(MAX(INPUT!$AC$44:$AC$1015)&gt;=$C22*P$5,$C22,'GUIDE PATERN'!$A$3)</f>
        <v>TUNGGU</v>
      </c>
      <c r="Q22" s="449" t="str">
        <f aca="false">IF(MAX(INPUT!$AC$44:$AC$1015)&gt;=$C22*Q$5,$C22,'GUIDE PATERN'!$A$3)</f>
        <v>TUNGGU</v>
      </c>
      <c r="R22" s="449" t="str">
        <f aca="false">IF(MAX(INPUT!$AC$44:$AC$1015)&gt;=$C22*R$5,$C22,'GUIDE PATERN'!$A$3)</f>
        <v>TUNGGU</v>
      </c>
      <c r="S22" s="449" t="str">
        <f aca="false">IF(MAX(INPUT!$AC$44:$AC$1015)&gt;=$C22*S$5,$C22,'GUIDE PATERN'!$A$3)</f>
        <v>TUNGGU</v>
      </c>
      <c r="T22" s="449" t="str">
        <f aca="false">IF(MAX(INPUT!$AC$44:$AC$1015)&gt;=$C22*T$5,$C22,'GUIDE PATERN'!$A$3)</f>
        <v>TUNGGU</v>
      </c>
      <c r="U22" s="449" t="str">
        <f aca="false">IF(MAX(INPUT!$AC$44:$AC$1015)&gt;=$C22*U$5,$C22,'GUIDE PATERN'!$A$3)</f>
        <v>TUNGGU</v>
      </c>
      <c r="V22" s="449" t="str">
        <f aca="false">IF(MAX(INPUT!$AC$44:$AC$1015)&gt;=$C22*V$5,$C22,'GUIDE PATERN'!$A$3)</f>
        <v>TUNGGU</v>
      </c>
      <c r="W22" s="449" t="str">
        <f aca="false">IF(MAX(INPUT!$AC$44:$AC$1015)&gt;=$C22*W$5,$C22,'GUIDE PATERN'!$A$3)</f>
        <v>TUNGGU</v>
      </c>
      <c r="X22" s="449" t="str">
        <f aca="false">IF(MAX(INPUT!$AC$44:$AC$1015)&gt;=$C22*X$5,$C22,'GUIDE PATERN'!$A$3)</f>
        <v>TUNGGU</v>
      </c>
      <c r="Y22" s="449" t="str">
        <f aca="false">IF(MAX(INPUT!$AC$44:$AC$1015)&gt;=$C22*Y$5,$C22,'GUIDE PATERN'!$A$3)</f>
        <v>TUNGGU</v>
      </c>
      <c r="Z22" s="449" t="str">
        <f aca="false">IF(MAX(INPUT!$AC$44:$AC$1015)&gt;=$C22*Z$5,$C22,'GUIDE PATERN'!$A$3)</f>
        <v>TUNGGU</v>
      </c>
      <c r="AA22" s="449" t="str">
        <f aca="false">IF(MAX(INPUT!$AC$44:$AC$1015)&gt;=$C22*AA$5,$C22,'GUIDE PATERN'!$A$3)</f>
        <v>TUNGGU</v>
      </c>
      <c r="AB22" s="449" t="str">
        <f aca="false">IF(MAX(INPUT!$AC$44:$AC$1015)&gt;=$C22*AB$5,$C22,'GUIDE PATERN'!$A$3)</f>
        <v>TUNGGU</v>
      </c>
      <c r="AC22" s="449" t="str">
        <f aca="false">IF(MAX(INPUT!$AC$44:$AC$1015)&gt;=$C22*AC$5,$C22,'GUIDE PATERN'!$A$3)</f>
        <v>TUNGGU</v>
      </c>
      <c r="AD22" s="449" t="str">
        <f aca="false">IF(MAX(INPUT!$AC$44:$AC$1015)&gt;=$C22*AD$5,$C22,'GUIDE PATERN'!$A$3)</f>
        <v>TUNGGU</v>
      </c>
      <c r="AE22" s="449" t="str">
        <f aca="false">IF(MAX(INPUT!$AC$44:$AC$1015)&gt;=$C22*AE$5,$C22,'GUIDE PATERN'!$A$3)</f>
        <v>TUNGGU</v>
      </c>
      <c r="AF22" s="449" t="str">
        <f aca="false">IF(MAX(INPUT!$AC$44:$AC$1015)&gt;=$C22*AF$5,$C22,'GUIDE PATERN'!$A$3)</f>
        <v>TUNGGU</v>
      </c>
      <c r="AG22" s="449" t="str">
        <f aca="false">IF(MAX(INPUT!$AC$44:$AC$1015)&gt;=$C22*AG$5,$C22,'GUIDE PATERN'!$A$3)</f>
        <v>TUNGGU</v>
      </c>
      <c r="AH22" s="449" t="str">
        <f aca="false">IF(MAX(INPUT!$AC$44:$AC$1015)&gt;=$C22*AH$5,$C22,'GUIDE PATERN'!$A$3)</f>
        <v>TUNGGU</v>
      </c>
      <c r="AI22" s="449" t="str">
        <f aca="false">IF(MAX(INPUT!$AC$44:$AC$1015)&gt;=$C22*AI$5,$C22,'GUIDE PATERN'!$A$3)</f>
        <v>TUNGGU</v>
      </c>
      <c r="AJ22" s="449" t="str">
        <f aca="false">IF(MAX(INPUT!$AC$44:$AC$1015)&gt;=$C22*AJ$5,$C22,'GUIDE PATERN'!$A$3)</f>
        <v>TUNGGU</v>
      </c>
      <c r="AK22" s="449" t="str">
        <f aca="false">IF(MAX(INPUT!$AC$44:$AC$1015)&gt;=$C22*AK$5,$C22,'GUIDE PATERN'!$A$3)</f>
        <v>TUNGGU</v>
      </c>
      <c r="AL22" s="449" t="str">
        <f aca="false">IF(MAX(INPUT!$AC$44:$AC$1015)&gt;=$C22*AL$5,$C22,'GUIDE PATERN'!$A$3)</f>
        <v>TUNGGU</v>
      </c>
      <c r="AM22" s="449" t="str">
        <f aca="false">IF(MAX(INPUT!$AC$44:$AC$1015)&gt;=$C22*AM$5,$C22,'GUIDE PATERN'!$A$3)</f>
        <v>TUNGGU</v>
      </c>
      <c r="AN22" s="449" t="str">
        <f aca="false">IF(MAX(INPUT!$AC$44:$AC$1015)&gt;=$C22*AN$5,$C22,'GUIDE PATERN'!$A$3)</f>
        <v>TUNGGU</v>
      </c>
      <c r="AO22" s="449" t="str">
        <f aca="false">IF(MAX(INPUT!$AC$44:$AC$1015)&gt;=$C22*AO$5,$C22,'GUIDE PATERN'!$A$3)</f>
        <v>TUNGGU</v>
      </c>
      <c r="AP22" s="449" t="str">
        <f aca="false">IF(MAX(INPUT!$AC$44:$AC$1015)&gt;=$C22*AP$5,$C22,'GUIDE PATERN'!$A$3)</f>
        <v>TUNGGU</v>
      </c>
      <c r="AQ22" s="449" t="str">
        <f aca="false">IF(MAX(INPUT!$AC$44:$AC$1015)&gt;=$C22*AQ$5,$C22,'GUIDE PATERN'!$A$3)</f>
        <v>TUNGGU</v>
      </c>
      <c r="AR22" s="450"/>
    </row>
    <row r="23" customFormat="false" ht="23.25" hidden="false" customHeight="false" outlineLevel="0" collapsed="false">
      <c r="A23" s="466" t="s">
        <v>176</v>
      </c>
      <c r="B23" s="299" t="s">
        <v>175</v>
      </c>
      <c r="C23" s="448" t="n">
        <f aca="false">VLOOKUP(B23,F4!$I$12:$M$55,5,0)</f>
        <v>2</v>
      </c>
      <c r="D23" s="449" t="str">
        <f aca="false">IF(MAX(INPUT!$AD$44:$AD$1015)&gt;=$C23*D$5,$C23,'GUIDE PATERN'!$A$3)</f>
        <v>TUNGGU</v>
      </c>
      <c r="E23" s="449" t="str">
        <f aca="false">IF(MAX(INPUT!$AD$44:$AD$1015)&gt;=$C23*E$5,$C23,'GUIDE PATERN'!$A$3)</f>
        <v>TUNGGU</v>
      </c>
      <c r="F23" s="449" t="str">
        <f aca="false">IF(MAX(INPUT!$AD$44:$AD$1015)&gt;=$C23*F$5,$C23,'GUIDE PATERN'!$A$3)</f>
        <v>TUNGGU</v>
      </c>
      <c r="G23" s="449" t="str">
        <f aca="false">IF(MAX(INPUT!$AD$44:$AD$1015)&gt;=$C23*G$5,$C23,'GUIDE PATERN'!$A$3)</f>
        <v>TUNGGU</v>
      </c>
      <c r="H23" s="449" t="str">
        <f aca="false">IF(MAX(INPUT!$AD$44:$AD$1015)&gt;=$C23*H$5,$C23,'GUIDE PATERN'!$A$3)</f>
        <v>TUNGGU</v>
      </c>
      <c r="I23" s="449" t="str">
        <f aca="false">IF(MAX(INPUT!$AD$44:$AD$1015)&gt;=$C23*I$5,$C23,'GUIDE PATERN'!$A$3)</f>
        <v>TUNGGU</v>
      </c>
      <c r="J23" s="449" t="str">
        <f aca="false">IF(MAX(INPUT!$AD$44:$AD$1015)&gt;=$C23*J$5,$C23,'GUIDE PATERN'!$A$3)</f>
        <v>TUNGGU</v>
      </c>
      <c r="K23" s="449" t="str">
        <f aca="false">IF(MAX(INPUT!$AD$44:$AD$1015)&gt;=$C23*K$5,$C23,'GUIDE PATERN'!$A$3)</f>
        <v>TUNGGU</v>
      </c>
      <c r="L23" s="449" t="str">
        <f aca="false">IF(MAX(INPUT!$AD$44:$AD$1015)&gt;=$C23*L$5,$C23,'GUIDE PATERN'!$A$3)</f>
        <v>TUNGGU</v>
      </c>
      <c r="M23" s="449" t="str">
        <f aca="false">IF(MAX(INPUT!$AD$44:$AD$1015)&gt;=$C23*M$5,$C23,'GUIDE PATERN'!$A$3)</f>
        <v>TUNGGU</v>
      </c>
      <c r="N23" s="449" t="str">
        <f aca="false">IF(MAX(INPUT!$AD$44:$AD$1015)&gt;=$C23*N$5,$C23,'GUIDE PATERN'!$A$3)</f>
        <v>TUNGGU</v>
      </c>
      <c r="O23" s="449" t="str">
        <f aca="false">IF(MAX(INPUT!$AD$44:$AD$1015)&gt;=$C23*O$5,$C23,'GUIDE PATERN'!$A$3)</f>
        <v>TUNGGU</v>
      </c>
      <c r="P23" s="449" t="str">
        <f aca="false">IF(MAX(INPUT!$AD$44:$AD$1015)&gt;=$C23*P$5,$C23,'GUIDE PATERN'!$A$3)</f>
        <v>TUNGGU</v>
      </c>
      <c r="Q23" s="449" t="str">
        <f aca="false">IF(MAX(INPUT!$AD$44:$AD$1015)&gt;=$C23*Q$5,$C23,'GUIDE PATERN'!$A$3)</f>
        <v>TUNGGU</v>
      </c>
      <c r="R23" s="449" t="str">
        <f aca="false">IF(MAX(INPUT!$AD$44:$AD$1015)&gt;=$C23*R$5,$C23,'GUIDE PATERN'!$A$3)</f>
        <v>TUNGGU</v>
      </c>
      <c r="S23" s="449" t="str">
        <f aca="false">IF(MAX(INPUT!$AD$44:$AD$1015)&gt;=$C23*S$5,$C23,'GUIDE PATERN'!$A$3)</f>
        <v>TUNGGU</v>
      </c>
      <c r="T23" s="449" t="str">
        <f aca="false">IF(MAX(INPUT!$AD$44:$AD$1015)&gt;=$C23*T$5,$C23,'GUIDE PATERN'!$A$3)</f>
        <v>TUNGGU</v>
      </c>
      <c r="U23" s="449" t="str">
        <f aca="false">IF(MAX(INPUT!$AD$44:$AD$1015)&gt;=$C23*U$5,$C23,'GUIDE PATERN'!$A$3)</f>
        <v>TUNGGU</v>
      </c>
      <c r="V23" s="449" t="str">
        <f aca="false">IF(MAX(INPUT!$AD$44:$AD$1015)&gt;=$C23*V$5,$C23,'GUIDE PATERN'!$A$3)</f>
        <v>TUNGGU</v>
      </c>
      <c r="W23" s="449" t="str">
        <f aca="false">IF(MAX(INPUT!$AD$44:$AD$1015)&gt;=$C23*W$5,$C23,'GUIDE PATERN'!$A$3)</f>
        <v>TUNGGU</v>
      </c>
      <c r="X23" s="449" t="str">
        <f aca="false">IF(MAX(INPUT!$AD$44:$AD$1015)&gt;=$C23*X$5,$C23,'GUIDE PATERN'!$A$3)</f>
        <v>TUNGGU</v>
      </c>
      <c r="Y23" s="449" t="str">
        <f aca="false">IF(MAX(INPUT!$AD$44:$AD$1015)&gt;=$C23*Y$5,$C23,'GUIDE PATERN'!$A$3)</f>
        <v>TUNGGU</v>
      </c>
      <c r="Z23" s="449" t="str">
        <f aca="false">IF(MAX(INPUT!$AD$44:$AD$1015)&gt;=$C23*Z$5,$C23,'GUIDE PATERN'!$A$3)</f>
        <v>TUNGGU</v>
      </c>
      <c r="AA23" s="449" t="str">
        <f aca="false">IF(MAX(INPUT!$AD$44:$AD$1015)&gt;=$C23*AA$5,$C23,'GUIDE PATERN'!$A$3)</f>
        <v>TUNGGU</v>
      </c>
      <c r="AB23" s="449" t="str">
        <f aca="false">IF(MAX(INPUT!$AD$44:$AD$1015)&gt;=$C23*AB$5,$C23,'GUIDE PATERN'!$A$3)</f>
        <v>TUNGGU</v>
      </c>
      <c r="AC23" s="449" t="str">
        <f aca="false">IF(MAX(INPUT!$AD$44:$AD$1015)&gt;=$C23*AC$5,$C23,'GUIDE PATERN'!$A$3)</f>
        <v>TUNGGU</v>
      </c>
      <c r="AD23" s="449" t="str">
        <f aca="false">IF(MAX(INPUT!$AD$44:$AD$1015)&gt;=$C23*AD$5,$C23,'GUIDE PATERN'!$A$3)</f>
        <v>TUNGGU</v>
      </c>
      <c r="AE23" s="449" t="str">
        <f aca="false">IF(MAX(INPUT!$AD$44:$AD$1015)&gt;=$C23*AE$5,$C23,'GUIDE PATERN'!$A$3)</f>
        <v>TUNGGU</v>
      </c>
      <c r="AF23" s="449" t="str">
        <f aca="false">IF(MAX(INPUT!$AD$44:$AD$1015)&gt;=$C23*AF$5,$C23,'GUIDE PATERN'!$A$3)</f>
        <v>TUNGGU</v>
      </c>
      <c r="AG23" s="449" t="str">
        <f aca="false">IF(MAX(INPUT!$AD$44:$AD$1015)&gt;=$C23*AG$5,$C23,'GUIDE PATERN'!$A$3)</f>
        <v>TUNGGU</v>
      </c>
      <c r="AH23" s="449" t="str">
        <f aca="false">IF(MAX(INPUT!$AD$44:$AD$1015)&gt;=$C23*AH$5,$C23,'GUIDE PATERN'!$A$3)</f>
        <v>TUNGGU</v>
      </c>
      <c r="AI23" s="449" t="str">
        <f aca="false">IF(MAX(INPUT!$AD$44:$AD$1015)&gt;=$C23*AI$5,$C23,'GUIDE PATERN'!$A$3)</f>
        <v>TUNGGU</v>
      </c>
      <c r="AJ23" s="449" t="str">
        <f aca="false">IF(MAX(INPUT!$AD$44:$AD$1015)&gt;=$C23*AJ$5,$C23,'GUIDE PATERN'!$A$3)</f>
        <v>TUNGGU</v>
      </c>
      <c r="AK23" s="449" t="str">
        <f aca="false">IF(MAX(INPUT!$AD$44:$AD$1015)&gt;=$C23*AK$5,$C23,'GUIDE PATERN'!$A$3)</f>
        <v>TUNGGU</v>
      </c>
      <c r="AL23" s="449" t="str">
        <f aca="false">IF(MAX(INPUT!$AD$44:$AD$1015)&gt;=$C23*AL$5,$C23,'GUIDE PATERN'!$A$3)</f>
        <v>TUNGGU</v>
      </c>
      <c r="AM23" s="449" t="str">
        <f aca="false">IF(MAX(INPUT!$AD$44:$AD$1015)&gt;=$C23*AM$5,$C23,'GUIDE PATERN'!$A$3)</f>
        <v>TUNGGU</v>
      </c>
      <c r="AN23" s="449" t="str">
        <f aca="false">IF(MAX(INPUT!$AD$44:$AD$1015)&gt;=$C23*AN$5,$C23,'GUIDE PATERN'!$A$3)</f>
        <v>TUNGGU</v>
      </c>
      <c r="AO23" s="449" t="str">
        <f aca="false">IF(MAX(INPUT!$AD$44:$AD$1015)&gt;=$C23*AO$5,$C23,'GUIDE PATERN'!$A$3)</f>
        <v>TUNGGU</v>
      </c>
      <c r="AP23" s="449" t="str">
        <f aca="false">IF(MAX(INPUT!$AD$44:$AD$1015)&gt;=$C23*AP$5,$C23,'GUIDE PATERN'!$A$3)</f>
        <v>TUNGGU</v>
      </c>
      <c r="AQ23" s="449" t="str">
        <f aca="false">IF(MAX(INPUT!$AD$44:$AD$1015)&gt;=$C23*AQ$5,$C23,'GUIDE PATERN'!$A$3)</f>
        <v>TUNGGU</v>
      </c>
      <c r="AR23" s="450"/>
    </row>
    <row r="24" customFormat="false" ht="23.25" hidden="false" customHeight="false" outlineLevel="0" collapsed="false">
      <c r="A24" s="467" t="s">
        <v>178</v>
      </c>
      <c r="B24" s="299" t="s">
        <v>177</v>
      </c>
      <c r="C24" s="448" t="n">
        <f aca="false">VLOOKUP(B24,F4!$I$12:$M$55,5,0)</f>
        <v>2</v>
      </c>
      <c r="D24" s="449" t="str">
        <f aca="false">IF(MAX(INPUT!$AE$44:$AE$1015)&gt;=$C24*D$5,$C24,'GUIDE PATERN'!$A$3)</f>
        <v>TUNGGU</v>
      </c>
      <c r="E24" s="449" t="str">
        <f aca="false">IF(MAX(INPUT!$AE$44:$AE$1015)&gt;=$C24*E$5,$C24,'GUIDE PATERN'!$A$3)</f>
        <v>TUNGGU</v>
      </c>
      <c r="F24" s="449" t="str">
        <f aca="false">IF(MAX(INPUT!$AE$44:$AE$1015)&gt;=$C24*F$5,$C24,'GUIDE PATERN'!$A$3)</f>
        <v>TUNGGU</v>
      </c>
      <c r="G24" s="449" t="str">
        <f aca="false">IF(MAX(INPUT!$AE$44:$AE$1015)&gt;=$C24*G$5,$C24,'GUIDE PATERN'!$A$3)</f>
        <v>TUNGGU</v>
      </c>
      <c r="H24" s="449" t="str">
        <f aca="false">IF(MAX(INPUT!$AE$44:$AE$1015)&gt;=$C24*H$5,$C24,'GUIDE PATERN'!$A$3)</f>
        <v>TUNGGU</v>
      </c>
      <c r="I24" s="449" t="str">
        <f aca="false">IF(MAX(INPUT!$AE$44:$AE$1015)&gt;=$C24*I$5,$C24,'GUIDE PATERN'!$A$3)</f>
        <v>TUNGGU</v>
      </c>
      <c r="J24" s="449" t="str">
        <f aca="false">IF(MAX(INPUT!$AE$44:$AE$1015)&gt;=$C24*J$5,$C24,'GUIDE PATERN'!$A$3)</f>
        <v>TUNGGU</v>
      </c>
      <c r="K24" s="449" t="str">
        <f aca="false">IF(MAX(INPUT!$AE$44:$AE$1015)&gt;=$C24*K$5,$C24,'GUIDE PATERN'!$A$3)</f>
        <v>TUNGGU</v>
      </c>
      <c r="L24" s="449" t="str">
        <f aca="false">IF(MAX(INPUT!$AE$44:$AE$1015)&gt;=$C24*L$5,$C24,'GUIDE PATERN'!$A$3)</f>
        <v>TUNGGU</v>
      </c>
      <c r="M24" s="449" t="str">
        <f aca="false">IF(MAX(INPUT!$AE$44:$AE$1015)&gt;=$C24*M$5,$C24,'GUIDE PATERN'!$A$3)</f>
        <v>TUNGGU</v>
      </c>
      <c r="N24" s="449" t="str">
        <f aca="false">IF(MAX(INPUT!$AE$44:$AE$1015)&gt;=$C24*N$5,$C24,'GUIDE PATERN'!$A$3)</f>
        <v>TUNGGU</v>
      </c>
      <c r="O24" s="449" t="str">
        <f aca="false">IF(MAX(INPUT!$AE$44:$AE$1015)&gt;=$C24*O$5,$C24,'GUIDE PATERN'!$A$3)</f>
        <v>TUNGGU</v>
      </c>
      <c r="P24" s="449" t="str">
        <f aca="false">IF(MAX(INPUT!$AE$44:$AE$1015)&gt;=$C24*P$5,$C24,'GUIDE PATERN'!$A$3)</f>
        <v>TUNGGU</v>
      </c>
      <c r="Q24" s="449" t="str">
        <f aca="false">IF(MAX(INPUT!$AE$44:$AE$1015)&gt;=$C24*Q$5,$C24,'GUIDE PATERN'!$A$3)</f>
        <v>TUNGGU</v>
      </c>
      <c r="R24" s="449" t="str">
        <f aca="false">IF(MAX(INPUT!$AE$44:$AE$1015)&gt;=$C24*R$5,$C24,'GUIDE PATERN'!$A$3)</f>
        <v>TUNGGU</v>
      </c>
      <c r="S24" s="449" t="str">
        <f aca="false">IF(MAX(INPUT!$AE$44:$AE$1015)&gt;=$C24*S$5,$C24,'GUIDE PATERN'!$A$3)</f>
        <v>TUNGGU</v>
      </c>
      <c r="T24" s="449" t="str">
        <f aca="false">IF(MAX(INPUT!$AE$44:$AE$1015)&gt;=$C24*T$5,$C24,'GUIDE PATERN'!$A$3)</f>
        <v>TUNGGU</v>
      </c>
      <c r="U24" s="449" t="str">
        <f aca="false">IF(MAX(INPUT!$AE$44:$AE$1015)&gt;=$C24*U$5,$C24,'GUIDE PATERN'!$A$3)</f>
        <v>TUNGGU</v>
      </c>
      <c r="V24" s="449" t="str">
        <f aca="false">IF(MAX(INPUT!$AE$44:$AE$1015)&gt;=$C24*V$5,$C24,'GUIDE PATERN'!$A$3)</f>
        <v>TUNGGU</v>
      </c>
      <c r="W24" s="449" t="str">
        <f aca="false">IF(MAX(INPUT!$AE$44:$AE$1015)&gt;=$C24*W$5,$C24,'GUIDE PATERN'!$A$3)</f>
        <v>TUNGGU</v>
      </c>
      <c r="X24" s="449" t="str">
        <f aca="false">IF(MAX(INPUT!$AE$44:$AE$1015)&gt;=$C24*X$5,$C24,'GUIDE PATERN'!$A$3)</f>
        <v>TUNGGU</v>
      </c>
      <c r="Y24" s="449" t="str">
        <f aca="false">IF(MAX(INPUT!$AE$44:$AE$1015)&gt;=$C24*Y$5,$C24,'GUIDE PATERN'!$A$3)</f>
        <v>TUNGGU</v>
      </c>
      <c r="Z24" s="449" t="str">
        <f aca="false">IF(MAX(INPUT!$AE$44:$AE$1015)&gt;=$C24*Z$5,$C24,'GUIDE PATERN'!$A$3)</f>
        <v>TUNGGU</v>
      </c>
      <c r="AA24" s="449" t="str">
        <f aca="false">IF(MAX(INPUT!$AE$44:$AE$1015)&gt;=$C24*AA$5,$C24,'GUIDE PATERN'!$A$3)</f>
        <v>TUNGGU</v>
      </c>
      <c r="AB24" s="449" t="str">
        <f aca="false">IF(MAX(INPUT!$AE$44:$AE$1015)&gt;=$C24*AB$5,$C24,'GUIDE PATERN'!$A$3)</f>
        <v>TUNGGU</v>
      </c>
      <c r="AC24" s="449" t="str">
        <f aca="false">IF(MAX(INPUT!$AE$44:$AE$1015)&gt;=$C24*AC$5,$C24,'GUIDE PATERN'!$A$3)</f>
        <v>TUNGGU</v>
      </c>
      <c r="AD24" s="449" t="str">
        <f aca="false">IF(MAX(INPUT!$AE$44:$AE$1015)&gt;=$C24*AD$5,$C24,'GUIDE PATERN'!$A$3)</f>
        <v>TUNGGU</v>
      </c>
      <c r="AE24" s="449" t="str">
        <f aca="false">IF(MAX(INPUT!$AE$44:$AE$1015)&gt;=$C24*AE$5,$C24,'GUIDE PATERN'!$A$3)</f>
        <v>TUNGGU</v>
      </c>
      <c r="AF24" s="449" t="str">
        <f aca="false">IF(MAX(INPUT!$AE$44:$AE$1015)&gt;=$C24*AF$5,$C24,'GUIDE PATERN'!$A$3)</f>
        <v>TUNGGU</v>
      </c>
      <c r="AG24" s="449" t="str">
        <f aca="false">IF(MAX(INPUT!$AE$44:$AE$1015)&gt;=$C24*AG$5,$C24,'GUIDE PATERN'!$A$3)</f>
        <v>TUNGGU</v>
      </c>
      <c r="AH24" s="449" t="str">
        <f aca="false">IF(MAX(INPUT!$AE$44:$AE$1015)&gt;=$C24*AH$5,$C24,'GUIDE PATERN'!$A$3)</f>
        <v>TUNGGU</v>
      </c>
      <c r="AI24" s="449" t="str">
        <f aca="false">IF(MAX(INPUT!$AE$44:$AE$1015)&gt;=$C24*AI$5,$C24,'GUIDE PATERN'!$A$3)</f>
        <v>TUNGGU</v>
      </c>
      <c r="AJ24" s="449" t="str">
        <f aca="false">IF(MAX(INPUT!$AE$44:$AE$1015)&gt;=$C24*AJ$5,$C24,'GUIDE PATERN'!$A$3)</f>
        <v>TUNGGU</v>
      </c>
      <c r="AK24" s="449" t="str">
        <f aca="false">IF(MAX(INPUT!$AE$44:$AE$1015)&gt;=$C24*AK$5,$C24,'GUIDE PATERN'!$A$3)</f>
        <v>TUNGGU</v>
      </c>
      <c r="AL24" s="449" t="str">
        <f aca="false">IF(MAX(INPUT!$AE$44:$AE$1015)&gt;=$C24*AL$5,$C24,'GUIDE PATERN'!$A$3)</f>
        <v>TUNGGU</v>
      </c>
      <c r="AM24" s="449" t="str">
        <f aca="false">IF(MAX(INPUT!$AE$44:$AE$1015)&gt;=$C24*AM$5,$C24,'GUIDE PATERN'!$A$3)</f>
        <v>TUNGGU</v>
      </c>
      <c r="AN24" s="449" t="str">
        <f aca="false">IF(MAX(INPUT!$AE$44:$AE$1015)&gt;=$C24*AN$5,$C24,'GUIDE PATERN'!$A$3)</f>
        <v>TUNGGU</v>
      </c>
      <c r="AO24" s="449" t="str">
        <f aca="false">IF(MAX(INPUT!$AE$44:$AE$1015)&gt;=$C24*AO$5,$C24,'GUIDE PATERN'!$A$3)</f>
        <v>TUNGGU</v>
      </c>
      <c r="AP24" s="449" t="str">
        <f aca="false">IF(MAX(INPUT!$AE$44:$AE$1015)&gt;=$C24*AP$5,$C24,'GUIDE PATERN'!$A$3)</f>
        <v>TUNGGU</v>
      </c>
      <c r="AQ24" s="449" t="str">
        <f aca="false">IF(MAX(INPUT!$AE$44:$AE$1015)&gt;=$C24*AQ$5,$C24,'GUIDE PATERN'!$A$3)</f>
        <v>TUNGGU</v>
      </c>
      <c r="AR24" s="450"/>
    </row>
    <row r="25" customFormat="false" ht="23.25" hidden="false" customHeight="false" outlineLevel="0" collapsed="false">
      <c r="A25" s="468" t="s">
        <v>181</v>
      </c>
      <c r="B25" s="308" t="s">
        <v>180</v>
      </c>
      <c r="C25" s="448" t="n">
        <f aca="false">VLOOKUP(B25,F4!$I$12:$M$55,5,0)</f>
        <v>2</v>
      </c>
      <c r="D25" s="449" t="str">
        <f aca="false">IF(MAX(INPUT!$AF$44:$AF$1015)&gt;=$C25*D$5,$C25,'GUIDE PATERN'!$A$3)</f>
        <v>TUNGGU</v>
      </c>
      <c r="E25" s="449" t="str">
        <f aca="false">IF(MAX(INPUT!$AF$44:$AF$1015)&gt;=$C25*E$5,$C25,'GUIDE PATERN'!$A$3)</f>
        <v>TUNGGU</v>
      </c>
      <c r="F25" s="449" t="str">
        <f aca="false">IF(MAX(INPUT!$AF$44:$AF$1015)&gt;=$C25*F$5,$C25,'GUIDE PATERN'!$A$3)</f>
        <v>TUNGGU</v>
      </c>
      <c r="G25" s="449" t="str">
        <f aca="false">IF(MAX(INPUT!$AF$44:$AF$1015)&gt;=$C25*G$5,$C25,'GUIDE PATERN'!$A$3)</f>
        <v>TUNGGU</v>
      </c>
      <c r="H25" s="449" t="str">
        <f aca="false">IF(MAX(INPUT!$AF$44:$AF$1015)&gt;=$C25*H$5,$C25,'GUIDE PATERN'!$A$3)</f>
        <v>TUNGGU</v>
      </c>
      <c r="I25" s="449" t="str">
        <f aca="false">IF(MAX(INPUT!$AF$44:$AF$1015)&gt;=$C25*I$5,$C25,'GUIDE PATERN'!$A$3)</f>
        <v>TUNGGU</v>
      </c>
      <c r="J25" s="449" t="str">
        <f aca="false">IF(MAX(INPUT!$AF$44:$AF$1015)&gt;=$C25*J$5,$C25,'GUIDE PATERN'!$A$3)</f>
        <v>TUNGGU</v>
      </c>
      <c r="K25" s="449" t="str">
        <f aca="false">IF(MAX(INPUT!$AF$44:$AF$1015)&gt;=$C25*K$5,$C25,'GUIDE PATERN'!$A$3)</f>
        <v>TUNGGU</v>
      </c>
      <c r="L25" s="449" t="str">
        <f aca="false">IF(MAX(INPUT!$AF$44:$AF$1015)&gt;=$C25*L$5,$C25,'GUIDE PATERN'!$A$3)</f>
        <v>TUNGGU</v>
      </c>
      <c r="M25" s="449" t="str">
        <f aca="false">IF(MAX(INPUT!$AF$44:$AF$1015)&gt;=$C25*M$5,$C25,'GUIDE PATERN'!$A$3)</f>
        <v>TUNGGU</v>
      </c>
      <c r="N25" s="449" t="str">
        <f aca="false">IF(MAX(INPUT!$AF$44:$AF$1015)&gt;=$C25*N$5,$C25,'GUIDE PATERN'!$A$3)</f>
        <v>TUNGGU</v>
      </c>
      <c r="O25" s="449" t="str">
        <f aca="false">IF(MAX(INPUT!$AF$44:$AF$1015)&gt;=$C25*O$5,$C25,'GUIDE PATERN'!$A$3)</f>
        <v>TUNGGU</v>
      </c>
      <c r="P25" s="449" t="str">
        <f aca="false">IF(MAX(INPUT!$AF$44:$AF$1015)&gt;=$C25*P$5,$C25,'GUIDE PATERN'!$A$3)</f>
        <v>TUNGGU</v>
      </c>
      <c r="Q25" s="449" t="str">
        <f aca="false">IF(MAX(INPUT!$AF$44:$AF$1015)&gt;=$C25*Q$5,$C25,'GUIDE PATERN'!$A$3)</f>
        <v>TUNGGU</v>
      </c>
      <c r="R25" s="449" t="str">
        <f aca="false">IF(MAX(INPUT!$AF$44:$AF$1015)&gt;=$C25*R$5,$C25,'GUIDE PATERN'!$A$3)</f>
        <v>TUNGGU</v>
      </c>
      <c r="S25" s="449" t="str">
        <f aca="false">IF(MAX(INPUT!$AF$44:$AF$1015)&gt;=$C25*S$5,$C25,'GUIDE PATERN'!$A$3)</f>
        <v>TUNGGU</v>
      </c>
      <c r="T25" s="449" t="str">
        <f aca="false">IF(MAX(INPUT!$AF$44:$AF$1015)&gt;=$C25*T$5,$C25,'GUIDE PATERN'!$A$3)</f>
        <v>TUNGGU</v>
      </c>
      <c r="U25" s="449" t="str">
        <f aca="false">IF(MAX(INPUT!$AF$44:$AF$1015)&gt;=$C25*U$5,$C25,'GUIDE PATERN'!$A$3)</f>
        <v>TUNGGU</v>
      </c>
      <c r="V25" s="449" t="str">
        <f aca="false">IF(MAX(INPUT!$AF$44:$AF$1015)&gt;=$C25*V$5,$C25,'GUIDE PATERN'!$A$3)</f>
        <v>TUNGGU</v>
      </c>
      <c r="W25" s="449" t="str">
        <f aca="false">IF(MAX(INPUT!$AF$44:$AF$1015)&gt;=$C25*W$5,$C25,'GUIDE PATERN'!$A$3)</f>
        <v>TUNGGU</v>
      </c>
      <c r="X25" s="449" t="str">
        <f aca="false">IF(MAX(INPUT!$AF$44:$AF$1015)&gt;=$C25*X$5,$C25,'GUIDE PATERN'!$A$3)</f>
        <v>TUNGGU</v>
      </c>
      <c r="Y25" s="449" t="str">
        <f aca="false">IF(MAX(INPUT!$AF$44:$AF$1015)&gt;=$C25*Y$5,$C25,'GUIDE PATERN'!$A$3)</f>
        <v>TUNGGU</v>
      </c>
      <c r="Z25" s="449" t="str">
        <f aca="false">IF(MAX(INPUT!$AF$44:$AF$1015)&gt;=$C25*Z$5,$C25,'GUIDE PATERN'!$A$3)</f>
        <v>TUNGGU</v>
      </c>
      <c r="AA25" s="449" t="str">
        <f aca="false">IF(MAX(INPUT!$AF$44:$AF$1015)&gt;=$C25*AA$5,$C25,'GUIDE PATERN'!$A$3)</f>
        <v>TUNGGU</v>
      </c>
      <c r="AB25" s="449" t="str">
        <f aca="false">IF(MAX(INPUT!$AF$44:$AF$1015)&gt;=$C25*AB$5,$C25,'GUIDE PATERN'!$A$3)</f>
        <v>TUNGGU</v>
      </c>
      <c r="AC25" s="449" t="str">
        <f aca="false">IF(MAX(INPUT!$AF$44:$AF$1015)&gt;=$C25*AC$5,$C25,'GUIDE PATERN'!$A$3)</f>
        <v>TUNGGU</v>
      </c>
      <c r="AD25" s="449" t="str">
        <f aca="false">IF(MAX(INPUT!$AF$44:$AF$1015)&gt;=$C25*AD$5,$C25,'GUIDE PATERN'!$A$3)</f>
        <v>TUNGGU</v>
      </c>
      <c r="AE25" s="449" t="str">
        <f aca="false">IF(MAX(INPUT!$AF$44:$AF$1015)&gt;=$C25*AE$5,$C25,'GUIDE PATERN'!$A$3)</f>
        <v>TUNGGU</v>
      </c>
      <c r="AF25" s="449" t="str">
        <f aca="false">IF(MAX(INPUT!$AF$44:$AF$1015)&gt;=$C25*AF$5,$C25,'GUIDE PATERN'!$A$3)</f>
        <v>TUNGGU</v>
      </c>
      <c r="AG25" s="449" t="str">
        <f aca="false">IF(MAX(INPUT!$AF$44:$AF$1015)&gt;=$C25*AG$5,$C25,'GUIDE PATERN'!$A$3)</f>
        <v>TUNGGU</v>
      </c>
      <c r="AH25" s="449" t="str">
        <f aca="false">IF(MAX(INPUT!$AF$44:$AF$1015)&gt;=$C25*AH$5,$C25,'GUIDE PATERN'!$A$3)</f>
        <v>TUNGGU</v>
      </c>
      <c r="AI25" s="449" t="str">
        <f aca="false">IF(MAX(INPUT!$AF$44:$AF$1015)&gt;=$C25*AI$5,$C25,'GUIDE PATERN'!$A$3)</f>
        <v>TUNGGU</v>
      </c>
      <c r="AJ25" s="449" t="str">
        <f aca="false">IF(MAX(INPUT!$AF$44:$AF$1015)&gt;=$C25*AJ$5,$C25,'GUIDE PATERN'!$A$3)</f>
        <v>TUNGGU</v>
      </c>
      <c r="AK25" s="449" t="str">
        <f aca="false">IF(MAX(INPUT!$AF$44:$AF$1015)&gt;=$C25*AK$5,$C25,'GUIDE PATERN'!$A$3)</f>
        <v>TUNGGU</v>
      </c>
      <c r="AL25" s="449" t="str">
        <f aca="false">IF(MAX(INPUT!$AF$44:$AF$1015)&gt;=$C25*AL$5,$C25,'GUIDE PATERN'!$A$3)</f>
        <v>TUNGGU</v>
      </c>
      <c r="AM25" s="449" t="str">
        <f aca="false">IF(MAX(INPUT!$AF$44:$AF$1015)&gt;=$C25*AM$5,$C25,'GUIDE PATERN'!$A$3)</f>
        <v>TUNGGU</v>
      </c>
      <c r="AN25" s="449" t="str">
        <f aca="false">IF(MAX(INPUT!$AF$44:$AF$1015)&gt;=$C25*AN$5,$C25,'GUIDE PATERN'!$A$3)</f>
        <v>TUNGGU</v>
      </c>
      <c r="AO25" s="449" t="str">
        <f aca="false">IF(MAX(INPUT!$AF$44:$AF$1015)&gt;=$C25*AO$5,$C25,'GUIDE PATERN'!$A$3)</f>
        <v>TUNGGU</v>
      </c>
      <c r="AP25" s="449" t="str">
        <f aca="false">IF(MAX(INPUT!$AF$44:$AF$1015)&gt;=$C25*AP$5,$C25,'GUIDE PATERN'!$A$3)</f>
        <v>TUNGGU</v>
      </c>
      <c r="AQ25" s="449" t="str">
        <f aca="false">IF(MAX(INPUT!$AF$44:$AF$1015)&gt;=$C25*AQ$5,$C25,'GUIDE PATERN'!$A$3)</f>
        <v>TUNGGU</v>
      </c>
      <c r="AR25" s="450"/>
    </row>
    <row r="26" s="458" customFormat="true" ht="23.25" hidden="false" customHeight="false" outlineLevel="0" collapsed="false">
      <c r="A26" s="469"/>
      <c r="B26" s="279"/>
      <c r="C26" s="470"/>
      <c r="D26" s="449"/>
      <c r="E26" s="449"/>
      <c r="F26" s="449"/>
      <c r="G26" s="449"/>
      <c r="H26" s="449"/>
      <c r="I26" s="449"/>
      <c r="J26" s="449"/>
      <c r="K26" s="449"/>
      <c r="L26" s="449"/>
      <c r="M26" s="449"/>
      <c r="N26" s="449"/>
      <c r="O26" s="449"/>
      <c r="P26" s="449"/>
      <c r="Q26" s="449"/>
      <c r="R26" s="449"/>
      <c r="S26" s="449"/>
      <c r="T26" s="449"/>
      <c r="U26" s="449"/>
      <c r="V26" s="449"/>
      <c r="W26" s="449"/>
      <c r="X26" s="449"/>
      <c r="Y26" s="449"/>
      <c r="Z26" s="449"/>
      <c r="AA26" s="449"/>
      <c r="AB26" s="449"/>
      <c r="AC26" s="449"/>
      <c r="AD26" s="449"/>
      <c r="AE26" s="449"/>
      <c r="AF26" s="449"/>
      <c r="AG26" s="449"/>
      <c r="AH26" s="449"/>
      <c r="AI26" s="449"/>
      <c r="AJ26" s="449"/>
      <c r="AK26" s="449"/>
      <c r="AL26" s="449"/>
      <c r="AM26" s="449"/>
      <c r="AN26" s="449"/>
      <c r="AO26" s="449"/>
      <c r="AP26" s="449"/>
      <c r="AQ26" s="449"/>
      <c r="AR26" s="471"/>
    </row>
    <row r="27" customFormat="false" ht="23.25" hidden="false" customHeight="false" outlineLevel="0" collapsed="false">
      <c r="A27" s="472" t="s">
        <v>88</v>
      </c>
      <c r="B27" s="302" t="s">
        <v>184</v>
      </c>
      <c r="C27" s="448" t="n">
        <f aca="false">VLOOKUP(B27,F4!$I$12:$M$55,5,0)</f>
        <v>3</v>
      </c>
      <c r="D27" s="449" t="str">
        <f aca="false">IF(MAX(INPUT!$AG$44:$AG$1015)&gt;=$C27*D$5,$C27,'GUIDE PATERN'!$A$3)</f>
        <v>TUNGGU</v>
      </c>
      <c r="E27" s="449" t="str">
        <f aca="false">IF(MAX(INPUT!$AG$44:$AG$1015)&gt;=$C27*E$5,$C27,'GUIDE PATERN'!$A$3)</f>
        <v>TUNGGU</v>
      </c>
      <c r="F27" s="449" t="str">
        <f aca="false">IF(MAX(INPUT!$AG$44:$AG$1015)&gt;=$C27*F$5,$C27,'GUIDE PATERN'!$A$3)</f>
        <v>TUNGGU</v>
      </c>
      <c r="G27" s="449" t="str">
        <f aca="false">IF(MAX(INPUT!$AG$44:$AG$1015)&gt;=$C27*G$5,$C27,'GUIDE PATERN'!$A$3)</f>
        <v>TUNGGU</v>
      </c>
      <c r="H27" s="449" t="str">
        <f aca="false">IF(MAX(INPUT!$AG$44:$AG$1015)&gt;=$C27*H$5,$C27,'GUIDE PATERN'!$A$3)</f>
        <v>TUNGGU</v>
      </c>
      <c r="I27" s="449" t="str">
        <f aca="false">IF(MAX(INPUT!$AG$44:$AG$1015)&gt;=$C27*I$5,$C27,'GUIDE PATERN'!$A$3)</f>
        <v>TUNGGU</v>
      </c>
      <c r="J27" s="449" t="str">
        <f aca="false">IF(MAX(INPUT!$AG$44:$AG$1015)&gt;=$C27*J$5,$C27,'GUIDE PATERN'!$A$3)</f>
        <v>TUNGGU</v>
      </c>
      <c r="K27" s="449" t="str">
        <f aca="false">IF(MAX(INPUT!$AG$44:$AG$1015)&gt;=$C27*K$5,$C27,'GUIDE PATERN'!$A$3)</f>
        <v>TUNGGU</v>
      </c>
      <c r="L27" s="449" t="str">
        <f aca="false">IF(MAX(INPUT!$AG$44:$AG$1015)&gt;=$C27*L$5,$C27,'GUIDE PATERN'!$A$3)</f>
        <v>TUNGGU</v>
      </c>
      <c r="M27" s="449" t="str">
        <f aca="false">IF(MAX(INPUT!$AG$44:$AG$1015)&gt;=$C27*M$5,$C27,'GUIDE PATERN'!$A$3)</f>
        <v>TUNGGU</v>
      </c>
      <c r="N27" s="449" t="str">
        <f aca="false">IF(MAX(INPUT!$AG$44:$AG$1015)&gt;=$C27*N$5,$C27,'GUIDE PATERN'!$A$3)</f>
        <v>TUNGGU</v>
      </c>
      <c r="O27" s="449" t="str">
        <f aca="false">IF(MAX(INPUT!$AG$44:$AG$1015)&gt;=$C27*O$5,$C27,'GUIDE PATERN'!$A$3)</f>
        <v>TUNGGU</v>
      </c>
      <c r="P27" s="449" t="str">
        <f aca="false">IF(MAX(INPUT!$AG$44:$AG$1015)&gt;=$C27*P$5,$C27,'GUIDE PATERN'!$A$3)</f>
        <v>TUNGGU</v>
      </c>
      <c r="Q27" s="449" t="str">
        <f aca="false">IF(MAX(INPUT!$AG$44:$AG$1015)&gt;=$C27*Q$5,$C27,'GUIDE PATERN'!$A$3)</f>
        <v>TUNGGU</v>
      </c>
      <c r="R27" s="449" t="str">
        <f aca="false">IF(MAX(INPUT!$AG$44:$AG$1015)&gt;=$C27*R$5,$C27,'GUIDE PATERN'!$A$3)</f>
        <v>TUNGGU</v>
      </c>
      <c r="S27" s="449" t="str">
        <f aca="false">IF(MAX(INPUT!$AG$44:$AG$1015)&gt;=$C27*S$5,$C27,'GUIDE PATERN'!$A$3)</f>
        <v>TUNGGU</v>
      </c>
      <c r="T27" s="449" t="str">
        <f aca="false">IF(MAX(INPUT!$AG$44:$AG$1015)&gt;=$C27*T$5,$C27,'GUIDE PATERN'!$A$3)</f>
        <v>TUNGGU</v>
      </c>
      <c r="U27" s="449" t="str">
        <f aca="false">IF(MAX(INPUT!$AG$44:$AG$1015)&gt;=$C27*U$5,$C27,'GUIDE PATERN'!$A$3)</f>
        <v>TUNGGU</v>
      </c>
      <c r="V27" s="449" t="str">
        <f aca="false">IF(MAX(INPUT!$AG$44:$AG$1015)&gt;=$C27*V$5,$C27,'GUIDE PATERN'!$A$3)</f>
        <v>TUNGGU</v>
      </c>
      <c r="W27" s="449" t="str">
        <f aca="false">IF(MAX(INPUT!$AG$44:$AG$1015)&gt;=$C27*W$5,$C27,'GUIDE PATERN'!$A$3)</f>
        <v>TUNGGU</v>
      </c>
      <c r="X27" s="449" t="str">
        <f aca="false">IF(MAX(INPUT!$AG$44:$AG$1015)&gt;=$C27*X$5,$C27,'GUIDE PATERN'!$A$3)</f>
        <v>TUNGGU</v>
      </c>
      <c r="Y27" s="449" t="str">
        <f aca="false">IF(MAX(INPUT!$AG$44:$AG$1015)&gt;=$C27*Y$5,$C27,'GUIDE PATERN'!$A$3)</f>
        <v>TUNGGU</v>
      </c>
      <c r="Z27" s="449" t="str">
        <f aca="false">IF(MAX(INPUT!$AG$44:$AG$1015)&gt;=$C27*Z$5,$C27,'GUIDE PATERN'!$A$3)</f>
        <v>TUNGGU</v>
      </c>
      <c r="AA27" s="449" t="str">
        <f aca="false">IF(MAX(INPUT!$AG$44:$AG$1015)&gt;=$C27*AA$5,$C27,'GUIDE PATERN'!$A$3)</f>
        <v>TUNGGU</v>
      </c>
      <c r="AB27" s="449" t="str">
        <f aca="false">IF(MAX(INPUT!$AG$44:$AG$1015)&gt;=$C27*AB$5,$C27,'GUIDE PATERN'!$A$3)</f>
        <v>TUNGGU</v>
      </c>
      <c r="AC27" s="449" t="str">
        <f aca="false">IF(MAX(INPUT!$AG$44:$AG$1015)&gt;=$C27*AC$5,$C27,'GUIDE PATERN'!$A$3)</f>
        <v>TUNGGU</v>
      </c>
      <c r="AD27" s="449" t="str">
        <f aca="false">IF(MAX(INPUT!$AG$44:$AG$1015)&gt;=$C27*AD$5,$C27,'GUIDE PATERN'!$A$3)</f>
        <v>TUNGGU</v>
      </c>
      <c r="AE27" s="449" t="str">
        <f aca="false">IF(MAX(INPUT!$AG$44:$AG$1015)&gt;=$C27*AE$5,$C27,'GUIDE PATERN'!$A$3)</f>
        <v>TUNGGU</v>
      </c>
      <c r="AF27" s="449" t="str">
        <f aca="false">IF(MAX(INPUT!$AG$44:$AG$1015)&gt;=$C27*AF$5,$C27,'GUIDE PATERN'!$A$3)</f>
        <v>TUNGGU</v>
      </c>
      <c r="AG27" s="449" t="str">
        <f aca="false">IF(MAX(INPUT!$AG$44:$AG$1015)&gt;=$C27*AG$5,$C27,'GUIDE PATERN'!$A$3)</f>
        <v>TUNGGU</v>
      </c>
      <c r="AH27" s="449" t="str">
        <f aca="false">IF(MAX(INPUT!$AG$44:$AG$1015)&gt;=$C27*AH$5,$C27,'GUIDE PATERN'!$A$3)</f>
        <v>TUNGGU</v>
      </c>
      <c r="AI27" s="449" t="str">
        <f aca="false">IF(MAX(INPUT!$AG$44:$AG$1015)&gt;=$C27*AI$5,$C27,'GUIDE PATERN'!$A$3)</f>
        <v>TUNGGU</v>
      </c>
      <c r="AJ27" s="449" t="str">
        <f aca="false">IF(MAX(INPUT!$AG$44:$AG$1015)&gt;=$C27*AJ$5,$C27,'GUIDE PATERN'!$A$3)</f>
        <v>TUNGGU</v>
      </c>
      <c r="AK27" s="449" t="str">
        <f aca="false">IF(MAX(INPUT!$AG$44:$AG$1015)&gt;=$C27*AK$5,$C27,'GUIDE PATERN'!$A$3)</f>
        <v>TUNGGU</v>
      </c>
      <c r="AL27" s="449" t="str">
        <f aca="false">IF(MAX(INPUT!$AG$44:$AG$1015)&gt;=$C27*AL$5,$C27,'GUIDE PATERN'!$A$3)</f>
        <v>TUNGGU</v>
      </c>
      <c r="AM27" s="449" t="str">
        <f aca="false">IF(MAX(INPUT!$AG$44:$AG$1015)&gt;=$C27*AM$5,$C27,'GUIDE PATERN'!$A$3)</f>
        <v>TUNGGU</v>
      </c>
      <c r="AN27" s="449" t="str">
        <f aca="false">IF(MAX(INPUT!$AG$44:$AG$1015)&gt;=$C27*AN$5,$C27,'GUIDE PATERN'!$A$3)</f>
        <v>TUNGGU</v>
      </c>
      <c r="AO27" s="449" t="str">
        <f aca="false">IF(MAX(INPUT!$AG$44:$AG$1015)&gt;=$C27*AO$5,$C27,'GUIDE PATERN'!$A$3)</f>
        <v>TUNGGU</v>
      </c>
      <c r="AP27" s="449" t="str">
        <f aca="false">IF(MAX(INPUT!$AG$44:$AG$1015)&gt;=$C27*AP$5,$C27,'GUIDE PATERN'!$A$3)</f>
        <v>TUNGGU</v>
      </c>
      <c r="AQ27" s="449" t="str">
        <f aca="false">IF(MAX(INPUT!$AG$44:$AG$1015)&gt;=$C27*AQ$5,$C27,'GUIDE PATERN'!$A$3)</f>
        <v>TUNGGU</v>
      </c>
      <c r="AR27" s="450"/>
    </row>
    <row r="28" customFormat="false" ht="23.25" hidden="false" customHeight="false" outlineLevel="0" collapsed="false">
      <c r="A28" s="473" t="s">
        <v>89</v>
      </c>
      <c r="B28" s="302" t="s">
        <v>185</v>
      </c>
      <c r="C28" s="448" t="n">
        <f aca="false">VLOOKUP(B28,F4!$I$12:$M$55,5,0)</f>
        <v>3</v>
      </c>
      <c r="D28" s="449" t="str">
        <f aca="false">IF(MAX(INPUT!$AH$44:$AH$1015)&gt;=$C28*D$5,$C28,'GUIDE PATERN'!$A$3)</f>
        <v>TUNGGU</v>
      </c>
      <c r="E28" s="449" t="str">
        <f aca="false">IF(MAX(INPUT!$AH$44:$AH$1015)&gt;=$C28*E$5,$C28,'GUIDE PATERN'!$A$3)</f>
        <v>TUNGGU</v>
      </c>
      <c r="F28" s="449" t="str">
        <f aca="false">IF(MAX(INPUT!$AH$44:$AH$1015)&gt;=$C28*F$5,$C28,'GUIDE PATERN'!$A$3)</f>
        <v>TUNGGU</v>
      </c>
      <c r="G28" s="449" t="str">
        <f aca="false">IF(MAX(INPUT!$AH$44:$AH$1015)&gt;=$C28*G$5,$C28,'GUIDE PATERN'!$A$3)</f>
        <v>TUNGGU</v>
      </c>
      <c r="H28" s="449" t="str">
        <f aca="false">IF(MAX(INPUT!$AH$44:$AH$1015)&gt;=$C28*H$5,$C28,'GUIDE PATERN'!$A$3)</f>
        <v>TUNGGU</v>
      </c>
      <c r="I28" s="449" t="str">
        <f aca="false">IF(MAX(INPUT!$AH$44:$AH$1015)&gt;=$C28*I$5,$C28,'GUIDE PATERN'!$A$3)</f>
        <v>TUNGGU</v>
      </c>
      <c r="J28" s="449" t="str">
        <f aca="false">IF(MAX(INPUT!$AH$44:$AH$1015)&gt;=$C28*J$5,$C28,'GUIDE PATERN'!$A$3)</f>
        <v>TUNGGU</v>
      </c>
      <c r="K28" s="449" t="str">
        <f aca="false">IF(MAX(INPUT!$AH$44:$AH$1015)&gt;=$C28*K$5,$C28,'GUIDE PATERN'!$A$3)</f>
        <v>TUNGGU</v>
      </c>
      <c r="L28" s="449" t="str">
        <f aca="false">IF(MAX(INPUT!$AH$44:$AH$1015)&gt;=$C28*L$5,$C28,'GUIDE PATERN'!$A$3)</f>
        <v>TUNGGU</v>
      </c>
      <c r="M28" s="449" t="str">
        <f aca="false">IF(MAX(INPUT!$AH$44:$AH$1015)&gt;=$C28*M$5,$C28,'GUIDE PATERN'!$A$3)</f>
        <v>TUNGGU</v>
      </c>
      <c r="N28" s="449" t="str">
        <f aca="false">IF(MAX(INPUT!$AH$44:$AH$1015)&gt;=$C28*N$5,$C28,'GUIDE PATERN'!$A$3)</f>
        <v>TUNGGU</v>
      </c>
      <c r="O28" s="449" t="str">
        <f aca="false">IF(MAX(INPUT!$AH$44:$AH$1015)&gt;=$C28*O$5,$C28,'GUIDE PATERN'!$A$3)</f>
        <v>TUNGGU</v>
      </c>
      <c r="P28" s="449" t="str">
        <f aca="false">IF(MAX(INPUT!$AH$44:$AH$1015)&gt;=$C28*P$5,$C28,'GUIDE PATERN'!$A$3)</f>
        <v>TUNGGU</v>
      </c>
      <c r="Q28" s="449" t="str">
        <f aca="false">IF(MAX(INPUT!$AH$44:$AH$1015)&gt;=$C28*Q$5,$C28,'GUIDE PATERN'!$A$3)</f>
        <v>TUNGGU</v>
      </c>
      <c r="R28" s="449" t="str">
        <f aca="false">IF(MAX(INPUT!$AH$44:$AH$1015)&gt;=$C28*R$5,$C28,'GUIDE PATERN'!$A$3)</f>
        <v>TUNGGU</v>
      </c>
      <c r="S28" s="449" t="str">
        <f aca="false">IF(MAX(INPUT!$AH$44:$AH$1015)&gt;=$C28*S$5,$C28,'GUIDE PATERN'!$A$3)</f>
        <v>TUNGGU</v>
      </c>
      <c r="T28" s="449" t="str">
        <f aca="false">IF(MAX(INPUT!$AH$44:$AH$1015)&gt;=$C28*T$5,$C28,'GUIDE PATERN'!$A$3)</f>
        <v>TUNGGU</v>
      </c>
      <c r="U28" s="449" t="str">
        <f aca="false">IF(MAX(INPUT!$AH$44:$AH$1015)&gt;=$C28*U$5,$C28,'GUIDE PATERN'!$A$3)</f>
        <v>TUNGGU</v>
      </c>
      <c r="V28" s="449" t="str">
        <f aca="false">IF(MAX(INPUT!$AH$44:$AH$1015)&gt;=$C28*V$5,$C28,'GUIDE PATERN'!$A$3)</f>
        <v>TUNGGU</v>
      </c>
      <c r="W28" s="449" t="str">
        <f aca="false">IF(MAX(INPUT!$AH$44:$AH$1015)&gt;=$C28*W$5,$C28,'GUIDE PATERN'!$A$3)</f>
        <v>TUNGGU</v>
      </c>
      <c r="X28" s="449" t="str">
        <f aca="false">IF(MAX(INPUT!$AH$44:$AH$1015)&gt;=$C28*X$5,$C28,'GUIDE PATERN'!$A$3)</f>
        <v>TUNGGU</v>
      </c>
      <c r="Y28" s="449" t="str">
        <f aca="false">IF(MAX(INPUT!$AH$44:$AH$1015)&gt;=$C28*Y$5,$C28,'GUIDE PATERN'!$A$3)</f>
        <v>TUNGGU</v>
      </c>
      <c r="Z28" s="449" t="str">
        <f aca="false">IF(MAX(INPUT!$AH$44:$AH$1015)&gt;=$C28*Z$5,$C28,'GUIDE PATERN'!$A$3)</f>
        <v>TUNGGU</v>
      </c>
      <c r="AA28" s="449" t="str">
        <f aca="false">IF(MAX(INPUT!$AH$44:$AH$1015)&gt;=$C28*AA$5,$C28,'GUIDE PATERN'!$A$3)</f>
        <v>TUNGGU</v>
      </c>
      <c r="AB28" s="449" t="str">
        <f aca="false">IF(MAX(INPUT!$AH$44:$AH$1015)&gt;=$C28*AB$5,$C28,'GUIDE PATERN'!$A$3)</f>
        <v>TUNGGU</v>
      </c>
      <c r="AC28" s="449" t="str">
        <f aca="false">IF(MAX(INPUT!$AH$44:$AH$1015)&gt;=$C28*AC$5,$C28,'GUIDE PATERN'!$A$3)</f>
        <v>TUNGGU</v>
      </c>
      <c r="AD28" s="449" t="str">
        <f aca="false">IF(MAX(INPUT!$AH$44:$AH$1015)&gt;=$C28*AD$5,$C28,'GUIDE PATERN'!$A$3)</f>
        <v>TUNGGU</v>
      </c>
      <c r="AE28" s="449" t="str">
        <f aca="false">IF(MAX(INPUT!$AH$44:$AH$1015)&gt;=$C28*AE$5,$C28,'GUIDE PATERN'!$A$3)</f>
        <v>TUNGGU</v>
      </c>
      <c r="AF28" s="449" t="str">
        <f aca="false">IF(MAX(INPUT!$AH$44:$AH$1015)&gt;=$C28*AF$5,$C28,'GUIDE PATERN'!$A$3)</f>
        <v>TUNGGU</v>
      </c>
      <c r="AG28" s="449" t="str">
        <f aca="false">IF(MAX(INPUT!$AH$44:$AH$1015)&gt;=$C28*AG$5,$C28,'GUIDE PATERN'!$A$3)</f>
        <v>TUNGGU</v>
      </c>
      <c r="AH28" s="449" t="str">
        <f aca="false">IF(MAX(INPUT!$AH$44:$AH$1015)&gt;=$C28*AH$5,$C28,'GUIDE PATERN'!$A$3)</f>
        <v>TUNGGU</v>
      </c>
      <c r="AI28" s="449" t="str">
        <f aca="false">IF(MAX(INPUT!$AH$44:$AH$1015)&gt;=$C28*AI$5,$C28,'GUIDE PATERN'!$A$3)</f>
        <v>TUNGGU</v>
      </c>
      <c r="AJ28" s="449" t="str">
        <f aca="false">IF(MAX(INPUT!$AH$44:$AH$1015)&gt;=$C28*AJ$5,$C28,'GUIDE PATERN'!$A$3)</f>
        <v>TUNGGU</v>
      </c>
      <c r="AK28" s="449" t="str">
        <f aca="false">IF(MAX(INPUT!$AH$44:$AH$1015)&gt;=$C28*AK$5,$C28,'GUIDE PATERN'!$A$3)</f>
        <v>TUNGGU</v>
      </c>
      <c r="AL28" s="449" t="str">
        <f aca="false">IF(MAX(INPUT!$AH$44:$AH$1015)&gt;=$C28*AL$5,$C28,'GUIDE PATERN'!$A$3)</f>
        <v>TUNGGU</v>
      </c>
      <c r="AM28" s="449" t="str">
        <f aca="false">IF(MAX(INPUT!$AH$44:$AH$1015)&gt;=$C28*AM$5,$C28,'GUIDE PATERN'!$A$3)</f>
        <v>TUNGGU</v>
      </c>
      <c r="AN28" s="449" t="str">
        <f aca="false">IF(MAX(INPUT!$AH$44:$AH$1015)&gt;=$C28*AN$5,$C28,'GUIDE PATERN'!$A$3)</f>
        <v>TUNGGU</v>
      </c>
      <c r="AO28" s="449" t="str">
        <f aca="false">IF(MAX(INPUT!$AH$44:$AH$1015)&gt;=$C28*AO$5,$C28,'GUIDE PATERN'!$A$3)</f>
        <v>TUNGGU</v>
      </c>
      <c r="AP28" s="449" t="str">
        <f aca="false">IF(MAX(INPUT!$AH$44:$AH$1015)&gt;=$C28*AP$5,$C28,'GUIDE PATERN'!$A$3)</f>
        <v>TUNGGU</v>
      </c>
      <c r="AQ28" s="449" t="str">
        <f aca="false">IF(MAX(INPUT!$AH$44:$AH$1015)&gt;=$C28*AQ$5,$C28,'GUIDE PATERN'!$A$3)</f>
        <v>TUNGGU</v>
      </c>
      <c r="AR28" s="450"/>
    </row>
    <row r="29" customFormat="false" ht="23.25" hidden="false" customHeight="false" outlineLevel="0" collapsed="false">
      <c r="A29" s="474" t="s">
        <v>187</v>
      </c>
      <c r="B29" s="302" t="s">
        <v>186</v>
      </c>
      <c r="C29" s="448" t="n">
        <f aca="false">VLOOKUP(B29,F4!$I$12:$M$55,5,0)</f>
        <v>3</v>
      </c>
      <c r="D29" s="449" t="str">
        <f aca="false">IF(MAX(INPUT!$AI$44:$AI$1015)&gt;=$C29*D$5,$C29,'GUIDE PATERN'!$A$3)</f>
        <v>TUNGGU</v>
      </c>
      <c r="E29" s="449" t="str">
        <f aca="false">IF(MAX(INPUT!$AI$44:$AI$1015)&gt;=$C29*E$5,$C29,'GUIDE PATERN'!$A$3)</f>
        <v>TUNGGU</v>
      </c>
      <c r="F29" s="449" t="str">
        <f aca="false">IF(MAX(INPUT!$AI$44:$AI$1015)&gt;=$C29*F$5,$C29,'GUIDE PATERN'!$A$3)</f>
        <v>TUNGGU</v>
      </c>
      <c r="G29" s="449" t="str">
        <f aca="false">IF(MAX(INPUT!$AI$44:$AI$1015)&gt;=$C29*G$5,$C29,'GUIDE PATERN'!$A$3)</f>
        <v>TUNGGU</v>
      </c>
      <c r="H29" s="449" t="str">
        <f aca="false">IF(MAX(INPUT!$AI$44:$AI$1015)&gt;=$C29*H$5,$C29,'GUIDE PATERN'!$A$3)</f>
        <v>TUNGGU</v>
      </c>
      <c r="I29" s="449" t="str">
        <f aca="false">IF(MAX(INPUT!$AI$44:$AI$1015)&gt;=$C29*I$5,$C29,'GUIDE PATERN'!$A$3)</f>
        <v>TUNGGU</v>
      </c>
      <c r="J29" s="449" t="str">
        <f aca="false">IF(MAX(INPUT!$AI$44:$AI$1015)&gt;=$C29*J$5,$C29,'GUIDE PATERN'!$A$3)</f>
        <v>TUNGGU</v>
      </c>
      <c r="K29" s="449" t="str">
        <f aca="false">IF(MAX(INPUT!$AI$44:$AI$1015)&gt;=$C29*K$5,$C29,'GUIDE PATERN'!$A$3)</f>
        <v>TUNGGU</v>
      </c>
      <c r="L29" s="449" t="str">
        <f aca="false">IF(MAX(INPUT!$AI$44:$AI$1015)&gt;=$C29*L$5,$C29,'GUIDE PATERN'!$A$3)</f>
        <v>TUNGGU</v>
      </c>
      <c r="M29" s="449" t="str">
        <f aca="false">IF(MAX(INPUT!$AI$44:$AI$1015)&gt;=$C29*M$5,$C29,'GUIDE PATERN'!$A$3)</f>
        <v>TUNGGU</v>
      </c>
      <c r="N29" s="449" t="str">
        <f aca="false">IF(MAX(INPUT!$AI$44:$AI$1015)&gt;=$C29*N$5,$C29,'GUIDE PATERN'!$A$3)</f>
        <v>TUNGGU</v>
      </c>
      <c r="O29" s="449" t="str">
        <f aca="false">IF(MAX(INPUT!$AI$44:$AI$1015)&gt;=$C29*O$5,$C29,'GUIDE PATERN'!$A$3)</f>
        <v>TUNGGU</v>
      </c>
      <c r="P29" s="449" t="str">
        <f aca="false">IF(MAX(INPUT!$AI$44:$AI$1015)&gt;=$C29*P$5,$C29,'GUIDE PATERN'!$A$3)</f>
        <v>TUNGGU</v>
      </c>
      <c r="Q29" s="449" t="str">
        <f aca="false">IF(MAX(INPUT!$AI$44:$AI$1015)&gt;=$C29*Q$5,$C29,'GUIDE PATERN'!$A$3)</f>
        <v>TUNGGU</v>
      </c>
      <c r="R29" s="449" t="str">
        <f aca="false">IF(MAX(INPUT!$AI$44:$AI$1015)&gt;=$C29*R$5,$C29,'GUIDE PATERN'!$A$3)</f>
        <v>TUNGGU</v>
      </c>
      <c r="S29" s="449" t="str">
        <f aca="false">IF(MAX(INPUT!$AI$44:$AI$1015)&gt;=$C29*S$5,$C29,'GUIDE PATERN'!$A$3)</f>
        <v>TUNGGU</v>
      </c>
      <c r="T29" s="449" t="str">
        <f aca="false">IF(MAX(INPUT!$AI$44:$AI$1015)&gt;=$C29*T$5,$C29,'GUIDE PATERN'!$A$3)</f>
        <v>TUNGGU</v>
      </c>
      <c r="U29" s="449" t="str">
        <f aca="false">IF(MAX(INPUT!$AI$44:$AI$1015)&gt;=$C29*U$5,$C29,'GUIDE PATERN'!$A$3)</f>
        <v>TUNGGU</v>
      </c>
      <c r="V29" s="449" t="str">
        <f aca="false">IF(MAX(INPUT!$AI$44:$AI$1015)&gt;=$C29*V$5,$C29,'GUIDE PATERN'!$A$3)</f>
        <v>TUNGGU</v>
      </c>
      <c r="W29" s="449" t="str">
        <f aca="false">IF(MAX(INPUT!$AI$44:$AI$1015)&gt;=$C29*W$5,$C29,'GUIDE PATERN'!$A$3)</f>
        <v>TUNGGU</v>
      </c>
      <c r="X29" s="449" t="str">
        <f aca="false">IF(MAX(INPUT!$AI$44:$AI$1015)&gt;=$C29*X$5,$C29,'GUIDE PATERN'!$A$3)</f>
        <v>TUNGGU</v>
      </c>
      <c r="Y29" s="449" t="str">
        <f aca="false">IF(MAX(INPUT!$AI$44:$AI$1015)&gt;=$C29*Y$5,$C29,'GUIDE PATERN'!$A$3)</f>
        <v>TUNGGU</v>
      </c>
      <c r="Z29" s="449" t="str">
        <f aca="false">IF(MAX(INPUT!$AI$44:$AI$1015)&gt;=$C29*Z$5,$C29,'GUIDE PATERN'!$A$3)</f>
        <v>TUNGGU</v>
      </c>
      <c r="AA29" s="449" t="str">
        <f aca="false">IF(MAX(INPUT!$AI$44:$AI$1015)&gt;=$C29*AA$5,$C29,'GUIDE PATERN'!$A$3)</f>
        <v>TUNGGU</v>
      </c>
      <c r="AB29" s="449" t="str">
        <f aca="false">IF(MAX(INPUT!$AI$44:$AI$1015)&gt;=$C29*AB$5,$C29,'GUIDE PATERN'!$A$3)</f>
        <v>TUNGGU</v>
      </c>
      <c r="AC29" s="449" t="str">
        <f aca="false">IF(MAX(INPUT!$AI$44:$AI$1015)&gt;=$C29*AC$5,$C29,'GUIDE PATERN'!$A$3)</f>
        <v>TUNGGU</v>
      </c>
      <c r="AD29" s="449" t="str">
        <f aca="false">IF(MAX(INPUT!$AI$44:$AI$1015)&gt;=$C29*AD$5,$C29,'GUIDE PATERN'!$A$3)</f>
        <v>TUNGGU</v>
      </c>
      <c r="AE29" s="449" t="str">
        <f aca="false">IF(MAX(INPUT!$AI$44:$AI$1015)&gt;=$C29*AE$5,$C29,'GUIDE PATERN'!$A$3)</f>
        <v>TUNGGU</v>
      </c>
      <c r="AF29" s="449" t="str">
        <f aca="false">IF(MAX(INPUT!$AI$44:$AI$1015)&gt;=$C29*AF$5,$C29,'GUIDE PATERN'!$A$3)</f>
        <v>TUNGGU</v>
      </c>
      <c r="AG29" s="449" t="str">
        <f aca="false">IF(MAX(INPUT!$AI$44:$AI$1015)&gt;=$C29*AG$5,$C29,'GUIDE PATERN'!$A$3)</f>
        <v>TUNGGU</v>
      </c>
      <c r="AH29" s="449" t="str">
        <f aca="false">IF(MAX(INPUT!$AI$44:$AI$1015)&gt;=$C29*AH$5,$C29,'GUIDE PATERN'!$A$3)</f>
        <v>TUNGGU</v>
      </c>
      <c r="AI29" s="449" t="str">
        <f aca="false">IF(MAX(INPUT!$AI$44:$AI$1015)&gt;=$C29*AI$5,$C29,'GUIDE PATERN'!$A$3)</f>
        <v>TUNGGU</v>
      </c>
      <c r="AJ29" s="449" t="str">
        <f aca="false">IF(MAX(INPUT!$AI$44:$AI$1015)&gt;=$C29*AJ$5,$C29,'GUIDE PATERN'!$A$3)</f>
        <v>TUNGGU</v>
      </c>
      <c r="AK29" s="449" t="str">
        <f aca="false">IF(MAX(INPUT!$AI$44:$AI$1015)&gt;=$C29*AK$5,$C29,'GUIDE PATERN'!$A$3)</f>
        <v>TUNGGU</v>
      </c>
      <c r="AL29" s="449" t="str">
        <f aca="false">IF(MAX(INPUT!$AI$44:$AI$1015)&gt;=$C29*AL$5,$C29,'GUIDE PATERN'!$A$3)</f>
        <v>TUNGGU</v>
      </c>
      <c r="AM29" s="449" t="str">
        <f aca="false">IF(MAX(INPUT!$AI$44:$AI$1015)&gt;=$C29*AM$5,$C29,'GUIDE PATERN'!$A$3)</f>
        <v>TUNGGU</v>
      </c>
      <c r="AN29" s="449" t="str">
        <f aca="false">IF(MAX(INPUT!$AI$44:$AI$1015)&gt;=$C29*AN$5,$C29,'GUIDE PATERN'!$A$3)</f>
        <v>TUNGGU</v>
      </c>
      <c r="AO29" s="449" t="str">
        <f aca="false">IF(MAX(INPUT!$AI$44:$AI$1015)&gt;=$C29*AO$5,$C29,'GUIDE PATERN'!$A$3)</f>
        <v>TUNGGU</v>
      </c>
      <c r="AP29" s="449" t="str">
        <f aca="false">IF(MAX(INPUT!$AI$44:$AI$1015)&gt;=$C29*AP$5,$C29,'GUIDE PATERN'!$A$3)</f>
        <v>TUNGGU</v>
      </c>
      <c r="AQ29" s="449" t="str">
        <f aca="false">IF(MAX(INPUT!$AI$44:$AI$1015)&gt;=$C29*AQ$5,$C29,'GUIDE PATERN'!$A$3)</f>
        <v>TUNGGU</v>
      </c>
      <c r="AR29" s="450"/>
    </row>
    <row r="30" customFormat="false" ht="23.25" hidden="false" customHeight="false" outlineLevel="0" collapsed="false">
      <c r="A30" s="475" t="s">
        <v>189</v>
      </c>
      <c r="B30" s="302" t="s">
        <v>188</v>
      </c>
      <c r="C30" s="448" t="n">
        <f aca="false">VLOOKUP(B30,F4!$I$12:$M$55,5,0)</f>
        <v>3</v>
      </c>
      <c r="D30" s="449" t="str">
        <f aca="false">IF(MAX(INPUT!$AJ$44:$AJ$1015)&gt;=$C30*D$5,$C30,'GUIDE PATERN'!$A$3)</f>
        <v>TUNGGU</v>
      </c>
      <c r="E30" s="449" t="str">
        <f aca="false">IF(MAX(INPUT!$AJ$44:$AJ$1015)&gt;=$C30*E$5,$C30,'GUIDE PATERN'!$A$3)</f>
        <v>TUNGGU</v>
      </c>
      <c r="F30" s="449" t="str">
        <f aca="false">IF(MAX(INPUT!$AJ$44:$AJ$1015)&gt;=$C30*F$5,$C30,'GUIDE PATERN'!$A$3)</f>
        <v>TUNGGU</v>
      </c>
      <c r="G30" s="449" t="str">
        <f aca="false">IF(MAX(INPUT!$AJ$44:$AJ$1015)&gt;=$C30*G$5,$C30,'GUIDE PATERN'!$A$3)</f>
        <v>TUNGGU</v>
      </c>
      <c r="H30" s="449" t="str">
        <f aca="false">IF(MAX(INPUT!$AJ$44:$AJ$1015)&gt;=$C30*H$5,$C30,'GUIDE PATERN'!$A$3)</f>
        <v>TUNGGU</v>
      </c>
      <c r="I30" s="449" t="str">
        <f aca="false">IF(MAX(INPUT!$AJ$44:$AJ$1015)&gt;=$C30*I$5,$C30,'GUIDE PATERN'!$A$3)</f>
        <v>TUNGGU</v>
      </c>
      <c r="J30" s="449" t="str">
        <f aca="false">IF(MAX(INPUT!$AJ$44:$AJ$1015)&gt;=$C30*J$5,$C30,'GUIDE PATERN'!$A$3)</f>
        <v>TUNGGU</v>
      </c>
      <c r="K30" s="449" t="str">
        <f aca="false">IF(MAX(INPUT!$AJ$44:$AJ$1015)&gt;=$C30*K$5,$C30,'GUIDE PATERN'!$A$3)</f>
        <v>TUNGGU</v>
      </c>
      <c r="L30" s="449" t="str">
        <f aca="false">IF(MAX(INPUT!$AJ$44:$AJ$1015)&gt;=$C30*L$5,$C30,'GUIDE PATERN'!$A$3)</f>
        <v>TUNGGU</v>
      </c>
      <c r="M30" s="449" t="str">
        <f aca="false">IF(MAX(INPUT!$AJ$44:$AJ$1015)&gt;=$C30*M$5,$C30,'GUIDE PATERN'!$A$3)</f>
        <v>TUNGGU</v>
      </c>
      <c r="N30" s="449" t="str">
        <f aca="false">IF(MAX(INPUT!$AJ$44:$AJ$1015)&gt;=$C30*N$5,$C30,'GUIDE PATERN'!$A$3)</f>
        <v>TUNGGU</v>
      </c>
      <c r="O30" s="449" t="str">
        <f aca="false">IF(MAX(INPUT!$AJ$44:$AJ$1015)&gt;=$C30*O$5,$C30,'GUIDE PATERN'!$A$3)</f>
        <v>TUNGGU</v>
      </c>
      <c r="P30" s="449" t="str">
        <f aca="false">IF(MAX(INPUT!$AJ$44:$AJ$1015)&gt;=$C30*P$5,$C30,'GUIDE PATERN'!$A$3)</f>
        <v>TUNGGU</v>
      </c>
      <c r="Q30" s="449" t="str">
        <f aca="false">IF(MAX(INPUT!$AJ$44:$AJ$1015)&gt;=$C30*Q$5,$C30,'GUIDE PATERN'!$A$3)</f>
        <v>TUNGGU</v>
      </c>
      <c r="R30" s="449" t="str">
        <f aca="false">IF(MAX(INPUT!$AJ$44:$AJ$1015)&gt;=$C30*R$5,$C30,'GUIDE PATERN'!$A$3)</f>
        <v>TUNGGU</v>
      </c>
      <c r="S30" s="449" t="str">
        <f aca="false">IF(MAX(INPUT!$AJ$44:$AJ$1015)&gt;=$C30*S$5,$C30,'GUIDE PATERN'!$A$3)</f>
        <v>TUNGGU</v>
      </c>
      <c r="T30" s="449" t="str">
        <f aca="false">IF(MAX(INPUT!$AJ$44:$AJ$1015)&gt;=$C30*T$5,$C30,'GUIDE PATERN'!$A$3)</f>
        <v>TUNGGU</v>
      </c>
      <c r="U30" s="449" t="str">
        <f aca="false">IF(MAX(INPUT!$AJ$44:$AJ$1015)&gt;=$C30*U$5,$C30,'GUIDE PATERN'!$A$3)</f>
        <v>TUNGGU</v>
      </c>
      <c r="V30" s="449" t="str">
        <f aca="false">IF(MAX(INPUT!$AJ$44:$AJ$1015)&gt;=$C30*V$5,$C30,'GUIDE PATERN'!$A$3)</f>
        <v>TUNGGU</v>
      </c>
      <c r="W30" s="449" t="str">
        <f aca="false">IF(MAX(INPUT!$AJ$44:$AJ$1015)&gt;=$C30*W$5,$C30,'GUIDE PATERN'!$A$3)</f>
        <v>TUNGGU</v>
      </c>
      <c r="X30" s="449" t="str">
        <f aca="false">IF(MAX(INPUT!$AJ$44:$AJ$1015)&gt;=$C30*X$5,$C30,'GUIDE PATERN'!$A$3)</f>
        <v>TUNGGU</v>
      </c>
      <c r="Y30" s="449" t="str">
        <f aca="false">IF(MAX(INPUT!$AJ$44:$AJ$1015)&gt;=$C30*Y$5,$C30,'GUIDE PATERN'!$A$3)</f>
        <v>TUNGGU</v>
      </c>
      <c r="Z30" s="449" t="str">
        <f aca="false">IF(MAX(INPUT!$AJ$44:$AJ$1015)&gt;=$C30*Z$5,$C30,'GUIDE PATERN'!$A$3)</f>
        <v>TUNGGU</v>
      </c>
      <c r="AA30" s="449" t="str">
        <f aca="false">IF(MAX(INPUT!$AJ$44:$AJ$1015)&gt;=$C30*AA$5,$C30,'GUIDE PATERN'!$A$3)</f>
        <v>TUNGGU</v>
      </c>
      <c r="AB30" s="449" t="str">
        <f aca="false">IF(MAX(INPUT!$AJ$44:$AJ$1015)&gt;=$C30*AB$5,$C30,'GUIDE PATERN'!$A$3)</f>
        <v>TUNGGU</v>
      </c>
      <c r="AC30" s="449" t="str">
        <f aca="false">IF(MAX(INPUT!$AJ$44:$AJ$1015)&gt;=$C30*AC$5,$C30,'GUIDE PATERN'!$A$3)</f>
        <v>TUNGGU</v>
      </c>
      <c r="AD30" s="449" t="str">
        <f aca="false">IF(MAX(INPUT!$AJ$44:$AJ$1015)&gt;=$C30*AD$5,$C30,'GUIDE PATERN'!$A$3)</f>
        <v>TUNGGU</v>
      </c>
      <c r="AE30" s="449" t="str">
        <f aca="false">IF(MAX(INPUT!$AJ$44:$AJ$1015)&gt;=$C30*AE$5,$C30,'GUIDE PATERN'!$A$3)</f>
        <v>TUNGGU</v>
      </c>
      <c r="AF30" s="449" t="str">
        <f aca="false">IF(MAX(INPUT!$AJ$44:$AJ$1015)&gt;=$C30*AF$5,$C30,'GUIDE PATERN'!$A$3)</f>
        <v>TUNGGU</v>
      </c>
      <c r="AG30" s="449" t="str">
        <f aca="false">IF(MAX(INPUT!$AJ$44:$AJ$1015)&gt;=$C30*AG$5,$C30,'GUIDE PATERN'!$A$3)</f>
        <v>TUNGGU</v>
      </c>
      <c r="AH30" s="449" t="str">
        <f aca="false">IF(MAX(INPUT!$AJ$44:$AJ$1015)&gt;=$C30*AH$5,$C30,'GUIDE PATERN'!$A$3)</f>
        <v>TUNGGU</v>
      </c>
      <c r="AI30" s="449" t="str">
        <f aca="false">IF(MAX(INPUT!$AJ$44:$AJ$1015)&gt;=$C30*AI$5,$C30,'GUIDE PATERN'!$A$3)</f>
        <v>TUNGGU</v>
      </c>
      <c r="AJ30" s="449" t="str">
        <f aca="false">IF(MAX(INPUT!$AJ$44:$AJ$1015)&gt;=$C30*AJ$5,$C30,'GUIDE PATERN'!$A$3)</f>
        <v>TUNGGU</v>
      </c>
      <c r="AK30" s="449" t="str">
        <f aca="false">IF(MAX(INPUT!$AJ$44:$AJ$1015)&gt;=$C30*AK$5,$C30,'GUIDE PATERN'!$A$3)</f>
        <v>TUNGGU</v>
      </c>
      <c r="AL30" s="449" t="str">
        <f aca="false">IF(MAX(INPUT!$AJ$44:$AJ$1015)&gt;=$C30*AL$5,$C30,'GUIDE PATERN'!$A$3)</f>
        <v>TUNGGU</v>
      </c>
      <c r="AM30" s="449" t="str">
        <f aca="false">IF(MAX(INPUT!$AJ$44:$AJ$1015)&gt;=$C30*AM$5,$C30,'GUIDE PATERN'!$A$3)</f>
        <v>TUNGGU</v>
      </c>
      <c r="AN30" s="449" t="str">
        <f aca="false">IF(MAX(INPUT!$AJ$44:$AJ$1015)&gt;=$C30*AN$5,$C30,'GUIDE PATERN'!$A$3)</f>
        <v>TUNGGU</v>
      </c>
      <c r="AO30" s="449" t="str">
        <f aca="false">IF(MAX(INPUT!$AJ$44:$AJ$1015)&gt;=$C30*AO$5,$C30,'GUIDE PATERN'!$A$3)</f>
        <v>TUNGGU</v>
      </c>
      <c r="AP30" s="449" t="str">
        <f aca="false">IF(MAX(INPUT!$AJ$44:$AJ$1015)&gt;=$C30*AP$5,$C30,'GUIDE PATERN'!$A$3)</f>
        <v>TUNGGU</v>
      </c>
      <c r="AQ30" s="449" t="str">
        <f aca="false">IF(MAX(INPUT!$AJ$44:$AJ$1015)&gt;=$C30*AQ$5,$C30,'GUIDE PATERN'!$A$3)</f>
        <v>TUNGGU</v>
      </c>
      <c r="AR30" s="450"/>
    </row>
    <row r="31" customFormat="false" ht="23.25" hidden="false" customHeight="false" outlineLevel="0" collapsed="false">
      <c r="A31" s="476" t="s">
        <v>90</v>
      </c>
      <c r="B31" s="308" t="s">
        <v>190</v>
      </c>
      <c r="C31" s="448" t="n">
        <f aca="false">VLOOKUP(B31,F4!$I$12:$M$55,5,0)</f>
        <v>3</v>
      </c>
      <c r="D31" s="449" t="str">
        <f aca="false">IF(MAX(INPUT!$AK$44:$AK$1015)&gt;=$C31*D$5,$C31,'GUIDE PATERN'!$A$3)</f>
        <v>TUNGGU</v>
      </c>
      <c r="E31" s="449" t="str">
        <f aca="false">IF(MAX(INPUT!$AK$44:$AK$1015)&gt;=$C31*E$5,$C31,'GUIDE PATERN'!$A$3)</f>
        <v>TUNGGU</v>
      </c>
      <c r="F31" s="449" t="str">
        <f aca="false">IF(MAX(INPUT!$AK$44:$AK$1015)&gt;=$C31*F$5,$C31,'GUIDE PATERN'!$A$3)</f>
        <v>TUNGGU</v>
      </c>
      <c r="G31" s="449" t="str">
        <f aca="false">IF(MAX(INPUT!$AK$44:$AK$1015)&gt;=$C31*G$5,$C31,'GUIDE PATERN'!$A$3)</f>
        <v>TUNGGU</v>
      </c>
      <c r="H31" s="449" t="str">
        <f aca="false">IF(MAX(INPUT!$AK$44:$AK$1015)&gt;=$C31*H$5,$C31,'GUIDE PATERN'!$A$3)</f>
        <v>TUNGGU</v>
      </c>
      <c r="I31" s="449" t="str">
        <f aca="false">IF(MAX(INPUT!$AK$44:$AK$1015)&gt;=$C31*I$5,$C31,'GUIDE PATERN'!$A$3)</f>
        <v>TUNGGU</v>
      </c>
      <c r="J31" s="449" t="str">
        <f aca="false">IF(MAX(INPUT!$AK$44:$AK$1015)&gt;=$C31*J$5,$C31,'GUIDE PATERN'!$A$3)</f>
        <v>TUNGGU</v>
      </c>
      <c r="K31" s="449" t="str">
        <f aca="false">IF(MAX(INPUT!$AK$44:$AK$1015)&gt;=$C31*K$5,$C31,'GUIDE PATERN'!$A$3)</f>
        <v>TUNGGU</v>
      </c>
      <c r="L31" s="449" t="str">
        <f aca="false">IF(MAX(INPUT!$AK$44:$AK$1015)&gt;=$C31*L$5,$C31,'GUIDE PATERN'!$A$3)</f>
        <v>TUNGGU</v>
      </c>
      <c r="M31" s="449" t="str">
        <f aca="false">IF(MAX(INPUT!$AK$44:$AK$1015)&gt;=$C31*M$5,$C31,'GUIDE PATERN'!$A$3)</f>
        <v>TUNGGU</v>
      </c>
      <c r="N31" s="449" t="str">
        <f aca="false">IF(MAX(INPUT!$AK$44:$AK$1015)&gt;=$C31*N$5,$C31,'GUIDE PATERN'!$A$3)</f>
        <v>TUNGGU</v>
      </c>
      <c r="O31" s="449" t="str">
        <f aca="false">IF(MAX(INPUT!$AK$44:$AK$1015)&gt;=$C31*O$5,$C31,'GUIDE PATERN'!$A$3)</f>
        <v>TUNGGU</v>
      </c>
      <c r="P31" s="449" t="str">
        <f aca="false">IF(MAX(INPUT!$AK$44:$AK$1015)&gt;=$C31*P$5,$C31,'GUIDE PATERN'!$A$3)</f>
        <v>TUNGGU</v>
      </c>
      <c r="Q31" s="449" t="str">
        <f aca="false">IF(MAX(INPUT!$AK$44:$AK$1015)&gt;=$C31*Q$5,$C31,'GUIDE PATERN'!$A$3)</f>
        <v>TUNGGU</v>
      </c>
      <c r="R31" s="449" t="str">
        <f aca="false">IF(MAX(INPUT!$AK$44:$AK$1015)&gt;=$C31*R$5,$C31,'GUIDE PATERN'!$A$3)</f>
        <v>TUNGGU</v>
      </c>
      <c r="S31" s="449" t="str">
        <f aca="false">IF(MAX(INPUT!$AK$44:$AK$1015)&gt;=$C31*S$5,$C31,'GUIDE PATERN'!$A$3)</f>
        <v>TUNGGU</v>
      </c>
      <c r="T31" s="449" t="str">
        <f aca="false">IF(MAX(INPUT!$AK$44:$AK$1015)&gt;=$C31*T$5,$C31,'GUIDE PATERN'!$A$3)</f>
        <v>TUNGGU</v>
      </c>
      <c r="U31" s="449" t="str">
        <f aca="false">IF(MAX(INPUT!$AK$44:$AK$1015)&gt;=$C31*U$5,$C31,'GUIDE PATERN'!$A$3)</f>
        <v>TUNGGU</v>
      </c>
      <c r="V31" s="449" t="str">
        <f aca="false">IF(MAX(INPUT!$AK$44:$AK$1015)&gt;=$C31*V$5,$C31,'GUIDE PATERN'!$A$3)</f>
        <v>TUNGGU</v>
      </c>
      <c r="W31" s="449" t="str">
        <f aca="false">IF(MAX(INPUT!$AK$44:$AK$1015)&gt;=$C31*W$5,$C31,'GUIDE PATERN'!$A$3)</f>
        <v>TUNGGU</v>
      </c>
      <c r="X31" s="449" t="str">
        <f aca="false">IF(MAX(INPUT!$AK$44:$AK$1015)&gt;=$C31*X$5,$C31,'GUIDE PATERN'!$A$3)</f>
        <v>TUNGGU</v>
      </c>
      <c r="Y31" s="449" t="str">
        <f aca="false">IF(MAX(INPUT!$AK$44:$AK$1015)&gt;=$C31*Y$5,$C31,'GUIDE PATERN'!$A$3)</f>
        <v>TUNGGU</v>
      </c>
      <c r="Z31" s="449" t="str">
        <f aca="false">IF(MAX(INPUT!$AK$44:$AK$1015)&gt;=$C31*Z$5,$C31,'GUIDE PATERN'!$A$3)</f>
        <v>TUNGGU</v>
      </c>
      <c r="AA31" s="449" t="str">
        <f aca="false">IF(MAX(INPUT!$AK$44:$AK$1015)&gt;=$C31*AA$5,$C31,'GUIDE PATERN'!$A$3)</f>
        <v>TUNGGU</v>
      </c>
      <c r="AB31" s="449" t="str">
        <f aca="false">IF(MAX(INPUT!$AK$44:$AK$1015)&gt;=$C31*AB$5,$C31,'GUIDE PATERN'!$A$3)</f>
        <v>TUNGGU</v>
      </c>
      <c r="AC31" s="449" t="str">
        <f aca="false">IF(MAX(INPUT!$AK$44:$AK$1015)&gt;=$C31*AC$5,$C31,'GUIDE PATERN'!$A$3)</f>
        <v>TUNGGU</v>
      </c>
      <c r="AD31" s="449" t="str">
        <f aca="false">IF(MAX(INPUT!$AK$44:$AK$1015)&gt;=$C31*AD$5,$C31,'GUIDE PATERN'!$A$3)</f>
        <v>TUNGGU</v>
      </c>
      <c r="AE31" s="449" t="str">
        <f aca="false">IF(MAX(INPUT!$AK$44:$AK$1015)&gt;=$C31*AE$5,$C31,'GUIDE PATERN'!$A$3)</f>
        <v>TUNGGU</v>
      </c>
      <c r="AF31" s="449" t="str">
        <f aca="false">IF(MAX(INPUT!$AK$44:$AK$1015)&gt;=$C31*AF$5,$C31,'GUIDE PATERN'!$A$3)</f>
        <v>TUNGGU</v>
      </c>
      <c r="AG31" s="449" t="str">
        <f aca="false">IF(MAX(INPUT!$AK$44:$AK$1015)&gt;=$C31*AG$5,$C31,'GUIDE PATERN'!$A$3)</f>
        <v>TUNGGU</v>
      </c>
      <c r="AH31" s="449" t="str">
        <f aca="false">IF(MAX(INPUT!$AK$44:$AK$1015)&gt;=$C31*AH$5,$C31,'GUIDE PATERN'!$A$3)</f>
        <v>TUNGGU</v>
      </c>
      <c r="AI31" s="449" t="str">
        <f aca="false">IF(MAX(INPUT!$AK$44:$AK$1015)&gt;=$C31*AI$5,$C31,'GUIDE PATERN'!$A$3)</f>
        <v>TUNGGU</v>
      </c>
      <c r="AJ31" s="449" t="str">
        <f aca="false">IF(MAX(INPUT!$AK$44:$AK$1015)&gt;=$C31*AJ$5,$C31,'GUIDE PATERN'!$A$3)</f>
        <v>TUNGGU</v>
      </c>
      <c r="AK31" s="449" t="str">
        <f aca="false">IF(MAX(INPUT!$AK$44:$AK$1015)&gt;=$C31*AK$5,$C31,'GUIDE PATERN'!$A$3)</f>
        <v>TUNGGU</v>
      </c>
      <c r="AL31" s="449" t="str">
        <f aca="false">IF(MAX(INPUT!$AK$44:$AK$1015)&gt;=$C31*AL$5,$C31,'GUIDE PATERN'!$A$3)</f>
        <v>TUNGGU</v>
      </c>
      <c r="AM31" s="449" t="str">
        <f aca="false">IF(MAX(INPUT!$AK$44:$AK$1015)&gt;=$C31*AM$5,$C31,'GUIDE PATERN'!$A$3)</f>
        <v>TUNGGU</v>
      </c>
      <c r="AN31" s="449" t="str">
        <f aca="false">IF(MAX(INPUT!$AK$44:$AK$1015)&gt;=$C31*AN$5,$C31,'GUIDE PATERN'!$A$3)</f>
        <v>TUNGGU</v>
      </c>
      <c r="AO31" s="449" t="str">
        <f aca="false">IF(MAX(INPUT!$AK$44:$AK$1015)&gt;=$C31*AO$5,$C31,'GUIDE PATERN'!$A$3)</f>
        <v>TUNGGU</v>
      </c>
      <c r="AP31" s="449" t="str">
        <f aca="false">IF(MAX(INPUT!$AK$44:$AK$1015)&gt;=$C31*AP$5,$C31,'GUIDE PATERN'!$A$3)</f>
        <v>TUNGGU</v>
      </c>
      <c r="AQ31" s="449" t="str">
        <f aca="false">IF(MAX(INPUT!$AK$44:$AK$1015)&gt;=$C31*AQ$5,$C31,'GUIDE PATERN'!$A$3)</f>
        <v>TUNGGU</v>
      </c>
      <c r="AR31" s="450"/>
    </row>
    <row r="32" customFormat="false" ht="23.25" hidden="false" customHeight="false" outlineLevel="0" collapsed="false">
      <c r="A32" s="477" t="s">
        <v>192</v>
      </c>
      <c r="B32" s="299" t="s">
        <v>191</v>
      </c>
      <c r="C32" s="448" t="n">
        <f aca="false">VLOOKUP(B32,F4!$I$12:$M$55,5,0)</f>
        <v>3</v>
      </c>
      <c r="D32" s="449" t="str">
        <f aca="false">IF(MAX(INPUT!$AL$44:$AL$1015)&gt;=$C32*D$5,$C32,'GUIDE PATERN'!$A$3)</f>
        <v>TUNGGU</v>
      </c>
      <c r="E32" s="449" t="str">
        <f aca="false">IF(MAX(INPUT!$AL$44:$AL$1015)&gt;=$C32*E$5,$C32,'GUIDE PATERN'!$A$3)</f>
        <v>TUNGGU</v>
      </c>
      <c r="F32" s="449" t="str">
        <f aca="false">IF(MAX(INPUT!$AL$44:$AL$1015)&gt;=$C32*F$5,$C32,'GUIDE PATERN'!$A$3)</f>
        <v>TUNGGU</v>
      </c>
      <c r="G32" s="449" t="str">
        <f aca="false">IF(MAX(INPUT!$AL$44:$AL$1015)&gt;=$C32*G$5,$C32,'GUIDE PATERN'!$A$3)</f>
        <v>TUNGGU</v>
      </c>
      <c r="H32" s="449" t="str">
        <f aca="false">IF(MAX(INPUT!$AL$44:$AL$1015)&gt;=$C32*H$5,$C32,'GUIDE PATERN'!$A$3)</f>
        <v>TUNGGU</v>
      </c>
      <c r="I32" s="449" t="str">
        <f aca="false">IF(MAX(INPUT!$AL$44:$AL$1015)&gt;=$C32*I$5,$C32,'GUIDE PATERN'!$A$3)</f>
        <v>TUNGGU</v>
      </c>
      <c r="J32" s="449" t="str">
        <f aca="false">IF(MAX(INPUT!$AL$44:$AL$1015)&gt;=$C32*J$5,$C32,'GUIDE PATERN'!$A$3)</f>
        <v>TUNGGU</v>
      </c>
      <c r="K32" s="449" t="str">
        <f aca="false">IF(MAX(INPUT!$AL$44:$AL$1015)&gt;=$C32*K$5,$C32,'GUIDE PATERN'!$A$3)</f>
        <v>TUNGGU</v>
      </c>
      <c r="L32" s="449" t="str">
        <f aca="false">IF(MAX(INPUT!$AL$44:$AL$1015)&gt;=$C32*L$5,$C32,'GUIDE PATERN'!$A$3)</f>
        <v>TUNGGU</v>
      </c>
      <c r="M32" s="449" t="str">
        <f aca="false">IF(MAX(INPUT!$AL$44:$AL$1015)&gt;=$C32*M$5,$C32,'GUIDE PATERN'!$A$3)</f>
        <v>TUNGGU</v>
      </c>
      <c r="N32" s="449" t="str">
        <f aca="false">IF(MAX(INPUT!$AL$44:$AL$1015)&gt;=$C32*N$5,$C32,'GUIDE PATERN'!$A$3)</f>
        <v>TUNGGU</v>
      </c>
      <c r="O32" s="449" t="str">
        <f aca="false">IF(MAX(INPUT!$AL$44:$AL$1015)&gt;=$C32*O$5,$C32,'GUIDE PATERN'!$A$3)</f>
        <v>TUNGGU</v>
      </c>
      <c r="P32" s="449" t="str">
        <f aca="false">IF(MAX(INPUT!$AL$44:$AL$1015)&gt;=$C32*P$5,$C32,'GUIDE PATERN'!$A$3)</f>
        <v>TUNGGU</v>
      </c>
      <c r="Q32" s="449" t="str">
        <f aca="false">IF(MAX(INPUT!$AL$44:$AL$1015)&gt;=$C32*Q$5,$C32,'GUIDE PATERN'!$A$3)</f>
        <v>TUNGGU</v>
      </c>
      <c r="R32" s="449" t="str">
        <f aca="false">IF(MAX(INPUT!$AL$44:$AL$1015)&gt;=$C32*R$5,$C32,'GUIDE PATERN'!$A$3)</f>
        <v>TUNGGU</v>
      </c>
      <c r="S32" s="449" t="str">
        <f aca="false">IF(MAX(INPUT!$AL$44:$AL$1015)&gt;=$C32*S$5,$C32,'GUIDE PATERN'!$A$3)</f>
        <v>TUNGGU</v>
      </c>
      <c r="T32" s="449" t="str">
        <f aca="false">IF(MAX(INPUT!$AL$44:$AL$1015)&gt;=$C32*T$5,$C32,'GUIDE PATERN'!$A$3)</f>
        <v>TUNGGU</v>
      </c>
      <c r="U32" s="449" t="str">
        <f aca="false">IF(MAX(INPUT!$AL$44:$AL$1015)&gt;=$C32*U$5,$C32,'GUIDE PATERN'!$A$3)</f>
        <v>TUNGGU</v>
      </c>
      <c r="V32" s="449" t="str">
        <f aca="false">IF(MAX(INPUT!$AL$44:$AL$1015)&gt;=$C32*V$5,$C32,'GUIDE PATERN'!$A$3)</f>
        <v>TUNGGU</v>
      </c>
      <c r="W32" s="449" t="str">
        <f aca="false">IF(MAX(INPUT!$AL$44:$AL$1015)&gt;=$C32*W$5,$C32,'GUIDE PATERN'!$A$3)</f>
        <v>TUNGGU</v>
      </c>
      <c r="X32" s="449" t="str">
        <f aca="false">IF(MAX(INPUT!$AL$44:$AL$1015)&gt;=$C32*X$5,$C32,'GUIDE PATERN'!$A$3)</f>
        <v>TUNGGU</v>
      </c>
      <c r="Y32" s="449" t="str">
        <f aca="false">IF(MAX(INPUT!$AL$44:$AL$1015)&gt;=$C32*Y$5,$C32,'GUIDE PATERN'!$A$3)</f>
        <v>TUNGGU</v>
      </c>
      <c r="Z32" s="449" t="str">
        <f aca="false">IF(MAX(INPUT!$AL$44:$AL$1015)&gt;=$C32*Z$5,$C32,'GUIDE PATERN'!$A$3)</f>
        <v>TUNGGU</v>
      </c>
      <c r="AA32" s="449" t="str">
        <f aca="false">IF(MAX(INPUT!$AL$44:$AL$1015)&gt;=$C32*AA$5,$C32,'GUIDE PATERN'!$A$3)</f>
        <v>TUNGGU</v>
      </c>
      <c r="AB32" s="449" t="str">
        <f aca="false">IF(MAX(INPUT!$AL$44:$AL$1015)&gt;=$C32*AB$5,$C32,'GUIDE PATERN'!$A$3)</f>
        <v>TUNGGU</v>
      </c>
      <c r="AC32" s="449" t="str">
        <f aca="false">IF(MAX(INPUT!$AL$44:$AL$1015)&gt;=$C32*AC$5,$C32,'GUIDE PATERN'!$A$3)</f>
        <v>TUNGGU</v>
      </c>
      <c r="AD32" s="449" t="str">
        <f aca="false">IF(MAX(INPUT!$AL$44:$AL$1015)&gt;=$C32*AD$5,$C32,'GUIDE PATERN'!$A$3)</f>
        <v>TUNGGU</v>
      </c>
      <c r="AE32" s="449" t="str">
        <f aca="false">IF(MAX(INPUT!$AL$44:$AL$1015)&gt;=$C32*AE$5,$C32,'GUIDE PATERN'!$A$3)</f>
        <v>TUNGGU</v>
      </c>
      <c r="AF32" s="449" t="str">
        <f aca="false">IF(MAX(INPUT!$AL$44:$AL$1015)&gt;=$C32*AF$5,$C32,'GUIDE PATERN'!$A$3)</f>
        <v>TUNGGU</v>
      </c>
      <c r="AG32" s="449" t="str">
        <f aca="false">IF(MAX(INPUT!$AL$44:$AL$1015)&gt;=$C32*AG$5,$C32,'GUIDE PATERN'!$A$3)</f>
        <v>TUNGGU</v>
      </c>
      <c r="AH32" s="449" t="str">
        <f aca="false">IF(MAX(INPUT!$AL$44:$AL$1015)&gt;=$C32*AH$5,$C32,'GUIDE PATERN'!$A$3)</f>
        <v>TUNGGU</v>
      </c>
      <c r="AI32" s="449" t="str">
        <f aca="false">IF(MAX(INPUT!$AL$44:$AL$1015)&gt;=$C32*AI$5,$C32,'GUIDE PATERN'!$A$3)</f>
        <v>TUNGGU</v>
      </c>
      <c r="AJ32" s="449" t="str">
        <f aca="false">IF(MAX(INPUT!$AL$44:$AL$1015)&gt;=$C32*AJ$5,$C32,'GUIDE PATERN'!$A$3)</f>
        <v>TUNGGU</v>
      </c>
      <c r="AK32" s="449" t="str">
        <f aca="false">IF(MAX(INPUT!$AL$44:$AL$1015)&gt;=$C32*AK$5,$C32,'GUIDE PATERN'!$A$3)</f>
        <v>TUNGGU</v>
      </c>
      <c r="AL32" s="449" t="str">
        <f aca="false">IF(MAX(INPUT!$AL$44:$AL$1015)&gt;=$C32*AL$5,$C32,'GUIDE PATERN'!$A$3)</f>
        <v>TUNGGU</v>
      </c>
      <c r="AM32" s="449" t="str">
        <f aca="false">IF(MAX(INPUT!$AL$44:$AL$1015)&gt;=$C32*AM$5,$C32,'GUIDE PATERN'!$A$3)</f>
        <v>TUNGGU</v>
      </c>
      <c r="AN32" s="449" t="str">
        <f aca="false">IF(MAX(INPUT!$AL$44:$AL$1015)&gt;=$C32*AN$5,$C32,'GUIDE PATERN'!$A$3)</f>
        <v>TUNGGU</v>
      </c>
      <c r="AO32" s="449" t="str">
        <f aca="false">IF(MAX(INPUT!$AL$44:$AL$1015)&gt;=$C32*AO$5,$C32,'GUIDE PATERN'!$A$3)</f>
        <v>TUNGGU</v>
      </c>
      <c r="AP32" s="449" t="str">
        <f aca="false">IF(MAX(INPUT!$AL$44:$AL$1015)&gt;=$C32*AP$5,$C32,'GUIDE PATERN'!$A$3)</f>
        <v>TUNGGU</v>
      </c>
      <c r="AQ32" s="449" t="str">
        <f aca="false">IF(MAX(INPUT!$AL$44:$AL$1015)&gt;=$C32*AQ$5,$C32,'GUIDE PATERN'!$A$3)</f>
        <v>TUNGGU</v>
      </c>
      <c r="AR32" s="450"/>
    </row>
    <row r="33" s="458" customFormat="true" ht="23.25" hidden="false" customHeight="false" outlineLevel="0" collapsed="false">
      <c r="A33" s="469"/>
      <c r="B33" s="279"/>
      <c r="C33" s="470"/>
      <c r="D33" s="449"/>
      <c r="E33" s="449"/>
      <c r="F33" s="449"/>
      <c r="G33" s="449"/>
      <c r="H33" s="449"/>
      <c r="I33" s="449"/>
      <c r="J33" s="449"/>
      <c r="K33" s="449"/>
      <c r="L33" s="449"/>
      <c r="M33" s="449"/>
      <c r="N33" s="449"/>
      <c r="O33" s="449"/>
      <c r="P33" s="449"/>
      <c r="Q33" s="449"/>
      <c r="R33" s="449"/>
      <c r="S33" s="449"/>
      <c r="T33" s="449"/>
      <c r="U33" s="449"/>
      <c r="V33" s="449"/>
      <c r="W33" s="449"/>
      <c r="X33" s="449"/>
      <c r="Y33" s="449"/>
      <c r="Z33" s="449"/>
      <c r="AA33" s="449"/>
      <c r="AB33" s="449"/>
      <c r="AC33" s="449"/>
      <c r="AD33" s="449"/>
      <c r="AE33" s="449"/>
      <c r="AF33" s="449"/>
      <c r="AG33" s="449"/>
      <c r="AH33" s="449"/>
      <c r="AI33" s="449"/>
      <c r="AJ33" s="449"/>
      <c r="AK33" s="449"/>
      <c r="AL33" s="449"/>
      <c r="AM33" s="449"/>
      <c r="AN33" s="449"/>
      <c r="AO33" s="449"/>
      <c r="AP33" s="449"/>
      <c r="AQ33" s="449"/>
      <c r="AR33" s="471"/>
    </row>
    <row r="34" customFormat="false" ht="23.25" hidden="false" customHeight="false" outlineLevel="0" collapsed="false">
      <c r="A34" s="478" t="s">
        <v>92</v>
      </c>
      <c r="B34" s="302" t="s">
        <v>194</v>
      </c>
      <c r="C34" s="448" t="n">
        <f aca="false">VLOOKUP(B34,F4!$I$12:$M$55,5,0)</f>
        <v>3</v>
      </c>
      <c r="D34" s="449" t="str">
        <f aca="false">IF(MAX(INPUT!$AM$44:$AM$1015)&gt;=$C34*D$5,$C34,'GUIDE PATERN'!$A$3)</f>
        <v>TUNGGU</v>
      </c>
      <c r="E34" s="449" t="str">
        <f aca="false">IF(MAX(INPUT!$AM$44:$AM$1015)&gt;=$C34*E$5,$C34,'GUIDE PATERN'!$A$3)</f>
        <v>TUNGGU</v>
      </c>
      <c r="F34" s="449" t="str">
        <f aca="false">IF(MAX(INPUT!$AM$44:$AM$1015)&gt;=$C34*F$5,$C34,'GUIDE PATERN'!$A$3)</f>
        <v>TUNGGU</v>
      </c>
      <c r="G34" s="449" t="str">
        <f aca="false">IF(MAX(INPUT!$AM$44:$AM$1015)&gt;=$C34*G$5,$C34,'GUIDE PATERN'!$A$3)</f>
        <v>TUNGGU</v>
      </c>
      <c r="H34" s="449" t="str">
        <f aca="false">IF(MAX(INPUT!$AM$44:$AM$1015)&gt;=$C34*H$5,$C34,'GUIDE PATERN'!$A$3)</f>
        <v>TUNGGU</v>
      </c>
      <c r="I34" s="449" t="str">
        <f aca="false">IF(MAX(INPUT!$AM$44:$AM$1015)&gt;=$C34*I$5,$C34,'GUIDE PATERN'!$A$3)</f>
        <v>TUNGGU</v>
      </c>
      <c r="J34" s="449" t="str">
        <f aca="false">IF(MAX(INPUT!$AM$44:$AM$1015)&gt;=$C34*J$5,$C34,'GUIDE PATERN'!$A$3)</f>
        <v>TUNGGU</v>
      </c>
      <c r="K34" s="449" t="str">
        <f aca="false">IF(MAX(INPUT!$AM$44:$AM$1015)&gt;=$C34*K$5,$C34,'GUIDE PATERN'!$A$3)</f>
        <v>TUNGGU</v>
      </c>
      <c r="L34" s="449" t="str">
        <f aca="false">IF(MAX(INPUT!$AM$44:$AM$1015)&gt;=$C34*L$5,$C34,'GUIDE PATERN'!$A$3)</f>
        <v>TUNGGU</v>
      </c>
      <c r="M34" s="449" t="str">
        <f aca="false">IF(MAX(INPUT!$AM$44:$AM$1015)&gt;=$C34*M$5,$C34,'GUIDE PATERN'!$A$3)</f>
        <v>TUNGGU</v>
      </c>
      <c r="N34" s="449" t="str">
        <f aca="false">IF(MAX(INPUT!$AM$44:$AM$1015)&gt;=$C34*N$5,$C34,'GUIDE PATERN'!$A$3)</f>
        <v>TUNGGU</v>
      </c>
      <c r="O34" s="449" t="str">
        <f aca="false">IF(MAX(INPUT!$AM$44:$AM$1015)&gt;=$C34*O$5,$C34,'GUIDE PATERN'!$A$3)</f>
        <v>TUNGGU</v>
      </c>
      <c r="P34" s="449" t="str">
        <f aca="false">IF(MAX(INPUT!$AM$44:$AM$1015)&gt;=$C34*P$5,$C34,'GUIDE PATERN'!$A$3)</f>
        <v>TUNGGU</v>
      </c>
      <c r="Q34" s="449" t="str">
        <f aca="false">IF(MAX(INPUT!$AM$44:$AM$1015)&gt;=$C34*Q$5,$C34,'GUIDE PATERN'!$A$3)</f>
        <v>TUNGGU</v>
      </c>
      <c r="R34" s="449" t="str">
        <f aca="false">IF(MAX(INPUT!$AM$44:$AM$1015)&gt;=$C34*R$5,$C34,'GUIDE PATERN'!$A$3)</f>
        <v>TUNGGU</v>
      </c>
      <c r="S34" s="449" t="str">
        <f aca="false">IF(MAX(INPUT!$AM$44:$AM$1015)&gt;=$C34*S$5,$C34,'GUIDE PATERN'!$A$3)</f>
        <v>TUNGGU</v>
      </c>
      <c r="T34" s="449" t="str">
        <f aca="false">IF(MAX(INPUT!$AM$44:$AM$1015)&gt;=$C34*T$5,$C34,'GUIDE PATERN'!$A$3)</f>
        <v>TUNGGU</v>
      </c>
      <c r="U34" s="449" t="str">
        <f aca="false">IF(MAX(INPUT!$AM$44:$AM$1015)&gt;=$C34*U$5,$C34,'GUIDE PATERN'!$A$3)</f>
        <v>TUNGGU</v>
      </c>
      <c r="V34" s="449" t="str">
        <f aca="false">IF(MAX(INPUT!$AM$44:$AM$1015)&gt;=$C34*V$5,$C34,'GUIDE PATERN'!$A$3)</f>
        <v>TUNGGU</v>
      </c>
      <c r="W34" s="449" t="str">
        <f aca="false">IF(MAX(INPUT!$AM$44:$AM$1015)&gt;=$C34*W$5,$C34,'GUIDE PATERN'!$A$3)</f>
        <v>TUNGGU</v>
      </c>
      <c r="X34" s="449" t="str">
        <f aca="false">IF(MAX(INPUT!$AM$44:$AM$1015)&gt;=$C34*X$5,$C34,'GUIDE PATERN'!$A$3)</f>
        <v>TUNGGU</v>
      </c>
      <c r="Y34" s="449" t="str">
        <f aca="false">IF(MAX(INPUT!$AM$44:$AM$1015)&gt;=$C34*Y$5,$C34,'GUIDE PATERN'!$A$3)</f>
        <v>TUNGGU</v>
      </c>
      <c r="Z34" s="449" t="str">
        <f aca="false">IF(MAX(INPUT!$AM$44:$AM$1015)&gt;=$C34*Z$5,$C34,'GUIDE PATERN'!$A$3)</f>
        <v>TUNGGU</v>
      </c>
      <c r="AA34" s="449" t="str">
        <f aca="false">IF(MAX(INPUT!$AM$44:$AM$1015)&gt;=$C34*AA$5,$C34,'GUIDE PATERN'!$A$3)</f>
        <v>TUNGGU</v>
      </c>
      <c r="AB34" s="449" t="str">
        <f aca="false">IF(MAX(INPUT!$AM$44:$AM$1015)&gt;=$C34*AB$5,$C34,'GUIDE PATERN'!$A$3)</f>
        <v>TUNGGU</v>
      </c>
      <c r="AC34" s="449" t="str">
        <f aca="false">IF(MAX(INPUT!$AM$44:$AM$1015)&gt;=$C34*AC$5,$C34,'GUIDE PATERN'!$A$3)</f>
        <v>TUNGGU</v>
      </c>
      <c r="AD34" s="449" t="str">
        <f aca="false">IF(MAX(INPUT!$AM$44:$AM$1015)&gt;=$C34*AD$5,$C34,'GUIDE PATERN'!$A$3)</f>
        <v>TUNGGU</v>
      </c>
      <c r="AE34" s="449" t="str">
        <f aca="false">IF(MAX(INPUT!$AM$44:$AM$1015)&gt;=$C34*AE$5,$C34,'GUIDE PATERN'!$A$3)</f>
        <v>TUNGGU</v>
      </c>
      <c r="AF34" s="449" t="str">
        <f aca="false">IF(MAX(INPUT!$AM$44:$AM$1015)&gt;=$C34*AF$5,$C34,'GUIDE PATERN'!$A$3)</f>
        <v>TUNGGU</v>
      </c>
      <c r="AG34" s="449" t="str">
        <f aca="false">IF(MAX(INPUT!$AM$44:$AM$1015)&gt;=$C34*AG$5,$C34,'GUIDE PATERN'!$A$3)</f>
        <v>TUNGGU</v>
      </c>
      <c r="AH34" s="449" t="str">
        <f aca="false">IF(MAX(INPUT!$AM$44:$AM$1015)&gt;=$C34*AH$5,$C34,'GUIDE PATERN'!$A$3)</f>
        <v>TUNGGU</v>
      </c>
      <c r="AI34" s="449" t="str">
        <f aca="false">IF(MAX(INPUT!$AM$44:$AM$1015)&gt;=$C34*AI$5,$C34,'GUIDE PATERN'!$A$3)</f>
        <v>TUNGGU</v>
      </c>
      <c r="AJ34" s="449" t="str">
        <f aca="false">IF(MAX(INPUT!$AM$44:$AM$1015)&gt;=$C34*AJ$5,$C34,'GUIDE PATERN'!$A$3)</f>
        <v>TUNGGU</v>
      </c>
      <c r="AK34" s="449" t="str">
        <f aca="false">IF(MAX(INPUT!$AM$44:$AM$1015)&gt;=$C34*AK$5,$C34,'GUIDE PATERN'!$A$3)</f>
        <v>TUNGGU</v>
      </c>
      <c r="AL34" s="449" t="str">
        <f aca="false">IF(MAX(INPUT!$AM$44:$AM$1015)&gt;=$C34*AL$5,$C34,'GUIDE PATERN'!$A$3)</f>
        <v>TUNGGU</v>
      </c>
      <c r="AM34" s="449" t="str">
        <f aca="false">IF(MAX(INPUT!$AM$44:$AM$1015)&gt;=$C34*AM$5,$C34,'GUIDE PATERN'!$A$3)</f>
        <v>TUNGGU</v>
      </c>
      <c r="AN34" s="449" t="str">
        <f aca="false">IF(MAX(INPUT!$AM$44:$AM$1015)&gt;=$C34*AN$5,$C34,'GUIDE PATERN'!$A$3)</f>
        <v>TUNGGU</v>
      </c>
      <c r="AO34" s="449" t="str">
        <f aca="false">IF(MAX(INPUT!$AM$44:$AM$1015)&gt;=$C34*AO$5,$C34,'GUIDE PATERN'!$A$3)</f>
        <v>TUNGGU</v>
      </c>
      <c r="AP34" s="449" t="str">
        <f aca="false">IF(MAX(INPUT!$AM$44:$AM$1015)&gt;=$C34*AP$5,$C34,'GUIDE PATERN'!$A$3)</f>
        <v>TUNGGU</v>
      </c>
      <c r="AQ34" s="449" t="str">
        <f aca="false">IF(MAX(INPUT!$AM$44:$AM$1015)&gt;=$C34*AQ$5,$C34,'GUIDE PATERN'!$A$3)</f>
        <v>TUNGGU</v>
      </c>
      <c r="AR34" s="450"/>
    </row>
    <row r="35" customFormat="false" ht="23.25" hidden="false" customHeight="false" outlineLevel="0" collapsed="false">
      <c r="A35" s="479" t="s">
        <v>93</v>
      </c>
      <c r="B35" s="302" t="s">
        <v>195</v>
      </c>
      <c r="C35" s="448" t="n">
        <f aca="false">VLOOKUP(B35,F4!$I$12:$M$55,5,0)</f>
        <v>3</v>
      </c>
      <c r="D35" s="449" t="str">
        <f aca="false">IF(MAX(INPUT!$AN$44:$AN$1015)&gt;=$C35*D$5,$C35,'GUIDE PATERN'!$A$3)</f>
        <v>TUNGGU</v>
      </c>
      <c r="E35" s="449" t="str">
        <f aca="false">IF(MAX(INPUT!$AN$44:$AN$1015)&gt;=$C35*E$5,$C35,'GUIDE PATERN'!$A$3)</f>
        <v>TUNGGU</v>
      </c>
      <c r="F35" s="449" t="str">
        <f aca="false">IF(MAX(INPUT!$AN$44:$AN$1015)&gt;=$C35*F$5,$C35,'GUIDE PATERN'!$A$3)</f>
        <v>TUNGGU</v>
      </c>
      <c r="G35" s="449" t="str">
        <f aca="false">IF(MAX(INPUT!$AN$44:$AN$1015)&gt;=$C35*G$5,$C35,'GUIDE PATERN'!$A$3)</f>
        <v>TUNGGU</v>
      </c>
      <c r="H35" s="449" t="str">
        <f aca="false">IF(MAX(INPUT!$AN$44:$AN$1015)&gt;=$C35*H$5,$C35,'GUIDE PATERN'!$A$3)</f>
        <v>TUNGGU</v>
      </c>
      <c r="I35" s="449" t="str">
        <f aca="false">IF(MAX(INPUT!$AN$44:$AN$1015)&gt;=$C35*I$5,$C35,'GUIDE PATERN'!$A$3)</f>
        <v>TUNGGU</v>
      </c>
      <c r="J35" s="449" t="str">
        <f aca="false">IF(MAX(INPUT!$AN$44:$AN$1015)&gt;=$C35*J$5,$C35,'GUIDE PATERN'!$A$3)</f>
        <v>TUNGGU</v>
      </c>
      <c r="K35" s="449" t="str">
        <f aca="false">IF(MAX(INPUT!$AN$44:$AN$1015)&gt;=$C35*K$5,$C35,'GUIDE PATERN'!$A$3)</f>
        <v>TUNGGU</v>
      </c>
      <c r="L35" s="449" t="str">
        <f aca="false">IF(MAX(INPUT!$AN$44:$AN$1015)&gt;=$C35*L$5,$C35,'GUIDE PATERN'!$A$3)</f>
        <v>TUNGGU</v>
      </c>
      <c r="M35" s="449" t="str">
        <f aca="false">IF(MAX(INPUT!$AN$44:$AN$1015)&gt;=$C35*M$5,$C35,'GUIDE PATERN'!$A$3)</f>
        <v>TUNGGU</v>
      </c>
      <c r="N35" s="449" t="str">
        <f aca="false">IF(MAX(INPUT!$AN$44:$AN$1015)&gt;=$C35*N$5,$C35,'GUIDE PATERN'!$A$3)</f>
        <v>TUNGGU</v>
      </c>
      <c r="O35" s="449" t="str">
        <f aca="false">IF(MAX(INPUT!$AN$44:$AN$1015)&gt;=$C35*O$5,$C35,'GUIDE PATERN'!$A$3)</f>
        <v>TUNGGU</v>
      </c>
      <c r="P35" s="449" t="str">
        <f aca="false">IF(MAX(INPUT!$AN$44:$AN$1015)&gt;=$C35*P$5,$C35,'GUIDE PATERN'!$A$3)</f>
        <v>TUNGGU</v>
      </c>
      <c r="Q35" s="449" t="str">
        <f aca="false">IF(MAX(INPUT!$AN$44:$AN$1015)&gt;=$C35*Q$5,$C35,'GUIDE PATERN'!$A$3)</f>
        <v>TUNGGU</v>
      </c>
      <c r="R35" s="449" t="str">
        <f aca="false">IF(MAX(INPUT!$AN$44:$AN$1015)&gt;=$C35*R$5,$C35,'GUIDE PATERN'!$A$3)</f>
        <v>TUNGGU</v>
      </c>
      <c r="S35" s="449" t="str">
        <f aca="false">IF(MAX(INPUT!$AN$44:$AN$1015)&gt;=$C35*S$5,$C35,'GUIDE PATERN'!$A$3)</f>
        <v>TUNGGU</v>
      </c>
      <c r="T35" s="449" t="str">
        <f aca="false">IF(MAX(INPUT!$AN$44:$AN$1015)&gt;=$C35*T$5,$C35,'GUIDE PATERN'!$A$3)</f>
        <v>TUNGGU</v>
      </c>
      <c r="U35" s="449" t="str">
        <f aca="false">IF(MAX(INPUT!$AN$44:$AN$1015)&gt;=$C35*U$5,$C35,'GUIDE PATERN'!$A$3)</f>
        <v>TUNGGU</v>
      </c>
      <c r="V35" s="449" t="str">
        <f aca="false">IF(MAX(INPUT!$AN$44:$AN$1015)&gt;=$C35*V$5,$C35,'GUIDE PATERN'!$A$3)</f>
        <v>TUNGGU</v>
      </c>
      <c r="W35" s="449" t="str">
        <f aca="false">IF(MAX(INPUT!$AN$44:$AN$1015)&gt;=$C35*W$5,$C35,'GUIDE PATERN'!$A$3)</f>
        <v>TUNGGU</v>
      </c>
      <c r="X35" s="449" t="str">
        <f aca="false">IF(MAX(INPUT!$AN$44:$AN$1015)&gt;=$C35*X$5,$C35,'GUIDE PATERN'!$A$3)</f>
        <v>TUNGGU</v>
      </c>
      <c r="Y35" s="449" t="str">
        <f aca="false">IF(MAX(INPUT!$AN$44:$AN$1015)&gt;=$C35*Y$5,$C35,'GUIDE PATERN'!$A$3)</f>
        <v>TUNGGU</v>
      </c>
      <c r="Z35" s="449" t="str">
        <f aca="false">IF(MAX(INPUT!$AN$44:$AN$1015)&gt;=$C35*Z$5,$C35,'GUIDE PATERN'!$A$3)</f>
        <v>TUNGGU</v>
      </c>
      <c r="AA35" s="449" t="str">
        <f aca="false">IF(MAX(INPUT!$AN$44:$AN$1015)&gt;=$C35*AA$5,$C35,'GUIDE PATERN'!$A$3)</f>
        <v>TUNGGU</v>
      </c>
      <c r="AB35" s="449" t="str">
        <f aca="false">IF(MAX(INPUT!$AN$44:$AN$1015)&gt;=$C35*AB$5,$C35,'GUIDE PATERN'!$A$3)</f>
        <v>TUNGGU</v>
      </c>
      <c r="AC35" s="449" t="str">
        <f aca="false">IF(MAX(INPUT!$AN$44:$AN$1015)&gt;=$C35*AC$5,$C35,'GUIDE PATERN'!$A$3)</f>
        <v>TUNGGU</v>
      </c>
      <c r="AD35" s="449" t="str">
        <f aca="false">IF(MAX(INPUT!$AN$44:$AN$1015)&gt;=$C35*AD$5,$C35,'GUIDE PATERN'!$A$3)</f>
        <v>TUNGGU</v>
      </c>
      <c r="AE35" s="449" t="str">
        <f aca="false">IF(MAX(INPUT!$AN$44:$AN$1015)&gt;=$C35*AE$5,$C35,'GUIDE PATERN'!$A$3)</f>
        <v>TUNGGU</v>
      </c>
      <c r="AF35" s="449" t="str">
        <f aca="false">IF(MAX(INPUT!$AN$44:$AN$1015)&gt;=$C35*AF$5,$C35,'GUIDE PATERN'!$A$3)</f>
        <v>TUNGGU</v>
      </c>
      <c r="AG35" s="449" t="str">
        <f aca="false">IF(MAX(INPUT!$AN$44:$AN$1015)&gt;=$C35*AG$5,$C35,'GUIDE PATERN'!$A$3)</f>
        <v>TUNGGU</v>
      </c>
      <c r="AH35" s="449" t="str">
        <f aca="false">IF(MAX(INPUT!$AN$44:$AN$1015)&gt;=$C35*AH$5,$C35,'GUIDE PATERN'!$A$3)</f>
        <v>TUNGGU</v>
      </c>
      <c r="AI35" s="449" t="str">
        <f aca="false">IF(MAX(INPUT!$AN$44:$AN$1015)&gt;=$C35*AI$5,$C35,'GUIDE PATERN'!$A$3)</f>
        <v>TUNGGU</v>
      </c>
      <c r="AJ35" s="449" t="str">
        <f aca="false">IF(MAX(INPUT!$AN$44:$AN$1015)&gt;=$C35*AJ$5,$C35,'GUIDE PATERN'!$A$3)</f>
        <v>TUNGGU</v>
      </c>
      <c r="AK35" s="449" t="str">
        <f aca="false">IF(MAX(INPUT!$AN$44:$AN$1015)&gt;=$C35*AK$5,$C35,'GUIDE PATERN'!$A$3)</f>
        <v>TUNGGU</v>
      </c>
      <c r="AL35" s="449" t="str">
        <f aca="false">IF(MAX(INPUT!$AN$44:$AN$1015)&gt;=$C35*AL$5,$C35,'GUIDE PATERN'!$A$3)</f>
        <v>TUNGGU</v>
      </c>
      <c r="AM35" s="449" t="str">
        <f aca="false">IF(MAX(INPUT!$AN$44:$AN$1015)&gt;=$C35*AM$5,$C35,'GUIDE PATERN'!$A$3)</f>
        <v>TUNGGU</v>
      </c>
      <c r="AN35" s="449" t="str">
        <f aca="false">IF(MAX(INPUT!$AN$44:$AN$1015)&gt;=$C35*AN$5,$C35,'GUIDE PATERN'!$A$3)</f>
        <v>TUNGGU</v>
      </c>
      <c r="AO35" s="449" t="str">
        <f aca="false">IF(MAX(INPUT!$AN$44:$AN$1015)&gt;=$C35*AO$5,$C35,'GUIDE PATERN'!$A$3)</f>
        <v>TUNGGU</v>
      </c>
      <c r="AP35" s="449" t="str">
        <f aca="false">IF(MAX(INPUT!$AN$44:$AN$1015)&gt;=$C35*AP$5,$C35,'GUIDE PATERN'!$A$3)</f>
        <v>TUNGGU</v>
      </c>
      <c r="AQ35" s="449" t="str">
        <f aca="false">IF(MAX(INPUT!$AN$44:$AN$1015)&gt;=$C35*AQ$5,$C35,'GUIDE PATERN'!$A$3)</f>
        <v>TUNGGU</v>
      </c>
      <c r="AR35" s="450"/>
    </row>
    <row r="36" customFormat="false" ht="23.25" hidden="false" customHeight="false" outlineLevel="0" collapsed="false">
      <c r="A36" s="480" t="s">
        <v>94</v>
      </c>
      <c r="B36" s="302" t="s">
        <v>196</v>
      </c>
      <c r="C36" s="448" t="n">
        <f aca="false">VLOOKUP(B36,F4!$I$12:$M$55,5,0)</f>
        <v>3</v>
      </c>
      <c r="D36" s="449" t="str">
        <f aca="false">IF(MAX(INPUT!$AO$44:$AO$1015)&gt;=$C36*D$5,$C36,'GUIDE PATERN'!$A$3)</f>
        <v>TUNGGU</v>
      </c>
      <c r="E36" s="449" t="str">
        <f aca="false">IF(MAX(INPUT!$AO$44:$AO$1015)&gt;=$C36*E$5,$C36,'GUIDE PATERN'!$A$3)</f>
        <v>TUNGGU</v>
      </c>
      <c r="F36" s="449" t="str">
        <f aca="false">IF(MAX(INPUT!$AO$44:$AO$1015)&gt;=$C36*F$5,$C36,'GUIDE PATERN'!$A$3)</f>
        <v>TUNGGU</v>
      </c>
      <c r="G36" s="449" t="str">
        <f aca="false">IF(MAX(INPUT!$AO$44:$AO$1015)&gt;=$C36*G$5,$C36,'GUIDE PATERN'!$A$3)</f>
        <v>TUNGGU</v>
      </c>
      <c r="H36" s="449" t="str">
        <f aca="false">IF(MAX(INPUT!$AO$44:$AO$1015)&gt;=$C36*H$5,$C36,'GUIDE PATERN'!$A$3)</f>
        <v>TUNGGU</v>
      </c>
      <c r="I36" s="449" t="str">
        <f aca="false">IF(MAX(INPUT!$AO$44:$AO$1015)&gt;=$C36*I$5,$C36,'GUIDE PATERN'!$A$3)</f>
        <v>TUNGGU</v>
      </c>
      <c r="J36" s="449" t="str">
        <f aca="false">IF(MAX(INPUT!$AO$44:$AO$1015)&gt;=$C36*J$5,$C36,'GUIDE PATERN'!$A$3)</f>
        <v>TUNGGU</v>
      </c>
      <c r="K36" s="449" t="str">
        <f aca="false">IF(MAX(INPUT!$AO$44:$AO$1015)&gt;=$C36*K$5,$C36,'GUIDE PATERN'!$A$3)</f>
        <v>TUNGGU</v>
      </c>
      <c r="L36" s="449" t="str">
        <f aca="false">IF(MAX(INPUT!$AO$44:$AO$1015)&gt;=$C36*L$5,$C36,'GUIDE PATERN'!$A$3)</f>
        <v>TUNGGU</v>
      </c>
      <c r="M36" s="449" t="str">
        <f aca="false">IF(MAX(INPUT!$AO$44:$AO$1015)&gt;=$C36*M$5,$C36,'GUIDE PATERN'!$A$3)</f>
        <v>TUNGGU</v>
      </c>
      <c r="N36" s="449" t="str">
        <f aca="false">IF(MAX(INPUT!$AO$44:$AO$1015)&gt;=$C36*N$5,$C36,'GUIDE PATERN'!$A$3)</f>
        <v>TUNGGU</v>
      </c>
      <c r="O36" s="449" t="str">
        <f aca="false">IF(MAX(INPUT!$AO$44:$AO$1015)&gt;=$C36*O$5,$C36,'GUIDE PATERN'!$A$3)</f>
        <v>TUNGGU</v>
      </c>
      <c r="P36" s="449" t="str">
        <f aca="false">IF(MAX(INPUT!$AO$44:$AO$1015)&gt;=$C36*P$5,$C36,'GUIDE PATERN'!$A$3)</f>
        <v>TUNGGU</v>
      </c>
      <c r="Q36" s="449" t="str">
        <f aca="false">IF(MAX(INPUT!$AO$44:$AO$1015)&gt;=$C36*Q$5,$C36,'GUIDE PATERN'!$A$3)</f>
        <v>TUNGGU</v>
      </c>
      <c r="R36" s="449" t="str">
        <f aca="false">IF(MAX(INPUT!$AO$44:$AO$1015)&gt;=$C36*R$5,$C36,'GUIDE PATERN'!$A$3)</f>
        <v>TUNGGU</v>
      </c>
      <c r="S36" s="449" t="str">
        <f aca="false">IF(MAX(INPUT!$AO$44:$AO$1015)&gt;=$C36*S$5,$C36,'GUIDE PATERN'!$A$3)</f>
        <v>TUNGGU</v>
      </c>
      <c r="T36" s="449" t="str">
        <f aca="false">IF(MAX(INPUT!$AO$44:$AO$1015)&gt;=$C36*T$5,$C36,'GUIDE PATERN'!$A$3)</f>
        <v>TUNGGU</v>
      </c>
      <c r="U36" s="449" t="str">
        <f aca="false">IF(MAX(INPUT!$AO$44:$AO$1015)&gt;=$C36*U$5,$C36,'GUIDE PATERN'!$A$3)</f>
        <v>TUNGGU</v>
      </c>
      <c r="V36" s="449" t="str">
        <f aca="false">IF(MAX(INPUT!$AO$44:$AO$1015)&gt;=$C36*V$5,$C36,'GUIDE PATERN'!$A$3)</f>
        <v>TUNGGU</v>
      </c>
      <c r="W36" s="449" t="str">
        <f aca="false">IF(MAX(INPUT!$AO$44:$AO$1015)&gt;=$C36*W$5,$C36,'GUIDE PATERN'!$A$3)</f>
        <v>TUNGGU</v>
      </c>
      <c r="X36" s="449" t="str">
        <f aca="false">IF(MAX(INPUT!$AO$44:$AO$1015)&gt;=$C36*X$5,$C36,'GUIDE PATERN'!$A$3)</f>
        <v>TUNGGU</v>
      </c>
      <c r="Y36" s="449" t="str">
        <f aca="false">IF(MAX(INPUT!$AO$44:$AO$1015)&gt;=$C36*Y$5,$C36,'GUIDE PATERN'!$A$3)</f>
        <v>TUNGGU</v>
      </c>
      <c r="Z36" s="449" t="str">
        <f aca="false">IF(MAX(INPUT!$AO$44:$AO$1015)&gt;=$C36*Z$5,$C36,'GUIDE PATERN'!$A$3)</f>
        <v>TUNGGU</v>
      </c>
      <c r="AA36" s="449" t="str">
        <f aca="false">IF(MAX(INPUT!$AO$44:$AO$1015)&gt;=$C36*AA$5,$C36,'GUIDE PATERN'!$A$3)</f>
        <v>TUNGGU</v>
      </c>
      <c r="AB36" s="449" t="str">
        <f aca="false">IF(MAX(INPUT!$AO$44:$AO$1015)&gt;=$C36*AB$5,$C36,'GUIDE PATERN'!$A$3)</f>
        <v>TUNGGU</v>
      </c>
      <c r="AC36" s="449" t="str">
        <f aca="false">IF(MAX(INPUT!$AO$44:$AO$1015)&gt;=$C36*AC$5,$C36,'GUIDE PATERN'!$A$3)</f>
        <v>TUNGGU</v>
      </c>
      <c r="AD36" s="449" t="str">
        <f aca="false">IF(MAX(INPUT!$AO$44:$AO$1015)&gt;=$C36*AD$5,$C36,'GUIDE PATERN'!$A$3)</f>
        <v>TUNGGU</v>
      </c>
      <c r="AE36" s="449" t="str">
        <f aca="false">IF(MAX(INPUT!$AO$44:$AO$1015)&gt;=$C36*AE$5,$C36,'GUIDE PATERN'!$A$3)</f>
        <v>TUNGGU</v>
      </c>
      <c r="AF36" s="449" t="str">
        <f aca="false">IF(MAX(INPUT!$AO$44:$AO$1015)&gt;=$C36*AF$5,$C36,'GUIDE PATERN'!$A$3)</f>
        <v>TUNGGU</v>
      </c>
      <c r="AG36" s="449" t="str">
        <f aca="false">IF(MAX(INPUT!$AO$44:$AO$1015)&gt;=$C36*AG$5,$C36,'GUIDE PATERN'!$A$3)</f>
        <v>TUNGGU</v>
      </c>
      <c r="AH36" s="449" t="str">
        <f aca="false">IF(MAX(INPUT!$AO$44:$AO$1015)&gt;=$C36*AH$5,$C36,'GUIDE PATERN'!$A$3)</f>
        <v>TUNGGU</v>
      </c>
      <c r="AI36" s="449" t="str">
        <f aca="false">IF(MAX(INPUT!$AO$44:$AO$1015)&gt;=$C36*AI$5,$C36,'GUIDE PATERN'!$A$3)</f>
        <v>TUNGGU</v>
      </c>
      <c r="AJ36" s="449" t="str">
        <f aca="false">IF(MAX(INPUT!$AO$44:$AO$1015)&gt;=$C36*AJ$5,$C36,'GUIDE PATERN'!$A$3)</f>
        <v>TUNGGU</v>
      </c>
      <c r="AK36" s="449" t="str">
        <f aca="false">IF(MAX(INPUT!$AO$44:$AO$1015)&gt;=$C36*AK$5,$C36,'GUIDE PATERN'!$A$3)</f>
        <v>TUNGGU</v>
      </c>
      <c r="AL36" s="449" t="str">
        <f aca="false">IF(MAX(INPUT!$AO$44:$AO$1015)&gt;=$C36*AL$5,$C36,'GUIDE PATERN'!$A$3)</f>
        <v>TUNGGU</v>
      </c>
      <c r="AM36" s="449" t="str">
        <f aca="false">IF(MAX(INPUT!$AO$44:$AO$1015)&gt;=$C36*AM$5,$C36,'GUIDE PATERN'!$A$3)</f>
        <v>TUNGGU</v>
      </c>
      <c r="AN36" s="449" t="str">
        <f aca="false">IF(MAX(INPUT!$AO$44:$AO$1015)&gt;=$C36*AN$5,$C36,'GUIDE PATERN'!$A$3)</f>
        <v>TUNGGU</v>
      </c>
      <c r="AO36" s="449" t="str">
        <f aca="false">IF(MAX(INPUT!$AO$44:$AO$1015)&gt;=$C36*AO$5,$C36,'GUIDE PATERN'!$A$3)</f>
        <v>TUNGGU</v>
      </c>
      <c r="AP36" s="449" t="str">
        <f aca="false">IF(MAX(INPUT!$AO$44:$AO$1015)&gt;=$C36*AP$5,$C36,'GUIDE PATERN'!$A$3)</f>
        <v>TUNGGU</v>
      </c>
      <c r="AQ36" s="449" t="str">
        <f aca="false">IF(MAX(INPUT!$AO$44:$AO$1015)&gt;=$C36*AQ$5,$C36,'GUIDE PATERN'!$A$3)</f>
        <v>TUNGGU</v>
      </c>
      <c r="AR36" s="450"/>
    </row>
    <row r="37" customFormat="false" ht="23.25" hidden="false" customHeight="false" outlineLevel="0" collapsed="false">
      <c r="A37" s="481" t="s">
        <v>198</v>
      </c>
      <c r="B37" s="302" t="s">
        <v>197</v>
      </c>
      <c r="C37" s="448" t="n">
        <f aca="false">VLOOKUP(B37,F4!$I$12:$M$55,5,0)</f>
        <v>3</v>
      </c>
      <c r="D37" s="449" t="str">
        <f aca="false">IF(MAX(INPUT!$AP$44:$AP$1015)&gt;=$C37*D$5,$C37,'GUIDE PATERN'!$A$3)</f>
        <v>TUNGGU</v>
      </c>
      <c r="E37" s="449" t="str">
        <f aca="false">IF(MAX(INPUT!$AP$44:$AP$1015)&gt;=$C37*E$5,$C37,'GUIDE PATERN'!$A$3)</f>
        <v>TUNGGU</v>
      </c>
      <c r="F37" s="449" t="str">
        <f aca="false">IF(MAX(INPUT!$AP$44:$AP$1015)&gt;=$C37*F$5,$C37,'GUIDE PATERN'!$A$3)</f>
        <v>TUNGGU</v>
      </c>
      <c r="G37" s="449" t="str">
        <f aca="false">IF(MAX(INPUT!$AP$44:$AP$1015)&gt;=$C37*G$5,$C37,'GUIDE PATERN'!$A$3)</f>
        <v>TUNGGU</v>
      </c>
      <c r="H37" s="449" t="str">
        <f aca="false">IF(MAX(INPUT!$AP$44:$AP$1015)&gt;=$C37*H$5,$C37,'GUIDE PATERN'!$A$3)</f>
        <v>TUNGGU</v>
      </c>
      <c r="I37" s="449" t="str">
        <f aca="false">IF(MAX(INPUT!$AP$44:$AP$1015)&gt;=$C37*I$5,$C37,'GUIDE PATERN'!$A$3)</f>
        <v>TUNGGU</v>
      </c>
      <c r="J37" s="449" t="str">
        <f aca="false">IF(MAX(INPUT!$AP$44:$AP$1015)&gt;=$C37*J$5,$C37,'GUIDE PATERN'!$A$3)</f>
        <v>TUNGGU</v>
      </c>
      <c r="K37" s="449" t="str">
        <f aca="false">IF(MAX(INPUT!$AP$44:$AP$1015)&gt;=$C37*K$5,$C37,'GUIDE PATERN'!$A$3)</f>
        <v>TUNGGU</v>
      </c>
      <c r="L37" s="449" t="str">
        <f aca="false">IF(MAX(INPUT!$AP$44:$AP$1015)&gt;=$C37*L$5,$C37,'GUIDE PATERN'!$A$3)</f>
        <v>TUNGGU</v>
      </c>
      <c r="M37" s="449" t="str">
        <f aca="false">IF(MAX(INPUT!$AP$44:$AP$1015)&gt;=$C37*M$5,$C37,'GUIDE PATERN'!$A$3)</f>
        <v>TUNGGU</v>
      </c>
      <c r="N37" s="449" t="str">
        <f aca="false">IF(MAX(INPUT!$AP$44:$AP$1015)&gt;=$C37*N$5,$C37,'GUIDE PATERN'!$A$3)</f>
        <v>TUNGGU</v>
      </c>
      <c r="O37" s="449" t="str">
        <f aca="false">IF(MAX(INPUT!$AP$44:$AP$1015)&gt;=$C37*O$5,$C37,'GUIDE PATERN'!$A$3)</f>
        <v>TUNGGU</v>
      </c>
      <c r="P37" s="449" t="str">
        <f aca="false">IF(MAX(INPUT!$AP$44:$AP$1015)&gt;=$C37*P$5,$C37,'GUIDE PATERN'!$A$3)</f>
        <v>TUNGGU</v>
      </c>
      <c r="Q37" s="449" t="str">
        <f aca="false">IF(MAX(INPUT!$AP$44:$AP$1015)&gt;=$C37*Q$5,$C37,'GUIDE PATERN'!$A$3)</f>
        <v>TUNGGU</v>
      </c>
      <c r="R37" s="449" t="str">
        <f aca="false">IF(MAX(INPUT!$AP$44:$AP$1015)&gt;=$C37*R$5,$C37,'GUIDE PATERN'!$A$3)</f>
        <v>TUNGGU</v>
      </c>
      <c r="S37" s="449" t="str">
        <f aca="false">IF(MAX(INPUT!$AP$44:$AP$1015)&gt;=$C37*S$5,$C37,'GUIDE PATERN'!$A$3)</f>
        <v>TUNGGU</v>
      </c>
      <c r="T37" s="449" t="str">
        <f aca="false">IF(MAX(INPUT!$AP$44:$AP$1015)&gt;=$C37*T$5,$C37,'GUIDE PATERN'!$A$3)</f>
        <v>TUNGGU</v>
      </c>
      <c r="U37" s="449" t="str">
        <f aca="false">IF(MAX(INPUT!$AP$44:$AP$1015)&gt;=$C37*U$5,$C37,'GUIDE PATERN'!$A$3)</f>
        <v>TUNGGU</v>
      </c>
      <c r="V37" s="449" t="str">
        <f aca="false">IF(MAX(INPUT!$AP$44:$AP$1015)&gt;=$C37*V$5,$C37,'GUIDE PATERN'!$A$3)</f>
        <v>TUNGGU</v>
      </c>
      <c r="W37" s="449" t="str">
        <f aca="false">IF(MAX(INPUT!$AP$44:$AP$1015)&gt;=$C37*W$5,$C37,'GUIDE PATERN'!$A$3)</f>
        <v>TUNGGU</v>
      </c>
      <c r="X37" s="449" t="str">
        <f aca="false">IF(MAX(INPUT!$AP$44:$AP$1015)&gt;=$C37*X$5,$C37,'GUIDE PATERN'!$A$3)</f>
        <v>TUNGGU</v>
      </c>
      <c r="Y37" s="449" t="str">
        <f aca="false">IF(MAX(INPUT!$AP$44:$AP$1015)&gt;=$C37*Y$5,$C37,'GUIDE PATERN'!$A$3)</f>
        <v>TUNGGU</v>
      </c>
      <c r="Z37" s="449" t="str">
        <f aca="false">IF(MAX(INPUT!$AP$44:$AP$1015)&gt;=$C37*Z$5,$C37,'GUIDE PATERN'!$A$3)</f>
        <v>TUNGGU</v>
      </c>
      <c r="AA37" s="449" t="str">
        <f aca="false">IF(MAX(INPUT!$AP$44:$AP$1015)&gt;=$C37*AA$5,$C37,'GUIDE PATERN'!$A$3)</f>
        <v>TUNGGU</v>
      </c>
      <c r="AB37" s="449" t="str">
        <f aca="false">IF(MAX(INPUT!$AP$44:$AP$1015)&gt;=$C37*AB$5,$C37,'GUIDE PATERN'!$A$3)</f>
        <v>TUNGGU</v>
      </c>
      <c r="AC37" s="449" t="str">
        <f aca="false">IF(MAX(INPUT!$AP$44:$AP$1015)&gt;=$C37*AC$5,$C37,'GUIDE PATERN'!$A$3)</f>
        <v>TUNGGU</v>
      </c>
      <c r="AD37" s="449" t="str">
        <f aca="false">IF(MAX(INPUT!$AP$44:$AP$1015)&gt;=$C37*AD$5,$C37,'GUIDE PATERN'!$A$3)</f>
        <v>TUNGGU</v>
      </c>
      <c r="AE37" s="449" t="str">
        <f aca="false">IF(MAX(INPUT!$AP$44:$AP$1015)&gt;=$C37*AE$5,$C37,'GUIDE PATERN'!$A$3)</f>
        <v>TUNGGU</v>
      </c>
      <c r="AF37" s="449" t="str">
        <f aca="false">IF(MAX(INPUT!$AP$44:$AP$1015)&gt;=$C37*AF$5,$C37,'GUIDE PATERN'!$A$3)</f>
        <v>TUNGGU</v>
      </c>
      <c r="AG37" s="449" t="str">
        <f aca="false">IF(MAX(INPUT!$AP$44:$AP$1015)&gt;=$C37*AG$5,$C37,'GUIDE PATERN'!$A$3)</f>
        <v>TUNGGU</v>
      </c>
      <c r="AH37" s="449" t="str">
        <f aca="false">IF(MAX(INPUT!$AP$44:$AP$1015)&gt;=$C37*AH$5,$C37,'GUIDE PATERN'!$A$3)</f>
        <v>TUNGGU</v>
      </c>
      <c r="AI37" s="449" t="str">
        <f aca="false">IF(MAX(INPUT!$AP$44:$AP$1015)&gt;=$C37*AI$5,$C37,'GUIDE PATERN'!$A$3)</f>
        <v>TUNGGU</v>
      </c>
      <c r="AJ37" s="449" t="str">
        <f aca="false">IF(MAX(INPUT!$AP$44:$AP$1015)&gt;=$C37*AJ$5,$C37,'GUIDE PATERN'!$A$3)</f>
        <v>TUNGGU</v>
      </c>
      <c r="AK37" s="449" t="str">
        <f aca="false">IF(MAX(INPUT!$AP$44:$AP$1015)&gt;=$C37*AK$5,$C37,'GUIDE PATERN'!$A$3)</f>
        <v>TUNGGU</v>
      </c>
      <c r="AL37" s="449" t="str">
        <f aca="false">IF(MAX(INPUT!$AP$44:$AP$1015)&gt;=$C37*AL$5,$C37,'GUIDE PATERN'!$A$3)</f>
        <v>TUNGGU</v>
      </c>
      <c r="AM37" s="449" t="str">
        <f aca="false">IF(MAX(INPUT!$AP$44:$AP$1015)&gt;=$C37*AM$5,$C37,'GUIDE PATERN'!$A$3)</f>
        <v>TUNGGU</v>
      </c>
      <c r="AN37" s="449" t="str">
        <f aca="false">IF(MAX(INPUT!$AP$44:$AP$1015)&gt;=$C37*AN$5,$C37,'GUIDE PATERN'!$A$3)</f>
        <v>TUNGGU</v>
      </c>
      <c r="AO37" s="449" t="str">
        <f aca="false">IF(MAX(INPUT!$AP$44:$AP$1015)&gt;=$C37*AO$5,$C37,'GUIDE PATERN'!$A$3)</f>
        <v>TUNGGU</v>
      </c>
      <c r="AP37" s="449" t="str">
        <f aca="false">IF(MAX(INPUT!$AP$44:$AP$1015)&gt;=$C37*AP$5,$C37,'GUIDE PATERN'!$A$3)</f>
        <v>TUNGGU</v>
      </c>
      <c r="AQ37" s="449" t="str">
        <f aca="false">IF(MAX(INPUT!$AP$44:$AP$1015)&gt;=$C37*AQ$5,$C37,'GUIDE PATERN'!$A$3)</f>
        <v>TUNGGU</v>
      </c>
      <c r="AR37" s="450"/>
    </row>
    <row r="38" customFormat="false" ht="23.25" hidden="false" customHeight="false" outlineLevel="0" collapsed="false">
      <c r="A38" s="482" t="s">
        <v>200</v>
      </c>
      <c r="B38" s="302" t="s">
        <v>199</v>
      </c>
      <c r="C38" s="448" t="n">
        <f aca="false">VLOOKUP(B38,F4!$I$12:$M$55,5,0)</f>
        <v>3</v>
      </c>
      <c r="D38" s="449" t="str">
        <f aca="false">IF(MAX(INPUT!$AQ$44:$AQ$1015)&gt;=$C38*D$5,$C38,'GUIDE PATERN'!$A$3)</f>
        <v>TUNGGU</v>
      </c>
      <c r="E38" s="449" t="str">
        <f aca="false">IF(MAX(INPUT!$AQ$44:$AQ$1015)&gt;=$C38*E$5,$C38,'GUIDE PATERN'!$A$3)</f>
        <v>TUNGGU</v>
      </c>
      <c r="F38" s="449" t="str">
        <f aca="false">IF(MAX(INPUT!$AQ$44:$AQ$1015)&gt;=$C38*F$5,$C38,'GUIDE PATERN'!$A$3)</f>
        <v>TUNGGU</v>
      </c>
      <c r="G38" s="449" t="str">
        <f aca="false">IF(MAX(INPUT!$AQ$44:$AQ$1015)&gt;=$C38*G$5,$C38,'GUIDE PATERN'!$A$3)</f>
        <v>TUNGGU</v>
      </c>
      <c r="H38" s="449" t="str">
        <f aca="false">IF(MAX(INPUT!$AQ$44:$AQ$1015)&gt;=$C38*H$5,$C38,'GUIDE PATERN'!$A$3)</f>
        <v>TUNGGU</v>
      </c>
      <c r="I38" s="449" t="str">
        <f aca="false">IF(MAX(INPUT!$AQ$44:$AQ$1015)&gt;=$C38*I$5,$C38,'GUIDE PATERN'!$A$3)</f>
        <v>TUNGGU</v>
      </c>
      <c r="J38" s="449" t="str">
        <f aca="false">IF(MAX(INPUT!$AQ$44:$AQ$1015)&gt;=$C38*J$5,$C38,'GUIDE PATERN'!$A$3)</f>
        <v>TUNGGU</v>
      </c>
      <c r="K38" s="449" t="str">
        <f aca="false">IF(MAX(INPUT!$AQ$44:$AQ$1015)&gt;=$C38*K$5,$C38,'GUIDE PATERN'!$A$3)</f>
        <v>TUNGGU</v>
      </c>
      <c r="L38" s="449" t="str">
        <f aca="false">IF(MAX(INPUT!$AQ$44:$AQ$1015)&gt;=$C38*L$5,$C38,'GUIDE PATERN'!$A$3)</f>
        <v>TUNGGU</v>
      </c>
      <c r="M38" s="449" t="str">
        <f aca="false">IF(MAX(INPUT!$AQ$44:$AQ$1015)&gt;=$C38*M$5,$C38,'GUIDE PATERN'!$A$3)</f>
        <v>TUNGGU</v>
      </c>
      <c r="N38" s="449" t="str">
        <f aca="false">IF(MAX(INPUT!$AQ$44:$AQ$1015)&gt;=$C38*N$5,$C38,'GUIDE PATERN'!$A$3)</f>
        <v>TUNGGU</v>
      </c>
      <c r="O38" s="449" t="str">
        <f aca="false">IF(MAX(INPUT!$AQ$44:$AQ$1015)&gt;=$C38*O$5,$C38,'GUIDE PATERN'!$A$3)</f>
        <v>TUNGGU</v>
      </c>
      <c r="P38" s="449" t="str">
        <f aca="false">IF(MAX(INPUT!$AQ$44:$AQ$1015)&gt;=$C38*P$5,$C38,'GUIDE PATERN'!$A$3)</f>
        <v>TUNGGU</v>
      </c>
      <c r="Q38" s="449" t="str">
        <f aca="false">IF(MAX(INPUT!$AQ$44:$AQ$1015)&gt;=$C38*Q$5,$C38,'GUIDE PATERN'!$A$3)</f>
        <v>TUNGGU</v>
      </c>
      <c r="R38" s="449" t="str">
        <f aca="false">IF(MAX(INPUT!$AQ$44:$AQ$1015)&gt;=$C38*R$5,$C38,'GUIDE PATERN'!$A$3)</f>
        <v>TUNGGU</v>
      </c>
      <c r="S38" s="449" t="str">
        <f aca="false">IF(MAX(INPUT!$AQ$44:$AQ$1015)&gt;=$C38*S$5,$C38,'GUIDE PATERN'!$A$3)</f>
        <v>TUNGGU</v>
      </c>
      <c r="T38" s="449" t="str">
        <f aca="false">IF(MAX(INPUT!$AQ$44:$AQ$1015)&gt;=$C38*T$5,$C38,'GUIDE PATERN'!$A$3)</f>
        <v>TUNGGU</v>
      </c>
      <c r="U38" s="449" t="str">
        <f aca="false">IF(MAX(INPUT!$AQ$44:$AQ$1015)&gt;=$C38*U$5,$C38,'GUIDE PATERN'!$A$3)</f>
        <v>TUNGGU</v>
      </c>
      <c r="V38" s="449" t="str">
        <f aca="false">IF(MAX(INPUT!$AQ$44:$AQ$1015)&gt;=$C38*V$5,$C38,'GUIDE PATERN'!$A$3)</f>
        <v>TUNGGU</v>
      </c>
      <c r="W38" s="449" t="str">
        <f aca="false">IF(MAX(INPUT!$AQ$44:$AQ$1015)&gt;=$C38*W$5,$C38,'GUIDE PATERN'!$A$3)</f>
        <v>TUNGGU</v>
      </c>
      <c r="X38" s="449" t="str">
        <f aca="false">IF(MAX(INPUT!$AQ$44:$AQ$1015)&gt;=$C38*X$5,$C38,'GUIDE PATERN'!$A$3)</f>
        <v>TUNGGU</v>
      </c>
      <c r="Y38" s="449" t="str">
        <f aca="false">IF(MAX(INPUT!$AQ$44:$AQ$1015)&gt;=$C38*Y$5,$C38,'GUIDE PATERN'!$A$3)</f>
        <v>TUNGGU</v>
      </c>
      <c r="Z38" s="449" t="str">
        <f aca="false">IF(MAX(INPUT!$AQ$44:$AQ$1015)&gt;=$C38*Z$5,$C38,'GUIDE PATERN'!$A$3)</f>
        <v>TUNGGU</v>
      </c>
      <c r="AA38" s="449" t="str">
        <f aca="false">IF(MAX(INPUT!$AQ$44:$AQ$1015)&gt;=$C38*AA$5,$C38,'GUIDE PATERN'!$A$3)</f>
        <v>TUNGGU</v>
      </c>
      <c r="AB38" s="449" t="str">
        <f aca="false">IF(MAX(INPUT!$AQ$44:$AQ$1015)&gt;=$C38*AB$5,$C38,'GUIDE PATERN'!$A$3)</f>
        <v>TUNGGU</v>
      </c>
      <c r="AC38" s="449" t="str">
        <f aca="false">IF(MAX(INPUT!$AQ$44:$AQ$1015)&gt;=$C38*AC$5,$C38,'GUIDE PATERN'!$A$3)</f>
        <v>TUNGGU</v>
      </c>
      <c r="AD38" s="449" t="str">
        <f aca="false">IF(MAX(INPUT!$AQ$44:$AQ$1015)&gt;=$C38*AD$5,$C38,'GUIDE PATERN'!$A$3)</f>
        <v>TUNGGU</v>
      </c>
      <c r="AE38" s="449" t="str">
        <f aca="false">IF(MAX(INPUT!$AQ$44:$AQ$1015)&gt;=$C38*AE$5,$C38,'GUIDE PATERN'!$A$3)</f>
        <v>TUNGGU</v>
      </c>
      <c r="AF38" s="449" t="str">
        <f aca="false">IF(MAX(INPUT!$AQ$44:$AQ$1015)&gt;=$C38*AF$5,$C38,'GUIDE PATERN'!$A$3)</f>
        <v>TUNGGU</v>
      </c>
      <c r="AG38" s="449" t="str">
        <f aca="false">IF(MAX(INPUT!$AQ$44:$AQ$1015)&gt;=$C38*AG$5,$C38,'GUIDE PATERN'!$A$3)</f>
        <v>TUNGGU</v>
      </c>
      <c r="AH38" s="449" t="str">
        <f aca="false">IF(MAX(INPUT!$AQ$44:$AQ$1015)&gt;=$C38*AH$5,$C38,'GUIDE PATERN'!$A$3)</f>
        <v>TUNGGU</v>
      </c>
      <c r="AI38" s="449" t="str">
        <f aca="false">IF(MAX(INPUT!$AQ$44:$AQ$1015)&gt;=$C38*AI$5,$C38,'GUIDE PATERN'!$A$3)</f>
        <v>TUNGGU</v>
      </c>
      <c r="AJ38" s="449" t="str">
        <f aca="false">IF(MAX(INPUT!$AQ$44:$AQ$1015)&gt;=$C38*AJ$5,$C38,'GUIDE PATERN'!$A$3)</f>
        <v>TUNGGU</v>
      </c>
      <c r="AK38" s="449" t="str">
        <f aca="false">IF(MAX(INPUT!$AQ$44:$AQ$1015)&gt;=$C38*AK$5,$C38,'GUIDE PATERN'!$A$3)</f>
        <v>TUNGGU</v>
      </c>
      <c r="AL38" s="449" t="str">
        <f aca="false">IF(MAX(INPUT!$AQ$44:$AQ$1015)&gt;=$C38*AL$5,$C38,'GUIDE PATERN'!$A$3)</f>
        <v>TUNGGU</v>
      </c>
      <c r="AM38" s="449" t="str">
        <f aca="false">IF(MAX(INPUT!$AQ$44:$AQ$1015)&gt;=$C38*AM$5,$C38,'GUIDE PATERN'!$A$3)</f>
        <v>TUNGGU</v>
      </c>
      <c r="AN38" s="449" t="str">
        <f aca="false">IF(MAX(INPUT!$AQ$44:$AQ$1015)&gt;=$C38*AN$5,$C38,'GUIDE PATERN'!$A$3)</f>
        <v>TUNGGU</v>
      </c>
      <c r="AO38" s="449" t="str">
        <f aca="false">IF(MAX(INPUT!$AQ$44:$AQ$1015)&gt;=$C38*AO$5,$C38,'GUIDE PATERN'!$A$3)</f>
        <v>TUNGGU</v>
      </c>
      <c r="AP38" s="449" t="str">
        <f aca="false">IF(MAX(INPUT!$AQ$44:$AQ$1015)&gt;=$C38*AP$5,$C38,'GUIDE PATERN'!$A$3)</f>
        <v>TUNGGU</v>
      </c>
      <c r="AQ38" s="449" t="str">
        <f aca="false">IF(MAX(INPUT!$AQ$44:$AQ$1015)&gt;=$C38*AQ$5,$C38,'GUIDE PATERN'!$A$3)</f>
        <v>TUNGGU</v>
      </c>
      <c r="AR38" s="450"/>
    </row>
    <row r="39" s="458" customFormat="true" ht="23.25" hidden="false" customHeight="false" outlineLevel="0" collapsed="false">
      <c r="A39" s="469"/>
      <c r="B39" s="279"/>
      <c r="C39" s="470"/>
      <c r="D39" s="449"/>
      <c r="E39" s="449"/>
      <c r="F39" s="449"/>
      <c r="G39" s="449"/>
      <c r="H39" s="449"/>
      <c r="I39" s="449"/>
      <c r="J39" s="449"/>
      <c r="K39" s="449"/>
      <c r="L39" s="449"/>
      <c r="M39" s="449"/>
      <c r="N39" s="449"/>
      <c r="O39" s="449"/>
      <c r="P39" s="449"/>
      <c r="Q39" s="449"/>
      <c r="R39" s="449"/>
      <c r="S39" s="449"/>
      <c r="T39" s="449"/>
      <c r="U39" s="449"/>
      <c r="V39" s="449"/>
      <c r="W39" s="449"/>
      <c r="X39" s="449"/>
      <c r="Y39" s="449"/>
      <c r="Z39" s="449"/>
      <c r="AA39" s="449"/>
      <c r="AB39" s="449"/>
      <c r="AC39" s="449"/>
      <c r="AD39" s="449"/>
      <c r="AE39" s="449"/>
      <c r="AF39" s="449"/>
      <c r="AG39" s="449"/>
      <c r="AH39" s="449"/>
      <c r="AI39" s="449"/>
      <c r="AJ39" s="449"/>
      <c r="AK39" s="449"/>
      <c r="AL39" s="449"/>
      <c r="AM39" s="449"/>
      <c r="AN39" s="449"/>
      <c r="AO39" s="449"/>
      <c r="AP39" s="449"/>
      <c r="AQ39" s="449"/>
      <c r="AR39" s="471"/>
    </row>
    <row r="40" customFormat="false" ht="23.25" hidden="false" customHeight="false" outlineLevel="0" collapsed="false">
      <c r="A40" s="483" t="s">
        <v>96</v>
      </c>
      <c r="B40" s="308" t="s">
        <v>202</v>
      </c>
      <c r="C40" s="448" t="n">
        <f aca="false">VLOOKUP(B40,F4!$I$12:$M$55,5,0)</f>
        <v>3</v>
      </c>
      <c r="D40" s="449" t="str">
        <f aca="false">IF(MAX(INPUT!$AR$44:$AR$1015)&gt;=$C40*D$5,$C40,'GUIDE PATERN'!$A$3)</f>
        <v>TUNGGU</v>
      </c>
      <c r="E40" s="449" t="str">
        <f aca="false">IF(MAX(INPUT!$AR$44:$AR$1015)&gt;=$C40*E$5,$C40,'GUIDE PATERN'!$A$3)</f>
        <v>TUNGGU</v>
      </c>
      <c r="F40" s="449" t="str">
        <f aca="false">IF(MAX(INPUT!$AR$44:$AR$1015)&gt;=$C40*F$5,$C40,'GUIDE PATERN'!$A$3)</f>
        <v>TUNGGU</v>
      </c>
      <c r="G40" s="449" t="str">
        <f aca="false">IF(MAX(INPUT!$AR$44:$AR$1015)&gt;=$C40*G$5,$C40,'GUIDE PATERN'!$A$3)</f>
        <v>TUNGGU</v>
      </c>
      <c r="H40" s="449" t="str">
        <f aca="false">IF(MAX(INPUT!$AR$44:$AR$1015)&gt;=$C40*H$5,$C40,'GUIDE PATERN'!$A$3)</f>
        <v>TUNGGU</v>
      </c>
      <c r="I40" s="449" t="str">
        <f aca="false">IF(MAX(INPUT!$AR$44:$AR$1015)&gt;=$C40*I$5,$C40,'GUIDE PATERN'!$A$3)</f>
        <v>TUNGGU</v>
      </c>
      <c r="J40" s="449" t="str">
        <f aca="false">IF(MAX(INPUT!$AR$44:$AR$1015)&gt;=$C40*J$5,$C40,'GUIDE PATERN'!$A$3)</f>
        <v>TUNGGU</v>
      </c>
      <c r="K40" s="449" t="str">
        <f aca="false">IF(MAX(INPUT!$AR$44:$AR$1015)&gt;=$C40*K$5,$C40,'GUIDE PATERN'!$A$3)</f>
        <v>TUNGGU</v>
      </c>
      <c r="L40" s="449" t="str">
        <f aca="false">IF(MAX(INPUT!$AR$44:$AR$1015)&gt;=$C40*L$5,$C40,'GUIDE PATERN'!$A$3)</f>
        <v>TUNGGU</v>
      </c>
      <c r="M40" s="449" t="str">
        <f aca="false">IF(MAX(INPUT!$AR$44:$AR$1015)&gt;=$C40*M$5,$C40,'GUIDE PATERN'!$A$3)</f>
        <v>TUNGGU</v>
      </c>
      <c r="N40" s="449" t="str">
        <f aca="false">IF(MAX(INPUT!$AR$44:$AR$1015)&gt;=$C40*N$5,$C40,'GUIDE PATERN'!$A$3)</f>
        <v>TUNGGU</v>
      </c>
      <c r="O40" s="449" t="str">
        <f aca="false">IF(MAX(INPUT!$AR$44:$AR$1015)&gt;=$C40*O$5,$C40,'GUIDE PATERN'!$A$3)</f>
        <v>TUNGGU</v>
      </c>
      <c r="P40" s="449" t="str">
        <f aca="false">IF(MAX(INPUT!$AR$44:$AR$1015)&gt;=$C40*P$5,$C40,'GUIDE PATERN'!$A$3)</f>
        <v>TUNGGU</v>
      </c>
      <c r="Q40" s="449" t="str">
        <f aca="false">IF(MAX(INPUT!$AR$44:$AR$1015)&gt;=$C40*Q$5,$C40,'GUIDE PATERN'!$A$3)</f>
        <v>TUNGGU</v>
      </c>
      <c r="R40" s="449" t="str">
        <f aca="false">IF(MAX(INPUT!$AR$44:$AR$1015)&gt;=$C40*R$5,$C40,'GUIDE PATERN'!$A$3)</f>
        <v>TUNGGU</v>
      </c>
      <c r="S40" s="449" t="str">
        <f aca="false">IF(MAX(INPUT!$AR$44:$AR$1015)&gt;=$C40*S$5,$C40,'GUIDE PATERN'!$A$3)</f>
        <v>TUNGGU</v>
      </c>
      <c r="T40" s="449" t="str">
        <f aca="false">IF(MAX(INPUT!$AR$44:$AR$1015)&gt;=$C40*T$5,$C40,'GUIDE PATERN'!$A$3)</f>
        <v>TUNGGU</v>
      </c>
      <c r="U40" s="449" t="str">
        <f aca="false">IF(MAX(INPUT!$AR$44:$AR$1015)&gt;=$C40*U$5,$C40,'GUIDE PATERN'!$A$3)</f>
        <v>TUNGGU</v>
      </c>
      <c r="V40" s="449" t="str">
        <f aca="false">IF(MAX(INPUT!$AR$44:$AR$1015)&gt;=$C40*V$5,$C40,'GUIDE PATERN'!$A$3)</f>
        <v>TUNGGU</v>
      </c>
      <c r="W40" s="449" t="str">
        <f aca="false">IF(MAX(INPUT!$AR$44:$AR$1015)&gt;=$C40*W$5,$C40,'GUIDE PATERN'!$A$3)</f>
        <v>TUNGGU</v>
      </c>
      <c r="X40" s="449" t="str">
        <f aca="false">IF(MAX(INPUT!$AR$44:$AR$1015)&gt;=$C40*X$5,$C40,'GUIDE PATERN'!$A$3)</f>
        <v>TUNGGU</v>
      </c>
      <c r="Y40" s="449" t="str">
        <f aca="false">IF(MAX(INPUT!$AR$44:$AR$1015)&gt;=$C40*Y$5,$C40,'GUIDE PATERN'!$A$3)</f>
        <v>TUNGGU</v>
      </c>
      <c r="Z40" s="449" t="str">
        <f aca="false">IF(MAX(INPUT!$AR$44:$AR$1015)&gt;=$C40*Z$5,$C40,'GUIDE PATERN'!$A$3)</f>
        <v>TUNGGU</v>
      </c>
      <c r="AA40" s="449" t="str">
        <f aca="false">IF(MAX(INPUT!$AR$44:$AR$1015)&gt;=$C40*AA$5,$C40,'GUIDE PATERN'!$A$3)</f>
        <v>TUNGGU</v>
      </c>
      <c r="AB40" s="449" t="str">
        <f aca="false">IF(MAX(INPUT!$AR$44:$AR$1015)&gt;=$C40*AB$5,$C40,'GUIDE PATERN'!$A$3)</f>
        <v>TUNGGU</v>
      </c>
      <c r="AC40" s="449" t="str">
        <f aca="false">IF(MAX(INPUT!$AR$44:$AR$1015)&gt;=$C40*AC$5,$C40,'GUIDE PATERN'!$A$3)</f>
        <v>TUNGGU</v>
      </c>
      <c r="AD40" s="449" t="str">
        <f aca="false">IF(MAX(INPUT!$AR$44:$AR$1015)&gt;=$C40*AD$5,$C40,'GUIDE PATERN'!$A$3)</f>
        <v>TUNGGU</v>
      </c>
      <c r="AE40" s="449" t="str">
        <f aca="false">IF(MAX(INPUT!$AR$44:$AR$1015)&gt;=$C40*AE$5,$C40,'GUIDE PATERN'!$A$3)</f>
        <v>TUNGGU</v>
      </c>
      <c r="AF40" s="449" t="str">
        <f aca="false">IF(MAX(INPUT!$AR$44:$AR$1015)&gt;=$C40*AF$5,$C40,'GUIDE PATERN'!$A$3)</f>
        <v>TUNGGU</v>
      </c>
      <c r="AG40" s="449" t="str">
        <f aca="false">IF(MAX(INPUT!$AR$44:$AR$1015)&gt;=$C40*AG$5,$C40,'GUIDE PATERN'!$A$3)</f>
        <v>TUNGGU</v>
      </c>
      <c r="AH40" s="449" t="str">
        <f aca="false">IF(MAX(INPUT!$AR$44:$AR$1015)&gt;=$C40*AH$5,$C40,'GUIDE PATERN'!$A$3)</f>
        <v>TUNGGU</v>
      </c>
      <c r="AI40" s="449" t="str">
        <f aca="false">IF(MAX(INPUT!$AR$44:$AR$1015)&gt;=$C40*AI$5,$C40,'GUIDE PATERN'!$A$3)</f>
        <v>TUNGGU</v>
      </c>
      <c r="AJ40" s="449" t="str">
        <f aca="false">IF(MAX(INPUT!$AR$44:$AR$1015)&gt;=$C40*AJ$5,$C40,'GUIDE PATERN'!$A$3)</f>
        <v>TUNGGU</v>
      </c>
      <c r="AK40" s="449" t="str">
        <f aca="false">IF(MAX(INPUT!$AR$44:$AR$1015)&gt;=$C40*AK$5,$C40,'GUIDE PATERN'!$A$3)</f>
        <v>TUNGGU</v>
      </c>
      <c r="AL40" s="449" t="str">
        <f aca="false">IF(MAX(INPUT!$AR$44:$AR$1015)&gt;=$C40*AL$5,$C40,'GUIDE PATERN'!$A$3)</f>
        <v>TUNGGU</v>
      </c>
      <c r="AM40" s="449" t="str">
        <f aca="false">IF(MAX(INPUT!$AR$44:$AR$1015)&gt;=$C40*AM$5,$C40,'GUIDE PATERN'!$A$3)</f>
        <v>TUNGGU</v>
      </c>
      <c r="AN40" s="449" t="str">
        <f aca="false">IF(MAX(INPUT!$AR$44:$AR$1015)&gt;=$C40*AN$5,$C40,'GUIDE PATERN'!$A$3)</f>
        <v>TUNGGU</v>
      </c>
      <c r="AO40" s="449" t="str">
        <f aca="false">IF(MAX(INPUT!$AR$44:$AR$1015)&gt;=$C40*AO$5,$C40,'GUIDE PATERN'!$A$3)</f>
        <v>TUNGGU</v>
      </c>
      <c r="AP40" s="449" t="str">
        <f aca="false">IF(MAX(INPUT!$AR$44:$AR$1015)&gt;=$C40*AP$5,$C40,'GUIDE PATERN'!$A$3)</f>
        <v>TUNGGU</v>
      </c>
      <c r="AQ40" s="449" t="str">
        <f aca="false">IF(MAX(INPUT!$AR$44:$AR$1015)&gt;=$C40*AQ$5,$C40,'GUIDE PATERN'!$A$3)</f>
        <v>TUNGGU</v>
      </c>
      <c r="AR40" s="450"/>
    </row>
    <row r="41" customFormat="false" ht="23.25" hidden="false" customHeight="false" outlineLevel="0" collapsed="false">
      <c r="A41" s="484" t="s">
        <v>97</v>
      </c>
      <c r="B41" s="299" t="s">
        <v>203</v>
      </c>
      <c r="C41" s="448" t="n">
        <f aca="false">VLOOKUP(B41,F4!$I$12:$M$55,5,0)</f>
        <v>3</v>
      </c>
      <c r="D41" s="449" t="str">
        <f aca="false">IF(MAX(INPUT!$AS$44:$AS$1015)&gt;=$C41*D$5,$C41,'GUIDE PATERN'!$A$3)</f>
        <v>TUNGGU</v>
      </c>
      <c r="E41" s="449" t="str">
        <f aca="false">IF(MAX(INPUT!$AS$44:$AS$1015)&gt;=$C41*E$5,$C41,'GUIDE PATERN'!$A$3)</f>
        <v>TUNGGU</v>
      </c>
      <c r="F41" s="449" t="str">
        <f aca="false">IF(MAX(INPUT!$AS$44:$AS$1015)&gt;=$C41*F$5,$C41,'GUIDE PATERN'!$A$3)</f>
        <v>TUNGGU</v>
      </c>
      <c r="G41" s="449" t="str">
        <f aca="false">IF(MAX(INPUT!$AS$44:$AS$1015)&gt;=$C41*G$5,$C41,'GUIDE PATERN'!$A$3)</f>
        <v>TUNGGU</v>
      </c>
      <c r="H41" s="449" t="str">
        <f aca="false">IF(MAX(INPUT!$AS$44:$AS$1015)&gt;=$C41*H$5,$C41,'GUIDE PATERN'!$A$3)</f>
        <v>TUNGGU</v>
      </c>
      <c r="I41" s="449" t="str">
        <f aca="false">IF(MAX(INPUT!$AS$44:$AS$1015)&gt;=$C41*I$5,$C41,'GUIDE PATERN'!$A$3)</f>
        <v>TUNGGU</v>
      </c>
      <c r="J41" s="449" t="str">
        <f aca="false">IF(MAX(INPUT!$AS$44:$AS$1015)&gt;=$C41*J$5,$C41,'GUIDE PATERN'!$A$3)</f>
        <v>TUNGGU</v>
      </c>
      <c r="K41" s="449" t="str">
        <f aca="false">IF(MAX(INPUT!$AS$44:$AS$1015)&gt;=$C41*K$5,$C41,'GUIDE PATERN'!$A$3)</f>
        <v>TUNGGU</v>
      </c>
      <c r="L41" s="449" t="str">
        <f aca="false">IF(MAX(INPUT!$AS$44:$AS$1015)&gt;=$C41*L$5,$C41,'GUIDE PATERN'!$A$3)</f>
        <v>TUNGGU</v>
      </c>
      <c r="M41" s="449" t="str">
        <f aca="false">IF(MAX(INPUT!$AS$44:$AS$1015)&gt;=$C41*M$5,$C41,'GUIDE PATERN'!$A$3)</f>
        <v>TUNGGU</v>
      </c>
      <c r="N41" s="449" t="str">
        <f aca="false">IF(MAX(INPUT!$AS$44:$AS$1015)&gt;=$C41*N$5,$C41,'GUIDE PATERN'!$A$3)</f>
        <v>TUNGGU</v>
      </c>
      <c r="O41" s="449" t="str">
        <f aca="false">IF(MAX(INPUT!$AS$44:$AS$1015)&gt;=$C41*O$5,$C41,'GUIDE PATERN'!$A$3)</f>
        <v>TUNGGU</v>
      </c>
      <c r="P41" s="449" t="str">
        <f aca="false">IF(MAX(INPUT!$AS$44:$AS$1015)&gt;=$C41*P$5,$C41,'GUIDE PATERN'!$A$3)</f>
        <v>TUNGGU</v>
      </c>
      <c r="Q41" s="449" t="str">
        <f aca="false">IF(MAX(INPUT!$AS$44:$AS$1015)&gt;=$C41*Q$5,$C41,'GUIDE PATERN'!$A$3)</f>
        <v>TUNGGU</v>
      </c>
      <c r="R41" s="449" t="str">
        <f aca="false">IF(MAX(INPUT!$AS$44:$AS$1015)&gt;=$C41*R$5,$C41,'GUIDE PATERN'!$A$3)</f>
        <v>TUNGGU</v>
      </c>
      <c r="S41" s="449" t="str">
        <f aca="false">IF(MAX(INPUT!$AS$44:$AS$1015)&gt;=$C41*S$5,$C41,'GUIDE PATERN'!$A$3)</f>
        <v>TUNGGU</v>
      </c>
      <c r="T41" s="449" t="str">
        <f aca="false">IF(MAX(INPUT!$AS$44:$AS$1015)&gt;=$C41*T$5,$C41,'GUIDE PATERN'!$A$3)</f>
        <v>TUNGGU</v>
      </c>
      <c r="U41" s="449" t="str">
        <f aca="false">IF(MAX(INPUT!$AS$44:$AS$1015)&gt;=$C41*U$5,$C41,'GUIDE PATERN'!$A$3)</f>
        <v>TUNGGU</v>
      </c>
      <c r="V41" s="449" t="str">
        <f aca="false">IF(MAX(INPUT!$AS$44:$AS$1015)&gt;=$C41*V$5,$C41,'GUIDE PATERN'!$A$3)</f>
        <v>TUNGGU</v>
      </c>
      <c r="W41" s="449" t="str">
        <f aca="false">IF(MAX(INPUT!$AS$44:$AS$1015)&gt;=$C41*W$5,$C41,'GUIDE PATERN'!$A$3)</f>
        <v>TUNGGU</v>
      </c>
      <c r="X41" s="449" t="str">
        <f aca="false">IF(MAX(INPUT!$AS$44:$AS$1015)&gt;=$C41*X$5,$C41,'GUIDE PATERN'!$A$3)</f>
        <v>TUNGGU</v>
      </c>
      <c r="Y41" s="449" t="str">
        <f aca="false">IF(MAX(INPUT!$AS$44:$AS$1015)&gt;=$C41*Y$5,$C41,'GUIDE PATERN'!$A$3)</f>
        <v>TUNGGU</v>
      </c>
      <c r="Z41" s="449" t="str">
        <f aca="false">IF(MAX(INPUT!$AS$44:$AS$1015)&gt;=$C41*Z$5,$C41,'GUIDE PATERN'!$A$3)</f>
        <v>TUNGGU</v>
      </c>
      <c r="AA41" s="449" t="str">
        <f aca="false">IF(MAX(INPUT!$AS$44:$AS$1015)&gt;=$C41*AA$5,$C41,'GUIDE PATERN'!$A$3)</f>
        <v>TUNGGU</v>
      </c>
      <c r="AB41" s="449" t="str">
        <f aca="false">IF(MAX(INPUT!$AS$44:$AS$1015)&gt;=$C41*AB$5,$C41,'GUIDE PATERN'!$A$3)</f>
        <v>TUNGGU</v>
      </c>
      <c r="AC41" s="449" t="str">
        <f aca="false">IF(MAX(INPUT!$AS$44:$AS$1015)&gt;=$C41*AC$5,$C41,'GUIDE PATERN'!$A$3)</f>
        <v>TUNGGU</v>
      </c>
      <c r="AD41" s="449" t="str">
        <f aca="false">IF(MAX(INPUT!$AS$44:$AS$1015)&gt;=$C41*AD$5,$C41,'GUIDE PATERN'!$A$3)</f>
        <v>TUNGGU</v>
      </c>
      <c r="AE41" s="449" t="str">
        <f aca="false">IF(MAX(INPUT!$AS$44:$AS$1015)&gt;=$C41*AE$5,$C41,'GUIDE PATERN'!$A$3)</f>
        <v>TUNGGU</v>
      </c>
      <c r="AF41" s="449" t="str">
        <f aca="false">IF(MAX(INPUT!$AS$44:$AS$1015)&gt;=$C41*AF$5,$C41,'GUIDE PATERN'!$A$3)</f>
        <v>TUNGGU</v>
      </c>
      <c r="AG41" s="449" t="str">
        <f aca="false">IF(MAX(INPUT!$AS$44:$AS$1015)&gt;=$C41*AG$5,$C41,'GUIDE PATERN'!$A$3)</f>
        <v>TUNGGU</v>
      </c>
      <c r="AH41" s="449" t="str">
        <f aca="false">IF(MAX(INPUT!$AS$44:$AS$1015)&gt;=$C41*AH$5,$C41,'GUIDE PATERN'!$A$3)</f>
        <v>TUNGGU</v>
      </c>
      <c r="AI41" s="449" t="str">
        <f aca="false">IF(MAX(INPUT!$AS$44:$AS$1015)&gt;=$C41*AI$5,$C41,'GUIDE PATERN'!$A$3)</f>
        <v>TUNGGU</v>
      </c>
      <c r="AJ41" s="449" t="str">
        <f aca="false">IF(MAX(INPUT!$AS$44:$AS$1015)&gt;=$C41*AJ$5,$C41,'GUIDE PATERN'!$A$3)</f>
        <v>TUNGGU</v>
      </c>
      <c r="AK41" s="449" t="str">
        <f aca="false">IF(MAX(INPUT!$AS$44:$AS$1015)&gt;=$C41*AK$5,$C41,'GUIDE PATERN'!$A$3)</f>
        <v>TUNGGU</v>
      </c>
      <c r="AL41" s="449" t="str">
        <f aca="false">IF(MAX(INPUT!$AS$44:$AS$1015)&gt;=$C41*AL$5,$C41,'GUIDE PATERN'!$A$3)</f>
        <v>TUNGGU</v>
      </c>
      <c r="AM41" s="449" t="str">
        <f aca="false">IF(MAX(INPUT!$AS$44:$AS$1015)&gt;=$C41*AM$5,$C41,'GUIDE PATERN'!$A$3)</f>
        <v>TUNGGU</v>
      </c>
      <c r="AN41" s="449" t="str">
        <f aca="false">IF(MAX(INPUT!$AS$44:$AS$1015)&gt;=$C41*AN$5,$C41,'GUIDE PATERN'!$A$3)</f>
        <v>TUNGGU</v>
      </c>
      <c r="AO41" s="449" t="str">
        <f aca="false">IF(MAX(INPUT!$AS$44:$AS$1015)&gt;=$C41*AO$5,$C41,'GUIDE PATERN'!$A$3)</f>
        <v>TUNGGU</v>
      </c>
      <c r="AP41" s="449" t="str">
        <f aca="false">IF(MAX(INPUT!$AS$44:$AS$1015)&gt;=$C41*AP$5,$C41,'GUIDE PATERN'!$A$3)</f>
        <v>TUNGGU</v>
      </c>
      <c r="AQ41" s="449" t="str">
        <f aca="false">IF(MAX(INPUT!$AS$44:$AS$1015)&gt;=$C41*AQ$5,$C41,'GUIDE PATERN'!$A$3)</f>
        <v>TUNGGU</v>
      </c>
      <c r="AR41" s="450"/>
    </row>
    <row r="42" s="458" customFormat="true" ht="20.25" hidden="false" customHeight="false" outlineLevel="0" collapsed="false">
      <c r="A42" s="455"/>
      <c r="B42" s="279"/>
      <c r="C42" s="470"/>
      <c r="D42" s="449"/>
      <c r="E42" s="449"/>
      <c r="F42" s="449"/>
      <c r="G42" s="449"/>
      <c r="H42" s="449"/>
      <c r="I42" s="449"/>
      <c r="J42" s="449"/>
      <c r="K42" s="449"/>
      <c r="L42" s="449"/>
      <c r="M42" s="449"/>
      <c r="N42" s="449"/>
      <c r="O42" s="449"/>
      <c r="P42" s="449"/>
      <c r="Q42" s="449"/>
      <c r="R42" s="449"/>
      <c r="S42" s="449"/>
      <c r="T42" s="449"/>
      <c r="U42" s="449"/>
      <c r="V42" s="449"/>
      <c r="W42" s="449"/>
      <c r="X42" s="449"/>
      <c r="Y42" s="449"/>
      <c r="Z42" s="449"/>
      <c r="AA42" s="449"/>
      <c r="AB42" s="449"/>
      <c r="AC42" s="449"/>
      <c r="AD42" s="449"/>
      <c r="AE42" s="449"/>
      <c r="AF42" s="449"/>
      <c r="AG42" s="449"/>
      <c r="AH42" s="449"/>
      <c r="AI42" s="449"/>
      <c r="AJ42" s="449"/>
      <c r="AK42" s="449"/>
      <c r="AL42" s="449"/>
      <c r="AM42" s="449"/>
      <c r="AN42" s="449"/>
      <c r="AO42" s="449"/>
      <c r="AP42" s="449"/>
      <c r="AQ42" s="449"/>
      <c r="AR42" s="471"/>
    </row>
    <row r="43" customFormat="false" ht="15.75" hidden="false" customHeight="false" outlineLevel="0" collapsed="false">
      <c r="A43" s="485" t="s">
        <v>206</v>
      </c>
      <c r="B43" s="318" t="s">
        <v>205</v>
      </c>
      <c r="C43" s="448" t="n">
        <f aca="false">VLOOKUP(B43,F4!$I$12:$M$55,5,0)</f>
        <v>1</v>
      </c>
      <c r="D43" s="449" t="str">
        <f aca="false">IF(MAX(INPUT!$AT$44:$AT$1015)&gt;=$C43*D$5,$C43,'GUIDE PATERN'!$A$3)</f>
        <v>TUNGGU</v>
      </c>
      <c r="E43" s="449" t="str">
        <f aca="false">IF(MAX(INPUT!$AT$44:$AT$1015)&gt;=$C43*E$5,$C43,'GUIDE PATERN'!$A$3)</f>
        <v>TUNGGU</v>
      </c>
      <c r="F43" s="449" t="str">
        <f aca="false">IF(MAX(INPUT!$AT$44:$AT$1015)&gt;=$C43*F$5,$C43,'GUIDE PATERN'!$A$3)</f>
        <v>TUNGGU</v>
      </c>
      <c r="G43" s="449" t="str">
        <f aca="false">IF(MAX(INPUT!$AT$44:$AT$1015)&gt;=$C43*G$5,$C43,'GUIDE PATERN'!$A$3)</f>
        <v>TUNGGU</v>
      </c>
      <c r="H43" s="449" t="str">
        <f aca="false">IF(MAX(INPUT!$AT$44:$AT$1015)&gt;=$C43*H$5,$C43,'GUIDE PATERN'!$A$3)</f>
        <v>TUNGGU</v>
      </c>
      <c r="I43" s="449" t="str">
        <f aca="false">IF(MAX(INPUT!$AT$44:$AT$1015)&gt;=$C43*I$5,$C43,'GUIDE PATERN'!$A$3)</f>
        <v>TUNGGU</v>
      </c>
      <c r="J43" s="449" t="str">
        <f aca="false">IF(MAX(INPUT!$AT$44:$AT$1015)&gt;=$C43*J$5,$C43,'GUIDE PATERN'!$A$3)</f>
        <v>TUNGGU</v>
      </c>
      <c r="K43" s="449" t="str">
        <f aca="false">IF(MAX(INPUT!$AT$44:$AT$1015)&gt;=$C43*K$5,$C43,'GUIDE PATERN'!$A$3)</f>
        <v>TUNGGU</v>
      </c>
      <c r="L43" s="449" t="str">
        <f aca="false">IF(MAX(INPUT!$AT$44:$AT$1015)&gt;=$C43*L$5,$C43,'GUIDE PATERN'!$A$3)</f>
        <v>TUNGGU</v>
      </c>
      <c r="M43" s="449" t="str">
        <f aca="false">IF(MAX(INPUT!$AT$44:$AT$1015)&gt;=$C43*M$5,$C43,'GUIDE PATERN'!$A$3)</f>
        <v>TUNGGU</v>
      </c>
      <c r="N43" s="449" t="str">
        <f aca="false">IF(MAX(INPUT!$AT$44:$AT$1015)&gt;=$C43*N$5,$C43,'GUIDE PATERN'!$A$3)</f>
        <v>TUNGGU</v>
      </c>
      <c r="O43" s="449" t="str">
        <f aca="false">IF(MAX(INPUT!$AT$44:$AT$1015)&gt;=$C43*O$5,$C43,'GUIDE PATERN'!$A$3)</f>
        <v>TUNGGU</v>
      </c>
      <c r="P43" s="449" t="str">
        <f aca="false">IF(MAX(INPUT!$AT$44:$AT$1015)&gt;=$C43*P$5,$C43,'GUIDE PATERN'!$A$3)</f>
        <v>TUNGGU</v>
      </c>
      <c r="Q43" s="449" t="str">
        <f aca="false">IF(MAX(INPUT!$AT$44:$AT$1015)&gt;=$C43*Q$5,$C43,'GUIDE PATERN'!$A$3)</f>
        <v>TUNGGU</v>
      </c>
      <c r="R43" s="449" t="str">
        <f aca="false">IF(MAX(INPUT!$AT$44:$AT$1015)&gt;=$C43*R$5,$C43,'GUIDE PATERN'!$A$3)</f>
        <v>TUNGGU</v>
      </c>
      <c r="S43" s="449" t="str">
        <f aca="false">IF(MAX(INPUT!$AT$44:$AT$1015)&gt;=$C43*S$5,$C43,'GUIDE PATERN'!$A$3)</f>
        <v>TUNGGU</v>
      </c>
      <c r="T43" s="449" t="str">
        <f aca="false">IF(MAX(INPUT!$AT$44:$AT$1015)&gt;=$C43*T$5,$C43,'GUIDE PATERN'!$A$3)</f>
        <v>TUNGGU</v>
      </c>
      <c r="U43" s="449" t="str">
        <f aca="false">IF(MAX(INPUT!$AT$44:$AT$1015)&gt;=$C43*U$5,$C43,'GUIDE PATERN'!$A$3)</f>
        <v>TUNGGU</v>
      </c>
      <c r="V43" s="449" t="str">
        <f aca="false">IF(MAX(INPUT!$AT$44:$AT$1015)&gt;=$C43*V$5,$C43,'GUIDE PATERN'!$A$3)</f>
        <v>TUNGGU</v>
      </c>
      <c r="W43" s="449" t="str">
        <f aca="false">IF(MAX(INPUT!$AT$44:$AT$1015)&gt;=$C43*W$5,$C43,'GUIDE PATERN'!$A$3)</f>
        <v>TUNGGU</v>
      </c>
      <c r="X43" s="449" t="str">
        <f aca="false">IF(MAX(INPUT!$AT$44:$AT$1015)&gt;=$C43*X$5,$C43,'GUIDE PATERN'!$A$3)</f>
        <v>TUNGGU</v>
      </c>
      <c r="Y43" s="449" t="str">
        <f aca="false">IF(MAX(INPUT!$AT$44:$AT$1015)&gt;=$C43*Y$5,$C43,'GUIDE PATERN'!$A$3)</f>
        <v>TUNGGU</v>
      </c>
      <c r="Z43" s="449" t="str">
        <f aca="false">IF(MAX(INPUT!$AT$44:$AT$1015)&gt;=$C43*Z$5,$C43,'GUIDE PATERN'!$A$3)</f>
        <v>TUNGGU</v>
      </c>
      <c r="AA43" s="449" t="str">
        <f aca="false">IF(MAX(INPUT!$AT$44:$AT$1015)&gt;=$C43*AA$5,$C43,'GUIDE PATERN'!$A$3)</f>
        <v>TUNGGU</v>
      </c>
      <c r="AB43" s="449" t="str">
        <f aca="false">IF(MAX(INPUT!$AT$44:$AT$1015)&gt;=$C43*AB$5,$C43,'GUIDE PATERN'!$A$3)</f>
        <v>TUNGGU</v>
      </c>
      <c r="AC43" s="449" t="str">
        <f aca="false">IF(MAX(INPUT!$AT$44:$AT$1015)&gt;=$C43*AC$5,$C43,'GUIDE PATERN'!$A$3)</f>
        <v>TUNGGU</v>
      </c>
      <c r="AD43" s="449" t="str">
        <f aca="false">IF(MAX(INPUT!$AT$44:$AT$1015)&gt;=$C43*AD$5,$C43,'GUIDE PATERN'!$A$3)</f>
        <v>TUNGGU</v>
      </c>
      <c r="AE43" s="449" t="str">
        <f aca="false">IF(MAX(INPUT!$AT$44:$AT$1015)&gt;=$C43*AE$5,$C43,'GUIDE PATERN'!$A$3)</f>
        <v>TUNGGU</v>
      </c>
      <c r="AF43" s="449" t="str">
        <f aca="false">IF(MAX(INPUT!$AT$44:$AT$1015)&gt;=$C43*AF$5,$C43,'GUIDE PATERN'!$A$3)</f>
        <v>TUNGGU</v>
      </c>
      <c r="AG43" s="449" t="str">
        <f aca="false">IF(MAX(INPUT!$AT$44:$AT$1015)&gt;=$C43*AG$5,$C43,'GUIDE PATERN'!$A$3)</f>
        <v>TUNGGU</v>
      </c>
      <c r="AH43" s="449" t="str">
        <f aca="false">IF(MAX(INPUT!$AT$44:$AT$1015)&gt;=$C43*AH$5,$C43,'GUIDE PATERN'!$A$3)</f>
        <v>TUNGGU</v>
      </c>
      <c r="AI43" s="449" t="str">
        <f aca="false">IF(MAX(INPUT!$AT$44:$AT$1015)&gt;=$C43*AI$5,$C43,'GUIDE PATERN'!$A$3)</f>
        <v>TUNGGU</v>
      </c>
      <c r="AJ43" s="449" t="str">
        <f aca="false">IF(MAX(INPUT!$AT$44:$AT$1015)&gt;=$C43*AJ$5,$C43,'GUIDE PATERN'!$A$3)</f>
        <v>TUNGGU</v>
      </c>
      <c r="AK43" s="449" t="str">
        <f aca="false">IF(MAX(INPUT!$AT$44:$AT$1015)&gt;=$C43*AK$5,$C43,'GUIDE PATERN'!$A$3)</f>
        <v>TUNGGU</v>
      </c>
      <c r="AL43" s="449" t="str">
        <f aca="false">IF(MAX(INPUT!$AT$44:$AT$1015)&gt;=$C43*AL$5,$C43,'GUIDE PATERN'!$A$3)</f>
        <v>TUNGGU</v>
      </c>
      <c r="AM43" s="449" t="str">
        <f aca="false">IF(MAX(INPUT!$AT$44:$AT$1015)&gt;=$C43*AM$5,$C43,'GUIDE PATERN'!$A$3)</f>
        <v>TUNGGU</v>
      </c>
      <c r="AN43" s="449" t="str">
        <f aca="false">IF(MAX(INPUT!$AT$44:$AT$1015)&gt;=$C43*AN$5,$C43,'GUIDE PATERN'!$A$3)</f>
        <v>TUNGGU</v>
      </c>
      <c r="AO43" s="449" t="str">
        <f aca="false">IF(MAX(INPUT!$AT$44:$AT$1015)&gt;=$C43*AO$5,$C43,'GUIDE PATERN'!$A$3)</f>
        <v>TUNGGU</v>
      </c>
      <c r="AP43" s="449" t="str">
        <f aca="false">IF(MAX(INPUT!$AT$44:$AT$1015)&gt;=$C43*AP$5,$C43,'GUIDE PATERN'!$A$3)</f>
        <v>TUNGGU</v>
      </c>
      <c r="AQ43" s="449" t="str">
        <f aca="false">IF(MAX(INPUT!$AT$44:$AT$1015)&gt;=$C43*AQ$5,$C43,'GUIDE PATERN'!$A$3)</f>
        <v>TUNGGU</v>
      </c>
      <c r="AR43" s="450"/>
    </row>
    <row r="44" customFormat="false" ht="15.75" hidden="false" customHeight="false" outlineLevel="0" collapsed="false">
      <c r="A44" s="486" t="s">
        <v>211</v>
      </c>
      <c r="B44" s="318" t="s">
        <v>208</v>
      </c>
      <c r="C44" s="448" t="n">
        <f aca="false">VLOOKUP(B44,F4!$I$12:$M$55,5,0)</f>
        <v>1</v>
      </c>
      <c r="D44" s="449" t="str">
        <f aca="false">IF(MAX(INPUT!$AU$44:$AU$1015)&gt;=$C44*D$5,$C44,'GUIDE PATERN'!$A$3)</f>
        <v>TUNGGU</v>
      </c>
      <c r="E44" s="449" t="str">
        <f aca="false">IF(MAX(INPUT!$AU$44:$AU$1015)&gt;=$C44*E$5,$C44,'GUIDE PATERN'!$A$3)</f>
        <v>TUNGGU</v>
      </c>
      <c r="F44" s="449" t="str">
        <f aca="false">IF(MAX(INPUT!$AU$44:$AU$1015)&gt;=$C44*F$5,$C44,'GUIDE PATERN'!$A$3)</f>
        <v>TUNGGU</v>
      </c>
      <c r="G44" s="449" t="str">
        <f aca="false">IF(MAX(INPUT!$AU$44:$AU$1015)&gt;=$C44*G$5,$C44,'GUIDE PATERN'!$A$3)</f>
        <v>TUNGGU</v>
      </c>
      <c r="H44" s="449" t="str">
        <f aca="false">IF(MAX(INPUT!$AU$44:$AU$1015)&gt;=$C44*H$5,$C44,'GUIDE PATERN'!$A$3)</f>
        <v>TUNGGU</v>
      </c>
      <c r="I44" s="449" t="str">
        <f aca="false">IF(MAX(INPUT!$AU$44:$AU$1015)&gt;=$C44*I$5,$C44,'GUIDE PATERN'!$A$3)</f>
        <v>TUNGGU</v>
      </c>
      <c r="J44" s="449" t="str">
        <f aca="false">IF(MAX(INPUT!$AU$44:$AU$1015)&gt;=$C44*J$5,$C44,'GUIDE PATERN'!$A$3)</f>
        <v>TUNGGU</v>
      </c>
      <c r="K44" s="449" t="str">
        <f aca="false">IF(MAX(INPUT!$AU$44:$AU$1015)&gt;=$C44*K$5,$C44,'GUIDE PATERN'!$A$3)</f>
        <v>TUNGGU</v>
      </c>
      <c r="L44" s="449" t="str">
        <f aca="false">IF(MAX(INPUT!$AU$44:$AU$1015)&gt;=$C44*L$5,$C44,'GUIDE PATERN'!$A$3)</f>
        <v>TUNGGU</v>
      </c>
      <c r="M44" s="449" t="str">
        <f aca="false">IF(MAX(INPUT!$AU$44:$AU$1015)&gt;=$C44*M$5,$C44,'GUIDE PATERN'!$A$3)</f>
        <v>TUNGGU</v>
      </c>
      <c r="N44" s="449" t="str">
        <f aca="false">IF(MAX(INPUT!$AU$44:$AU$1015)&gt;=$C44*N$5,$C44,'GUIDE PATERN'!$A$3)</f>
        <v>TUNGGU</v>
      </c>
      <c r="O44" s="449" t="str">
        <f aca="false">IF(MAX(INPUT!$AU$44:$AU$1015)&gt;=$C44*O$5,$C44,'GUIDE PATERN'!$A$3)</f>
        <v>TUNGGU</v>
      </c>
      <c r="P44" s="449" t="str">
        <f aca="false">IF(MAX(INPUT!$AU$44:$AU$1015)&gt;=$C44*P$5,$C44,'GUIDE PATERN'!$A$3)</f>
        <v>TUNGGU</v>
      </c>
      <c r="Q44" s="449" t="str">
        <f aca="false">IF(MAX(INPUT!$AU$44:$AU$1015)&gt;=$C44*Q$5,$C44,'GUIDE PATERN'!$A$3)</f>
        <v>TUNGGU</v>
      </c>
      <c r="R44" s="449" t="str">
        <f aca="false">IF(MAX(INPUT!$AU$44:$AU$1015)&gt;=$C44*R$5,$C44,'GUIDE PATERN'!$A$3)</f>
        <v>TUNGGU</v>
      </c>
      <c r="S44" s="449" t="str">
        <f aca="false">IF(MAX(INPUT!$AU$44:$AU$1015)&gt;=$C44*S$5,$C44,'GUIDE PATERN'!$A$3)</f>
        <v>TUNGGU</v>
      </c>
      <c r="T44" s="449" t="str">
        <f aca="false">IF(MAX(INPUT!$AU$44:$AU$1015)&gt;=$C44*T$5,$C44,'GUIDE PATERN'!$A$3)</f>
        <v>TUNGGU</v>
      </c>
      <c r="U44" s="449" t="str">
        <f aca="false">IF(MAX(INPUT!$AU$44:$AU$1015)&gt;=$C44*U$5,$C44,'GUIDE PATERN'!$A$3)</f>
        <v>TUNGGU</v>
      </c>
      <c r="V44" s="449" t="str">
        <f aca="false">IF(MAX(INPUT!$AU$44:$AU$1015)&gt;=$C44*V$5,$C44,'GUIDE PATERN'!$A$3)</f>
        <v>TUNGGU</v>
      </c>
      <c r="W44" s="449" t="str">
        <f aca="false">IF(MAX(INPUT!$AU$44:$AU$1015)&gt;=$C44*W$5,$C44,'GUIDE PATERN'!$A$3)</f>
        <v>TUNGGU</v>
      </c>
      <c r="X44" s="449" t="str">
        <f aca="false">IF(MAX(INPUT!$AU$44:$AU$1015)&gt;=$C44*X$5,$C44,'GUIDE PATERN'!$A$3)</f>
        <v>TUNGGU</v>
      </c>
      <c r="Y44" s="449" t="str">
        <f aca="false">IF(MAX(INPUT!$AU$44:$AU$1015)&gt;=$C44*Y$5,$C44,'GUIDE PATERN'!$A$3)</f>
        <v>TUNGGU</v>
      </c>
      <c r="Z44" s="449" t="str">
        <f aca="false">IF(MAX(INPUT!$AU$44:$AU$1015)&gt;=$C44*Z$5,$C44,'GUIDE PATERN'!$A$3)</f>
        <v>TUNGGU</v>
      </c>
      <c r="AA44" s="449" t="str">
        <f aca="false">IF(MAX(INPUT!$AU$44:$AU$1015)&gt;=$C44*AA$5,$C44,'GUIDE PATERN'!$A$3)</f>
        <v>TUNGGU</v>
      </c>
      <c r="AB44" s="449" t="str">
        <f aca="false">IF(MAX(INPUT!$AU$44:$AU$1015)&gt;=$C44*AB$5,$C44,'GUIDE PATERN'!$A$3)</f>
        <v>TUNGGU</v>
      </c>
      <c r="AC44" s="449" t="str">
        <f aca="false">IF(MAX(INPUT!$AU$44:$AU$1015)&gt;=$C44*AC$5,$C44,'GUIDE PATERN'!$A$3)</f>
        <v>TUNGGU</v>
      </c>
      <c r="AD44" s="449" t="str">
        <f aca="false">IF(MAX(INPUT!$AU$44:$AU$1015)&gt;=$C44*AD$5,$C44,'GUIDE PATERN'!$A$3)</f>
        <v>TUNGGU</v>
      </c>
      <c r="AE44" s="449" t="str">
        <f aca="false">IF(MAX(INPUT!$AU$44:$AU$1015)&gt;=$C44*AE$5,$C44,'GUIDE PATERN'!$A$3)</f>
        <v>TUNGGU</v>
      </c>
      <c r="AF44" s="449" t="str">
        <f aca="false">IF(MAX(INPUT!$AU$44:$AU$1015)&gt;=$C44*AF$5,$C44,'GUIDE PATERN'!$A$3)</f>
        <v>TUNGGU</v>
      </c>
      <c r="AG44" s="449" t="str">
        <f aca="false">IF(MAX(INPUT!$AU$44:$AU$1015)&gt;=$C44*AG$5,$C44,'GUIDE PATERN'!$A$3)</f>
        <v>TUNGGU</v>
      </c>
      <c r="AH44" s="449" t="str">
        <f aca="false">IF(MAX(INPUT!$AU$44:$AU$1015)&gt;=$C44*AH$5,$C44,'GUIDE PATERN'!$A$3)</f>
        <v>TUNGGU</v>
      </c>
      <c r="AI44" s="449" t="str">
        <f aca="false">IF(MAX(INPUT!$AU$44:$AU$1015)&gt;=$C44*AI$5,$C44,'GUIDE PATERN'!$A$3)</f>
        <v>TUNGGU</v>
      </c>
      <c r="AJ44" s="449" t="str">
        <f aca="false">IF(MAX(INPUT!$AU$44:$AU$1015)&gt;=$C44*AJ$5,$C44,'GUIDE PATERN'!$A$3)</f>
        <v>TUNGGU</v>
      </c>
      <c r="AK44" s="449" t="str">
        <f aca="false">IF(MAX(INPUT!$AU$44:$AU$1015)&gt;=$C44*AK$5,$C44,'GUIDE PATERN'!$A$3)</f>
        <v>TUNGGU</v>
      </c>
      <c r="AL44" s="449" t="str">
        <f aca="false">IF(MAX(INPUT!$AU$44:$AU$1015)&gt;=$C44*AL$5,$C44,'GUIDE PATERN'!$A$3)</f>
        <v>TUNGGU</v>
      </c>
      <c r="AM44" s="449" t="str">
        <f aca="false">IF(MAX(INPUT!$AU$44:$AU$1015)&gt;=$C44*AM$5,$C44,'GUIDE PATERN'!$A$3)</f>
        <v>TUNGGU</v>
      </c>
      <c r="AN44" s="449" t="str">
        <f aca="false">IF(MAX(INPUT!$AU$44:$AU$1015)&gt;=$C44*AN$5,$C44,'GUIDE PATERN'!$A$3)</f>
        <v>TUNGGU</v>
      </c>
      <c r="AO44" s="449" t="str">
        <f aca="false">IF(MAX(INPUT!$AU$44:$AU$1015)&gt;=$C44*AO$5,$C44,'GUIDE PATERN'!$A$3)</f>
        <v>TUNGGU</v>
      </c>
      <c r="AP44" s="449" t="str">
        <f aca="false">IF(MAX(INPUT!$AU$44:$AU$1015)&gt;=$C44*AP$5,$C44,'GUIDE PATERN'!$A$3)</f>
        <v>TUNGGU</v>
      </c>
      <c r="AQ44" s="449" t="str">
        <f aca="false">IF(MAX(INPUT!$AU$44:$AU$1015)&gt;=$C44*AQ$5,$C44,'GUIDE PATERN'!$A$3)</f>
        <v>TUNGGU</v>
      </c>
      <c r="AR44" s="450"/>
    </row>
    <row r="45" customFormat="false" ht="15.75" hidden="false" customHeight="false" outlineLevel="0" collapsed="false">
      <c r="A45" s="487" t="s">
        <v>213</v>
      </c>
      <c r="B45" s="318" t="s">
        <v>210</v>
      </c>
      <c r="C45" s="448" t="n">
        <f aca="false">VLOOKUP(B45,F4!$I$12:$M$55,5,0)</f>
        <v>1</v>
      </c>
      <c r="D45" s="449" t="str">
        <f aca="false">IF(MAX(INPUT!$AV$44:$AV$1015)&gt;=$C45*D$5,$C45,'GUIDE PATERN'!$A$3)</f>
        <v>TUNGGU</v>
      </c>
      <c r="E45" s="449" t="str">
        <f aca="false">IF(MAX(INPUT!$AV$44:$AV$1015)&gt;=$C45*E$5,$C45,'GUIDE PATERN'!$A$3)</f>
        <v>TUNGGU</v>
      </c>
      <c r="F45" s="449" t="str">
        <f aca="false">IF(MAX(INPUT!$AV$44:$AV$1015)&gt;=$C45*F$5,$C45,'GUIDE PATERN'!$A$3)</f>
        <v>TUNGGU</v>
      </c>
      <c r="G45" s="449" t="str">
        <f aca="false">IF(MAX(INPUT!$AV$44:$AV$1015)&gt;=$C45*G$5,$C45,'GUIDE PATERN'!$A$3)</f>
        <v>TUNGGU</v>
      </c>
      <c r="H45" s="449" t="str">
        <f aca="false">IF(MAX(INPUT!$AV$44:$AV$1015)&gt;=$C45*H$5,$C45,'GUIDE PATERN'!$A$3)</f>
        <v>TUNGGU</v>
      </c>
      <c r="I45" s="449" t="str">
        <f aca="false">IF(MAX(INPUT!$AV$44:$AV$1015)&gt;=$C45*I$5,$C45,'GUIDE PATERN'!$A$3)</f>
        <v>TUNGGU</v>
      </c>
      <c r="J45" s="449" t="str">
        <f aca="false">IF(MAX(INPUT!$AV$44:$AV$1015)&gt;=$C45*J$5,$C45,'GUIDE PATERN'!$A$3)</f>
        <v>TUNGGU</v>
      </c>
      <c r="K45" s="449" t="str">
        <f aca="false">IF(MAX(INPUT!$AV$44:$AV$1015)&gt;=$C45*K$5,$C45,'GUIDE PATERN'!$A$3)</f>
        <v>TUNGGU</v>
      </c>
      <c r="L45" s="449" t="str">
        <f aca="false">IF(MAX(INPUT!$AV$44:$AV$1015)&gt;=$C45*L$5,$C45,'GUIDE PATERN'!$A$3)</f>
        <v>TUNGGU</v>
      </c>
      <c r="M45" s="449" t="str">
        <f aca="false">IF(MAX(INPUT!$AV$44:$AV$1015)&gt;=$C45*M$5,$C45,'GUIDE PATERN'!$A$3)</f>
        <v>TUNGGU</v>
      </c>
      <c r="N45" s="449" t="str">
        <f aca="false">IF(MAX(INPUT!$AV$44:$AV$1015)&gt;=$C45*N$5,$C45,'GUIDE PATERN'!$A$3)</f>
        <v>TUNGGU</v>
      </c>
      <c r="O45" s="449" t="str">
        <f aca="false">IF(MAX(INPUT!$AV$44:$AV$1015)&gt;=$C45*O$5,$C45,'GUIDE PATERN'!$A$3)</f>
        <v>TUNGGU</v>
      </c>
      <c r="P45" s="449" t="str">
        <f aca="false">IF(MAX(INPUT!$AV$44:$AV$1015)&gt;=$C45*P$5,$C45,'GUIDE PATERN'!$A$3)</f>
        <v>TUNGGU</v>
      </c>
      <c r="Q45" s="449" t="str">
        <f aca="false">IF(MAX(INPUT!$AV$44:$AV$1015)&gt;=$C45*Q$5,$C45,'GUIDE PATERN'!$A$3)</f>
        <v>TUNGGU</v>
      </c>
      <c r="R45" s="449" t="str">
        <f aca="false">IF(MAX(INPUT!$AV$44:$AV$1015)&gt;=$C45*R$5,$C45,'GUIDE PATERN'!$A$3)</f>
        <v>TUNGGU</v>
      </c>
      <c r="S45" s="449" t="str">
        <f aca="false">IF(MAX(INPUT!$AV$44:$AV$1015)&gt;=$C45*S$5,$C45,'GUIDE PATERN'!$A$3)</f>
        <v>TUNGGU</v>
      </c>
      <c r="T45" s="449" t="str">
        <f aca="false">IF(MAX(INPUT!$AV$44:$AV$1015)&gt;=$C45*T$5,$C45,'GUIDE PATERN'!$A$3)</f>
        <v>TUNGGU</v>
      </c>
      <c r="U45" s="449" t="str">
        <f aca="false">IF(MAX(INPUT!$AV$44:$AV$1015)&gt;=$C45*U$5,$C45,'GUIDE PATERN'!$A$3)</f>
        <v>TUNGGU</v>
      </c>
      <c r="V45" s="449" t="str">
        <f aca="false">IF(MAX(INPUT!$AV$44:$AV$1015)&gt;=$C45*V$5,$C45,'GUIDE PATERN'!$A$3)</f>
        <v>TUNGGU</v>
      </c>
      <c r="W45" s="449" t="str">
        <f aca="false">IF(MAX(INPUT!$AV$44:$AV$1015)&gt;=$C45*W$5,$C45,'GUIDE PATERN'!$A$3)</f>
        <v>TUNGGU</v>
      </c>
      <c r="X45" s="449" t="str">
        <f aca="false">IF(MAX(INPUT!$AV$44:$AV$1015)&gt;=$C45*X$5,$C45,'GUIDE PATERN'!$A$3)</f>
        <v>TUNGGU</v>
      </c>
      <c r="Y45" s="449" t="str">
        <f aca="false">IF(MAX(INPUT!$AV$44:$AV$1015)&gt;=$C45*Y$5,$C45,'GUIDE PATERN'!$A$3)</f>
        <v>TUNGGU</v>
      </c>
      <c r="Z45" s="449" t="str">
        <f aca="false">IF(MAX(INPUT!$AV$44:$AV$1015)&gt;=$C45*Z$5,$C45,'GUIDE PATERN'!$A$3)</f>
        <v>TUNGGU</v>
      </c>
      <c r="AA45" s="449" t="str">
        <f aca="false">IF(MAX(INPUT!$AV$44:$AV$1015)&gt;=$C45*AA$5,$C45,'GUIDE PATERN'!$A$3)</f>
        <v>TUNGGU</v>
      </c>
      <c r="AB45" s="449" t="str">
        <f aca="false">IF(MAX(INPUT!$AV$44:$AV$1015)&gt;=$C45*AB$5,$C45,'GUIDE PATERN'!$A$3)</f>
        <v>TUNGGU</v>
      </c>
      <c r="AC45" s="449" t="str">
        <f aca="false">IF(MAX(INPUT!$AV$44:$AV$1015)&gt;=$C45*AC$5,$C45,'GUIDE PATERN'!$A$3)</f>
        <v>TUNGGU</v>
      </c>
      <c r="AD45" s="449" t="str">
        <f aca="false">IF(MAX(INPUT!$AV$44:$AV$1015)&gt;=$C45*AD$5,$C45,'GUIDE PATERN'!$A$3)</f>
        <v>TUNGGU</v>
      </c>
      <c r="AE45" s="449" t="str">
        <f aca="false">IF(MAX(INPUT!$AV$44:$AV$1015)&gt;=$C45*AE$5,$C45,'GUIDE PATERN'!$A$3)</f>
        <v>TUNGGU</v>
      </c>
      <c r="AF45" s="449" t="str">
        <f aca="false">IF(MAX(INPUT!$AV$44:$AV$1015)&gt;=$C45*AF$5,$C45,'GUIDE PATERN'!$A$3)</f>
        <v>TUNGGU</v>
      </c>
      <c r="AG45" s="449" t="str">
        <f aca="false">IF(MAX(INPUT!$AV$44:$AV$1015)&gt;=$C45*AG$5,$C45,'GUIDE PATERN'!$A$3)</f>
        <v>TUNGGU</v>
      </c>
      <c r="AH45" s="449" t="str">
        <f aca="false">IF(MAX(INPUT!$AV$44:$AV$1015)&gt;=$C45*AH$5,$C45,'GUIDE PATERN'!$A$3)</f>
        <v>TUNGGU</v>
      </c>
      <c r="AI45" s="449" t="str">
        <f aca="false">IF(MAX(INPUT!$AV$44:$AV$1015)&gt;=$C45*AI$5,$C45,'GUIDE PATERN'!$A$3)</f>
        <v>TUNGGU</v>
      </c>
      <c r="AJ45" s="449" t="str">
        <f aca="false">IF(MAX(INPUT!$AV$44:$AV$1015)&gt;=$C45*AJ$5,$C45,'GUIDE PATERN'!$A$3)</f>
        <v>TUNGGU</v>
      </c>
      <c r="AK45" s="449" t="str">
        <f aca="false">IF(MAX(INPUT!$AV$44:$AV$1015)&gt;=$C45*AK$5,$C45,'GUIDE PATERN'!$A$3)</f>
        <v>TUNGGU</v>
      </c>
      <c r="AL45" s="449" t="str">
        <f aca="false">IF(MAX(INPUT!$AV$44:$AV$1015)&gt;=$C45*AL$5,$C45,'GUIDE PATERN'!$A$3)</f>
        <v>TUNGGU</v>
      </c>
      <c r="AM45" s="449" t="str">
        <f aca="false">IF(MAX(INPUT!$AV$44:$AV$1015)&gt;=$C45*AM$5,$C45,'GUIDE PATERN'!$A$3)</f>
        <v>TUNGGU</v>
      </c>
      <c r="AN45" s="449" t="str">
        <f aca="false">IF(MAX(INPUT!$AV$44:$AV$1015)&gt;=$C45*AN$5,$C45,'GUIDE PATERN'!$A$3)</f>
        <v>TUNGGU</v>
      </c>
      <c r="AO45" s="449" t="str">
        <f aca="false">IF(MAX(INPUT!$AV$44:$AV$1015)&gt;=$C45*AO$5,$C45,'GUIDE PATERN'!$A$3)</f>
        <v>TUNGGU</v>
      </c>
      <c r="AP45" s="449" t="str">
        <f aca="false">IF(MAX(INPUT!$AV$44:$AV$1015)&gt;=$C45*AP$5,$C45,'GUIDE PATERN'!$A$3)</f>
        <v>TUNGGU</v>
      </c>
      <c r="AQ45" s="449" t="str">
        <f aca="false">IF(MAX(INPUT!$AV$44:$AV$1015)&gt;=$C45*AQ$5,$C45,'GUIDE PATERN'!$A$3)</f>
        <v>TUNGGU</v>
      </c>
      <c r="AR45" s="450"/>
    </row>
    <row r="46" customFormat="false" ht="15.75" hidden="false" customHeight="false" outlineLevel="0" collapsed="false">
      <c r="A46" s="488" t="s">
        <v>455</v>
      </c>
      <c r="B46" s="318" t="s">
        <v>212</v>
      </c>
      <c r="C46" s="448" t="n">
        <f aca="false">VLOOKUP(B46,F4!$I$12:$M$55,5,0)</f>
        <v>1</v>
      </c>
      <c r="D46" s="449" t="str">
        <f aca="false">IF(MAX(INPUT!$AW$44:$AW$1015)&gt;=$C46*D$5,$C46,'GUIDE PATERN'!$A$3)</f>
        <v>TUNGGU</v>
      </c>
      <c r="E46" s="449" t="str">
        <f aca="false">IF(MAX(INPUT!$AW$44:$AW$1015)&gt;=$C46*E$5,$C46,'GUIDE PATERN'!$A$3)</f>
        <v>TUNGGU</v>
      </c>
      <c r="F46" s="449" t="str">
        <f aca="false">IF(MAX(INPUT!$AW$44:$AW$1015)&gt;=$C46*F$5,$C46,'GUIDE PATERN'!$A$3)</f>
        <v>TUNGGU</v>
      </c>
      <c r="G46" s="449" t="str">
        <f aca="false">IF(MAX(INPUT!$AW$44:$AW$1015)&gt;=$C46*G$5,$C46,'GUIDE PATERN'!$A$3)</f>
        <v>TUNGGU</v>
      </c>
      <c r="H46" s="449" t="str">
        <f aca="false">IF(MAX(INPUT!$AW$44:$AW$1015)&gt;=$C46*H$5,$C46,'GUIDE PATERN'!$A$3)</f>
        <v>TUNGGU</v>
      </c>
      <c r="I46" s="449" t="str">
        <f aca="false">IF(MAX(INPUT!$AW$44:$AW$1015)&gt;=$C46*I$5,$C46,'GUIDE PATERN'!$A$3)</f>
        <v>TUNGGU</v>
      </c>
      <c r="J46" s="449" t="str">
        <f aca="false">IF(MAX(INPUT!$AW$44:$AW$1015)&gt;=$C46*J$5,$C46,'GUIDE PATERN'!$A$3)</f>
        <v>TUNGGU</v>
      </c>
      <c r="K46" s="449" t="str">
        <f aca="false">IF(MAX(INPUT!$AW$44:$AW$1015)&gt;=$C46*K$5,$C46,'GUIDE PATERN'!$A$3)</f>
        <v>TUNGGU</v>
      </c>
      <c r="L46" s="449" t="str">
        <f aca="false">IF(MAX(INPUT!$AW$44:$AW$1015)&gt;=$C46*L$5,$C46,'GUIDE PATERN'!$A$3)</f>
        <v>TUNGGU</v>
      </c>
      <c r="M46" s="449" t="str">
        <f aca="false">IF(MAX(INPUT!$AW$44:$AW$1015)&gt;=$C46*M$5,$C46,'GUIDE PATERN'!$A$3)</f>
        <v>TUNGGU</v>
      </c>
      <c r="N46" s="449" t="str">
        <f aca="false">IF(MAX(INPUT!$AW$44:$AW$1015)&gt;=$C46*N$5,$C46,'GUIDE PATERN'!$A$3)</f>
        <v>TUNGGU</v>
      </c>
      <c r="O46" s="449" t="str">
        <f aca="false">IF(MAX(INPUT!$AW$44:$AW$1015)&gt;=$C46*O$5,$C46,'GUIDE PATERN'!$A$3)</f>
        <v>TUNGGU</v>
      </c>
      <c r="P46" s="449" t="str">
        <f aca="false">IF(MAX(INPUT!$AW$44:$AW$1015)&gt;=$C46*P$5,$C46,'GUIDE PATERN'!$A$3)</f>
        <v>TUNGGU</v>
      </c>
      <c r="Q46" s="449" t="str">
        <f aca="false">IF(MAX(INPUT!$AW$44:$AW$1015)&gt;=$C46*Q$5,$C46,'GUIDE PATERN'!$A$3)</f>
        <v>TUNGGU</v>
      </c>
      <c r="R46" s="449" t="str">
        <f aca="false">IF(MAX(INPUT!$AW$44:$AW$1015)&gt;=$C46*R$5,$C46,'GUIDE PATERN'!$A$3)</f>
        <v>TUNGGU</v>
      </c>
      <c r="S46" s="449" t="str">
        <f aca="false">IF(MAX(INPUT!$AW$44:$AW$1015)&gt;=$C46*S$5,$C46,'GUIDE PATERN'!$A$3)</f>
        <v>TUNGGU</v>
      </c>
      <c r="T46" s="449" t="str">
        <f aca="false">IF(MAX(INPUT!$AW$44:$AW$1015)&gt;=$C46*T$5,$C46,'GUIDE PATERN'!$A$3)</f>
        <v>TUNGGU</v>
      </c>
      <c r="U46" s="449" t="str">
        <f aca="false">IF(MAX(INPUT!$AW$44:$AW$1015)&gt;=$C46*U$5,$C46,'GUIDE PATERN'!$A$3)</f>
        <v>TUNGGU</v>
      </c>
      <c r="V46" s="449" t="str">
        <f aca="false">IF(MAX(INPUT!$AW$44:$AW$1015)&gt;=$C46*V$5,$C46,'GUIDE PATERN'!$A$3)</f>
        <v>TUNGGU</v>
      </c>
      <c r="W46" s="449" t="str">
        <f aca="false">IF(MAX(INPUT!$AW$44:$AW$1015)&gt;=$C46*W$5,$C46,'GUIDE PATERN'!$A$3)</f>
        <v>TUNGGU</v>
      </c>
      <c r="X46" s="449" t="str">
        <f aca="false">IF(MAX(INPUT!$AW$44:$AW$1015)&gt;=$C46*X$5,$C46,'GUIDE PATERN'!$A$3)</f>
        <v>TUNGGU</v>
      </c>
      <c r="Y46" s="449" t="str">
        <f aca="false">IF(MAX(INPUT!$AW$44:$AW$1015)&gt;=$C46*Y$5,$C46,'GUIDE PATERN'!$A$3)</f>
        <v>TUNGGU</v>
      </c>
      <c r="Z46" s="449" t="str">
        <f aca="false">IF(MAX(INPUT!$AW$44:$AW$1015)&gt;=$C46*Z$5,$C46,'GUIDE PATERN'!$A$3)</f>
        <v>TUNGGU</v>
      </c>
      <c r="AA46" s="449" t="str">
        <f aca="false">IF(MAX(INPUT!$AW$44:$AW$1015)&gt;=$C46*AA$5,$C46,'GUIDE PATERN'!$A$3)</f>
        <v>TUNGGU</v>
      </c>
      <c r="AB46" s="449" t="str">
        <f aca="false">IF(MAX(INPUT!$AW$44:$AW$1015)&gt;=$C46*AB$5,$C46,'GUIDE PATERN'!$A$3)</f>
        <v>TUNGGU</v>
      </c>
      <c r="AC46" s="449" t="str">
        <f aca="false">IF(MAX(INPUT!$AW$44:$AW$1015)&gt;=$C46*AC$5,$C46,'GUIDE PATERN'!$A$3)</f>
        <v>TUNGGU</v>
      </c>
      <c r="AD46" s="449" t="str">
        <f aca="false">IF(MAX(INPUT!$AW$44:$AW$1015)&gt;=$C46*AD$5,$C46,'GUIDE PATERN'!$A$3)</f>
        <v>TUNGGU</v>
      </c>
      <c r="AE46" s="449" t="str">
        <f aca="false">IF(MAX(INPUT!$AW$44:$AW$1015)&gt;=$C46*AE$5,$C46,'GUIDE PATERN'!$A$3)</f>
        <v>TUNGGU</v>
      </c>
      <c r="AF46" s="449" t="str">
        <f aca="false">IF(MAX(INPUT!$AW$44:$AW$1015)&gt;=$C46*AF$5,$C46,'GUIDE PATERN'!$A$3)</f>
        <v>TUNGGU</v>
      </c>
      <c r="AG46" s="449" t="str">
        <f aca="false">IF(MAX(INPUT!$AW$44:$AW$1015)&gt;=$C46*AG$5,$C46,'GUIDE PATERN'!$A$3)</f>
        <v>TUNGGU</v>
      </c>
      <c r="AH46" s="449" t="str">
        <f aca="false">IF(MAX(INPUT!$AW$44:$AW$1015)&gt;=$C46*AH$5,$C46,'GUIDE PATERN'!$A$3)</f>
        <v>TUNGGU</v>
      </c>
      <c r="AI46" s="449" t="str">
        <f aca="false">IF(MAX(INPUT!$AW$44:$AW$1015)&gt;=$C46*AI$5,$C46,'GUIDE PATERN'!$A$3)</f>
        <v>TUNGGU</v>
      </c>
      <c r="AJ46" s="449" t="str">
        <f aca="false">IF(MAX(INPUT!$AW$44:$AW$1015)&gt;=$C46*AJ$5,$C46,'GUIDE PATERN'!$A$3)</f>
        <v>TUNGGU</v>
      </c>
      <c r="AK46" s="449" t="str">
        <f aca="false">IF(MAX(INPUT!$AW$44:$AW$1015)&gt;=$C46*AK$5,$C46,'GUIDE PATERN'!$A$3)</f>
        <v>TUNGGU</v>
      </c>
      <c r="AL46" s="449" t="str">
        <f aca="false">IF(MAX(INPUT!$AW$44:$AW$1015)&gt;=$C46*AL$5,$C46,'GUIDE PATERN'!$A$3)</f>
        <v>TUNGGU</v>
      </c>
      <c r="AM46" s="449" t="str">
        <f aca="false">IF(MAX(INPUT!$AW$44:$AW$1015)&gt;=$C46*AM$5,$C46,'GUIDE PATERN'!$A$3)</f>
        <v>TUNGGU</v>
      </c>
      <c r="AN46" s="449" t="str">
        <f aca="false">IF(MAX(INPUT!$AW$44:$AW$1015)&gt;=$C46*AN$5,$C46,'GUIDE PATERN'!$A$3)</f>
        <v>TUNGGU</v>
      </c>
      <c r="AO46" s="449" t="str">
        <f aca="false">IF(MAX(INPUT!$AW$44:$AW$1015)&gt;=$C46*AO$5,$C46,'GUIDE PATERN'!$A$3)</f>
        <v>TUNGGU</v>
      </c>
      <c r="AP46" s="449" t="str">
        <f aca="false">IF(MAX(INPUT!$AW$44:$AW$1015)&gt;=$C46*AP$5,$C46,'GUIDE PATERN'!$A$3)</f>
        <v>TUNGGU</v>
      </c>
      <c r="AQ46" s="449" t="str">
        <f aca="false">IF(MAX(INPUT!$AW$44:$AW$1015)&gt;=$C46*AQ$5,$C46,'GUIDE PATERN'!$A$3)</f>
        <v>TUNGGU</v>
      </c>
      <c r="AR46" s="450"/>
    </row>
    <row r="47" customFormat="false" ht="15.75" hidden="false" customHeight="false" outlineLevel="0" collapsed="false">
      <c r="A47" s="489" t="s">
        <v>215</v>
      </c>
      <c r="B47" s="318" t="s">
        <v>214</v>
      </c>
      <c r="C47" s="448" t="n">
        <f aca="false">VLOOKUP(B47,F4!$I$12:$M$55,5,0)</f>
        <v>1</v>
      </c>
      <c r="D47" s="449" t="str">
        <f aca="false">IF(MAX(INPUT!$AX$44:$AX$1015)&gt;=$C47*D$5,$C47,'GUIDE PATERN'!$A$3)</f>
        <v>TUNGGU</v>
      </c>
      <c r="E47" s="449" t="str">
        <f aca="false">IF(MAX(INPUT!$AX$44:$AX$1015)&gt;=$C47*E$5,$C47,'GUIDE PATERN'!$A$3)</f>
        <v>TUNGGU</v>
      </c>
      <c r="F47" s="449" t="str">
        <f aca="false">IF(MAX(INPUT!$AX$44:$AX$1015)&gt;=$C47*F$5,$C47,'GUIDE PATERN'!$A$3)</f>
        <v>TUNGGU</v>
      </c>
      <c r="G47" s="449" t="str">
        <f aca="false">IF(MAX(INPUT!$AX$44:$AX$1015)&gt;=$C47*G$5,$C47,'GUIDE PATERN'!$A$3)</f>
        <v>TUNGGU</v>
      </c>
      <c r="H47" s="449" t="str">
        <f aca="false">IF(MAX(INPUT!$AX$44:$AX$1015)&gt;=$C47*H$5,$C47,'GUIDE PATERN'!$A$3)</f>
        <v>TUNGGU</v>
      </c>
      <c r="I47" s="449" t="str">
        <f aca="false">IF(MAX(INPUT!$AX$44:$AX$1015)&gt;=$C47*I$5,$C47,'GUIDE PATERN'!$A$3)</f>
        <v>TUNGGU</v>
      </c>
      <c r="J47" s="449" t="str">
        <f aca="false">IF(MAX(INPUT!$AX$44:$AX$1015)&gt;=$C47*J$5,$C47,'GUIDE PATERN'!$A$3)</f>
        <v>TUNGGU</v>
      </c>
      <c r="K47" s="449" t="str">
        <f aca="false">IF(MAX(INPUT!$AX$44:$AX$1015)&gt;=$C47*K$5,$C47,'GUIDE PATERN'!$A$3)</f>
        <v>TUNGGU</v>
      </c>
      <c r="L47" s="449" t="str">
        <f aca="false">IF(MAX(INPUT!$AX$44:$AX$1015)&gt;=$C47*L$5,$C47,'GUIDE PATERN'!$A$3)</f>
        <v>TUNGGU</v>
      </c>
      <c r="M47" s="449" t="str">
        <f aca="false">IF(MAX(INPUT!$AX$44:$AX$1015)&gt;=$C47*M$5,$C47,'GUIDE PATERN'!$A$3)</f>
        <v>TUNGGU</v>
      </c>
      <c r="N47" s="449" t="str">
        <f aca="false">IF(MAX(INPUT!$AX$44:$AX$1015)&gt;=$C47*N$5,$C47,'GUIDE PATERN'!$A$3)</f>
        <v>TUNGGU</v>
      </c>
      <c r="O47" s="449" t="str">
        <f aca="false">IF(MAX(INPUT!$AX$44:$AX$1015)&gt;=$C47*O$5,$C47,'GUIDE PATERN'!$A$3)</f>
        <v>TUNGGU</v>
      </c>
      <c r="P47" s="449" t="str">
        <f aca="false">IF(MAX(INPUT!$AX$44:$AX$1015)&gt;=$C47*P$5,$C47,'GUIDE PATERN'!$A$3)</f>
        <v>TUNGGU</v>
      </c>
      <c r="Q47" s="449" t="str">
        <f aca="false">IF(MAX(INPUT!$AX$44:$AX$1015)&gt;=$C47*Q$5,$C47,'GUIDE PATERN'!$A$3)</f>
        <v>TUNGGU</v>
      </c>
      <c r="R47" s="449" t="str">
        <f aca="false">IF(MAX(INPUT!$AX$44:$AX$1015)&gt;=$C47*R$5,$C47,'GUIDE PATERN'!$A$3)</f>
        <v>TUNGGU</v>
      </c>
      <c r="S47" s="449" t="str">
        <f aca="false">IF(MAX(INPUT!$AX$44:$AX$1015)&gt;=$C47*S$5,$C47,'GUIDE PATERN'!$A$3)</f>
        <v>TUNGGU</v>
      </c>
      <c r="T47" s="449" t="str">
        <f aca="false">IF(MAX(INPUT!$AX$44:$AX$1015)&gt;=$C47*T$5,$C47,'GUIDE PATERN'!$A$3)</f>
        <v>TUNGGU</v>
      </c>
      <c r="U47" s="449" t="str">
        <f aca="false">IF(MAX(INPUT!$AX$44:$AX$1015)&gt;=$C47*U$5,$C47,'GUIDE PATERN'!$A$3)</f>
        <v>TUNGGU</v>
      </c>
      <c r="V47" s="449" t="str">
        <f aca="false">IF(MAX(INPUT!$AX$44:$AX$1015)&gt;=$C47*V$5,$C47,'GUIDE PATERN'!$A$3)</f>
        <v>TUNGGU</v>
      </c>
      <c r="W47" s="449" t="str">
        <f aca="false">IF(MAX(INPUT!$AX$44:$AX$1015)&gt;=$C47*W$5,$C47,'GUIDE PATERN'!$A$3)</f>
        <v>TUNGGU</v>
      </c>
      <c r="X47" s="449" t="str">
        <f aca="false">IF(MAX(INPUT!$AX$44:$AX$1015)&gt;=$C47*X$5,$C47,'GUIDE PATERN'!$A$3)</f>
        <v>TUNGGU</v>
      </c>
      <c r="Y47" s="449" t="str">
        <f aca="false">IF(MAX(INPUT!$AX$44:$AX$1015)&gt;=$C47*Y$5,$C47,'GUIDE PATERN'!$A$3)</f>
        <v>TUNGGU</v>
      </c>
      <c r="Z47" s="449" t="str">
        <f aca="false">IF(MAX(INPUT!$AX$44:$AX$1015)&gt;=$C47*Z$5,$C47,'GUIDE PATERN'!$A$3)</f>
        <v>TUNGGU</v>
      </c>
      <c r="AA47" s="449" t="str">
        <f aca="false">IF(MAX(INPUT!$AX$44:$AX$1015)&gt;=$C47*AA$5,$C47,'GUIDE PATERN'!$A$3)</f>
        <v>TUNGGU</v>
      </c>
      <c r="AB47" s="449" t="str">
        <f aca="false">IF(MAX(INPUT!$AX$44:$AX$1015)&gt;=$C47*AB$5,$C47,'GUIDE PATERN'!$A$3)</f>
        <v>TUNGGU</v>
      </c>
      <c r="AC47" s="449" t="str">
        <f aca="false">IF(MAX(INPUT!$AX$44:$AX$1015)&gt;=$C47*AC$5,$C47,'GUIDE PATERN'!$A$3)</f>
        <v>TUNGGU</v>
      </c>
      <c r="AD47" s="449" t="str">
        <f aca="false">IF(MAX(INPUT!$AX$44:$AX$1015)&gt;=$C47*AD$5,$C47,'GUIDE PATERN'!$A$3)</f>
        <v>TUNGGU</v>
      </c>
      <c r="AE47" s="449" t="str">
        <f aca="false">IF(MAX(INPUT!$AX$44:$AX$1015)&gt;=$C47*AE$5,$C47,'GUIDE PATERN'!$A$3)</f>
        <v>TUNGGU</v>
      </c>
      <c r="AF47" s="449" t="str">
        <f aca="false">IF(MAX(INPUT!$AX$44:$AX$1015)&gt;=$C47*AF$5,$C47,'GUIDE PATERN'!$A$3)</f>
        <v>TUNGGU</v>
      </c>
      <c r="AG47" s="449" t="str">
        <f aca="false">IF(MAX(INPUT!$AX$44:$AX$1015)&gt;=$C47*AG$5,$C47,'GUIDE PATERN'!$A$3)</f>
        <v>TUNGGU</v>
      </c>
      <c r="AH47" s="449" t="str">
        <f aca="false">IF(MAX(INPUT!$AX$44:$AX$1015)&gt;=$C47*AH$5,$C47,'GUIDE PATERN'!$A$3)</f>
        <v>TUNGGU</v>
      </c>
      <c r="AI47" s="449" t="str">
        <f aca="false">IF(MAX(INPUT!$AX$44:$AX$1015)&gt;=$C47*AI$5,$C47,'GUIDE PATERN'!$A$3)</f>
        <v>TUNGGU</v>
      </c>
      <c r="AJ47" s="449" t="str">
        <f aca="false">IF(MAX(INPUT!$AX$44:$AX$1015)&gt;=$C47*AJ$5,$C47,'GUIDE PATERN'!$A$3)</f>
        <v>TUNGGU</v>
      </c>
      <c r="AK47" s="449" t="str">
        <f aca="false">IF(MAX(INPUT!$AX$44:$AX$1015)&gt;=$C47*AK$5,$C47,'GUIDE PATERN'!$A$3)</f>
        <v>TUNGGU</v>
      </c>
      <c r="AL47" s="449" t="str">
        <f aca="false">IF(MAX(INPUT!$AX$44:$AX$1015)&gt;=$C47*AL$5,$C47,'GUIDE PATERN'!$A$3)</f>
        <v>TUNGGU</v>
      </c>
      <c r="AM47" s="449" t="str">
        <f aca="false">IF(MAX(INPUT!$AX$44:$AX$1015)&gt;=$C47*AM$5,$C47,'GUIDE PATERN'!$A$3)</f>
        <v>TUNGGU</v>
      </c>
      <c r="AN47" s="449" t="str">
        <f aca="false">IF(MAX(INPUT!$AX$44:$AX$1015)&gt;=$C47*AN$5,$C47,'GUIDE PATERN'!$A$3)</f>
        <v>TUNGGU</v>
      </c>
      <c r="AO47" s="449" t="str">
        <f aca="false">IF(MAX(INPUT!$AX$44:$AX$1015)&gt;=$C47*AO$5,$C47,'GUIDE PATERN'!$A$3)</f>
        <v>TUNGGU</v>
      </c>
      <c r="AP47" s="449" t="str">
        <f aca="false">IF(MAX(INPUT!$AX$44:$AX$1015)&gt;=$C47*AP$5,$C47,'GUIDE PATERN'!$A$3)</f>
        <v>TUNGGU</v>
      </c>
      <c r="AQ47" s="449" t="str">
        <f aca="false">IF(MAX(INPUT!$AX$44:$AX$1015)&gt;=$C47*AQ$5,$C47,'GUIDE PATERN'!$A$3)</f>
        <v>TUNGGU</v>
      </c>
      <c r="AR47" s="450"/>
    </row>
    <row r="48" customFormat="false" ht="15.75" hidden="false" customHeight="false" outlineLevel="0" collapsed="false">
      <c r="A48" s="485" t="s">
        <v>217</v>
      </c>
      <c r="B48" s="322" t="s">
        <v>216</v>
      </c>
      <c r="C48" s="448" t="n">
        <f aca="false">VLOOKUP(B48,F4!$I$12:$M$55,5,0)</f>
        <v>1</v>
      </c>
      <c r="D48" s="449" t="str">
        <f aca="false">IF(MAX(INPUT!$AY$44:$AY$1015)&gt;=$C48*D$5,$C48,'GUIDE PATERN'!$A$3)</f>
        <v>TUNGGU</v>
      </c>
      <c r="E48" s="449" t="str">
        <f aca="false">IF(MAX(INPUT!$AY$44:$AY$1015)&gt;=$C48*E$5,$C48,'GUIDE PATERN'!$A$3)</f>
        <v>TUNGGU</v>
      </c>
      <c r="F48" s="449" t="str">
        <f aca="false">IF(MAX(INPUT!$AY$44:$AY$1015)&gt;=$C48*F$5,$C48,'GUIDE PATERN'!$A$3)</f>
        <v>TUNGGU</v>
      </c>
      <c r="G48" s="449" t="str">
        <f aca="false">IF(MAX(INPUT!$AY$44:$AY$1015)&gt;=$C48*G$5,$C48,'GUIDE PATERN'!$A$3)</f>
        <v>TUNGGU</v>
      </c>
      <c r="H48" s="449" t="str">
        <f aca="false">IF(MAX(INPUT!$AY$44:$AY$1015)&gt;=$C48*H$5,$C48,'GUIDE PATERN'!$A$3)</f>
        <v>TUNGGU</v>
      </c>
      <c r="I48" s="449" t="str">
        <f aca="false">IF(MAX(INPUT!$AY$44:$AY$1015)&gt;=$C48*I$5,$C48,'GUIDE PATERN'!$A$3)</f>
        <v>TUNGGU</v>
      </c>
      <c r="J48" s="449" t="str">
        <f aca="false">IF(MAX(INPUT!$AY$44:$AY$1015)&gt;=$C48*J$5,$C48,'GUIDE PATERN'!$A$3)</f>
        <v>TUNGGU</v>
      </c>
      <c r="K48" s="449" t="str">
        <f aca="false">IF(MAX(INPUT!$AY$44:$AY$1015)&gt;=$C48*K$5,$C48,'GUIDE PATERN'!$A$3)</f>
        <v>TUNGGU</v>
      </c>
      <c r="L48" s="449" t="str">
        <f aca="false">IF(MAX(INPUT!$AY$44:$AY$1015)&gt;=$C48*L$5,$C48,'GUIDE PATERN'!$A$3)</f>
        <v>TUNGGU</v>
      </c>
      <c r="M48" s="449" t="str">
        <f aca="false">IF(MAX(INPUT!$AY$44:$AY$1015)&gt;=$C48*M$5,$C48,'GUIDE PATERN'!$A$3)</f>
        <v>TUNGGU</v>
      </c>
      <c r="N48" s="449" t="str">
        <f aca="false">IF(MAX(INPUT!$AY$44:$AY$1015)&gt;=$C48*N$5,$C48,'GUIDE PATERN'!$A$3)</f>
        <v>TUNGGU</v>
      </c>
      <c r="O48" s="449" t="str">
        <f aca="false">IF(MAX(INPUT!$AY$44:$AY$1015)&gt;=$C48*O$5,$C48,'GUIDE PATERN'!$A$3)</f>
        <v>TUNGGU</v>
      </c>
      <c r="P48" s="449" t="str">
        <f aca="false">IF(MAX(INPUT!$AY$44:$AY$1015)&gt;=$C48*P$5,$C48,'GUIDE PATERN'!$A$3)</f>
        <v>TUNGGU</v>
      </c>
      <c r="Q48" s="449" t="str">
        <f aca="false">IF(MAX(INPUT!$AY$44:$AY$1015)&gt;=$C48*Q$5,$C48,'GUIDE PATERN'!$A$3)</f>
        <v>TUNGGU</v>
      </c>
      <c r="R48" s="449" t="str">
        <f aca="false">IF(MAX(INPUT!$AY$44:$AY$1015)&gt;=$C48*R$5,$C48,'GUIDE PATERN'!$A$3)</f>
        <v>TUNGGU</v>
      </c>
      <c r="S48" s="449" t="str">
        <f aca="false">IF(MAX(INPUT!$AY$44:$AY$1015)&gt;=$C48*S$5,$C48,'GUIDE PATERN'!$A$3)</f>
        <v>TUNGGU</v>
      </c>
      <c r="T48" s="449" t="str">
        <f aca="false">IF(MAX(INPUT!$AY$44:$AY$1015)&gt;=$C48*T$5,$C48,'GUIDE PATERN'!$A$3)</f>
        <v>TUNGGU</v>
      </c>
      <c r="U48" s="449" t="str">
        <f aca="false">IF(MAX(INPUT!$AY$44:$AY$1015)&gt;=$C48*U$5,$C48,'GUIDE PATERN'!$A$3)</f>
        <v>TUNGGU</v>
      </c>
      <c r="V48" s="449" t="str">
        <f aca="false">IF(MAX(INPUT!$AY$44:$AY$1015)&gt;=$C48*V$5,$C48,'GUIDE PATERN'!$A$3)</f>
        <v>TUNGGU</v>
      </c>
      <c r="W48" s="449" t="str">
        <f aca="false">IF(MAX(INPUT!$AY$44:$AY$1015)&gt;=$C48*W$5,$C48,'GUIDE PATERN'!$A$3)</f>
        <v>TUNGGU</v>
      </c>
      <c r="X48" s="449" t="str">
        <f aca="false">IF(MAX(INPUT!$AY$44:$AY$1015)&gt;=$C48*X$5,$C48,'GUIDE PATERN'!$A$3)</f>
        <v>TUNGGU</v>
      </c>
      <c r="Y48" s="449" t="str">
        <f aca="false">IF(MAX(INPUT!$AY$44:$AY$1015)&gt;=$C48*Y$5,$C48,'GUIDE PATERN'!$A$3)</f>
        <v>TUNGGU</v>
      </c>
      <c r="Z48" s="449" t="str">
        <f aca="false">IF(MAX(INPUT!$AY$44:$AY$1015)&gt;=$C48*Z$5,$C48,'GUIDE PATERN'!$A$3)</f>
        <v>TUNGGU</v>
      </c>
      <c r="AA48" s="449" t="str">
        <f aca="false">IF(MAX(INPUT!$AY$44:$AY$1015)&gt;=$C48*AA$5,$C48,'GUIDE PATERN'!$A$3)</f>
        <v>TUNGGU</v>
      </c>
      <c r="AB48" s="449" t="str">
        <f aca="false">IF(MAX(INPUT!$AY$44:$AY$1015)&gt;=$C48*AB$5,$C48,'GUIDE PATERN'!$A$3)</f>
        <v>TUNGGU</v>
      </c>
      <c r="AC48" s="449" t="str">
        <f aca="false">IF(MAX(INPUT!$AY$44:$AY$1015)&gt;=$C48*AC$5,$C48,'GUIDE PATERN'!$A$3)</f>
        <v>TUNGGU</v>
      </c>
      <c r="AD48" s="449" t="str">
        <f aca="false">IF(MAX(INPUT!$AY$44:$AY$1015)&gt;=$C48*AD$5,$C48,'GUIDE PATERN'!$A$3)</f>
        <v>TUNGGU</v>
      </c>
      <c r="AE48" s="449" t="str">
        <f aca="false">IF(MAX(INPUT!$AY$44:$AY$1015)&gt;=$C48*AE$5,$C48,'GUIDE PATERN'!$A$3)</f>
        <v>TUNGGU</v>
      </c>
      <c r="AF48" s="449" t="str">
        <f aca="false">IF(MAX(INPUT!$AY$44:$AY$1015)&gt;=$C48*AF$5,$C48,'GUIDE PATERN'!$A$3)</f>
        <v>TUNGGU</v>
      </c>
      <c r="AG48" s="449" t="str">
        <f aca="false">IF(MAX(INPUT!$AY$44:$AY$1015)&gt;=$C48*AG$5,$C48,'GUIDE PATERN'!$A$3)</f>
        <v>TUNGGU</v>
      </c>
      <c r="AH48" s="449" t="str">
        <f aca="false">IF(MAX(INPUT!$AY$44:$AY$1015)&gt;=$C48*AH$5,$C48,'GUIDE PATERN'!$A$3)</f>
        <v>TUNGGU</v>
      </c>
      <c r="AI48" s="449" t="str">
        <f aca="false">IF(MAX(INPUT!$AY$44:$AY$1015)&gt;=$C48*AI$5,$C48,'GUIDE PATERN'!$A$3)</f>
        <v>TUNGGU</v>
      </c>
      <c r="AJ48" s="449" t="str">
        <f aca="false">IF(MAX(INPUT!$AY$44:$AY$1015)&gt;=$C48*AJ$5,$C48,'GUIDE PATERN'!$A$3)</f>
        <v>TUNGGU</v>
      </c>
      <c r="AK48" s="449" t="str">
        <f aca="false">IF(MAX(INPUT!$AY$44:$AY$1015)&gt;=$C48*AK$5,$C48,'GUIDE PATERN'!$A$3)</f>
        <v>TUNGGU</v>
      </c>
      <c r="AL48" s="449" t="str">
        <f aca="false">IF(MAX(INPUT!$AY$44:$AY$1015)&gt;=$C48*AL$5,$C48,'GUIDE PATERN'!$A$3)</f>
        <v>TUNGGU</v>
      </c>
      <c r="AM48" s="449" t="str">
        <f aca="false">IF(MAX(INPUT!$AY$44:$AY$1015)&gt;=$C48*AM$5,$C48,'GUIDE PATERN'!$A$3)</f>
        <v>TUNGGU</v>
      </c>
      <c r="AN48" s="449" t="str">
        <f aca="false">IF(MAX(INPUT!$AY$44:$AY$1015)&gt;=$C48*AN$5,$C48,'GUIDE PATERN'!$A$3)</f>
        <v>TUNGGU</v>
      </c>
      <c r="AO48" s="449" t="str">
        <f aca="false">IF(MAX(INPUT!$AY$44:$AY$1015)&gt;=$C48*AO$5,$C48,'GUIDE PATERN'!$A$3)</f>
        <v>TUNGGU</v>
      </c>
      <c r="AP48" s="449" t="str">
        <f aca="false">IF(MAX(INPUT!$AY$44:$AY$1015)&gt;=$C48*AP$5,$C48,'GUIDE PATERN'!$A$3)</f>
        <v>TUNGGU</v>
      </c>
      <c r="AQ48" s="449" t="str">
        <f aca="false">IF(MAX(INPUT!$AY$44:$AY$1015)&gt;=$C48*AQ$5,$C48,'GUIDE PATERN'!$A$3)</f>
        <v>TUNGGU</v>
      </c>
      <c r="AR48" s="450"/>
    </row>
    <row r="49" customFormat="false" ht="16.5" hidden="false" customHeight="false" outlineLevel="0" collapsed="false">
      <c r="A49" s="490" t="s">
        <v>219</v>
      </c>
      <c r="B49" s="326" t="s">
        <v>218</v>
      </c>
      <c r="C49" s="448" t="n">
        <f aca="false">VLOOKUP(B49,F4!$I$12:$M$55,5,0)</f>
        <v>1</v>
      </c>
      <c r="D49" s="449" t="str">
        <f aca="false">IF(MAX(INPUT!$AZ$44:$AZ$1015)&gt;=$C49*D$5,$C49,'GUIDE PATERN'!$A$3)</f>
        <v>TUNGGU</v>
      </c>
      <c r="E49" s="449" t="str">
        <f aca="false">IF(MAX(INPUT!$AZ$44:$AZ$1015)&gt;=$C49*E$5,$C49,'GUIDE PATERN'!$A$3)</f>
        <v>TUNGGU</v>
      </c>
      <c r="F49" s="449" t="str">
        <f aca="false">IF(MAX(INPUT!$AZ$44:$AZ$1015)&gt;=$C49*F$5,$C49,'GUIDE PATERN'!$A$3)</f>
        <v>TUNGGU</v>
      </c>
      <c r="G49" s="449" t="str">
        <f aca="false">IF(MAX(INPUT!$AZ$44:$AZ$1015)&gt;=$C49*G$5,$C49,'GUIDE PATERN'!$A$3)</f>
        <v>TUNGGU</v>
      </c>
      <c r="H49" s="449" t="str">
        <f aca="false">IF(MAX(INPUT!$AZ$44:$AZ$1015)&gt;=$C49*H$5,$C49,'GUIDE PATERN'!$A$3)</f>
        <v>TUNGGU</v>
      </c>
      <c r="I49" s="449" t="str">
        <f aca="false">IF(MAX(INPUT!$AZ$44:$AZ$1015)&gt;=$C49*I$5,$C49,'GUIDE PATERN'!$A$3)</f>
        <v>TUNGGU</v>
      </c>
      <c r="J49" s="449" t="str">
        <f aca="false">IF(MAX(INPUT!$AZ$44:$AZ$1015)&gt;=$C49*J$5,$C49,'GUIDE PATERN'!$A$3)</f>
        <v>TUNGGU</v>
      </c>
      <c r="K49" s="449" t="str">
        <f aca="false">IF(MAX(INPUT!$AZ$44:$AZ$1015)&gt;=$C49*K$5,$C49,'GUIDE PATERN'!$A$3)</f>
        <v>TUNGGU</v>
      </c>
      <c r="L49" s="449" t="str">
        <f aca="false">IF(MAX(INPUT!$AZ$44:$AZ$1015)&gt;=$C49*L$5,$C49,'GUIDE PATERN'!$A$3)</f>
        <v>TUNGGU</v>
      </c>
      <c r="M49" s="449" t="str">
        <f aca="false">IF(MAX(INPUT!$AZ$44:$AZ$1015)&gt;=$C49*M$5,$C49,'GUIDE PATERN'!$A$3)</f>
        <v>TUNGGU</v>
      </c>
      <c r="N49" s="449" t="str">
        <f aca="false">IF(MAX(INPUT!$AZ$44:$AZ$1015)&gt;=$C49*N$5,$C49,'GUIDE PATERN'!$A$3)</f>
        <v>TUNGGU</v>
      </c>
      <c r="O49" s="449" t="str">
        <f aca="false">IF(MAX(INPUT!$AZ$44:$AZ$1015)&gt;=$C49*O$5,$C49,'GUIDE PATERN'!$A$3)</f>
        <v>TUNGGU</v>
      </c>
      <c r="P49" s="449" t="str">
        <f aca="false">IF(MAX(INPUT!$AZ$44:$AZ$1015)&gt;=$C49*P$5,$C49,'GUIDE PATERN'!$A$3)</f>
        <v>TUNGGU</v>
      </c>
      <c r="Q49" s="449" t="str">
        <f aca="false">IF(MAX(INPUT!$AZ$44:$AZ$1015)&gt;=$C49*Q$5,$C49,'GUIDE PATERN'!$A$3)</f>
        <v>TUNGGU</v>
      </c>
      <c r="R49" s="449" t="str">
        <f aca="false">IF(MAX(INPUT!$AZ$44:$AZ$1015)&gt;=$C49*R$5,$C49,'GUIDE PATERN'!$A$3)</f>
        <v>TUNGGU</v>
      </c>
      <c r="S49" s="449" t="str">
        <f aca="false">IF(MAX(INPUT!$AZ$44:$AZ$1015)&gt;=$C49*S$5,$C49,'GUIDE PATERN'!$A$3)</f>
        <v>TUNGGU</v>
      </c>
      <c r="T49" s="449" t="str">
        <f aca="false">IF(MAX(INPUT!$AZ$44:$AZ$1015)&gt;=$C49*T$5,$C49,'GUIDE PATERN'!$A$3)</f>
        <v>TUNGGU</v>
      </c>
      <c r="U49" s="449" t="str">
        <f aca="false">IF(MAX(INPUT!$AZ$44:$AZ$1015)&gt;=$C49*U$5,$C49,'GUIDE PATERN'!$A$3)</f>
        <v>TUNGGU</v>
      </c>
      <c r="V49" s="449" t="str">
        <f aca="false">IF(MAX(INPUT!$AZ$44:$AZ$1015)&gt;=$C49*V$5,$C49,'GUIDE PATERN'!$A$3)</f>
        <v>TUNGGU</v>
      </c>
      <c r="W49" s="449" t="str">
        <f aca="false">IF(MAX(INPUT!$AZ$44:$AZ$1015)&gt;=$C49*W$5,$C49,'GUIDE PATERN'!$A$3)</f>
        <v>TUNGGU</v>
      </c>
      <c r="X49" s="449" t="str">
        <f aca="false">IF(MAX(INPUT!$AZ$44:$AZ$1015)&gt;=$C49*X$5,$C49,'GUIDE PATERN'!$A$3)</f>
        <v>TUNGGU</v>
      </c>
      <c r="Y49" s="449" t="str">
        <f aca="false">IF(MAX(INPUT!$AZ$44:$AZ$1015)&gt;=$C49*Y$5,$C49,'GUIDE PATERN'!$A$3)</f>
        <v>TUNGGU</v>
      </c>
      <c r="Z49" s="449" t="str">
        <f aca="false">IF(MAX(INPUT!$AZ$44:$AZ$1015)&gt;=$C49*Z$5,$C49,'GUIDE PATERN'!$A$3)</f>
        <v>TUNGGU</v>
      </c>
      <c r="AA49" s="449" t="str">
        <f aca="false">IF(MAX(INPUT!$AZ$44:$AZ$1015)&gt;=$C49*AA$5,$C49,'GUIDE PATERN'!$A$3)</f>
        <v>TUNGGU</v>
      </c>
      <c r="AB49" s="449" t="str">
        <f aca="false">IF(MAX(INPUT!$AZ$44:$AZ$1015)&gt;=$C49*AB$5,$C49,'GUIDE PATERN'!$A$3)</f>
        <v>TUNGGU</v>
      </c>
      <c r="AC49" s="449" t="str">
        <f aca="false">IF(MAX(INPUT!$AZ$44:$AZ$1015)&gt;=$C49*AC$5,$C49,'GUIDE PATERN'!$A$3)</f>
        <v>TUNGGU</v>
      </c>
      <c r="AD49" s="449" t="str">
        <f aca="false">IF(MAX(INPUT!$AZ$44:$AZ$1015)&gt;=$C49*AD$5,$C49,'GUIDE PATERN'!$A$3)</f>
        <v>TUNGGU</v>
      </c>
      <c r="AE49" s="449" t="str">
        <f aca="false">IF(MAX(INPUT!$AZ$44:$AZ$1015)&gt;=$C49*AE$5,$C49,'GUIDE PATERN'!$A$3)</f>
        <v>TUNGGU</v>
      </c>
      <c r="AF49" s="449" t="str">
        <f aca="false">IF(MAX(INPUT!$AZ$44:$AZ$1015)&gt;=$C49*AF$5,$C49,'GUIDE PATERN'!$A$3)</f>
        <v>TUNGGU</v>
      </c>
      <c r="AG49" s="449" t="str">
        <f aca="false">IF(MAX(INPUT!$AZ$44:$AZ$1015)&gt;=$C49*AG$5,$C49,'GUIDE PATERN'!$A$3)</f>
        <v>TUNGGU</v>
      </c>
      <c r="AH49" s="449" t="str">
        <f aca="false">IF(MAX(INPUT!$AZ$44:$AZ$1015)&gt;=$C49*AH$5,$C49,'GUIDE PATERN'!$A$3)</f>
        <v>TUNGGU</v>
      </c>
      <c r="AI49" s="449" t="str">
        <f aca="false">IF(MAX(INPUT!$AZ$44:$AZ$1015)&gt;=$C49*AI$5,$C49,'GUIDE PATERN'!$A$3)</f>
        <v>TUNGGU</v>
      </c>
      <c r="AJ49" s="449" t="str">
        <f aca="false">IF(MAX(INPUT!$AZ$44:$AZ$1015)&gt;=$C49*AJ$5,$C49,'GUIDE PATERN'!$A$3)</f>
        <v>TUNGGU</v>
      </c>
      <c r="AK49" s="449" t="str">
        <f aca="false">IF(MAX(INPUT!$AZ$44:$AZ$1015)&gt;=$C49*AK$5,$C49,'GUIDE PATERN'!$A$3)</f>
        <v>TUNGGU</v>
      </c>
      <c r="AL49" s="449" t="str">
        <f aca="false">IF(MAX(INPUT!$AZ$44:$AZ$1015)&gt;=$C49*AL$5,$C49,'GUIDE PATERN'!$A$3)</f>
        <v>TUNGGU</v>
      </c>
      <c r="AM49" s="449" t="str">
        <f aca="false">IF(MAX(INPUT!$AZ$44:$AZ$1015)&gt;=$C49*AM$5,$C49,'GUIDE PATERN'!$A$3)</f>
        <v>TUNGGU</v>
      </c>
      <c r="AN49" s="449" t="str">
        <f aca="false">IF(MAX(INPUT!$AZ$44:$AZ$1015)&gt;=$C49*AN$5,$C49,'GUIDE PATERN'!$A$3)</f>
        <v>TUNGGU</v>
      </c>
      <c r="AO49" s="449" t="str">
        <f aca="false">IF(MAX(INPUT!$AZ$44:$AZ$1015)&gt;=$C49*AO$5,$C49,'GUIDE PATERN'!$A$3)</f>
        <v>TUNGGU</v>
      </c>
      <c r="AP49" s="449" t="str">
        <f aca="false">IF(MAX(INPUT!$AZ$44:$AZ$1015)&gt;=$C49*AP$5,$C49,'GUIDE PATERN'!$A$3)</f>
        <v>TUNGGU</v>
      </c>
      <c r="AQ49" s="449" t="str">
        <f aca="false">IF(MAX(INPUT!$AZ$44:$AZ$1015)&gt;=$C49*AQ$5,$C49,'GUIDE PATERN'!$A$3)</f>
        <v>TUNGGU</v>
      </c>
      <c r="AR49" s="450"/>
    </row>
    <row r="50" customFormat="false" ht="15.75" hidden="false" customHeight="false" outlineLevel="0" collapsed="false">
      <c r="A50" s="491"/>
    </row>
    <row r="51" customFormat="false" ht="15.75" hidden="false" customHeight="false" outlineLevel="0" collapsed="false">
      <c r="A51" s="492" t="s">
        <v>456</v>
      </c>
    </row>
    <row r="52" customFormat="false" ht="15.75" hidden="false" customHeight="false" outlineLevel="0" collapsed="false">
      <c r="A52" s="493" t="s">
        <v>457</v>
      </c>
    </row>
    <row r="53" customFormat="false" ht="15.75" hidden="false" customHeight="false" outlineLevel="0" collapsed="false">
      <c r="A53" s="494" t="s">
        <v>458</v>
      </c>
    </row>
    <row r="54" customFormat="false" ht="15.75" hidden="false" customHeight="false" outlineLevel="0" collapsed="false">
      <c r="A54" s="495" t="s">
        <v>459</v>
      </c>
    </row>
    <row r="55" customFormat="false" ht="15.75" hidden="false" customHeight="false" outlineLevel="0" collapsed="false">
      <c r="A55" s="496" t="s">
        <v>460</v>
      </c>
    </row>
    <row r="56" customFormat="false" ht="15.75" hidden="false" customHeight="false" outlineLevel="0" collapsed="false">
      <c r="A56" s="497" t="s">
        <v>461</v>
      </c>
    </row>
    <row r="57" customFormat="false" ht="15.75" hidden="false" customHeight="false" outlineLevel="0" collapsed="false">
      <c r="A57" s="498"/>
    </row>
    <row r="58" customFormat="false" ht="15.75" hidden="false" customHeight="false" outlineLevel="0" collapsed="false">
      <c r="A58" s="499" t="s">
        <v>462</v>
      </c>
    </row>
    <row r="59" customFormat="false" ht="15.75" hidden="false" customHeight="false" outlineLevel="0" collapsed="false">
      <c r="A59" s="500" t="s">
        <v>463</v>
      </c>
    </row>
    <row r="60" customFormat="false" ht="15.75" hidden="false" customHeight="false" outlineLevel="0" collapsed="false">
      <c r="A60" s="498"/>
    </row>
    <row r="61" customFormat="false" ht="15.75" hidden="false" customHeight="false" outlineLevel="0" collapsed="false">
      <c r="A61" s="492" t="s">
        <v>464</v>
      </c>
    </row>
    <row r="62" customFormat="false" ht="15.75" hidden="false" customHeight="false" outlineLevel="0" collapsed="false">
      <c r="A62" s="501" t="s">
        <v>465</v>
      </c>
    </row>
    <row r="63" customFormat="false" ht="15.75" hidden="false" customHeight="false" outlineLevel="0" collapsed="false">
      <c r="A63" s="494" t="s">
        <v>466</v>
      </c>
    </row>
    <row r="65" customFormat="false" ht="23.25" hidden="false" customHeight="false" outlineLevel="0" collapsed="false">
      <c r="A65" s="502" t="s">
        <v>467</v>
      </c>
    </row>
    <row r="66" customFormat="false" ht="23.25" hidden="false" customHeight="false" outlineLevel="0" collapsed="false">
      <c r="A66" s="503" t="s">
        <v>468</v>
      </c>
    </row>
  </sheetData>
  <mergeCells count="1">
    <mergeCell ref="C4:C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3" ySplit="3" topLeftCell="N995" activePane="bottomRight" state="frozen"/>
      <selection pane="topLeft" activeCell="A1" activeCellId="0" sqref="A1"/>
      <selection pane="topRight" activeCell="N1" activeCellId="0" sqref="N1"/>
      <selection pane="bottomLeft" activeCell="A995" activeCellId="0" sqref="A995"/>
      <selection pane="bottomRight" activeCell="L17" activeCellId="0" sqref="L17"/>
    </sheetView>
  </sheetViews>
  <sheetFormatPr defaultColWidth="7.10546875" defaultRowHeight="12.75" zeroHeight="false" outlineLevelRow="0" outlineLevelCol="0"/>
  <cols>
    <col collapsed="false" customWidth="false" hidden="false" outlineLevel="0" max="6" min="1" style="504" width="7.1"/>
    <col collapsed="false" customWidth="true" hidden="false" outlineLevel="0" max="15" min="7" style="504" width="10.1"/>
    <col collapsed="false" customWidth="false" hidden="false" outlineLevel="0" max="257" min="16" style="504" width="7.1"/>
  </cols>
  <sheetData>
    <row r="1" customFormat="false" ht="13.5" hidden="false" customHeight="false" outlineLevel="0" collapsed="false">
      <c r="D1" s="504" t="n">
        <v>1</v>
      </c>
      <c r="E1" s="504" t="n">
        <v>2</v>
      </c>
      <c r="F1" s="504" t="n">
        <v>3</v>
      </c>
      <c r="G1" s="504" t="n">
        <v>4</v>
      </c>
      <c r="H1" s="504" t="n">
        <v>5</v>
      </c>
      <c r="I1" s="504" t="n">
        <v>6</v>
      </c>
      <c r="J1" s="504" t="n">
        <v>7</v>
      </c>
      <c r="K1" s="504" t="n">
        <v>8</v>
      </c>
      <c r="L1" s="504" t="n">
        <v>9</v>
      </c>
      <c r="M1" s="504" t="n">
        <v>10</v>
      </c>
      <c r="N1" s="504" t="n">
        <v>11</v>
      </c>
      <c r="O1" s="504" t="n">
        <v>12</v>
      </c>
    </row>
    <row r="2" s="505" customFormat="true" ht="23.25" hidden="false" customHeight="true" outlineLevel="0" collapsed="false">
      <c r="G2" s="506" t="s">
        <v>469</v>
      </c>
      <c r="H2" s="506"/>
      <c r="I2" s="506"/>
      <c r="J2" s="506"/>
      <c r="K2" s="507"/>
      <c r="L2" s="507"/>
      <c r="M2" s="507"/>
      <c r="N2" s="508"/>
      <c r="O2" s="509"/>
    </row>
    <row r="3" s="517" customFormat="true" ht="26.25" hidden="false" customHeight="true" outlineLevel="0" collapsed="false">
      <c r="A3" s="510" t="s">
        <v>470</v>
      </c>
      <c r="B3" s="511"/>
      <c r="C3" s="512"/>
      <c r="D3" s="512"/>
      <c r="E3" s="512"/>
      <c r="F3" s="512"/>
      <c r="G3" s="513" t="s">
        <v>471</v>
      </c>
      <c r="H3" s="514" t="s">
        <v>472</v>
      </c>
      <c r="I3" s="514" t="s">
        <v>473</v>
      </c>
      <c r="J3" s="514" t="s">
        <v>474</v>
      </c>
      <c r="K3" s="514" t="s">
        <v>238</v>
      </c>
      <c r="L3" s="514" t="s">
        <v>239</v>
      </c>
      <c r="M3" s="514" t="s">
        <v>475</v>
      </c>
      <c r="N3" s="514" t="s">
        <v>476</v>
      </c>
      <c r="O3" s="515" t="s">
        <v>477</v>
      </c>
      <c r="P3" s="516" t="s">
        <v>478</v>
      </c>
    </row>
    <row r="4" s="527" customFormat="true" ht="12.75" hidden="false" customHeight="false" outlineLevel="0" collapsed="false">
      <c r="A4" s="518" t="s">
        <v>479</v>
      </c>
      <c r="B4" s="519" t="str">
        <f aca="false">RIGHT(A4,5)</f>
        <v>YAR56</v>
      </c>
      <c r="C4" s="520" t="s">
        <v>480</v>
      </c>
      <c r="D4" s="521" t="s">
        <v>480</v>
      </c>
      <c r="E4" s="521" t="s">
        <v>481</v>
      </c>
      <c r="F4" s="522" t="s">
        <v>482</v>
      </c>
      <c r="G4" s="523" t="s">
        <v>483</v>
      </c>
      <c r="H4" s="523" t="s">
        <v>484</v>
      </c>
      <c r="I4" s="523" t="s">
        <v>485</v>
      </c>
      <c r="J4" s="523" t="s">
        <v>486</v>
      </c>
      <c r="K4" s="524" t="s">
        <v>487</v>
      </c>
      <c r="L4" s="524" t="s">
        <v>487</v>
      </c>
      <c r="M4" s="524" t="s">
        <v>487</v>
      </c>
      <c r="N4" s="524" t="s">
        <v>487</v>
      </c>
      <c r="O4" s="525" t="s">
        <v>487</v>
      </c>
      <c r="P4" s="526" t="s">
        <v>487</v>
      </c>
    </row>
    <row r="5" s="527" customFormat="true" ht="12.75" hidden="false" customHeight="false" outlineLevel="0" collapsed="false">
      <c r="A5" s="518" t="s">
        <v>488</v>
      </c>
      <c r="B5" s="519" t="str">
        <f aca="false">RIGHT(A5,5)</f>
        <v>YEW09</v>
      </c>
      <c r="C5" s="528" t="s">
        <v>489</v>
      </c>
      <c r="D5" s="529" t="s">
        <v>489</v>
      </c>
      <c r="E5" s="521" t="s">
        <v>490</v>
      </c>
      <c r="F5" s="522" t="s">
        <v>482</v>
      </c>
      <c r="G5" s="523" t="s">
        <v>483</v>
      </c>
      <c r="H5" s="523" t="s">
        <v>484</v>
      </c>
      <c r="I5" s="523" t="s">
        <v>485</v>
      </c>
      <c r="J5" s="523" t="s">
        <v>486</v>
      </c>
      <c r="K5" s="524" t="s">
        <v>487</v>
      </c>
      <c r="L5" s="524" t="s">
        <v>487</v>
      </c>
      <c r="M5" s="524" t="s">
        <v>487</v>
      </c>
      <c r="N5" s="524" t="s">
        <v>487</v>
      </c>
      <c r="O5" s="525" t="s">
        <v>487</v>
      </c>
      <c r="P5" s="526" t="s">
        <v>487</v>
      </c>
    </row>
    <row r="6" s="527" customFormat="true" ht="12.75" hidden="false" customHeight="false" outlineLevel="0" collapsed="false">
      <c r="A6" s="518" t="s">
        <v>491</v>
      </c>
      <c r="B6" s="519" t="str">
        <f aca="false">RIGHT(A6,5)</f>
        <v>ZXX12</v>
      </c>
      <c r="C6" s="425" t="s">
        <v>329</v>
      </c>
      <c r="D6" s="523" t="s">
        <v>329</v>
      </c>
      <c r="E6" s="521" t="s">
        <v>492</v>
      </c>
      <c r="F6" s="523" t="s">
        <v>482</v>
      </c>
      <c r="G6" s="523" t="s">
        <v>493</v>
      </c>
      <c r="H6" s="523" t="s">
        <v>494</v>
      </c>
      <c r="I6" s="523" t="s">
        <v>495</v>
      </c>
      <c r="J6" s="523" t="s">
        <v>496</v>
      </c>
      <c r="K6" s="524" t="s">
        <v>487</v>
      </c>
      <c r="L6" s="524" t="s">
        <v>487</v>
      </c>
      <c r="M6" s="524" t="s">
        <v>487</v>
      </c>
      <c r="N6" s="524" t="s">
        <v>487</v>
      </c>
      <c r="O6" s="525" t="s">
        <v>487</v>
      </c>
      <c r="P6" s="526" t="s">
        <v>487</v>
      </c>
    </row>
    <row r="7" s="527" customFormat="true" ht="12.75" hidden="false" customHeight="false" outlineLevel="0" collapsed="false">
      <c r="A7" s="518" t="s">
        <v>497</v>
      </c>
      <c r="B7" s="519" t="str">
        <f aca="false">RIGHT(A7,5)</f>
        <v>YMX12</v>
      </c>
      <c r="C7" s="425" t="s">
        <v>498</v>
      </c>
      <c r="D7" s="523" t="s">
        <v>498</v>
      </c>
      <c r="E7" s="521" t="s">
        <v>499</v>
      </c>
      <c r="F7" s="523" t="s">
        <v>482</v>
      </c>
      <c r="G7" s="523" t="s">
        <v>493</v>
      </c>
      <c r="H7" s="523" t="s">
        <v>494</v>
      </c>
      <c r="I7" s="523" t="s">
        <v>495</v>
      </c>
      <c r="J7" s="523" t="s">
        <v>496</v>
      </c>
      <c r="K7" s="524" t="s">
        <v>487</v>
      </c>
      <c r="L7" s="524" t="s">
        <v>487</v>
      </c>
      <c r="M7" s="524" t="s">
        <v>487</v>
      </c>
      <c r="N7" s="524" t="s">
        <v>487</v>
      </c>
      <c r="O7" s="525" t="s">
        <v>487</v>
      </c>
      <c r="P7" s="526" t="s">
        <v>487</v>
      </c>
    </row>
    <row r="8" s="527" customFormat="true" ht="12.75" hidden="false" customHeight="false" outlineLevel="0" collapsed="false">
      <c r="A8" s="518" t="s">
        <v>500</v>
      </c>
      <c r="B8" s="519" t="str">
        <f aca="false">RIGHT(A8,5)</f>
        <v>ZV1E7</v>
      </c>
      <c r="C8" s="425" t="s">
        <v>336</v>
      </c>
      <c r="D8" s="523" t="s">
        <v>336</v>
      </c>
      <c r="E8" s="521" t="s">
        <v>501</v>
      </c>
      <c r="F8" s="523" t="s">
        <v>482</v>
      </c>
      <c r="G8" s="523" t="s">
        <v>502</v>
      </c>
      <c r="H8" s="523" t="s">
        <v>503</v>
      </c>
      <c r="I8" s="523" t="s">
        <v>504</v>
      </c>
      <c r="J8" s="523" t="s">
        <v>505</v>
      </c>
      <c r="K8" s="524" t="s">
        <v>487</v>
      </c>
      <c r="L8" s="524" t="s">
        <v>487</v>
      </c>
      <c r="M8" s="524" t="s">
        <v>487</v>
      </c>
      <c r="N8" s="524" t="s">
        <v>487</v>
      </c>
      <c r="O8" s="525" t="s">
        <v>487</v>
      </c>
      <c r="P8" s="526" t="s">
        <v>487</v>
      </c>
    </row>
    <row r="9" s="527" customFormat="true" ht="12.75" hidden="false" customHeight="false" outlineLevel="0" collapsed="false">
      <c r="A9" s="518" t="s">
        <v>506</v>
      </c>
      <c r="B9" s="519" t="str">
        <f aca="false">RIGHT(A9,5)</f>
        <v>YE1E7</v>
      </c>
      <c r="C9" s="425" t="s">
        <v>381</v>
      </c>
      <c r="D9" s="523" t="s">
        <v>381</v>
      </c>
      <c r="E9" s="521" t="s">
        <v>507</v>
      </c>
      <c r="F9" s="523" t="s">
        <v>482</v>
      </c>
      <c r="G9" s="523" t="s">
        <v>502</v>
      </c>
      <c r="H9" s="523" t="s">
        <v>503</v>
      </c>
      <c r="I9" s="523" t="s">
        <v>504</v>
      </c>
      <c r="J9" s="523" t="s">
        <v>505</v>
      </c>
      <c r="K9" s="524" t="s">
        <v>487</v>
      </c>
      <c r="L9" s="524" t="s">
        <v>487</v>
      </c>
      <c r="M9" s="524" t="s">
        <v>487</v>
      </c>
      <c r="N9" s="524" t="s">
        <v>487</v>
      </c>
      <c r="O9" s="525" t="s">
        <v>487</v>
      </c>
      <c r="P9" s="526" t="s">
        <v>487</v>
      </c>
    </row>
    <row r="10" s="527" customFormat="true" ht="12.75" hidden="false" customHeight="false" outlineLevel="0" collapsed="false">
      <c r="A10" s="518" t="s">
        <v>508</v>
      </c>
      <c r="B10" s="519" t="str">
        <f aca="false">RIGHT(A10,5)</f>
        <v>YZR56</v>
      </c>
      <c r="C10" s="425" t="s">
        <v>338</v>
      </c>
      <c r="D10" s="523" t="s">
        <v>338</v>
      </c>
      <c r="E10" s="521" t="s">
        <v>509</v>
      </c>
      <c r="F10" s="523" t="s">
        <v>482</v>
      </c>
      <c r="G10" s="523" t="s">
        <v>483</v>
      </c>
      <c r="H10" s="523" t="s">
        <v>484</v>
      </c>
      <c r="I10" s="523" t="s">
        <v>485</v>
      </c>
      <c r="J10" s="523" t="s">
        <v>486</v>
      </c>
      <c r="K10" s="524" t="s">
        <v>487</v>
      </c>
      <c r="L10" s="524" t="s">
        <v>487</v>
      </c>
      <c r="M10" s="524" t="s">
        <v>487</v>
      </c>
      <c r="N10" s="524" t="s">
        <v>487</v>
      </c>
      <c r="O10" s="525" t="s">
        <v>487</v>
      </c>
      <c r="P10" s="526" t="s">
        <v>487</v>
      </c>
    </row>
    <row r="11" s="527" customFormat="true" ht="12.75" hidden="false" customHeight="false" outlineLevel="0" collapsed="false">
      <c r="A11" s="518" t="s">
        <v>491</v>
      </c>
      <c r="B11" s="519" t="str">
        <f aca="false">RIGHT(A11,5)</f>
        <v>ZXX12</v>
      </c>
      <c r="C11" s="425" t="s">
        <v>372</v>
      </c>
      <c r="D11" s="523" t="s">
        <v>372</v>
      </c>
      <c r="E11" s="521" t="s">
        <v>510</v>
      </c>
      <c r="F11" s="523" t="s">
        <v>482</v>
      </c>
      <c r="G11" s="523" t="s">
        <v>483</v>
      </c>
      <c r="H11" s="523" t="s">
        <v>484</v>
      </c>
      <c r="I11" s="523" t="s">
        <v>485</v>
      </c>
      <c r="J11" s="523" t="s">
        <v>486</v>
      </c>
      <c r="K11" s="524" t="s">
        <v>487</v>
      </c>
      <c r="L11" s="524" t="s">
        <v>487</v>
      </c>
      <c r="M11" s="524" t="s">
        <v>487</v>
      </c>
      <c r="N11" s="524" t="s">
        <v>487</v>
      </c>
      <c r="O11" s="525" t="s">
        <v>487</v>
      </c>
      <c r="P11" s="526" t="s">
        <v>487</v>
      </c>
    </row>
    <row r="12" s="527" customFormat="true" ht="12.75" hidden="false" customHeight="false" outlineLevel="0" collapsed="false">
      <c r="A12" s="518" t="s">
        <v>511</v>
      </c>
      <c r="B12" s="519" t="str">
        <f aca="false">RIGHT(A12,5)</f>
        <v>YS1E7</v>
      </c>
      <c r="C12" s="425" t="s">
        <v>327</v>
      </c>
      <c r="D12" s="523" t="s">
        <v>327</v>
      </c>
      <c r="E12" s="521" t="s">
        <v>512</v>
      </c>
      <c r="F12" s="523" t="s">
        <v>482</v>
      </c>
      <c r="G12" s="523" t="s">
        <v>483</v>
      </c>
      <c r="H12" s="523" t="s">
        <v>484</v>
      </c>
      <c r="I12" s="523" t="s">
        <v>485</v>
      </c>
      <c r="J12" s="523" t="s">
        <v>486</v>
      </c>
      <c r="K12" s="524" t="s">
        <v>487</v>
      </c>
      <c r="L12" s="524" t="s">
        <v>487</v>
      </c>
      <c r="M12" s="524" t="s">
        <v>487</v>
      </c>
      <c r="N12" s="524" t="s">
        <v>487</v>
      </c>
      <c r="O12" s="525" t="s">
        <v>487</v>
      </c>
      <c r="P12" s="526" t="s">
        <v>487</v>
      </c>
    </row>
    <row r="13" s="527" customFormat="true" ht="12.75" hidden="false" customHeight="false" outlineLevel="0" collapsed="false">
      <c r="A13" s="518" t="s">
        <v>491</v>
      </c>
      <c r="B13" s="519" t="str">
        <f aca="false">RIGHT(A13,5)</f>
        <v>ZXX12</v>
      </c>
      <c r="C13" s="425" t="s">
        <v>363</v>
      </c>
      <c r="D13" s="523" t="s">
        <v>363</v>
      </c>
      <c r="E13" s="521" t="s">
        <v>513</v>
      </c>
      <c r="F13" s="523" t="s">
        <v>482</v>
      </c>
      <c r="G13" s="523" t="s">
        <v>483</v>
      </c>
      <c r="H13" s="523" t="s">
        <v>484</v>
      </c>
      <c r="I13" s="523" t="s">
        <v>485</v>
      </c>
      <c r="J13" s="523" t="s">
        <v>486</v>
      </c>
      <c r="K13" s="524" t="s">
        <v>487</v>
      </c>
      <c r="L13" s="524" t="s">
        <v>487</v>
      </c>
      <c r="M13" s="524" t="s">
        <v>487</v>
      </c>
      <c r="N13" s="524" t="s">
        <v>487</v>
      </c>
      <c r="O13" s="525" t="s">
        <v>487</v>
      </c>
      <c r="P13" s="526" t="s">
        <v>487</v>
      </c>
    </row>
    <row r="14" s="527" customFormat="true" ht="12.75" hidden="false" customHeight="false" outlineLevel="0" collapsed="false">
      <c r="A14" s="518" t="s">
        <v>488</v>
      </c>
      <c r="B14" s="519" t="str">
        <f aca="false">RIGHT(A14,5)</f>
        <v>YEW09</v>
      </c>
      <c r="C14" s="425" t="s">
        <v>391</v>
      </c>
      <c r="D14" s="523" t="s">
        <v>391</v>
      </c>
      <c r="E14" s="521" t="s">
        <v>514</v>
      </c>
      <c r="F14" s="523" t="s">
        <v>482</v>
      </c>
      <c r="G14" s="523" t="s">
        <v>502</v>
      </c>
      <c r="H14" s="523" t="s">
        <v>503</v>
      </c>
      <c r="I14" s="523" t="s">
        <v>504</v>
      </c>
      <c r="J14" s="523" t="s">
        <v>505</v>
      </c>
      <c r="K14" s="524" t="s">
        <v>487</v>
      </c>
      <c r="L14" s="524" t="s">
        <v>487</v>
      </c>
      <c r="M14" s="524" t="s">
        <v>487</v>
      </c>
      <c r="N14" s="524" t="s">
        <v>487</v>
      </c>
      <c r="O14" s="525" t="s">
        <v>487</v>
      </c>
      <c r="P14" s="526" t="s">
        <v>487</v>
      </c>
    </row>
    <row r="15" s="527" customFormat="true" ht="12.75" hidden="false" customHeight="false" outlineLevel="0" collapsed="false">
      <c r="A15" s="518" t="s">
        <v>515</v>
      </c>
      <c r="B15" s="519" t="str">
        <f aca="false">RIGHT(A15,5)</f>
        <v>ZVX12</v>
      </c>
      <c r="C15" s="425" t="s">
        <v>516</v>
      </c>
      <c r="D15" s="523" t="s">
        <v>516</v>
      </c>
      <c r="E15" s="521" t="s">
        <v>517</v>
      </c>
      <c r="F15" s="523" t="s">
        <v>482</v>
      </c>
      <c r="G15" s="523" t="s">
        <v>502</v>
      </c>
      <c r="H15" s="523" t="s">
        <v>503</v>
      </c>
      <c r="I15" s="523" t="s">
        <v>504</v>
      </c>
      <c r="J15" s="523" t="s">
        <v>505</v>
      </c>
      <c r="K15" s="524" t="s">
        <v>487</v>
      </c>
      <c r="L15" s="524" t="s">
        <v>487</v>
      </c>
      <c r="M15" s="524" t="s">
        <v>487</v>
      </c>
      <c r="N15" s="524" t="s">
        <v>487</v>
      </c>
      <c r="O15" s="525" t="s">
        <v>487</v>
      </c>
      <c r="P15" s="526" t="s">
        <v>487</v>
      </c>
    </row>
    <row r="16" s="527" customFormat="true" ht="12.75" hidden="false" customHeight="false" outlineLevel="0" collapsed="false">
      <c r="A16" s="518" t="s">
        <v>488</v>
      </c>
      <c r="B16" s="519" t="str">
        <f aca="false">RIGHT(A16,5)</f>
        <v>YEW09</v>
      </c>
      <c r="C16" s="425" t="s">
        <v>518</v>
      </c>
      <c r="D16" s="523" t="s">
        <v>518</v>
      </c>
      <c r="E16" s="521" t="s">
        <v>519</v>
      </c>
      <c r="F16" s="523" t="s">
        <v>482</v>
      </c>
      <c r="G16" s="523" t="s">
        <v>502</v>
      </c>
      <c r="H16" s="523" t="s">
        <v>503</v>
      </c>
      <c r="I16" s="523" t="s">
        <v>504</v>
      </c>
      <c r="J16" s="523" t="s">
        <v>505</v>
      </c>
      <c r="K16" s="524" t="s">
        <v>487</v>
      </c>
      <c r="L16" s="524" t="s">
        <v>487</v>
      </c>
      <c r="M16" s="524" t="s">
        <v>487</v>
      </c>
      <c r="N16" s="524" t="s">
        <v>487</v>
      </c>
      <c r="O16" s="525" t="s">
        <v>487</v>
      </c>
      <c r="P16" s="526" t="s">
        <v>487</v>
      </c>
    </row>
    <row r="17" s="527" customFormat="true" ht="12.75" hidden="false" customHeight="false" outlineLevel="0" collapsed="false">
      <c r="A17" s="518" t="s">
        <v>520</v>
      </c>
      <c r="B17" s="519" t="str">
        <f aca="false">RIGHT(A17,5)</f>
        <v>YAS33</v>
      </c>
      <c r="C17" s="425" t="s">
        <v>521</v>
      </c>
      <c r="D17" s="523" t="s">
        <v>521</v>
      </c>
      <c r="E17" s="521" t="s">
        <v>522</v>
      </c>
      <c r="F17" s="523" t="s">
        <v>482</v>
      </c>
      <c r="G17" s="523" t="s">
        <v>523</v>
      </c>
      <c r="H17" s="523" t="s">
        <v>524</v>
      </c>
      <c r="I17" s="523" t="s">
        <v>525</v>
      </c>
      <c r="J17" s="523" t="s">
        <v>526</v>
      </c>
      <c r="K17" s="524" t="s">
        <v>487</v>
      </c>
      <c r="L17" s="524" t="s">
        <v>487</v>
      </c>
      <c r="M17" s="524" t="s">
        <v>487</v>
      </c>
      <c r="N17" s="524" t="s">
        <v>487</v>
      </c>
      <c r="O17" s="525" t="s">
        <v>487</v>
      </c>
      <c r="P17" s="526" t="s">
        <v>487</v>
      </c>
    </row>
    <row r="18" s="527" customFormat="true" ht="12.75" hidden="false" customHeight="false" outlineLevel="0" collapsed="false">
      <c r="A18" s="518" t="s">
        <v>527</v>
      </c>
      <c r="B18" s="519" t="str">
        <f aca="false">RIGHT(A18,5)</f>
        <v>YR1E7</v>
      </c>
      <c r="C18" s="425" t="s">
        <v>528</v>
      </c>
      <c r="D18" s="523" t="s">
        <v>528</v>
      </c>
      <c r="E18" s="521" t="s">
        <v>529</v>
      </c>
      <c r="F18" s="523" t="s">
        <v>482</v>
      </c>
      <c r="G18" s="523" t="s">
        <v>523</v>
      </c>
      <c r="H18" s="523" t="s">
        <v>524</v>
      </c>
      <c r="I18" s="523" t="s">
        <v>525</v>
      </c>
      <c r="J18" s="523" t="s">
        <v>526</v>
      </c>
      <c r="K18" s="524" t="s">
        <v>487</v>
      </c>
      <c r="L18" s="524" t="s">
        <v>487</v>
      </c>
      <c r="M18" s="524" t="s">
        <v>487</v>
      </c>
      <c r="N18" s="524" t="s">
        <v>487</v>
      </c>
      <c r="O18" s="525" t="s">
        <v>487</v>
      </c>
      <c r="P18" s="526" t="s">
        <v>487</v>
      </c>
    </row>
    <row r="19" s="527" customFormat="true" ht="12.75" hidden="false" customHeight="false" outlineLevel="0" collapsed="false">
      <c r="A19" s="518" t="s">
        <v>530</v>
      </c>
      <c r="B19" s="519" t="str">
        <f aca="false">RIGHT(A19,5)</f>
        <v>ZTR56</v>
      </c>
      <c r="C19" s="425" t="s">
        <v>531</v>
      </c>
      <c r="D19" s="523" t="s">
        <v>531</v>
      </c>
      <c r="E19" s="521" t="s">
        <v>532</v>
      </c>
      <c r="F19" s="523" t="s">
        <v>482</v>
      </c>
      <c r="G19" s="523" t="s">
        <v>523</v>
      </c>
      <c r="H19" s="523" t="s">
        <v>524</v>
      </c>
      <c r="I19" s="523" t="s">
        <v>525</v>
      </c>
      <c r="J19" s="523" t="s">
        <v>526</v>
      </c>
      <c r="K19" s="524" t="s">
        <v>487</v>
      </c>
      <c r="L19" s="524" t="s">
        <v>487</v>
      </c>
      <c r="M19" s="524" t="s">
        <v>487</v>
      </c>
      <c r="N19" s="524" t="s">
        <v>487</v>
      </c>
      <c r="O19" s="525" t="s">
        <v>487</v>
      </c>
      <c r="P19" s="526" t="s">
        <v>487</v>
      </c>
    </row>
    <row r="20" s="527" customFormat="true" ht="12.75" hidden="false" customHeight="false" outlineLevel="0" collapsed="false">
      <c r="A20" s="518" t="s">
        <v>491</v>
      </c>
      <c r="B20" s="519" t="str">
        <f aca="false">RIGHT(A20,5)</f>
        <v>ZXX12</v>
      </c>
      <c r="C20" s="425" t="s">
        <v>405</v>
      </c>
      <c r="D20" s="523" t="s">
        <v>405</v>
      </c>
      <c r="E20" s="521" t="s">
        <v>533</v>
      </c>
      <c r="F20" s="523" t="s">
        <v>482</v>
      </c>
      <c r="G20" s="523" t="s">
        <v>523</v>
      </c>
      <c r="H20" s="523" t="s">
        <v>524</v>
      </c>
      <c r="I20" s="523" t="s">
        <v>525</v>
      </c>
      <c r="J20" s="523" t="s">
        <v>526</v>
      </c>
      <c r="K20" s="524" t="s">
        <v>487</v>
      </c>
      <c r="L20" s="524" t="s">
        <v>487</v>
      </c>
      <c r="M20" s="524" t="s">
        <v>487</v>
      </c>
      <c r="N20" s="524" t="s">
        <v>487</v>
      </c>
      <c r="O20" s="525" t="s">
        <v>487</v>
      </c>
      <c r="P20" s="526" t="s">
        <v>487</v>
      </c>
    </row>
    <row r="21" s="527" customFormat="true" ht="12.75" hidden="false" customHeight="false" outlineLevel="0" collapsed="false">
      <c r="A21" s="518" t="s">
        <v>488</v>
      </c>
      <c r="B21" s="519" t="str">
        <f aca="false">RIGHT(A21,5)</f>
        <v>YEW09</v>
      </c>
      <c r="C21" s="425" t="s">
        <v>534</v>
      </c>
      <c r="D21" s="523" t="s">
        <v>534</v>
      </c>
      <c r="E21" s="521" t="s">
        <v>535</v>
      </c>
      <c r="F21" s="523" t="s">
        <v>482</v>
      </c>
      <c r="G21" s="523" t="s">
        <v>523</v>
      </c>
      <c r="H21" s="523" t="s">
        <v>524</v>
      </c>
      <c r="I21" s="523" t="s">
        <v>525</v>
      </c>
      <c r="J21" s="523" t="s">
        <v>526</v>
      </c>
      <c r="K21" s="524" t="s">
        <v>487</v>
      </c>
      <c r="L21" s="524" t="s">
        <v>487</v>
      </c>
      <c r="M21" s="524" t="s">
        <v>487</v>
      </c>
      <c r="N21" s="524" t="s">
        <v>487</v>
      </c>
      <c r="O21" s="525" t="s">
        <v>487</v>
      </c>
      <c r="P21" s="526" t="s">
        <v>487</v>
      </c>
    </row>
    <row r="22" s="527" customFormat="true" ht="12.75" hidden="false" customHeight="false" outlineLevel="0" collapsed="false">
      <c r="A22" s="518" t="s">
        <v>536</v>
      </c>
      <c r="B22" s="519" t="str">
        <f aca="false">RIGHT(A22,5)</f>
        <v>ZYW09</v>
      </c>
      <c r="C22" s="425" t="s">
        <v>414</v>
      </c>
      <c r="D22" s="523" t="s">
        <v>414</v>
      </c>
      <c r="E22" s="521" t="s">
        <v>537</v>
      </c>
      <c r="F22" s="523" t="s">
        <v>482</v>
      </c>
      <c r="G22" s="523" t="s">
        <v>523</v>
      </c>
      <c r="H22" s="523" t="s">
        <v>524</v>
      </c>
      <c r="I22" s="523" t="s">
        <v>525</v>
      </c>
      <c r="J22" s="523" t="s">
        <v>526</v>
      </c>
      <c r="K22" s="524" t="s">
        <v>487</v>
      </c>
      <c r="L22" s="524" t="s">
        <v>487</v>
      </c>
      <c r="M22" s="524" t="s">
        <v>487</v>
      </c>
      <c r="N22" s="524" t="s">
        <v>487</v>
      </c>
      <c r="O22" s="525" t="s">
        <v>487</v>
      </c>
      <c r="P22" s="526" t="s">
        <v>487</v>
      </c>
    </row>
    <row r="23" s="527" customFormat="true" ht="12.75" hidden="false" customHeight="false" outlineLevel="0" collapsed="false">
      <c r="A23" s="518" t="s">
        <v>506</v>
      </c>
      <c r="B23" s="519" t="str">
        <f aca="false">RIGHT(A23,5)</f>
        <v>YE1E7</v>
      </c>
      <c r="C23" s="425" t="s">
        <v>538</v>
      </c>
      <c r="D23" s="523" t="s">
        <v>538</v>
      </c>
      <c r="E23" s="521" t="s">
        <v>539</v>
      </c>
      <c r="F23" s="523" t="s">
        <v>482</v>
      </c>
      <c r="G23" s="523" t="s">
        <v>523</v>
      </c>
      <c r="H23" s="523" t="s">
        <v>524</v>
      </c>
      <c r="I23" s="523" t="s">
        <v>525</v>
      </c>
      <c r="J23" s="523" t="s">
        <v>526</v>
      </c>
      <c r="K23" s="524" t="s">
        <v>487</v>
      </c>
      <c r="L23" s="524" t="s">
        <v>487</v>
      </c>
      <c r="M23" s="524" t="s">
        <v>487</v>
      </c>
      <c r="N23" s="524" t="s">
        <v>487</v>
      </c>
      <c r="O23" s="525" t="s">
        <v>487</v>
      </c>
      <c r="P23" s="526" t="s">
        <v>487</v>
      </c>
    </row>
    <row r="24" s="527" customFormat="true" ht="12.75" hidden="false" customHeight="false" outlineLevel="0" collapsed="false">
      <c r="A24" s="518" t="s">
        <v>491</v>
      </c>
      <c r="B24" s="519" t="str">
        <f aca="false">RIGHT(A24,5)</f>
        <v>ZXX12</v>
      </c>
      <c r="C24" s="425" t="s">
        <v>540</v>
      </c>
      <c r="D24" s="523" t="s">
        <v>540</v>
      </c>
      <c r="E24" s="521" t="s">
        <v>541</v>
      </c>
      <c r="F24" s="523" t="s">
        <v>482</v>
      </c>
      <c r="G24" s="523" t="s">
        <v>523</v>
      </c>
      <c r="H24" s="523" t="s">
        <v>524</v>
      </c>
      <c r="I24" s="523" t="s">
        <v>525</v>
      </c>
      <c r="J24" s="523" t="s">
        <v>526</v>
      </c>
      <c r="K24" s="524" t="s">
        <v>487</v>
      </c>
      <c r="L24" s="524" t="s">
        <v>487</v>
      </c>
      <c r="M24" s="524" t="s">
        <v>487</v>
      </c>
      <c r="N24" s="524" t="s">
        <v>487</v>
      </c>
      <c r="O24" s="525" t="s">
        <v>487</v>
      </c>
      <c r="P24" s="526" t="s">
        <v>487</v>
      </c>
    </row>
    <row r="25" s="527" customFormat="true" ht="12.75" hidden="false" customHeight="false" outlineLevel="0" collapsed="false">
      <c r="A25" s="518" t="s">
        <v>542</v>
      </c>
      <c r="B25" s="519" t="str">
        <f aca="false">RIGHT(A25,5)</f>
        <v>YM1E7</v>
      </c>
      <c r="C25" s="425" t="s">
        <v>543</v>
      </c>
      <c r="D25" s="523" t="s">
        <v>543</v>
      </c>
      <c r="E25" s="521" t="s">
        <v>544</v>
      </c>
      <c r="F25" s="523" t="s">
        <v>482</v>
      </c>
      <c r="G25" s="523" t="s">
        <v>523</v>
      </c>
      <c r="H25" s="523" t="s">
        <v>524</v>
      </c>
      <c r="I25" s="523" t="s">
        <v>525</v>
      </c>
      <c r="J25" s="523" t="s">
        <v>526</v>
      </c>
      <c r="K25" s="524" t="s">
        <v>487</v>
      </c>
      <c r="L25" s="524" t="s">
        <v>487</v>
      </c>
      <c r="M25" s="524" t="s">
        <v>487</v>
      </c>
      <c r="N25" s="524" t="s">
        <v>487</v>
      </c>
      <c r="O25" s="525" t="s">
        <v>487</v>
      </c>
      <c r="P25" s="526" t="s">
        <v>487</v>
      </c>
    </row>
    <row r="26" s="527" customFormat="true" ht="12.75" hidden="false" customHeight="false" outlineLevel="0" collapsed="false">
      <c r="A26" s="518" t="s">
        <v>545</v>
      </c>
      <c r="B26" s="519" t="str">
        <f aca="false">RIGHT(A26,5)</f>
        <v>YDS33</v>
      </c>
      <c r="C26" s="425" t="s">
        <v>546</v>
      </c>
      <c r="D26" s="523" t="s">
        <v>546</v>
      </c>
      <c r="E26" s="521" t="s">
        <v>547</v>
      </c>
      <c r="F26" s="523" t="s">
        <v>482</v>
      </c>
      <c r="G26" s="523" t="s">
        <v>523</v>
      </c>
      <c r="H26" s="523" t="s">
        <v>524</v>
      </c>
      <c r="I26" s="523" t="s">
        <v>525</v>
      </c>
      <c r="J26" s="523" t="s">
        <v>526</v>
      </c>
      <c r="K26" s="524" t="s">
        <v>487</v>
      </c>
      <c r="L26" s="524" t="s">
        <v>487</v>
      </c>
      <c r="M26" s="524" t="s">
        <v>487</v>
      </c>
      <c r="N26" s="524" t="s">
        <v>487</v>
      </c>
      <c r="O26" s="525" t="s">
        <v>487</v>
      </c>
      <c r="P26" s="526" t="s">
        <v>487</v>
      </c>
    </row>
    <row r="27" s="527" customFormat="true" ht="12.75" hidden="false" customHeight="false" outlineLevel="0" collapsed="false">
      <c r="A27" s="518" t="s">
        <v>515</v>
      </c>
      <c r="B27" s="519" t="str">
        <f aca="false">RIGHT(A27,5)</f>
        <v>ZVX12</v>
      </c>
      <c r="C27" s="425" t="s">
        <v>548</v>
      </c>
      <c r="D27" s="523" t="s">
        <v>548</v>
      </c>
      <c r="E27" s="521" t="s">
        <v>549</v>
      </c>
      <c r="F27" s="523" t="s">
        <v>482</v>
      </c>
      <c r="G27" s="523" t="s">
        <v>523</v>
      </c>
      <c r="H27" s="523" t="s">
        <v>524</v>
      </c>
      <c r="I27" s="523" t="s">
        <v>525</v>
      </c>
      <c r="J27" s="523" t="s">
        <v>526</v>
      </c>
      <c r="K27" s="524" t="s">
        <v>487</v>
      </c>
      <c r="L27" s="524" t="s">
        <v>487</v>
      </c>
      <c r="M27" s="524" t="s">
        <v>487</v>
      </c>
      <c r="N27" s="524" t="s">
        <v>487</v>
      </c>
      <c r="O27" s="525" t="s">
        <v>487</v>
      </c>
      <c r="P27" s="526" t="s">
        <v>487</v>
      </c>
    </row>
    <row r="28" s="527" customFormat="true" ht="12.75" hidden="false" customHeight="false" outlineLevel="0" collapsed="false">
      <c r="A28" s="518" t="s">
        <v>550</v>
      </c>
      <c r="B28" s="519" t="str">
        <f aca="false">RIGHT(A28,5)</f>
        <v>YEX12</v>
      </c>
      <c r="C28" s="425" t="s">
        <v>551</v>
      </c>
      <c r="D28" s="523" t="s">
        <v>551</v>
      </c>
      <c r="E28" s="521" t="s">
        <v>552</v>
      </c>
      <c r="F28" s="523" t="s">
        <v>482</v>
      </c>
      <c r="G28" s="523" t="s">
        <v>523</v>
      </c>
      <c r="H28" s="523" t="s">
        <v>524</v>
      </c>
      <c r="I28" s="523" t="s">
        <v>525</v>
      </c>
      <c r="J28" s="523" t="s">
        <v>526</v>
      </c>
      <c r="K28" s="524" t="s">
        <v>487</v>
      </c>
      <c r="L28" s="524" t="s">
        <v>487</v>
      </c>
      <c r="M28" s="524" t="s">
        <v>487</v>
      </c>
      <c r="N28" s="524" t="s">
        <v>487</v>
      </c>
      <c r="O28" s="525" t="s">
        <v>487</v>
      </c>
      <c r="P28" s="526" t="s">
        <v>487</v>
      </c>
    </row>
    <row r="29" s="527" customFormat="true" ht="12.75" hidden="false" customHeight="false" outlineLevel="0" collapsed="false">
      <c r="A29" s="518" t="s">
        <v>491</v>
      </c>
      <c r="B29" s="519" t="str">
        <f aca="false">RIGHT(A29,5)</f>
        <v>ZXX12</v>
      </c>
      <c r="C29" s="425" t="s">
        <v>400</v>
      </c>
      <c r="D29" s="523" t="s">
        <v>400</v>
      </c>
      <c r="E29" s="521" t="s">
        <v>553</v>
      </c>
      <c r="F29" s="523" t="s">
        <v>482</v>
      </c>
      <c r="G29" s="523" t="s">
        <v>523</v>
      </c>
      <c r="H29" s="523" t="s">
        <v>524</v>
      </c>
      <c r="I29" s="523" t="s">
        <v>525</v>
      </c>
      <c r="J29" s="523" t="s">
        <v>526</v>
      </c>
      <c r="K29" s="524" t="s">
        <v>487</v>
      </c>
      <c r="L29" s="524" t="s">
        <v>487</v>
      </c>
      <c r="M29" s="524" t="s">
        <v>487</v>
      </c>
      <c r="N29" s="524" t="s">
        <v>487</v>
      </c>
      <c r="O29" s="525" t="s">
        <v>487</v>
      </c>
      <c r="P29" s="526" t="s">
        <v>487</v>
      </c>
    </row>
    <row r="30" s="527" customFormat="true" ht="12.75" hidden="false" customHeight="false" outlineLevel="0" collapsed="false">
      <c r="A30" s="518" t="s">
        <v>488</v>
      </c>
      <c r="B30" s="519" t="str">
        <f aca="false">RIGHT(A30,5)</f>
        <v>YEW09</v>
      </c>
      <c r="C30" s="425" t="s">
        <v>554</v>
      </c>
      <c r="D30" s="523" t="s">
        <v>554</v>
      </c>
      <c r="E30" s="521" t="s">
        <v>555</v>
      </c>
      <c r="F30" s="523" t="s">
        <v>482</v>
      </c>
      <c r="G30" s="523" t="s">
        <v>523</v>
      </c>
      <c r="H30" s="523" t="s">
        <v>524</v>
      </c>
      <c r="I30" s="523" t="s">
        <v>525</v>
      </c>
      <c r="J30" s="523" t="s">
        <v>526</v>
      </c>
      <c r="K30" s="524" t="s">
        <v>487</v>
      </c>
      <c r="L30" s="524" t="s">
        <v>487</v>
      </c>
      <c r="M30" s="524" t="s">
        <v>487</v>
      </c>
      <c r="N30" s="524" t="s">
        <v>487</v>
      </c>
      <c r="O30" s="525" t="s">
        <v>487</v>
      </c>
      <c r="P30" s="526" t="s">
        <v>487</v>
      </c>
    </row>
    <row r="31" s="527" customFormat="true" ht="12.75" hidden="false" customHeight="false" outlineLevel="0" collapsed="false">
      <c r="A31" s="518" t="s">
        <v>500</v>
      </c>
      <c r="B31" s="519" t="str">
        <f aca="false">RIGHT(A31,5)</f>
        <v>ZV1E7</v>
      </c>
      <c r="C31" s="425" t="s">
        <v>377</v>
      </c>
      <c r="D31" s="523" t="s">
        <v>377</v>
      </c>
      <c r="E31" s="521" t="s">
        <v>556</v>
      </c>
      <c r="F31" s="523" t="s">
        <v>482</v>
      </c>
      <c r="G31" s="523" t="s">
        <v>523</v>
      </c>
      <c r="H31" s="523" t="s">
        <v>524</v>
      </c>
      <c r="I31" s="523" t="s">
        <v>525</v>
      </c>
      <c r="J31" s="523" t="s">
        <v>526</v>
      </c>
      <c r="K31" s="524" t="s">
        <v>487</v>
      </c>
      <c r="L31" s="524" t="s">
        <v>487</v>
      </c>
      <c r="M31" s="524" t="s">
        <v>487</v>
      </c>
      <c r="N31" s="524" t="s">
        <v>487</v>
      </c>
      <c r="O31" s="525" t="s">
        <v>487</v>
      </c>
      <c r="P31" s="526" t="s">
        <v>487</v>
      </c>
    </row>
    <row r="32" s="527" customFormat="true" ht="12.75" hidden="false" customHeight="false" outlineLevel="0" collapsed="false">
      <c r="A32" s="518" t="s">
        <v>557</v>
      </c>
      <c r="B32" s="519" t="str">
        <f aca="false">RIGHT(A32,5)</f>
        <v>YRW09</v>
      </c>
      <c r="C32" s="430" t="s">
        <v>558</v>
      </c>
      <c r="D32" s="522" t="s">
        <v>341</v>
      </c>
      <c r="E32" s="522" t="s">
        <v>559</v>
      </c>
      <c r="F32" s="522" t="s">
        <v>173</v>
      </c>
      <c r="G32" s="530" t="s">
        <v>487</v>
      </c>
      <c r="H32" s="530" t="s">
        <v>487</v>
      </c>
      <c r="I32" s="530" t="s">
        <v>487</v>
      </c>
      <c r="J32" s="530" t="s">
        <v>487</v>
      </c>
      <c r="K32" s="531" t="s">
        <v>287</v>
      </c>
      <c r="L32" s="532" t="s">
        <v>283</v>
      </c>
      <c r="M32" s="524" t="s">
        <v>487</v>
      </c>
      <c r="N32" s="524" t="s">
        <v>487</v>
      </c>
      <c r="O32" s="525" t="s">
        <v>487</v>
      </c>
      <c r="P32" s="526" t="s">
        <v>487</v>
      </c>
    </row>
    <row r="33" s="527" customFormat="true" ht="12.75" hidden="false" customHeight="false" outlineLevel="0" collapsed="false">
      <c r="A33" s="518" t="s">
        <v>491</v>
      </c>
      <c r="B33" s="519" t="str">
        <f aca="false">RIGHT(A33,5)</f>
        <v>ZXX12</v>
      </c>
      <c r="C33" s="430" t="s">
        <v>560</v>
      </c>
      <c r="D33" s="522" t="s">
        <v>341</v>
      </c>
      <c r="E33" s="522" t="s">
        <v>559</v>
      </c>
      <c r="F33" s="522" t="s">
        <v>171</v>
      </c>
      <c r="G33" s="530" t="s">
        <v>487</v>
      </c>
      <c r="H33" s="530" t="s">
        <v>487</v>
      </c>
      <c r="I33" s="530" t="s">
        <v>487</v>
      </c>
      <c r="J33" s="530" t="s">
        <v>487</v>
      </c>
      <c r="K33" s="531" t="s">
        <v>287</v>
      </c>
      <c r="L33" s="532" t="s">
        <v>283</v>
      </c>
      <c r="M33" s="524" t="s">
        <v>487</v>
      </c>
      <c r="N33" s="524" t="s">
        <v>487</v>
      </c>
      <c r="O33" s="525" t="s">
        <v>487</v>
      </c>
      <c r="P33" s="526" t="s">
        <v>487</v>
      </c>
    </row>
    <row r="34" s="527" customFormat="true" ht="12.75" hidden="false" customHeight="false" outlineLevel="0" collapsed="false">
      <c r="A34" s="518" t="s">
        <v>488</v>
      </c>
      <c r="B34" s="519" t="str">
        <f aca="false">RIGHT(A34,5)</f>
        <v>YEW09</v>
      </c>
      <c r="C34" s="430" t="s">
        <v>561</v>
      </c>
      <c r="D34" s="522" t="s">
        <v>341</v>
      </c>
      <c r="E34" s="522" t="s">
        <v>559</v>
      </c>
      <c r="F34" s="522" t="s">
        <v>179</v>
      </c>
      <c r="G34" s="530" t="s">
        <v>487</v>
      </c>
      <c r="H34" s="530" t="s">
        <v>487</v>
      </c>
      <c r="I34" s="530" t="s">
        <v>487</v>
      </c>
      <c r="J34" s="530" t="s">
        <v>487</v>
      </c>
      <c r="K34" s="531" t="s">
        <v>287</v>
      </c>
      <c r="L34" s="532" t="s">
        <v>283</v>
      </c>
      <c r="M34" s="524" t="s">
        <v>487</v>
      </c>
      <c r="N34" s="524" t="s">
        <v>487</v>
      </c>
      <c r="O34" s="525" t="s">
        <v>487</v>
      </c>
      <c r="P34" s="526" t="s">
        <v>487</v>
      </c>
    </row>
    <row r="35" s="527" customFormat="true" ht="12.75" hidden="false" customHeight="false" outlineLevel="0" collapsed="false">
      <c r="A35" s="518" t="s">
        <v>562</v>
      </c>
      <c r="B35" s="519" t="str">
        <f aca="false">RIGHT(A35,5)</f>
        <v>YBX12</v>
      </c>
      <c r="C35" s="430" t="s">
        <v>563</v>
      </c>
      <c r="D35" s="522" t="s">
        <v>341</v>
      </c>
      <c r="E35" s="522" t="s">
        <v>559</v>
      </c>
      <c r="F35" s="522" t="s">
        <v>149</v>
      </c>
      <c r="G35" s="530" t="s">
        <v>487</v>
      </c>
      <c r="H35" s="530" t="s">
        <v>487</v>
      </c>
      <c r="I35" s="530" t="s">
        <v>487</v>
      </c>
      <c r="J35" s="530" t="s">
        <v>487</v>
      </c>
      <c r="K35" s="531" t="s">
        <v>287</v>
      </c>
      <c r="L35" s="532" t="s">
        <v>283</v>
      </c>
      <c r="M35" s="524" t="s">
        <v>487</v>
      </c>
      <c r="N35" s="524" t="s">
        <v>487</v>
      </c>
      <c r="O35" s="525" t="s">
        <v>487</v>
      </c>
      <c r="P35" s="526" t="s">
        <v>487</v>
      </c>
    </row>
    <row r="36" s="527" customFormat="true" ht="12.75" hidden="false" customHeight="false" outlineLevel="0" collapsed="false">
      <c r="A36" s="518" t="s">
        <v>564</v>
      </c>
      <c r="B36" s="519" t="str">
        <f aca="false">RIGHT(A36,5)</f>
        <v>YAX12</v>
      </c>
      <c r="C36" s="430" t="s">
        <v>565</v>
      </c>
      <c r="D36" s="522" t="s">
        <v>341</v>
      </c>
      <c r="E36" s="522" t="s">
        <v>559</v>
      </c>
      <c r="F36" s="522" t="s">
        <v>161</v>
      </c>
      <c r="G36" s="530" t="s">
        <v>487</v>
      </c>
      <c r="H36" s="530" t="s">
        <v>487</v>
      </c>
      <c r="I36" s="530" t="s">
        <v>487</v>
      </c>
      <c r="J36" s="530" t="s">
        <v>487</v>
      </c>
      <c r="K36" s="531" t="s">
        <v>287</v>
      </c>
      <c r="L36" s="532" t="s">
        <v>283</v>
      </c>
      <c r="M36" s="524" t="s">
        <v>487</v>
      </c>
      <c r="N36" s="524" t="s">
        <v>487</v>
      </c>
      <c r="O36" s="525" t="s">
        <v>487</v>
      </c>
      <c r="P36" s="526" t="s">
        <v>487</v>
      </c>
    </row>
    <row r="37" s="527" customFormat="true" ht="12.75" hidden="false" customHeight="false" outlineLevel="0" collapsed="false">
      <c r="A37" s="518" t="s">
        <v>506</v>
      </c>
      <c r="B37" s="519" t="str">
        <f aca="false">RIGHT(A37,5)</f>
        <v>YE1E7</v>
      </c>
      <c r="C37" s="430" t="s">
        <v>566</v>
      </c>
      <c r="D37" s="522" t="s">
        <v>567</v>
      </c>
      <c r="E37" s="522" t="str">
        <f aca="false">"("&amp;D37&amp;")"</f>
        <v>(BU)</v>
      </c>
      <c r="F37" s="522" t="s">
        <v>149</v>
      </c>
      <c r="G37" s="530" t="s">
        <v>487</v>
      </c>
      <c r="H37" s="530" t="s">
        <v>487</v>
      </c>
      <c r="I37" s="530" t="s">
        <v>487</v>
      </c>
      <c r="J37" s="530" t="s">
        <v>487</v>
      </c>
      <c r="K37" s="531" t="s">
        <v>174</v>
      </c>
      <c r="L37" s="532" t="s">
        <v>203</v>
      </c>
      <c r="M37" s="524" t="s">
        <v>487</v>
      </c>
      <c r="N37" s="524" t="s">
        <v>487</v>
      </c>
      <c r="O37" s="525" t="s">
        <v>487</v>
      </c>
      <c r="P37" s="526" t="s">
        <v>487</v>
      </c>
    </row>
    <row r="38" s="527" customFormat="true" ht="12.75" hidden="false" customHeight="false" outlineLevel="0" collapsed="false">
      <c r="A38" s="518" t="s">
        <v>491</v>
      </c>
      <c r="B38" s="519" t="str">
        <f aca="false">RIGHT(A38,5)</f>
        <v>ZXX12</v>
      </c>
      <c r="C38" s="430" t="s">
        <v>568</v>
      </c>
      <c r="D38" s="522" t="s">
        <v>567</v>
      </c>
      <c r="E38" s="522" t="str">
        <f aca="false">"("&amp;D38&amp;")"</f>
        <v>(BU)</v>
      </c>
      <c r="F38" s="522" t="s">
        <v>171</v>
      </c>
      <c r="G38" s="530" t="s">
        <v>487</v>
      </c>
      <c r="H38" s="530" t="s">
        <v>487</v>
      </c>
      <c r="I38" s="530" t="s">
        <v>487</v>
      </c>
      <c r="J38" s="530" t="s">
        <v>487</v>
      </c>
      <c r="K38" s="531" t="s">
        <v>170</v>
      </c>
      <c r="L38" s="532" t="s">
        <v>202</v>
      </c>
      <c r="M38" s="524" t="s">
        <v>487</v>
      </c>
      <c r="N38" s="524" t="s">
        <v>487</v>
      </c>
      <c r="O38" s="525" t="s">
        <v>487</v>
      </c>
      <c r="P38" s="526" t="s">
        <v>487</v>
      </c>
    </row>
    <row r="39" s="527" customFormat="true" ht="12.75" hidden="false" customHeight="false" outlineLevel="0" collapsed="false">
      <c r="A39" s="518" t="s">
        <v>542</v>
      </c>
      <c r="B39" s="519" t="str">
        <f aca="false">RIGHT(A39,5)</f>
        <v>YM1E7</v>
      </c>
      <c r="C39" s="430" t="s">
        <v>569</v>
      </c>
      <c r="D39" s="522" t="s">
        <v>570</v>
      </c>
      <c r="E39" s="522" t="s">
        <v>571</v>
      </c>
      <c r="F39" s="522" t="s">
        <v>173</v>
      </c>
      <c r="G39" s="530" t="s">
        <v>487</v>
      </c>
      <c r="H39" s="530" t="s">
        <v>487</v>
      </c>
      <c r="I39" s="530" t="s">
        <v>487</v>
      </c>
      <c r="J39" s="530" t="s">
        <v>487</v>
      </c>
      <c r="K39" s="531" t="s">
        <v>287</v>
      </c>
      <c r="L39" s="532" t="s">
        <v>285</v>
      </c>
      <c r="M39" s="524" t="s">
        <v>487</v>
      </c>
      <c r="N39" s="524" t="s">
        <v>487</v>
      </c>
      <c r="O39" s="525" t="s">
        <v>487</v>
      </c>
      <c r="P39" s="526" t="s">
        <v>487</v>
      </c>
    </row>
    <row r="40" s="527" customFormat="true" ht="12.75" hidden="false" customHeight="false" outlineLevel="0" collapsed="false">
      <c r="A40" s="518" t="s">
        <v>515</v>
      </c>
      <c r="B40" s="519" t="str">
        <f aca="false">RIGHT(A40,5)</f>
        <v>ZVX12</v>
      </c>
      <c r="C40" s="430" t="s">
        <v>572</v>
      </c>
      <c r="D40" s="522" t="s">
        <v>570</v>
      </c>
      <c r="E40" s="522" t="s">
        <v>571</v>
      </c>
      <c r="F40" s="522" t="s">
        <v>171</v>
      </c>
      <c r="G40" s="530" t="s">
        <v>487</v>
      </c>
      <c r="H40" s="530" t="s">
        <v>487</v>
      </c>
      <c r="I40" s="530" t="s">
        <v>487</v>
      </c>
      <c r="J40" s="530" t="s">
        <v>487</v>
      </c>
      <c r="K40" s="531" t="s">
        <v>287</v>
      </c>
      <c r="L40" s="532" t="s">
        <v>285</v>
      </c>
      <c r="M40" s="524" t="s">
        <v>487</v>
      </c>
      <c r="N40" s="524" t="s">
        <v>487</v>
      </c>
      <c r="O40" s="525" t="s">
        <v>487</v>
      </c>
      <c r="P40" s="526" t="s">
        <v>487</v>
      </c>
    </row>
    <row r="41" s="527" customFormat="true" ht="12.75" hidden="false" customHeight="false" outlineLevel="0" collapsed="false">
      <c r="A41" s="518" t="s">
        <v>488</v>
      </c>
      <c r="B41" s="519" t="str">
        <f aca="false">RIGHT(A41,5)</f>
        <v>YEW09</v>
      </c>
      <c r="C41" s="430" t="s">
        <v>573</v>
      </c>
      <c r="D41" s="522" t="s">
        <v>570</v>
      </c>
      <c r="E41" s="522" t="s">
        <v>571</v>
      </c>
      <c r="F41" s="522" t="s">
        <v>179</v>
      </c>
      <c r="G41" s="530" t="s">
        <v>487</v>
      </c>
      <c r="H41" s="530" t="s">
        <v>487</v>
      </c>
      <c r="I41" s="530" t="s">
        <v>487</v>
      </c>
      <c r="J41" s="530" t="s">
        <v>487</v>
      </c>
      <c r="K41" s="531" t="s">
        <v>287</v>
      </c>
      <c r="L41" s="532" t="s">
        <v>285</v>
      </c>
      <c r="M41" s="524" t="s">
        <v>487</v>
      </c>
      <c r="N41" s="524" t="s">
        <v>487</v>
      </c>
      <c r="O41" s="525" t="s">
        <v>487</v>
      </c>
      <c r="P41" s="526" t="s">
        <v>487</v>
      </c>
    </row>
    <row r="42" s="527" customFormat="true" ht="12.75" hidden="false" customHeight="false" outlineLevel="0" collapsed="false">
      <c r="A42" s="518" t="s">
        <v>574</v>
      </c>
      <c r="B42" s="519" t="str">
        <f aca="false">RIGHT(A42,5)</f>
        <v>ZX1E7</v>
      </c>
      <c r="C42" s="430" t="s">
        <v>575</v>
      </c>
      <c r="D42" s="522" t="s">
        <v>570</v>
      </c>
      <c r="E42" s="522" t="s">
        <v>571</v>
      </c>
      <c r="F42" s="522" t="s">
        <v>149</v>
      </c>
      <c r="G42" s="530" t="s">
        <v>487</v>
      </c>
      <c r="H42" s="530" t="s">
        <v>487</v>
      </c>
      <c r="I42" s="530" t="s">
        <v>487</v>
      </c>
      <c r="J42" s="530" t="s">
        <v>487</v>
      </c>
      <c r="K42" s="531" t="s">
        <v>287</v>
      </c>
      <c r="L42" s="532" t="s">
        <v>285</v>
      </c>
      <c r="M42" s="524" t="s">
        <v>487</v>
      </c>
      <c r="N42" s="524" t="s">
        <v>487</v>
      </c>
      <c r="O42" s="525" t="s">
        <v>487</v>
      </c>
      <c r="P42" s="526" t="s">
        <v>487</v>
      </c>
    </row>
    <row r="43" s="527" customFormat="true" ht="12.75" hidden="false" customHeight="false" outlineLevel="0" collapsed="false">
      <c r="A43" s="518" t="s">
        <v>574</v>
      </c>
      <c r="B43" s="519" t="str">
        <f aca="false">RIGHT(A43,5)</f>
        <v>ZX1E7</v>
      </c>
      <c r="C43" s="430" t="s">
        <v>576</v>
      </c>
      <c r="D43" s="522" t="s">
        <v>570</v>
      </c>
      <c r="E43" s="522" t="s">
        <v>571</v>
      </c>
      <c r="F43" s="522" t="s">
        <v>161</v>
      </c>
      <c r="G43" s="530" t="s">
        <v>487</v>
      </c>
      <c r="H43" s="530" t="s">
        <v>487</v>
      </c>
      <c r="I43" s="530" t="s">
        <v>487</v>
      </c>
      <c r="J43" s="530" t="s">
        <v>487</v>
      </c>
      <c r="K43" s="531" t="s">
        <v>287</v>
      </c>
      <c r="L43" s="532" t="s">
        <v>285</v>
      </c>
      <c r="M43" s="524" t="s">
        <v>487</v>
      </c>
      <c r="N43" s="524" t="s">
        <v>487</v>
      </c>
      <c r="O43" s="525" t="s">
        <v>487</v>
      </c>
      <c r="P43" s="526" t="s">
        <v>487</v>
      </c>
    </row>
    <row r="44" s="527" customFormat="true" ht="12.75" hidden="false" customHeight="false" outlineLevel="0" collapsed="false">
      <c r="A44" s="518" t="s">
        <v>488</v>
      </c>
      <c r="B44" s="519" t="str">
        <f aca="false">RIGHT(A44,5)</f>
        <v>YEW09</v>
      </c>
      <c r="C44" s="430" t="s">
        <v>577</v>
      </c>
      <c r="D44" s="522" t="s">
        <v>578</v>
      </c>
      <c r="E44" s="522" t="s">
        <v>579</v>
      </c>
      <c r="F44" s="522" t="s">
        <v>173</v>
      </c>
      <c r="G44" s="530" t="s">
        <v>487</v>
      </c>
      <c r="H44" s="530" t="s">
        <v>487</v>
      </c>
      <c r="I44" s="530" t="s">
        <v>487</v>
      </c>
      <c r="J44" s="530" t="s">
        <v>487</v>
      </c>
      <c r="K44" s="531" t="s">
        <v>287</v>
      </c>
      <c r="L44" s="532" t="s">
        <v>285</v>
      </c>
      <c r="M44" s="524" t="s">
        <v>487</v>
      </c>
      <c r="N44" s="524" t="s">
        <v>487</v>
      </c>
      <c r="O44" s="525" t="s">
        <v>487</v>
      </c>
      <c r="P44" s="526" t="s">
        <v>487</v>
      </c>
    </row>
    <row r="45" s="527" customFormat="true" ht="12.75" hidden="false" customHeight="false" outlineLevel="0" collapsed="false">
      <c r="A45" s="518" t="s">
        <v>500</v>
      </c>
      <c r="B45" s="519" t="str">
        <f aca="false">RIGHT(A45,5)</f>
        <v>ZV1E7</v>
      </c>
      <c r="C45" s="430" t="s">
        <v>580</v>
      </c>
      <c r="D45" s="522" t="s">
        <v>578</v>
      </c>
      <c r="E45" s="522" t="s">
        <v>579</v>
      </c>
      <c r="F45" s="522" t="s">
        <v>171</v>
      </c>
      <c r="G45" s="530" t="s">
        <v>487</v>
      </c>
      <c r="H45" s="530" t="s">
        <v>487</v>
      </c>
      <c r="I45" s="530" t="s">
        <v>487</v>
      </c>
      <c r="J45" s="530" t="s">
        <v>487</v>
      </c>
      <c r="K45" s="531" t="s">
        <v>287</v>
      </c>
      <c r="L45" s="532" t="s">
        <v>285</v>
      </c>
      <c r="M45" s="524" t="s">
        <v>487</v>
      </c>
      <c r="N45" s="524" t="s">
        <v>487</v>
      </c>
      <c r="O45" s="525" t="s">
        <v>487</v>
      </c>
      <c r="P45" s="526" t="s">
        <v>487</v>
      </c>
    </row>
    <row r="46" s="527" customFormat="true" ht="12.75" hidden="false" customHeight="false" outlineLevel="0" collapsed="false">
      <c r="A46" s="518" t="s">
        <v>542</v>
      </c>
      <c r="B46" s="519" t="str">
        <f aca="false">RIGHT(A46,5)</f>
        <v>YM1E7</v>
      </c>
      <c r="C46" s="430" t="s">
        <v>581</v>
      </c>
      <c r="D46" s="522" t="s">
        <v>578</v>
      </c>
      <c r="E46" s="522" t="s">
        <v>579</v>
      </c>
      <c r="F46" s="522" t="s">
        <v>179</v>
      </c>
      <c r="G46" s="530" t="s">
        <v>487</v>
      </c>
      <c r="H46" s="530" t="s">
        <v>487</v>
      </c>
      <c r="I46" s="530" t="s">
        <v>487</v>
      </c>
      <c r="J46" s="530" t="s">
        <v>487</v>
      </c>
      <c r="K46" s="531" t="s">
        <v>287</v>
      </c>
      <c r="L46" s="532" t="s">
        <v>285</v>
      </c>
      <c r="M46" s="524" t="s">
        <v>487</v>
      </c>
      <c r="N46" s="524" t="s">
        <v>487</v>
      </c>
      <c r="O46" s="525" t="s">
        <v>487</v>
      </c>
      <c r="P46" s="526" t="s">
        <v>487</v>
      </c>
    </row>
    <row r="47" s="527" customFormat="true" ht="12.75" hidden="false" customHeight="false" outlineLevel="0" collapsed="false">
      <c r="A47" s="518" t="s">
        <v>574</v>
      </c>
      <c r="B47" s="519" t="str">
        <f aca="false">RIGHT(A47,5)</f>
        <v>ZX1E7</v>
      </c>
      <c r="C47" s="430" t="s">
        <v>582</v>
      </c>
      <c r="D47" s="522" t="s">
        <v>578</v>
      </c>
      <c r="E47" s="522" t="s">
        <v>579</v>
      </c>
      <c r="F47" s="522" t="s">
        <v>149</v>
      </c>
      <c r="G47" s="530" t="s">
        <v>487</v>
      </c>
      <c r="H47" s="530" t="s">
        <v>487</v>
      </c>
      <c r="I47" s="530" t="s">
        <v>487</v>
      </c>
      <c r="J47" s="530" t="s">
        <v>487</v>
      </c>
      <c r="K47" s="531" t="s">
        <v>287</v>
      </c>
      <c r="L47" s="532" t="s">
        <v>285</v>
      </c>
      <c r="M47" s="524" t="s">
        <v>487</v>
      </c>
      <c r="N47" s="524" t="s">
        <v>487</v>
      </c>
      <c r="O47" s="525" t="s">
        <v>487</v>
      </c>
      <c r="P47" s="526" t="s">
        <v>487</v>
      </c>
    </row>
    <row r="48" s="527" customFormat="true" ht="12.75" hidden="false" customHeight="false" outlineLevel="0" collapsed="false">
      <c r="A48" s="518" t="s">
        <v>506</v>
      </c>
      <c r="B48" s="519" t="str">
        <f aca="false">RIGHT(A48,5)</f>
        <v>YE1E7</v>
      </c>
      <c r="C48" s="430" t="s">
        <v>583</v>
      </c>
      <c r="D48" s="522" t="s">
        <v>578</v>
      </c>
      <c r="E48" s="522" t="s">
        <v>579</v>
      </c>
      <c r="F48" s="522" t="s">
        <v>161</v>
      </c>
      <c r="G48" s="530" t="s">
        <v>487</v>
      </c>
      <c r="H48" s="530" t="s">
        <v>487</v>
      </c>
      <c r="I48" s="530" t="s">
        <v>487</v>
      </c>
      <c r="J48" s="530" t="s">
        <v>487</v>
      </c>
      <c r="K48" s="531" t="s">
        <v>287</v>
      </c>
      <c r="L48" s="532" t="s">
        <v>285</v>
      </c>
      <c r="M48" s="524" t="s">
        <v>487</v>
      </c>
      <c r="N48" s="524" t="s">
        <v>487</v>
      </c>
      <c r="O48" s="525" t="s">
        <v>487</v>
      </c>
      <c r="P48" s="526" t="s">
        <v>487</v>
      </c>
    </row>
    <row r="49" s="527" customFormat="true" ht="12.75" hidden="false" customHeight="false" outlineLevel="0" collapsed="false">
      <c r="A49" s="518" t="s">
        <v>520</v>
      </c>
      <c r="B49" s="519" t="str">
        <f aca="false">RIGHT(A49,5)</f>
        <v>YAS33</v>
      </c>
      <c r="C49" s="430" t="s">
        <v>584</v>
      </c>
      <c r="D49" s="522" t="s">
        <v>585</v>
      </c>
      <c r="E49" s="522" t="str">
        <f aca="false">"("&amp;D49&amp;")"</f>
        <v>(BY)</v>
      </c>
      <c r="F49" s="522" t="s">
        <v>149</v>
      </c>
      <c r="G49" s="530" t="s">
        <v>487</v>
      </c>
      <c r="H49" s="530" t="s">
        <v>487</v>
      </c>
      <c r="I49" s="530" t="s">
        <v>487</v>
      </c>
      <c r="J49" s="530" t="s">
        <v>487</v>
      </c>
      <c r="K49" s="531" t="s">
        <v>174</v>
      </c>
      <c r="L49" s="532" t="s">
        <v>203</v>
      </c>
      <c r="M49" s="524" t="s">
        <v>487</v>
      </c>
      <c r="N49" s="524" t="s">
        <v>487</v>
      </c>
      <c r="O49" s="525" t="s">
        <v>487</v>
      </c>
      <c r="P49" s="526" t="s">
        <v>487</v>
      </c>
    </row>
    <row r="50" s="527" customFormat="true" ht="12.75" hidden="false" customHeight="false" outlineLevel="0" collapsed="false">
      <c r="A50" s="518" t="s">
        <v>557</v>
      </c>
      <c r="B50" s="519" t="str">
        <f aca="false">RIGHT(A50,5)</f>
        <v>YRW09</v>
      </c>
      <c r="C50" s="430" t="s">
        <v>586</v>
      </c>
      <c r="D50" s="522" t="s">
        <v>585</v>
      </c>
      <c r="E50" s="522" t="str">
        <f aca="false">"("&amp;D50&amp;")"</f>
        <v>(BY)</v>
      </c>
      <c r="F50" s="522" t="s">
        <v>171</v>
      </c>
      <c r="G50" s="530" t="s">
        <v>487</v>
      </c>
      <c r="H50" s="530" t="s">
        <v>487</v>
      </c>
      <c r="I50" s="530" t="s">
        <v>487</v>
      </c>
      <c r="J50" s="530" t="s">
        <v>487</v>
      </c>
      <c r="K50" s="531" t="s">
        <v>170</v>
      </c>
      <c r="L50" s="532" t="s">
        <v>202</v>
      </c>
      <c r="M50" s="524" t="s">
        <v>487</v>
      </c>
      <c r="N50" s="524" t="s">
        <v>487</v>
      </c>
      <c r="O50" s="525" t="s">
        <v>487</v>
      </c>
      <c r="P50" s="526" t="s">
        <v>487</v>
      </c>
    </row>
    <row r="51" s="527" customFormat="true" ht="12.75" hidden="false" customHeight="false" outlineLevel="0" collapsed="false">
      <c r="A51" s="518" t="s">
        <v>587</v>
      </c>
      <c r="B51" s="519" t="str">
        <f aca="false">RIGHT(A51,5)</f>
        <v>YB1E7</v>
      </c>
      <c r="C51" s="430" t="s">
        <v>588</v>
      </c>
      <c r="D51" s="522" t="s">
        <v>589</v>
      </c>
      <c r="E51" s="522" t="str">
        <f aca="false">"("&amp;D51&amp;")"</f>
        <v>(BZ)</v>
      </c>
      <c r="F51" s="522" t="s">
        <v>149</v>
      </c>
      <c r="G51" s="530" t="s">
        <v>487</v>
      </c>
      <c r="H51" s="530" t="s">
        <v>487</v>
      </c>
      <c r="I51" s="530" t="s">
        <v>487</v>
      </c>
      <c r="J51" s="530" t="s">
        <v>487</v>
      </c>
      <c r="K51" s="531" t="s">
        <v>174</v>
      </c>
      <c r="L51" s="532" t="s">
        <v>203</v>
      </c>
      <c r="M51" s="524" t="s">
        <v>487</v>
      </c>
      <c r="N51" s="524" t="s">
        <v>487</v>
      </c>
      <c r="O51" s="525" t="s">
        <v>487</v>
      </c>
      <c r="P51" s="526" t="s">
        <v>487</v>
      </c>
    </row>
    <row r="52" s="527" customFormat="true" ht="12.75" hidden="false" customHeight="false" outlineLevel="0" collapsed="false">
      <c r="A52" s="518" t="s">
        <v>574</v>
      </c>
      <c r="B52" s="519" t="str">
        <f aca="false">RIGHT(A52,5)</f>
        <v>ZX1E7</v>
      </c>
      <c r="C52" s="430" t="s">
        <v>590</v>
      </c>
      <c r="D52" s="522" t="s">
        <v>589</v>
      </c>
      <c r="E52" s="522" t="str">
        <f aca="false">"("&amp;D52&amp;")"</f>
        <v>(BZ)</v>
      </c>
      <c r="F52" s="522" t="s">
        <v>171</v>
      </c>
      <c r="G52" s="530" t="s">
        <v>487</v>
      </c>
      <c r="H52" s="530" t="s">
        <v>487</v>
      </c>
      <c r="I52" s="530" t="s">
        <v>487</v>
      </c>
      <c r="J52" s="530" t="s">
        <v>487</v>
      </c>
      <c r="K52" s="531" t="s">
        <v>170</v>
      </c>
      <c r="L52" s="532" t="s">
        <v>202</v>
      </c>
      <c r="M52" s="524" t="s">
        <v>487</v>
      </c>
      <c r="N52" s="524" t="s">
        <v>487</v>
      </c>
      <c r="O52" s="525" t="s">
        <v>487</v>
      </c>
      <c r="P52" s="526" t="s">
        <v>487</v>
      </c>
    </row>
    <row r="53" s="527" customFormat="true" ht="12.75" hidden="false" customHeight="false" outlineLevel="0" collapsed="false">
      <c r="A53" s="518" t="s">
        <v>550</v>
      </c>
      <c r="B53" s="519" t="str">
        <f aca="false">RIGHT(A53,5)</f>
        <v>YEX12</v>
      </c>
      <c r="C53" s="430" t="s">
        <v>591</v>
      </c>
      <c r="D53" s="522" t="s">
        <v>592</v>
      </c>
      <c r="E53" s="522" t="s">
        <v>593</v>
      </c>
      <c r="F53" s="522" t="s">
        <v>173</v>
      </c>
      <c r="G53" s="530" t="s">
        <v>487</v>
      </c>
      <c r="H53" s="530" t="s">
        <v>487</v>
      </c>
      <c r="I53" s="530" t="s">
        <v>487</v>
      </c>
      <c r="J53" s="530" t="s">
        <v>487</v>
      </c>
      <c r="K53" s="531" t="s">
        <v>287</v>
      </c>
      <c r="L53" s="532" t="s">
        <v>285</v>
      </c>
      <c r="M53" s="524" t="s">
        <v>487</v>
      </c>
      <c r="N53" s="524" t="s">
        <v>487</v>
      </c>
      <c r="O53" s="525" t="s">
        <v>487</v>
      </c>
      <c r="P53" s="526" t="s">
        <v>487</v>
      </c>
    </row>
    <row r="54" s="527" customFormat="true" ht="12.75" hidden="false" customHeight="false" outlineLevel="0" collapsed="false">
      <c r="A54" s="518" t="s">
        <v>500</v>
      </c>
      <c r="B54" s="519" t="str">
        <f aca="false">RIGHT(A54,5)</f>
        <v>ZV1E7</v>
      </c>
      <c r="C54" s="430" t="s">
        <v>373</v>
      </c>
      <c r="D54" s="522" t="s">
        <v>592</v>
      </c>
      <c r="E54" s="522" t="s">
        <v>593</v>
      </c>
      <c r="F54" s="522" t="s">
        <v>171</v>
      </c>
      <c r="G54" s="530" t="s">
        <v>487</v>
      </c>
      <c r="H54" s="530" t="s">
        <v>487</v>
      </c>
      <c r="I54" s="530" t="s">
        <v>487</v>
      </c>
      <c r="J54" s="530" t="s">
        <v>487</v>
      </c>
      <c r="K54" s="531" t="s">
        <v>287</v>
      </c>
      <c r="L54" s="532" t="s">
        <v>285</v>
      </c>
      <c r="M54" s="524" t="s">
        <v>487</v>
      </c>
      <c r="N54" s="524" t="s">
        <v>487</v>
      </c>
      <c r="O54" s="525" t="s">
        <v>487</v>
      </c>
      <c r="P54" s="526" t="s">
        <v>487</v>
      </c>
    </row>
    <row r="55" s="527" customFormat="true" ht="12.75" hidden="false" customHeight="false" outlineLevel="0" collapsed="false">
      <c r="A55" s="518" t="s">
        <v>488</v>
      </c>
      <c r="B55" s="519" t="str">
        <f aca="false">RIGHT(A55,5)</f>
        <v>YEW09</v>
      </c>
      <c r="C55" s="430" t="s">
        <v>594</v>
      </c>
      <c r="D55" s="522" t="s">
        <v>592</v>
      </c>
      <c r="E55" s="522" t="s">
        <v>593</v>
      </c>
      <c r="F55" s="522" t="s">
        <v>179</v>
      </c>
      <c r="G55" s="530" t="s">
        <v>487</v>
      </c>
      <c r="H55" s="530" t="s">
        <v>487</v>
      </c>
      <c r="I55" s="530" t="s">
        <v>487</v>
      </c>
      <c r="J55" s="530" t="s">
        <v>487</v>
      </c>
      <c r="K55" s="531" t="s">
        <v>287</v>
      </c>
      <c r="L55" s="532" t="s">
        <v>285</v>
      </c>
      <c r="M55" s="524" t="s">
        <v>487</v>
      </c>
      <c r="N55" s="524" t="s">
        <v>487</v>
      </c>
      <c r="O55" s="525" t="s">
        <v>487</v>
      </c>
      <c r="P55" s="526" t="s">
        <v>487</v>
      </c>
    </row>
    <row r="56" s="527" customFormat="true" ht="12.75" hidden="false" customHeight="false" outlineLevel="0" collapsed="false">
      <c r="A56" s="518" t="s">
        <v>491</v>
      </c>
      <c r="B56" s="519" t="str">
        <f aca="false">RIGHT(A56,5)</f>
        <v>ZXX12</v>
      </c>
      <c r="C56" s="430" t="s">
        <v>595</v>
      </c>
      <c r="D56" s="522" t="s">
        <v>592</v>
      </c>
      <c r="E56" s="522" t="s">
        <v>593</v>
      </c>
      <c r="F56" s="522" t="s">
        <v>149</v>
      </c>
      <c r="G56" s="530" t="s">
        <v>487</v>
      </c>
      <c r="H56" s="530" t="s">
        <v>487</v>
      </c>
      <c r="I56" s="530" t="s">
        <v>487</v>
      </c>
      <c r="J56" s="530" t="s">
        <v>487</v>
      </c>
      <c r="K56" s="531" t="s">
        <v>287</v>
      </c>
      <c r="L56" s="532" t="s">
        <v>285</v>
      </c>
      <c r="M56" s="524" t="s">
        <v>487</v>
      </c>
      <c r="N56" s="524" t="s">
        <v>487</v>
      </c>
      <c r="O56" s="525" t="s">
        <v>487</v>
      </c>
      <c r="P56" s="526" t="s">
        <v>487</v>
      </c>
    </row>
    <row r="57" s="527" customFormat="true" ht="12.75" hidden="false" customHeight="false" outlineLevel="0" collapsed="false">
      <c r="A57" s="518" t="s">
        <v>488</v>
      </c>
      <c r="B57" s="519" t="str">
        <f aca="false">RIGHT(A57,5)</f>
        <v>YEW09</v>
      </c>
      <c r="C57" s="430" t="s">
        <v>596</v>
      </c>
      <c r="D57" s="522" t="s">
        <v>592</v>
      </c>
      <c r="E57" s="522" t="s">
        <v>593</v>
      </c>
      <c r="F57" s="522" t="s">
        <v>161</v>
      </c>
      <c r="G57" s="530" t="s">
        <v>487</v>
      </c>
      <c r="H57" s="530" t="s">
        <v>487</v>
      </c>
      <c r="I57" s="530" t="s">
        <v>487</v>
      </c>
      <c r="J57" s="530" t="s">
        <v>487</v>
      </c>
      <c r="K57" s="531" t="s">
        <v>287</v>
      </c>
      <c r="L57" s="532" t="s">
        <v>285</v>
      </c>
      <c r="M57" s="524" t="s">
        <v>487</v>
      </c>
      <c r="N57" s="524" t="s">
        <v>487</v>
      </c>
      <c r="O57" s="525" t="s">
        <v>487</v>
      </c>
      <c r="P57" s="526" t="s">
        <v>487</v>
      </c>
    </row>
    <row r="58" s="527" customFormat="true" ht="12.75" hidden="false" customHeight="false" outlineLevel="0" collapsed="false">
      <c r="A58" s="518" t="s">
        <v>536</v>
      </c>
      <c r="B58" s="519" t="str">
        <f aca="false">RIGHT(A58,5)</f>
        <v>ZYW09</v>
      </c>
      <c r="C58" s="430" t="s">
        <v>597</v>
      </c>
      <c r="D58" s="522" t="s">
        <v>598</v>
      </c>
      <c r="E58" s="522" t="s">
        <v>599</v>
      </c>
      <c r="F58" s="522" t="s">
        <v>173</v>
      </c>
      <c r="G58" s="530" t="s">
        <v>487</v>
      </c>
      <c r="H58" s="530" t="s">
        <v>487</v>
      </c>
      <c r="I58" s="530" t="s">
        <v>487</v>
      </c>
      <c r="J58" s="530" t="s">
        <v>487</v>
      </c>
      <c r="K58" s="531" t="s">
        <v>287</v>
      </c>
      <c r="L58" s="532" t="s">
        <v>285</v>
      </c>
      <c r="M58" s="524" t="s">
        <v>487</v>
      </c>
      <c r="N58" s="524" t="s">
        <v>487</v>
      </c>
      <c r="O58" s="525" t="s">
        <v>487</v>
      </c>
      <c r="P58" s="526" t="s">
        <v>487</v>
      </c>
    </row>
    <row r="59" s="527" customFormat="true" ht="12.75" hidden="false" customHeight="false" outlineLevel="0" collapsed="false">
      <c r="A59" s="518" t="s">
        <v>511</v>
      </c>
      <c r="B59" s="519" t="str">
        <f aca="false">RIGHT(A59,5)</f>
        <v>YS1E7</v>
      </c>
      <c r="C59" s="430" t="s">
        <v>600</v>
      </c>
      <c r="D59" s="522" t="s">
        <v>598</v>
      </c>
      <c r="E59" s="522" t="s">
        <v>599</v>
      </c>
      <c r="F59" s="522" t="s">
        <v>171</v>
      </c>
      <c r="G59" s="530" t="s">
        <v>487</v>
      </c>
      <c r="H59" s="530" t="s">
        <v>487</v>
      </c>
      <c r="I59" s="530" t="s">
        <v>487</v>
      </c>
      <c r="J59" s="530" t="s">
        <v>487</v>
      </c>
      <c r="K59" s="531" t="s">
        <v>287</v>
      </c>
      <c r="L59" s="532" t="s">
        <v>285</v>
      </c>
      <c r="M59" s="524" t="s">
        <v>487</v>
      </c>
      <c r="N59" s="524" t="s">
        <v>487</v>
      </c>
      <c r="O59" s="525" t="s">
        <v>487</v>
      </c>
      <c r="P59" s="526" t="s">
        <v>487</v>
      </c>
    </row>
    <row r="60" s="527" customFormat="true" ht="12.75" hidden="false" customHeight="false" outlineLevel="0" collapsed="false">
      <c r="A60" s="518" t="s">
        <v>601</v>
      </c>
      <c r="B60" s="519" t="str">
        <f aca="false">RIGHT(A60,5)</f>
        <v>YZX12</v>
      </c>
      <c r="C60" s="430" t="s">
        <v>602</v>
      </c>
      <c r="D60" s="522" t="s">
        <v>598</v>
      </c>
      <c r="E60" s="522" t="s">
        <v>599</v>
      </c>
      <c r="F60" s="522" t="s">
        <v>179</v>
      </c>
      <c r="G60" s="530" t="s">
        <v>487</v>
      </c>
      <c r="H60" s="530" t="s">
        <v>487</v>
      </c>
      <c r="I60" s="530" t="s">
        <v>487</v>
      </c>
      <c r="J60" s="530" t="s">
        <v>487</v>
      </c>
      <c r="K60" s="531" t="s">
        <v>287</v>
      </c>
      <c r="L60" s="532" t="s">
        <v>285</v>
      </c>
      <c r="M60" s="524" t="s">
        <v>487</v>
      </c>
      <c r="N60" s="524" t="s">
        <v>487</v>
      </c>
      <c r="O60" s="525" t="s">
        <v>487</v>
      </c>
      <c r="P60" s="526" t="s">
        <v>487</v>
      </c>
    </row>
    <row r="61" s="527" customFormat="true" ht="12.75" hidden="false" customHeight="false" outlineLevel="0" collapsed="false">
      <c r="A61" s="518" t="s">
        <v>506</v>
      </c>
      <c r="B61" s="519" t="str">
        <f aca="false">RIGHT(A61,5)</f>
        <v>YE1E7</v>
      </c>
      <c r="C61" s="430" t="s">
        <v>603</v>
      </c>
      <c r="D61" s="522" t="s">
        <v>598</v>
      </c>
      <c r="E61" s="522" t="s">
        <v>599</v>
      </c>
      <c r="F61" s="522" t="s">
        <v>149</v>
      </c>
      <c r="G61" s="530" t="s">
        <v>487</v>
      </c>
      <c r="H61" s="530" t="s">
        <v>487</v>
      </c>
      <c r="I61" s="530" t="s">
        <v>487</v>
      </c>
      <c r="J61" s="530" t="s">
        <v>487</v>
      </c>
      <c r="K61" s="531" t="s">
        <v>287</v>
      </c>
      <c r="L61" s="532" t="s">
        <v>285</v>
      </c>
      <c r="M61" s="524" t="s">
        <v>487</v>
      </c>
      <c r="N61" s="524" t="s">
        <v>487</v>
      </c>
      <c r="O61" s="525" t="s">
        <v>487</v>
      </c>
      <c r="P61" s="526" t="s">
        <v>487</v>
      </c>
    </row>
    <row r="62" s="527" customFormat="true" ht="12.75" hidden="false" customHeight="false" outlineLevel="0" collapsed="false">
      <c r="A62" s="518" t="s">
        <v>491</v>
      </c>
      <c r="B62" s="519" t="str">
        <f aca="false">RIGHT(A62,5)</f>
        <v>ZXX12</v>
      </c>
      <c r="C62" s="430" t="s">
        <v>604</v>
      </c>
      <c r="D62" s="522" t="s">
        <v>598</v>
      </c>
      <c r="E62" s="522" t="s">
        <v>599</v>
      </c>
      <c r="F62" s="522" t="s">
        <v>161</v>
      </c>
      <c r="G62" s="530" t="s">
        <v>487</v>
      </c>
      <c r="H62" s="530" t="s">
        <v>487</v>
      </c>
      <c r="I62" s="530" t="s">
        <v>487</v>
      </c>
      <c r="J62" s="530" t="s">
        <v>487</v>
      </c>
      <c r="K62" s="531" t="s">
        <v>287</v>
      </c>
      <c r="L62" s="532" t="s">
        <v>285</v>
      </c>
      <c r="M62" s="524" t="s">
        <v>487</v>
      </c>
      <c r="N62" s="524" t="s">
        <v>487</v>
      </c>
      <c r="O62" s="525" t="s">
        <v>487</v>
      </c>
      <c r="P62" s="526" t="s">
        <v>487</v>
      </c>
    </row>
    <row r="63" s="527" customFormat="true" ht="12.75" hidden="false" customHeight="false" outlineLevel="0" collapsed="false">
      <c r="A63" s="518" t="s">
        <v>515</v>
      </c>
      <c r="B63" s="519" t="str">
        <f aca="false">RIGHT(A63,5)</f>
        <v>ZVX12</v>
      </c>
      <c r="C63" s="430" t="s">
        <v>603</v>
      </c>
      <c r="D63" s="522" t="s">
        <v>598</v>
      </c>
      <c r="E63" s="522" t="str">
        <f aca="false">"("&amp;D63&amp;")"</f>
        <v>(FV)</v>
      </c>
      <c r="F63" s="522" t="s">
        <v>149</v>
      </c>
      <c r="G63" s="530" t="s">
        <v>487</v>
      </c>
      <c r="H63" s="530" t="s">
        <v>487</v>
      </c>
      <c r="I63" s="530" t="s">
        <v>487</v>
      </c>
      <c r="J63" s="530" t="s">
        <v>487</v>
      </c>
      <c r="K63" s="531" t="s">
        <v>174</v>
      </c>
      <c r="L63" s="532" t="s">
        <v>203</v>
      </c>
      <c r="M63" s="524" t="s">
        <v>487</v>
      </c>
      <c r="N63" s="524" t="s">
        <v>487</v>
      </c>
      <c r="O63" s="525" t="s">
        <v>487</v>
      </c>
      <c r="P63" s="526" t="s">
        <v>487</v>
      </c>
    </row>
    <row r="64" s="527" customFormat="true" ht="12.75" hidden="false" customHeight="false" outlineLevel="0" collapsed="false">
      <c r="A64" s="518" t="s">
        <v>497</v>
      </c>
      <c r="B64" s="519" t="str">
        <f aca="false">RIGHT(A64,5)</f>
        <v>YMX12</v>
      </c>
      <c r="C64" s="430" t="s">
        <v>600</v>
      </c>
      <c r="D64" s="522" t="s">
        <v>598</v>
      </c>
      <c r="E64" s="522" t="str">
        <f aca="false">"("&amp;D64&amp;")"</f>
        <v>(FV)</v>
      </c>
      <c r="F64" s="522" t="s">
        <v>171</v>
      </c>
      <c r="G64" s="530" t="s">
        <v>487</v>
      </c>
      <c r="H64" s="530" t="s">
        <v>487</v>
      </c>
      <c r="I64" s="530" t="s">
        <v>487</v>
      </c>
      <c r="J64" s="530" t="s">
        <v>487</v>
      </c>
      <c r="K64" s="531" t="s">
        <v>170</v>
      </c>
      <c r="L64" s="532" t="s">
        <v>202</v>
      </c>
      <c r="M64" s="524" t="s">
        <v>487</v>
      </c>
      <c r="N64" s="524" t="s">
        <v>487</v>
      </c>
      <c r="O64" s="525" t="s">
        <v>487</v>
      </c>
      <c r="P64" s="526" t="s">
        <v>487</v>
      </c>
    </row>
    <row r="65" s="527" customFormat="true" ht="12.75" hidden="false" customHeight="false" outlineLevel="0" collapsed="false">
      <c r="A65" s="518" t="s">
        <v>491</v>
      </c>
      <c r="B65" s="519" t="str">
        <f aca="false">RIGHT(A65,5)</f>
        <v>ZXX12</v>
      </c>
      <c r="C65" s="430" t="s">
        <v>605</v>
      </c>
      <c r="D65" s="522" t="s">
        <v>606</v>
      </c>
      <c r="E65" s="522" t="s">
        <v>607</v>
      </c>
      <c r="F65" s="522" t="s">
        <v>173</v>
      </c>
      <c r="G65" s="530" t="s">
        <v>487</v>
      </c>
      <c r="H65" s="530" t="s">
        <v>487</v>
      </c>
      <c r="I65" s="530" t="s">
        <v>487</v>
      </c>
      <c r="J65" s="530" t="s">
        <v>487</v>
      </c>
      <c r="K65" s="531" t="s">
        <v>287</v>
      </c>
      <c r="L65" s="532" t="s">
        <v>487</v>
      </c>
      <c r="M65" s="524" t="s">
        <v>487</v>
      </c>
      <c r="N65" s="524" t="s">
        <v>487</v>
      </c>
      <c r="O65" s="525" t="s">
        <v>487</v>
      </c>
      <c r="P65" s="526" t="s">
        <v>487</v>
      </c>
    </row>
    <row r="66" s="527" customFormat="true" ht="12.75" hidden="false" customHeight="false" outlineLevel="0" collapsed="false">
      <c r="A66" s="518" t="s">
        <v>488</v>
      </c>
      <c r="B66" s="519" t="str">
        <f aca="false">RIGHT(A66,5)</f>
        <v>YEW09</v>
      </c>
      <c r="C66" s="430" t="s">
        <v>608</v>
      </c>
      <c r="D66" s="522" t="s">
        <v>606</v>
      </c>
      <c r="E66" s="522" t="s">
        <v>607</v>
      </c>
      <c r="F66" s="522" t="s">
        <v>171</v>
      </c>
      <c r="G66" s="530" t="s">
        <v>487</v>
      </c>
      <c r="H66" s="530" t="s">
        <v>487</v>
      </c>
      <c r="I66" s="530" t="s">
        <v>487</v>
      </c>
      <c r="J66" s="530" t="s">
        <v>487</v>
      </c>
      <c r="K66" s="531" t="s">
        <v>287</v>
      </c>
      <c r="L66" s="532" t="s">
        <v>487</v>
      </c>
      <c r="M66" s="524" t="s">
        <v>487</v>
      </c>
      <c r="N66" s="524" t="s">
        <v>487</v>
      </c>
      <c r="O66" s="525" t="s">
        <v>487</v>
      </c>
      <c r="P66" s="526" t="s">
        <v>487</v>
      </c>
    </row>
    <row r="67" s="527" customFormat="true" ht="12.75" hidden="false" customHeight="false" outlineLevel="0" collapsed="false">
      <c r="A67" s="518" t="s">
        <v>564</v>
      </c>
      <c r="B67" s="519" t="str">
        <f aca="false">RIGHT(A67,5)</f>
        <v>YAX12</v>
      </c>
      <c r="C67" s="430" t="s">
        <v>609</v>
      </c>
      <c r="D67" s="522" t="s">
        <v>606</v>
      </c>
      <c r="E67" s="522" t="s">
        <v>607</v>
      </c>
      <c r="F67" s="522" t="s">
        <v>179</v>
      </c>
      <c r="G67" s="530" t="s">
        <v>487</v>
      </c>
      <c r="H67" s="530" t="s">
        <v>487</v>
      </c>
      <c r="I67" s="530" t="s">
        <v>487</v>
      </c>
      <c r="J67" s="530" t="s">
        <v>487</v>
      </c>
      <c r="K67" s="531" t="s">
        <v>287</v>
      </c>
      <c r="L67" s="532" t="s">
        <v>487</v>
      </c>
      <c r="M67" s="524" t="s">
        <v>487</v>
      </c>
      <c r="N67" s="524" t="s">
        <v>487</v>
      </c>
      <c r="O67" s="525" t="s">
        <v>487</v>
      </c>
      <c r="P67" s="526" t="s">
        <v>487</v>
      </c>
    </row>
    <row r="68" s="527" customFormat="true" ht="12.75" hidden="false" customHeight="false" outlineLevel="0" collapsed="false">
      <c r="A68" s="518" t="s">
        <v>610</v>
      </c>
      <c r="B68" s="519" t="str">
        <f aca="false">RIGHT(A68,5)</f>
        <v>YRX12</v>
      </c>
      <c r="C68" s="430" t="s">
        <v>611</v>
      </c>
      <c r="D68" s="522" t="s">
        <v>606</v>
      </c>
      <c r="E68" s="522" t="s">
        <v>607</v>
      </c>
      <c r="F68" s="522" t="s">
        <v>149</v>
      </c>
      <c r="G68" s="530" t="s">
        <v>487</v>
      </c>
      <c r="H68" s="530" t="s">
        <v>487</v>
      </c>
      <c r="I68" s="530" t="s">
        <v>487</v>
      </c>
      <c r="J68" s="530" t="s">
        <v>487</v>
      </c>
      <c r="K68" s="531" t="s">
        <v>287</v>
      </c>
      <c r="L68" s="532" t="s">
        <v>487</v>
      </c>
      <c r="M68" s="524" t="s">
        <v>487</v>
      </c>
      <c r="N68" s="524" t="s">
        <v>487</v>
      </c>
      <c r="O68" s="525" t="s">
        <v>487</v>
      </c>
      <c r="P68" s="526" t="s">
        <v>487</v>
      </c>
    </row>
    <row r="69" s="527" customFormat="true" ht="12.75" hidden="false" customHeight="false" outlineLevel="0" collapsed="false">
      <c r="A69" s="518" t="s">
        <v>612</v>
      </c>
      <c r="B69" s="519" t="str">
        <f aca="false">RIGHT(A69,5)</f>
        <v>ZTX12</v>
      </c>
      <c r="C69" s="430" t="s">
        <v>613</v>
      </c>
      <c r="D69" s="522" t="s">
        <v>606</v>
      </c>
      <c r="E69" s="522" t="s">
        <v>607</v>
      </c>
      <c r="F69" s="522" t="s">
        <v>161</v>
      </c>
      <c r="G69" s="530" t="s">
        <v>487</v>
      </c>
      <c r="H69" s="530" t="s">
        <v>487</v>
      </c>
      <c r="I69" s="530" t="s">
        <v>487</v>
      </c>
      <c r="J69" s="530" t="s">
        <v>487</v>
      </c>
      <c r="K69" s="531" t="s">
        <v>287</v>
      </c>
      <c r="L69" s="532" t="s">
        <v>487</v>
      </c>
      <c r="M69" s="524" t="s">
        <v>487</v>
      </c>
      <c r="N69" s="524" t="s">
        <v>487</v>
      </c>
      <c r="O69" s="525" t="s">
        <v>487</v>
      </c>
      <c r="P69" s="526" t="s">
        <v>487</v>
      </c>
    </row>
    <row r="70" s="527" customFormat="true" ht="12.75" hidden="false" customHeight="false" outlineLevel="0" collapsed="false">
      <c r="A70" s="518" t="s">
        <v>550</v>
      </c>
      <c r="B70" s="519" t="str">
        <f aca="false">RIGHT(A70,5)</f>
        <v>YEX12</v>
      </c>
      <c r="C70" s="430" t="s">
        <v>614</v>
      </c>
      <c r="D70" s="522" t="s">
        <v>615</v>
      </c>
      <c r="E70" s="522" t="s">
        <v>616</v>
      </c>
      <c r="F70" s="522" t="s">
        <v>173</v>
      </c>
      <c r="G70" s="530" t="s">
        <v>487</v>
      </c>
      <c r="H70" s="530" t="s">
        <v>487</v>
      </c>
      <c r="I70" s="530" t="s">
        <v>487</v>
      </c>
      <c r="J70" s="530" t="s">
        <v>487</v>
      </c>
      <c r="K70" s="531" t="s">
        <v>287</v>
      </c>
      <c r="L70" s="532" t="s">
        <v>487</v>
      </c>
      <c r="M70" s="524" t="s">
        <v>487</v>
      </c>
      <c r="N70" s="524" t="s">
        <v>487</v>
      </c>
      <c r="O70" s="525" t="s">
        <v>487</v>
      </c>
      <c r="P70" s="526" t="s">
        <v>487</v>
      </c>
    </row>
    <row r="71" s="527" customFormat="true" ht="12.75" hidden="false" customHeight="false" outlineLevel="0" collapsed="false">
      <c r="A71" s="518" t="s">
        <v>515</v>
      </c>
      <c r="B71" s="519" t="str">
        <f aca="false">RIGHT(A71,5)</f>
        <v>ZVX12</v>
      </c>
      <c r="C71" s="430" t="s">
        <v>617</v>
      </c>
      <c r="D71" s="522" t="s">
        <v>615</v>
      </c>
      <c r="E71" s="522" t="s">
        <v>616</v>
      </c>
      <c r="F71" s="522" t="s">
        <v>171</v>
      </c>
      <c r="G71" s="530" t="s">
        <v>487</v>
      </c>
      <c r="H71" s="530" t="s">
        <v>487</v>
      </c>
      <c r="I71" s="530" t="s">
        <v>487</v>
      </c>
      <c r="J71" s="530" t="s">
        <v>487</v>
      </c>
      <c r="K71" s="531" t="s">
        <v>287</v>
      </c>
      <c r="L71" s="532" t="s">
        <v>487</v>
      </c>
      <c r="M71" s="524" t="s">
        <v>487</v>
      </c>
      <c r="N71" s="524" t="s">
        <v>487</v>
      </c>
      <c r="O71" s="525" t="s">
        <v>487</v>
      </c>
      <c r="P71" s="526" t="s">
        <v>487</v>
      </c>
    </row>
    <row r="72" s="527" customFormat="true" ht="12.75" hidden="false" customHeight="false" outlineLevel="0" collapsed="false">
      <c r="A72" s="518" t="s">
        <v>618</v>
      </c>
      <c r="B72" s="519" t="str">
        <f aca="false">RIGHT(A72,5)</f>
        <v>ZXW09</v>
      </c>
      <c r="C72" s="430" t="s">
        <v>619</v>
      </c>
      <c r="D72" s="522" t="s">
        <v>615</v>
      </c>
      <c r="E72" s="522" t="s">
        <v>616</v>
      </c>
      <c r="F72" s="522" t="s">
        <v>179</v>
      </c>
      <c r="G72" s="530" t="s">
        <v>487</v>
      </c>
      <c r="H72" s="530" t="s">
        <v>487</v>
      </c>
      <c r="I72" s="530" t="s">
        <v>487</v>
      </c>
      <c r="J72" s="530" t="s">
        <v>487</v>
      </c>
      <c r="K72" s="531" t="s">
        <v>287</v>
      </c>
      <c r="L72" s="532" t="s">
        <v>487</v>
      </c>
      <c r="M72" s="524" t="s">
        <v>487</v>
      </c>
      <c r="N72" s="524" t="s">
        <v>487</v>
      </c>
      <c r="O72" s="525" t="s">
        <v>487</v>
      </c>
      <c r="P72" s="526" t="s">
        <v>487</v>
      </c>
    </row>
    <row r="73" s="527" customFormat="true" ht="12.75" hidden="false" customHeight="false" outlineLevel="0" collapsed="false">
      <c r="A73" s="518" t="s">
        <v>488</v>
      </c>
      <c r="B73" s="519" t="str">
        <f aca="false">RIGHT(A73,5)</f>
        <v>YEW09</v>
      </c>
      <c r="C73" s="430" t="s">
        <v>620</v>
      </c>
      <c r="D73" s="522" t="s">
        <v>615</v>
      </c>
      <c r="E73" s="522" t="s">
        <v>616</v>
      </c>
      <c r="F73" s="522" t="s">
        <v>149</v>
      </c>
      <c r="G73" s="530" t="s">
        <v>487</v>
      </c>
      <c r="H73" s="530" t="s">
        <v>487</v>
      </c>
      <c r="I73" s="530" t="s">
        <v>487</v>
      </c>
      <c r="J73" s="530" t="s">
        <v>487</v>
      </c>
      <c r="K73" s="531" t="s">
        <v>287</v>
      </c>
      <c r="L73" s="532" t="s">
        <v>487</v>
      </c>
      <c r="M73" s="524" t="s">
        <v>487</v>
      </c>
      <c r="N73" s="524" t="s">
        <v>487</v>
      </c>
      <c r="O73" s="525" t="s">
        <v>487</v>
      </c>
      <c r="P73" s="526" t="s">
        <v>487</v>
      </c>
    </row>
    <row r="74" s="527" customFormat="true" ht="12.75" hidden="false" customHeight="false" outlineLevel="0" collapsed="false">
      <c r="A74" s="518" t="s">
        <v>618</v>
      </c>
      <c r="B74" s="519" t="str">
        <f aca="false">RIGHT(A74,5)</f>
        <v>ZXW09</v>
      </c>
      <c r="C74" s="430" t="s">
        <v>621</v>
      </c>
      <c r="D74" s="522" t="s">
        <v>615</v>
      </c>
      <c r="E74" s="522" t="s">
        <v>616</v>
      </c>
      <c r="F74" s="522" t="s">
        <v>161</v>
      </c>
      <c r="G74" s="530" t="s">
        <v>487</v>
      </c>
      <c r="H74" s="530" t="s">
        <v>487</v>
      </c>
      <c r="I74" s="530" t="s">
        <v>487</v>
      </c>
      <c r="J74" s="530" t="s">
        <v>487</v>
      </c>
      <c r="K74" s="531" t="s">
        <v>287</v>
      </c>
      <c r="L74" s="532" t="s">
        <v>487</v>
      </c>
      <c r="M74" s="524" t="s">
        <v>487</v>
      </c>
      <c r="N74" s="524" t="s">
        <v>487</v>
      </c>
      <c r="O74" s="525" t="s">
        <v>487</v>
      </c>
      <c r="P74" s="526" t="s">
        <v>487</v>
      </c>
    </row>
    <row r="75" s="527" customFormat="true" ht="12.75" hidden="false" customHeight="false" outlineLevel="0" collapsed="false">
      <c r="A75" s="518" t="s">
        <v>488</v>
      </c>
      <c r="B75" s="519" t="str">
        <f aca="false">RIGHT(A75,5)</f>
        <v>YEW09</v>
      </c>
      <c r="C75" s="430" t="s">
        <v>622</v>
      </c>
      <c r="D75" s="522" t="s">
        <v>623</v>
      </c>
      <c r="E75" s="522" t="str">
        <f aca="false">"("&amp;D75&amp;")"</f>
        <v>(SU)</v>
      </c>
      <c r="F75" s="522" t="s">
        <v>149</v>
      </c>
      <c r="G75" s="530" t="s">
        <v>487</v>
      </c>
      <c r="H75" s="530" t="s">
        <v>487</v>
      </c>
      <c r="I75" s="530" t="s">
        <v>487</v>
      </c>
      <c r="J75" s="530" t="s">
        <v>487</v>
      </c>
      <c r="K75" s="531" t="s">
        <v>174</v>
      </c>
      <c r="L75" s="532" t="s">
        <v>203</v>
      </c>
      <c r="M75" s="524" t="s">
        <v>487</v>
      </c>
      <c r="N75" s="524" t="s">
        <v>487</v>
      </c>
      <c r="O75" s="525" t="s">
        <v>487</v>
      </c>
      <c r="P75" s="526" t="s">
        <v>487</v>
      </c>
    </row>
    <row r="76" s="527" customFormat="true" ht="12.75" hidden="false" customHeight="false" outlineLevel="0" collapsed="false">
      <c r="A76" s="518" t="s">
        <v>624</v>
      </c>
      <c r="B76" s="519" t="str">
        <f aca="false">RIGHT(A76,5)</f>
        <v>ZVW09</v>
      </c>
      <c r="C76" s="430" t="s">
        <v>625</v>
      </c>
      <c r="D76" s="522" t="s">
        <v>623</v>
      </c>
      <c r="E76" s="522" t="str">
        <f aca="false">"("&amp;D76&amp;")"</f>
        <v>(SU)</v>
      </c>
      <c r="F76" s="522" t="s">
        <v>171</v>
      </c>
      <c r="G76" s="530" t="s">
        <v>487</v>
      </c>
      <c r="H76" s="530" t="s">
        <v>487</v>
      </c>
      <c r="I76" s="530" t="s">
        <v>487</v>
      </c>
      <c r="J76" s="530" t="s">
        <v>487</v>
      </c>
      <c r="K76" s="531" t="s">
        <v>170</v>
      </c>
      <c r="L76" s="532" t="s">
        <v>202</v>
      </c>
      <c r="M76" s="524" t="s">
        <v>487</v>
      </c>
      <c r="N76" s="524" t="s">
        <v>487</v>
      </c>
      <c r="O76" s="525" t="s">
        <v>487</v>
      </c>
      <c r="P76" s="526" t="s">
        <v>487</v>
      </c>
    </row>
    <row r="77" s="527" customFormat="true" ht="12.75" hidden="false" customHeight="false" outlineLevel="0" collapsed="false">
      <c r="A77" s="518" t="s">
        <v>542</v>
      </c>
      <c r="B77" s="519" t="str">
        <f aca="false">RIGHT(A77,5)</f>
        <v>YM1E7</v>
      </c>
      <c r="C77" s="430" t="s">
        <v>626</v>
      </c>
      <c r="D77" s="522" t="s">
        <v>627</v>
      </c>
      <c r="E77" s="522" t="s">
        <v>628</v>
      </c>
      <c r="F77" s="522" t="s">
        <v>173</v>
      </c>
      <c r="G77" s="530" t="s">
        <v>487</v>
      </c>
      <c r="H77" s="530" t="s">
        <v>487</v>
      </c>
      <c r="I77" s="530" t="s">
        <v>487</v>
      </c>
      <c r="J77" s="530" t="s">
        <v>487</v>
      </c>
      <c r="K77" s="531" t="s">
        <v>287</v>
      </c>
      <c r="L77" s="532" t="s">
        <v>487</v>
      </c>
      <c r="M77" s="524" t="s">
        <v>487</v>
      </c>
      <c r="N77" s="524" t="s">
        <v>487</v>
      </c>
      <c r="O77" s="525" t="s">
        <v>487</v>
      </c>
      <c r="P77" s="526" t="s">
        <v>487</v>
      </c>
    </row>
    <row r="78" s="527" customFormat="true" ht="12.75" hidden="false" customHeight="false" outlineLevel="0" collapsed="false">
      <c r="A78" s="518" t="s">
        <v>618</v>
      </c>
      <c r="B78" s="519" t="str">
        <f aca="false">RIGHT(A78,5)</f>
        <v>ZXW09</v>
      </c>
      <c r="C78" s="430" t="s">
        <v>629</v>
      </c>
      <c r="D78" s="522" t="s">
        <v>627</v>
      </c>
      <c r="E78" s="522" t="s">
        <v>628</v>
      </c>
      <c r="F78" s="522" t="s">
        <v>171</v>
      </c>
      <c r="G78" s="530" t="s">
        <v>487</v>
      </c>
      <c r="H78" s="530" t="s">
        <v>487</v>
      </c>
      <c r="I78" s="530" t="s">
        <v>487</v>
      </c>
      <c r="J78" s="530" t="s">
        <v>487</v>
      </c>
      <c r="K78" s="531" t="s">
        <v>287</v>
      </c>
      <c r="L78" s="532" t="s">
        <v>487</v>
      </c>
      <c r="M78" s="524" t="s">
        <v>487</v>
      </c>
      <c r="N78" s="524" t="s">
        <v>487</v>
      </c>
      <c r="O78" s="525" t="s">
        <v>487</v>
      </c>
      <c r="P78" s="526" t="s">
        <v>487</v>
      </c>
    </row>
    <row r="79" s="527" customFormat="true" ht="12.75" hidden="false" customHeight="false" outlineLevel="0" collapsed="false">
      <c r="A79" s="518" t="s">
        <v>506</v>
      </c>
      <c r="B79" s="519" t="str">
        <f aca="false">RIGHT(A79,5)</f>
        <v>YE1E7</v>
      </c>
      <c r="C79" s="430" t="s">
        <v>630</v>
      </c>
      <c r="D79" s="522" t="s">
        <v>627</v>
      </c>
      <c r="E79" s="522" t="s">
        <v>628</v>
      </c>
      <c r="F79" s="522" t="s">
        <v>179</v>
      </c>
      <c r="G79" s="530" t="s">
        <v>487</v>
      </c>
      <c r="H79" s="530" t="s">
        <v>487</v>
      </c>
      <c r="I79" s="530" t="s">
        <v>487</v>
      </c>
      <c r="J79" s="530" t="s">
        <v>487</v>
      </c>
      <c r="K79" s="531" t="s">
        <v>287</v>
      </c>
      <c r="L79" s="532" t="s">
        <v>487</v>
      </c>
      <c r="M79" s="524" t="s">
        <v>487</v>
      </c>
      <c r="N79" s="524" t="s">
        <v>487</v>
      </c>
      <c r="O79" s="525" t="s">
        <v>487</v>
      </c>
      <c r="P79" s="526" t="s">
        <v>487</v>
      </c>
    </row>
    <row r="80" s="527" customFormat="true" ht="12.75" hidden="false" customHeight="false" outlineLevel="0" collapsed="false">
      <c r="A80" s="518" t="s">
        <v>618</v>
      </c>
      <c r="B80" s="519" t="str">
        <f aca="false">RIGHT(A80,5)</f>
        <v>ZXW09</v>
      </c>
      <c r="C80" s="430" t="s">
        <v>631</v>
      </c>
      <c r="D80" s="522" t="s">
        <v>627</v>
      </c>
      <c r="E80" s="522" t="s">
        <v>628</v>
      </c>
      <c r="F80" s="522" t="s">
        <v>149</v>
      </c>
      <c r="G80" s="530" t="s">
        <v>487</v>
      </c>
      <c r="H80" s="530" t="s">
        <v>487</v>
      </c>
      <c r="I80" s="530" t="s">
        <v>487</v>
      </c>
      <c r="J80" s="530" t="s">
        <v>487</v>
      </c>
      <c r="K80" s="531" t="s">
        <v>287</v>
      </c>
      <c r="L80" s="532" t="s">
        <v>487</v>
      </c>
      <c r="M80" s="524" t="s">
        <v>487</v>
      </c>
      <c r="N80" s="524" t="s">
        <v>487</v>
      </c>
      <c r="O80" s="525" t="s">
        <v>487</v>
      </c>
      <c r="P80" s="526" t="s">
        <v>487</v>
      </c>
    </row>
    <row r="81" s="527" customFormat="true" ht="12.75" hidden="false" customHeight="false" outlineLevel="0" collapsed="false">
      <c r="A81" s="518" t="s">
        <v>527</v>
      </c>
      <c r="B81" s="519" t="str">
        <f aca="false">RIGHT(A81,5)</f>
        <v>YR1E7</v>
      </c>
      <c r="C81" s="430" t="s">
        <v>632</v>
      </c>
      <c r="D81" s="522" t="s">
        <v>627</v>
      </c>
      <c r="E81" s="522" t="s">
        <v>628</v>
      </c>
      <c r="F81" s="522" t="s">
        <v>161</v>
      </c>
      <c r="G81" s="530" t="s">
        <v>487</v>
      </c>
      <c r="H81" s="530" t="s">
        <v>487</v>
      </c>
      <c r="I81" s="530" t="s">
        <v>487</v>
      </c>
      <c r="J81" s="530" t="s">
        <v>487</v>
      </c>
      <c r="K81" s="531" t="s">
        <v>287</v>
      </c>
      <c r="L81" s="532" t="s">
        <v>487</v>
      </c>
      <c r="M81" s="524" t="s">
        <v>487</v>
      </c>
      <c r="N81" s="524" t="s">
        <v>487</v>
      </c>
      <c r="O81" s="525" t="s">
        <v>487</v>
      </c>
      <c r="P81" s="526" t="s">
        <v>487</v>
      </c>
    </row>
    <row r="82" s="527" customFormat="true" ht="12.75" hidden="false" customHeight="false" outlineLevel="0" collapsed="false">
      <c r="A82" s="518" t="s">
        <v>633</v>
      </c>
      <c r="B82" s="519" t="str">
        <f aca="false">RIGHT(A82,5)</f>
        <v>ZDX12</v>
      </c>
      <c r="C82" s="430" t="s">
        <v>634</v>
      </c>
      <c r="D82" s="522" t="s">
        <v>635</v>
      </c>
      <c r="E82" s="522" t="s">
        <v>636</v>
      </c>
      <c r="F82" s="522" t="s">
        <v>173</v>
      </c>
      <c r="G82" s="530" t="s">
        <v>487</v>
      </c>
      <c r="H82" s="530" t="s">
        <v>487</v>
      </c>
      <c r="I82" s="530" t="s">
        <v>487</v>
      </c>
      <c r="J82" s="530" t="s">
        <v>487</v>
      </c>
      <c r="K82" s="531" t="s">
        <v>287</v>
      </c>
      <c r="L82" s="532" t="s">
        <v>487</v>
      </c>
      <c r="M82" s="524" t="s">
        <v>487</v>
      </c>
      <c r="N82" s="524" t="s">
        <v>487</v>
      </c>
      <c r="O82" s="525" t="s">
        <v>487</v>
      </c>
      <c r="P82" s="526" t="s">
        <v>487</v>
      </c>
    </row>
    <row r="83" s="527" customFormat="true" ht="12.75" hidden="false" customHeight="false" outlineLevel="0" collapsed="false">
      <c r="A83" s="518" t="s">
        <v>637</v>
      </c>
      <c r="B83" s="519" t="str">
        <f aca="false">RIGHT(A83,5)</f>
        <v>ZVR56</v>
      </c>
      <c r="C83" s="430" t="s">
        <v>638</v>
      </c>
      <c r="D83" s="522" t="s">
        <v>635</v>
      </c>
      <c r="E83" s="522" t="s">
        <v>636</v>
      </c>
      <c r="F83" s="522" t="s">
        <v>171</v>
      </c>
      <c r="G83" s="530" t="s">
        <v>487</v>
      </c>
      <c r="H83" s="530" t="s">
        <v>487</v>
      </c>
      <c r="I83" s="530" t="s">
        <v>487</v>
      </c>
      <c r="J83" s="530" t="s">
        <v>487</v>
      </c>
      <c r="K83" s="531" t="s">
        <v>287</v>
      </c>
      <c r="L83" s="532" t="s">
        <v>487</v>
      </c>
      <c r="M83" s="524" t="s">
        <v>487</v>
      </c>
      <c r="N83" s="524" t="s">
        <v>487</v>
      </c>
      <c r="O83" s="525" t="s">
        <v>487</v>
      </c>
      <c r="P83" s="526" t="s">
        <v>487</v>
      </c>
    </row>
    <row r="84" s="527" customFormat="true" ht="12.75" hidden="false" customHeight="false" outlineLevel="0" collapsed="false">
      <c r="A84" s="518" t="s">
        <v>639</v>
      </c>
      <c r="B84" s="519" t="str">
        <f aca="false">RIGHT(A84,5)</f>
        <v>YES33</v>
      </c>
      <c r="C84" s="430" t="s">
        <v>640</v>
      </c>
      <c r="D84" s="522" t="s">
        <v>635</v>
      </c>
      <c r="E84" s="522" t="s">
        <v>636</v>
      </c>
      <c r="F84" s="522" t="s">
        <v>179</v>
      </c>
      <c r="G84" s="530" t="s">
        <v>487</v>
      </c>
      <c r="H84" s="530" t="s">
        <v>487</v>
      </c>
      <c r="I84" s="530" t="s">
        <v>487</v>
      </c>
      <c r="J84" s="530" t="s">
        <v>487</v>
      </c>
      <c r="K84" s="531" t="s">
        <v>287</v>
      </c>
      <c r="L84" s="532" t="s">
        <v>487</v>
      </c>
      <c r="M84" s="524" t="s">
        <v>487</v>
      </c>
      <c r="N84" s="524" t="s">
        <v>487</v>
      </c>
      <c r="O84" s="525" t="s">
        <v>487</v>
      </c>
      <c r="P84" s="526" t="s">
        <v>487</v>
      </c>
    </row>
    <row r="85" s="527" customFormat="true" ht="12.75" hidden="false" customHeight="false" outlineLevel="0" collapsed="false">
      <c r="A85" s="518" t="s">
        <v>564</v>
      </c>
      <c r="B85" s="519" t="str">
        <f aca="false">RIGHT(A85,5)</f>
        <v>YAX12</v>
      </c>
      <c r="C85" s="430" t="s">
        <v>641</v>
      </c>
      <c r="D85" s="522" t="s">
        <v>635</v>
      </c>
      <c r="E85" s="522" t="s">
        <v>636</v>
      </c>
      <c r="F85" s="522" t="s">
        <v>149</v>
      </c>
      <c r="G85" s="530" t="s">
        <v>487</v>
      </c>
      <c r="H85" s="530" t="s">
        <v>487</v>
      </c>
      <c r="I85" s="530" t="s">
        <v>487</v>
      </c>
      <c r="J85" s="530" t="s">
        <v>487</v>
      </c>
      <c r="K85" s="531" t="s">
        <v>287</v>
      </c>
      <c r="L85" s="532" t="s">
        <v>487</v>
      </c>
      <c r="M85" s="524" t="s">
        <v>487</v>
      </c>
      <c r="N85" s="524" t="s">
        <v>487</v>
      </c>
      <c r="O85" s="525" t="s">
        <v>487</v>
      </c>
      <c r="P85" s="526" t="s">
        <v>487</v>
      </c>
    </row>
    <row r="86" s="527" customFormat="true" ht="12.75" hidden="false" customHeight="false" outlineLevel="0" collapsed="false">
      <c r="A86" s="518" t="s">
        <v>488</v>
      </c>
      <c r="B86" s="519" t="str">
        <f aca="false">RIGHT(A86,5)</f>
        <v>YEW09</v>
      </c>
      <c r="C86" s="430" t="s">
        <v>642</v>
      </c>
      <c r="D86" s="522" t="s">
        <v>635</v>
      </c>
      <c r="E86" s="522" t="s">
        <v>636</v>
      </c>
      <c r="F86" s="522" t="s">
        <v>161</v>
      </c>
      <c r="G86" s="530" t="s">
        <v>487</v>
      </c>
      <c r="H86" s="530" t="s">
        <v>487</v>
      </c>
      <c r="I86" s="530" t="s">
        <v>487</v>
      </c>
      <c r="J86" s="530" t="s">
        <v>487</v>
      </c>
      <c r="K86" s="531" t="s">
        <v>287</v>
      </c>
      <c r="L86" s="532" t="s">
        <v>487</v>
      </c>
      <c r="M86" s="524" t="s">
        <v>487</v>
      </c>
      <c r="N86" s="524" t="s">
        <v>487</v>
      </c>
      <c r="O86" s="525" t="s">
        <v>487</v>
      </c>
      <c r="P86" s="526" t="s">
        <v>487</v>
      </c>
    </row>
    <row r="87" s="527" customFormat="true" ht="12.75" hidden="false" customHeight="false" outlineLevel="0" collapsed="false">
      <c r="A87" s="518" t="s">
        <v>643</v>
      </c>
      <c r="B87" s="519" t="str">
        <f aca="false">RIGHT(A87,5)</f>
        <v>ZXR56</v>
      </c>
      <c r="C87" s="430" t="s">
        <v>322</v>
      </c>
      <c r="D87" s="522" t="s">
        <v>349</v>
      </c>
      <c r="E87" s="522" t="s">
        <v>644</v>
      </c>
      <c r="F87" s="522" t="s">
        <v>173</v>
      </c>
      <c r="G87" s="530" t="s">
        <v>487</v>
      </c>
      <c r="H87" s="530" t="s">
        <v>487</v>
      </c>
      <c r="I87" s="530" t="s">
        <v>487</v>
      </c>
      <c r="J87" s="530" t="s">
        <v>487</v>
      </c>
      <c r="K87" s="522" t="s">
        <v>287</v>
      </c>
      <c r="L87" s="524" t="s">
        <v>487</v>
      </c>
      <c r="M87" s="524" t="s">
        <v>487</v>
      </c>
      <c r="N87" s="524" t="s">
        <v>487</v>
      </c>
      <c r="O87" s="525" t="s">
        <v>487</v>
      </c>
      <c r="P87" s="526" t="s">
        <v>487</v>
      </c>
    </row>
    <row r="88" s="527" customFormat="true" ht="12.75" hidden="false" customHeight="false" outlineLevel="0" collapsed="false">
      <c r="A88" s="518" t="s">
        <v>550</v>
      </c>
      <c r="B88" s="519" t="str">
        <f aca="false">RIGHT(A88,5)</f>
        <v>YEX12</v>
      </c>
      <c r="C88" s="430" t="s">
        <v>645</v>
      </c>
      <c r="D88" s="522" t="s">
        <v>349</v>
      </c>
      <c r="E88" s="522" t="s">
        <v>644</v>
      </c>
      <c r="F88" s="522" t="s">
        <v>171</v>
      </c>
      <c r="G88" s="530" t="s">
        <v>487</v>
      </c>
      <c r="H88" s="530" t="s">
        <v>487</v>
      </c>
      <c r="I88" s="530" t="s">
        <v>487</v>
      </c>
      <c r="J88" s="530" t="s">
        <v>487</v>
      </c>
      <c r="K88" s="522" t="s">
        <v>287</v>
      </c>
      <c r="L88" s="524" t="s">
        <v>487</v>
      </c>
      <c r="M88" s="524" t="s">
        <v>487</v>
      </c>
      <c r="N88" s="524" t="s">
        <v>487</v>
      </c>
      <c r="O88" s="525" t="s">
        <v>487</v>
      </c>
      <c r="P88" s="526" t="s">
        <v>487</v>
      </c>
    </row>
    <row r="89" s="527" customFormat="true" ht="12.75" hidden="false" customHeight="false" outlineLevel="0" collapsed="false">
      <c r="A89" s="518" t="s">
        <v>643</v>
      </c>
      <c r="B89" s="519" t="str">
        <f aca="false">RIGHT(A89,5)</f>
        <v>ZXR56</v>
      </c>
      <c r="C89" s="430" t="s">
        <v>334</v>
      </c>
      <c r="D89" s="522" t="s">
        <v>349</v>
      </c>
      <c r="E89" s="522" t="s">
        <v>644</v>
      </c>
      <c r="F89" s="522" t="s">
        <v>179</v>
      </c>
      <c r="G89" s="530" t="s">
        <v>487</v>
      </c>
      <c r="H89" s="530" t="s">
        <v>487</v>
      </c>
      <c r="I89" s="530" t="s">
        <v>487</v>
      </c>
      <c r="J89" s="530" t="s">
        <v>487</v>
      </c>
      <c r="K89" s="522" t="s">
        <v>287</v>
      </c>
      <c r="L89" s="524" t="s">
        <v>487</v>
      </c>
      <c r="M89" s="524" t="s">
        <v>487</v>
      </c>
      <c r="N89" s="524" t="s">
        <v>487</v>
      </c>
      <c r="O89" s="525" t="s">
        <v>487</v>
      </c>
      <c r="P89" s="526" t="s">
        <v>487</v>
      </c>
    </row>
    <row r="90" s="527" customFormat="true" ht="12.75" hidden="false" customHeight="false" outlineLevel="0" collapsed="false">
      <c r="A90" s="518" t="s">
        <v>542</v>
      </c>
      <c r="B90" s="519" t="str">
        <f aca="false">RIGHT(A90,5)</f>
        <v>YM1E7</v>
      </c>
      <c r="C90" s="430" t="s">
        <v>396</v>
      </c>
      <c r="D90" s="522" t="s">
        <v>349</v>
      </c>
      <c r="E90" s="522" t="s">
        <v>644</v>
      </c>
      <c r="F90" s="522" t="s">
        <v>149</v>
      </c>
      <c r="G90" s="530" t="s">
        <v>487</v>
      </c>
      <c r="H90" s="530" t="s">
        <v>487</v>
      </c>
      <c r="I90" s="530" t="s">
        <v>487</v>
      </c>
      <c r="J90" s="530" t="s">
        <v>487</v>
      </c>
      <c r="K90" s="522" t="s">
        <v>287</v>
      </c>
      <c r="L90" s="524" t="s">
        <v>487</v>
      </c>
      <c r="M90" s="524" t="s">
        <v>487</v>
      </c>
      <c r="N90" s="524" t="s">
        <v>487</v>
      </c>
      <c r="O90" s="525" t="s">
        <v>487</v>
      </c>
      <c r="P90" s="526" t="s">
        <v>487</v>
      </c>
    </row>
    <row r="91" s="527" customFormat="true" ht="12.75" hidden="false" customHeight="false" outlineLevel="0" collapsed="false">
      <c r="A91" s="518" t="s">
        <v>646</v>
      </c>
      <c r="B91" s="519" t="str">
        <f aca="false">RIGHT(A91,5)</f>
        <v>ZVS33</v>
      </c>
      <c r="C91" s="430" t="s">
        <v>647</v>
      </c>
      <c r="D91" s="522" t="s">
        <v>349</v>
      </c>
      <c r="E91" s="522" t="s">
        <v>644</v>
      </c>
      <c r="F91" s="522" t="s">
        <v>161</v>
      </c>
      <c r="G91" s="530" t="s">
        <v>487</v>
      </c>
      <c r="H91" s="530" t="s">
        <v>487</v>
      </c>
      <c r="I91" s="530" t="s">
        <v>487</v>
      </c>
      <c r="J91" s="530" t="s">
        <v>487</v>
      </c>
      <c r="K91" s="522" t="s">
        <v>287</v>
      </c>
      <c r="L91" s="524" t="s">
        <v>487</v>
      </c>
      <c r="M91" s="524" t="s">
        <v>487</v>
      </c>
      <c r="N91" s="524" t="s">
        <v>487</v>
      </c>
      <c r="O91" s="525" t="s">
        <v>487</v>
      </c>
      <c r="P91" s="526" t="s">
        <v>487</v>
      </c>
    </row>
    <row r="92" s="527" customFormat="true" ht="12.75" hidden="false" customHeight="false" outlineLevel="0" collapsed="false">
      <c r="A92" s="518" t="s">
        <v>648</v>
      </c>
      <c r="B92" s="519" t="str">
        <f aca="false">RIGHT(A92,5)</f>
        <v>YDR56</v>
      </c>
      <c r="C92" s="430" t="s">
        <v>649</v>
      </c>
      <c r="D92" s="522" t="s">
        <v>650</v>
      </c>
      <c r="E92" s="522" t="s">
        <v>651</v>
      </c>
      <c r="F92" s="522" t="s">
        <v>173</v>
      </c>
      <c r="G92" s="530" t="s">
        <v>487</v>
      </c>
      <c r="H92" s="530" t="s">
        <v>487</v>
      </c>
      <c r="I92" s="530" t="s">
        <v>487</v>
      </c>
      <c r="J92" s="530" t="s">
        <v>487</v>
      </c>
      <c r="K92" s="522" t="s">
        <v>287</v>
      </c>
      <c r="L92" s="524" t="s">
        <v>487</v>
      </c>
      <c r="M92" s="524" t="s">
        <v>487</v>
      </c>
      <c r="N92" s="524" t="s">
        <v>487</v>
      </c>
      <c r="O92" s="525" t="s">
        <v>487</v>
      </c>
      <c r="P92" s="526" t="s">
        <v>487</v>
      </c>
    </row>
    <row r="93" s="527" customFormat="true" ht="12.75" hidden="false" customHeight="false" outlineLevel="0" collapsed="false">
      <c r="A93" s="518" t="s">
        <v>488</v>
      </c>
      <c r="B93" s="519" t="str">
        <f aca="false">RIGHT(A93,5)</f>
        <v>YEW09</v>
      </c>
      <c r="C93" s="430" t="s">
        <v>652</v>
      </c>
      <c r="D93" s="522" t="s">
        <v>650</v>
      </c>
      <c r="E93" s="522" t="s">
        <v>651</v>
      </c>
      <c r="F93" s="522" t="s">
        <v>171</v>
      </c>
      <c r="G93" s="530" t="s">
        <v>487</v>
      </c>
      <c r="H93" s="530" t="s">
        <v>487</v>
      </c>
      <c r="I93" s="530" t="s">
        <v>487</v>
      </c>
      <c r="J93" s="530" t="s">
        <v>487</v>
      </c>
      <c r="K93" s="522" t="s">
        <v>287</v>
      </c>
      <c r="L93" s="524" t="s">
        <v>487</v>
      </c>
      <c r="M93" s="524" t="s">
        <v>487</v>
      </c>
      <c r="N93" s="524" t="s">
        <v>487</v>
      </c>
      <c r="O93" s="525" t="s">
        <v>487</v>
      </c>
      <c r="P93" s="526" t="s">
        <v>487</v>
      </c>
    </row>
    <row r="94" s="527" customFormat="true" ht="12.75" hidden="false" customHeight="false" outlineLevel="0" collapsed="false">
      <c r="A94" s="518" t="s">
        <v>653</v>
      </c>
      <c r="B94" s="519" t="str">
        <f aca="false">RIGHT(A94,5)</f>
        <v>ZXS33</v>
      </c>
      <c r="C94" s="430" t="s">
        <v>654</v>
      </c>
      <c r="D94" s="522" t="s">
        <v>650</v>
      </c>
      <c r="E94" s="522" t="s">
        <v>651</v>
      </c>
      <c r="F94" s="522" t="s">
        <v>179</v>
      </c>
      <c r="G94" s="530" t="s">
        <v>487</v>
      </c>
      <c r="H94" s="530" t="s">
        <v>487</v>
      </c>
      <c r="I94" s="530" t="s">
        <v>487</v>
      </c>
      <c r="J94" s="530" t="s">
        <v>487</v>
      </c>
      <c r="K94" s="522" t="s">
        <v>287</v>
      </c>
      <c r="L94" s="524" t="s">
        <v>487</v>
      </c>
      <c r="M94" s="524" t="s">
        <v>487</v>
      </c>
      <c r="N94" s="524" t="s">
        <v>487</v>
      </c>
      <c r="O94" s="525" t="s">
        <v>487</v>
      </c>
      <c r="P94" s="526" t="s">
        <v>487</v>
      </c>
    </row>
    <row r="95" s="527" customFormat="true" ht="12.75" hidden="false" customHeight="false" outlineLevel="0" collapsed="false">
      <c r="A95" s="518" t="s">
        <v>557</v>
      </c>
      <c r="B95" s="519" t="str">
        <f aca="false">RIGHT(A95,5)</f>
        <v>YRW09</v>
      </c>
      <c r="C95" s="430" t="s">
        <v>655</v>
      </c>
      <c r="D95" s="522" t="s">
        <v>650</v>
      </c>
      <c r="E95" s="522" t="s">
        <v>651</v>
      </c>
      <c r="F95" s="522" t="s">
        <v>149</v>
      </c>
      <c r="G95" s="530" t="s">
        <v>487</v>
      </c>
      <c r="H95" s="530" t="s">
        <v>487</v>
      </c>
      <c r="I95" s="530" t="s">
        <v>487</v>
      </c>
      <c r="J95" s="530" t="s">
        <v>487</v>
      </c>
      <c r="K95" s="522" t="s">
        <v>287</v>
      </c>
      <c r="L95" s="524" t="s">
        <v>487</v>
      </c>
      <c r="M95" s="524" t="s">
        <v>487</v>
      </c>
      <c r="N95" s="524" t="s">
        <v>487</v>
      </c>
      <c r="O95" s="525" t="s">
        <v>487</v>
      </c>
      <c r="P95" s="526" t="s">
        <v>487</v>
      </c>
    </row>
    <row r="96" s="527" customFormat="true" ht="12.75" hidden="false" customHeight="false" outlineLevel="0" collapsed="false">
      <c r="A96" s="518" t="s">
        <v>656</v>
      </c>
      <c r="B96" s="519" t="str">
        <f aca="false">RIGHT(A96,5)</f>
        <v>ZYX12</v>
      </c>
      <c r="C96" s="430" t="s">
        <v>657</v>
      </c>
      <c r="D96" s="522" t="s">
        <v>650</v>
      </c>
      <c r="E96" s="522" t="s">
        <v>651</v>
      </c>
      <c r="F96" s="522" t="s">
        <v>161</v>
      </c>
      <c r="G96" s="530" t="s">
        <v>487</v>
      </c>
      <c r="H96" s="530" t="s">
        <v>487</v>
      </c>
      <c r="I96" s="530" t="s">
        <v>487</v>
      </c>
      <c r="J96" s="530" t="s">
        <v>487</v>
      </c>
      <c r="K96" s="522" t="s">
        <v>287</v>
      </c>
      <c r="L96" s="524" t="s">
        <v>487</v>
      </c>
      <c r="M96" s="524" t="s">
        <v>487</v>
      </c>
      <c r="N96" s="524" t="s">
        <v>487</v>
      </c>
      <c r="O96" s="525" t="s">
        <v>487</v>
      </c>
      <c r="P96" s="526" t="s">
        <v>487</v>
      </c>
    </row>
    <row r="97" s="527" customFormat="true" ht="12.75" hidden="false" customHeight="false" outlineLevel="0" collapsed="false">
      <c r="A97" s="518" t="s">
        <v>506</v>
      </c>
      <c r="B97" s="519" t="str">
        <f aca="false">RIGHT(A97,5)</f>
        <v>YE1E7</v>
      </c>
      <c r="C97" s="430" t="s">
        <v>435</v>
      </c>
      <c r="D97" s="522" t="s">
        <v>383</v>
      </c>
      <c r="E97" s="522" t="s">
        <v>658</v>
      </c>
      <c r="F97" s="522" t="s">
        <v>173</v>
      </c>
      <c r="G97" s="530" t="s">
        <v>487</v>
      </c>
      <c r="H97" s="530" t="s">
        <v>487</v>
      </c>
      <c r="I97" s="530" t="s">
        <v>487</v>
      </c>
      <c r="J97" s="530" t="s">
        <v>487</v>
      </c>
      <c r="K97" s="522" t="s">
        <v>287</v>
      </c>
      <c r="L97" s="524" t="s">
        <v>487</v>
      </c>
      <c r="M97" s="524" t="s">
        <v>487</v>
      </c>
      <c r="N97" s="524" t="s">
        <v>487</v>
      </c>
      <c r="O97" s="525" t="s">
        <v>487</v>
      </c>
      <c r="P97" s="526" t="s">
        <v>487</v>
      </c>
    </row>
    <row r="98" s="527" customFormat="true" ht="12.75" hidden="false" customHeight="false" outlineLevel="0" collapsed="false">
      <c r="A98" s="518" t="s">
        <v>646</v>
      </c>
      <c r="B98" s="519" t="str">
        <f aca="false">RIGHT(A98,5)</f>
        <v>ZVS33</v>
      </c>
      <c r="C98" s="430" t="s">
        <v>659</v>
      </c>
      <c r="D98" s="522" t="s">
        <v>383</v>
      </c>
      <c r="E98" s="522" t="s">
        <v>658</v>
      </c>
      <c r="F98" s="522" t="s">
        <v>171</v>
      </c>
      <c r="G98" s="530" t="s">
        <v>487</v>
      </c>
      <c r="H98" s="530" t="s">
        <v>487</v>
      </c>
      <c r="I98" s="530" t="s">
        <v>487</v>
      </c>
      <c r="J98" s="530" t="s">
        <v>487</v>
      </c>
      <c r="K98" s="522" t="s">
        <v>287</v>
      </c>
      <c r="L98" s="524" t="s">
        <v>487</v>
      </c>
      <c r="M98" s="524" t="s">
        <v>487</v>
      </c>
      <c r="N98" s="524" t="s">
        <v>487</v>
      </c>
      <c r="O98" s="525" t="s">
        <v>487</v>
      </c>
      <c r="P98" s="526" t="s">
        <v>487</v>
      </c>
    </row>
    <row r="99" s="527" customFormat="true" ht="12.75" hidden="false" customHeight="false" outlineLevel="0" collapsed="false">
      <c r="A99" s="518" t="s">
        <v>488</v>
      </c>
      <c r="B99" s="519" t="str">
        <f aca="false">RIGHT(A99,5)</f>
        <v>YEW09</v>
      </c>
      <c r="C99" s="430" t="s">
        <v>403</v>
      </c>
      <c r="D99" s="522" t="s">
        <v>383</v>
      </c>
      <c r="E99" s="522" t="s">
        <v>658</v>
      </c>
      <c r="F99" s="522" t="s">
        <v>179</v>
      </c>
      <c r="G99" s="530" t="s">
        <v>487</v>
      </c>
      <c r="H99" s="530" t="s">
        <v>487</v>
      </c>
      <c r="I99" s="530" t="s">
        <v>487</v>
      </c>
      <c r="J99" s="530" t="s">
        <v>487</v>
      </c>
      <c r="K99" s="522" t="s">
        <v>287</v>
      </c>
      <c r="L99" s="524" t="s">
        <v>487</v>
      </c>
      <c r="M99" s="524" t="s">
        <v>487</v>
      </c>
      <c r="N99" s="524" t="s">
        <v>487</v>
      </c>
      <c r="O99" s="525" t="s">
        <v>487</v>
      </c>
      <c r="P99" s="526" t="s">
        <v>487</v>
      </c>
    </row>
    <row r="100" s="527" customFormat="true" ht="12.75" hidden="false" customHeight="false" outlineLevel="0" collapsed="false">
      <c r="A100" s="518" t="s">
        <v>653</v>
      </c>
      <c r="B100" s="519" t="str">
        <f aca="false">RIGHT(A100,5)</f>
        <v>ZXS33</v>
      </c>
      <c r="C100" s="430" t="s">
        <v>362</v>
      </c>
      <c r="D100" s="522" t="s">
        <v>383</v>
      </c>
      <c r="E100" s="522" t="s">
        <v>658</v>
      </c>
      <c r="F100" s="522" t="s">
        <v>149</v>
      </c>
      <c r="G100" s="530" t="s">
        <v>487</v>
      </c>
      <c r="H100" s="530" t="s">
        <v>487</v>
      </c>
      <c r="I100" s="530" t="s">
        <v>487</v>
      </c>
      <c r="J100" s="530" t="s">
        <v>487</v>
      </c>
      <c r="K100" s="522" t="s">
        <v>287</v>
      </c>
      <c r="L100" s="524" t="s">
        <v>487</v>
      </c>
      <c r="M100" s="524" t="s">
        <v>487</v>
      </c>
      <c r="N100" s="524" t="s">
        <v>487</v>
      </c>
      <c r="O100" s="525" t="s">
        <v>487</v>
      </c>
      <c r="P100" s="526" t="s">
        <v>487</v>
      </c>
    </row>
    <row r="101" s="527" customFormat="true" ht="12.75" hidden="false" customHeight="false" outlineLevel="0" collapsed="false">
      <c r="A101" s="518" t="s">
        <v>550</v>
      </c>
      <c r="B101" s="519" t="str">
        <f aca="false">RIGHT(A101,5)</f>
        <v>YEX12</v>
      </c>
      <c r="C101" s="430" t="s">
        <v>660</v>
      </c>
      <c r="D101" s="522" t="s">
        <v>383</v>
      </c>
      <c r="E101" s="522" t="s">
        <v>658</v>
      </c>
      <c r="F101" s="522" t="s">
        <v>161</v>
      </c>
      <c r="G101" s="530" t="s">
        <v>487</v>
      </c>
      <c r="H101" s="530" t="s">
        <v>487</v>
      </c>
      <c r="I101" s="530" t="s">
        <v>487</v>
      </c>
      <c r="J101" s="530" t="s">
        <v>487</v>
      </c>
      <c r="K101" s="522" t="s">
        <v>287</v>
      </c>
      <c r="L101" s="524" t="s">
        <v>487</v>
      </c>
      <c r="M101" s="524" t="s">
        <v>487</v>
      </c>
      <c r="N101" s="524" t="s">
        <v>487</v>
      </c>
      <c r="O101" s="525" t="s">
        <v>487</v>
      </c>
      <c r="P101" s="526" t="s">
        <v>487</v>
      </c>
    </row>
    <row r="102" s="527" customFormat="true" ht="12.75" hidden="false" customHeight="false" outlineLevel="0" collapsed="false">
      <c r="A102" s="518" t="s">
        <v>661</v>
      </c>
      <c r="B102" s="519" t="str">
        <f aca="false">RIGHT(A102,5)</f>
        <v>YAW09</v>
      </c>
      <c r="C102" s="430" t="s">
        <v>662</v>
      </c>
      <c r="D102" s="522" t="s">
        <v>663</v>
      </c>
      <c r="E102" s="522" t="s">
        <v>664</v>
      </c>
      <c r="F102" s="522" t="s">
        <v>173</v>
      </c>
      <c r="G102" s="530" t="s">
        <v>487</v>
      </c>
      <c r="H102" s="530" t="s">
        <v>487</v>
      </c>
      <c r="I102" s="530" t="s">
        <v>487</v>
      </c>
      <c r="J102" s="530" t="s">
        <v>487</v>
      </c>
      <c r="K102" s="522" t="s">
        <v>287</v>
      </c>
      <c r="L102" s="524" t="s">
        <v>487</v>
      </c>
      <c r="M102" s="524" t="s">
        <v>487</v>
      </c>
      <c r="N102" s="524" t="s">
        <v>487</v>
      </c>
      <c r="O102" s="525" t="s">
        <v>487</v>
      </c>
      <c r="P102" s="526" t="s">
        <v>487</v>
      </c>
    </row>
    <row r="103" s="527" customFormat="true" ht="12.75" hidden="false" customHeight="false" outlineLevel="0" collapsed="false">
      <c r="A103" s="518" t="s">
        <v>562</v>
      </c>
      <c r="B103" s="519" t="str">
        <f aca="false">RIGHT(A103,5)</f>
        <v>YBX12</v>
      </c>
      <c r="C103" s="430" t="s">
        <v>665</v>
      </c>
      <c r="D103" s="522" t="s">
        <v>663</v>
      </c>
      <c r="E103" s="522" t="s">
        <v>664</v>
      </c>
      <c r="F103" s="522" t="s">
        <v>171</v>
      </c>
      <c r="G103" s="530" t="s">
        <v>487</v>
      </c>
      <c r="H103" s="530" t="s">
        <v>487</v>
      </c>
      <c r="I103" s="530" t="s">
        <v>487</v>
      </c>
      <c r="J103" s="530" t="s">
        <v>487</v>
      </c>
      <c r="K103" s="522" t="s">
        <v>287</v>
      </c>
      <c r="L103" s="524" t="s">
        <v>487</v>
      </c>
      <c r="M103" s="524" t="s">
        <v>487</v>
      </c>
      <c r="N103" s="524" t="s">
        <v>487</v>
      </c>
      <c r="O103" s="525" t="s">
        <v>487</v>
      </c>
      <c r="P103" s="526" t="s">
        <v>487</v>
      </c>
    </row>
    <row r="104" s="527" customFormat="true" ht="12.75" hidden="false" customHeight="false" outlineLevel="0" collapsed="false">
      <c r="A104" s="518" t="s">
        <v>497</v>
      </c>
      <c r="B104" s="519" t="str">
        <f aca="false">RIGHT(A104,5)</f>
        <v>YMX12</v>
      </c>
      <c r="C104" s="430" t="s">
        <v>666</v>
      </c>
      <c r="D104" s="522" t="s">
        <v>663</v>
      </c>
      <c r="E104" s="522" t="s">
        <v>664</v>
      </c>
      <c r="F104" s="522" t="s">
        <v>179</v>
      </c>
      <c r="G104" s="530" t="s">
        <v>487</v>
      </c>
      <c r="H104" s="530" t="s">
        <v>487</v>
      </c>
      <c r="I104" s="530" t="s">
        <v>487</v>
      </c>
      <c r="J104" s="530" t="s">
        <v>487</v>
      </c>
      <c r="K104" s="522" t="s">
        <v>287</v>
      </c>
      <c r="L104" s="524" t="s">
        <v>487</v>
      </c>
      <c r="M104" s="524" t="s">
        <v>487</v>
      </c>
      <c r="N104" s="524" t="s">
        <v>487</v>
      </c>
      <c r="O104" s="525" t="s">
        <v>487</v>
      </c>
      <c r="P104" s="526" t="s">
        <v>487</v>
      </c>
    </row>
    <row r="105" s="527" customFormat="true" ht="12.75" hidden="false" customHeight="false" outlineLevel="0" collapsed="false">
      <c r="A105" s="518" t="s">
        <v>491</v>
      </c>
      <c r="B105" s="519" t="str">
        <f aca="false">RIGHT(A105,5)</f>
        <v>ZXX12</v>
      </c>
      <c r="C105" s="430" t="s">
        <v>667</v>
      </c>
      <c r="D105" s="522" t="s">
        <v>663</v>
      </c>
      <c r="E105" s="522" t="s">
        <v>664</v>
      </c>
      <c r="F105" s="522" t="s">
        <v>149</v>
      </c>
      <c r="G105" s="530" t="s">
        <v>487</v>
      </c>
      <c r="H105" s="530" t="s">
        <v>487</v>
      </c>
      <c r="I105" s="530" t="s">
        <v>487</v>
      </c>
      <c r="J105" s="530" t="s">
        <v>487</v>
      </c>
      <c r="K105" s="522" t="s">
        <v>287</v>
      </c>
      <c r="L105" s="524" t="s">
        <v>487</v>
      </c>
      <c r="M105" s="524" t="s">
        <v>487</v>
      </c>
      <c r="N105" s="524" t="s">
        <v>487</v>
      </c>
      <c r="O105" s="525" t="s">
        <v>487</v>
      </c>
      <c r="P105" s="526" t="s">
        <v>487</v>
      </c>
    </row>
    <row r="106" s="527" customFormat="true" ht="12.75" hidden="false" customHeight="false" outlineLevel="0" collapsed="false">
      <c r="A106" s="518" t="s">
        <v>488</v>
      </c>
      <c r="B106" s="519" t="str">
        <f aca="false">RIGHT(A106,5)</f>
        <v>YEW09</v>
      </c>
      <c r="C106" s="430" t="s">
        <v>668</v>
      </c>
      <c r="D106" s="522" t="s">
        <v>663</v>
      </c>
      <c r="E106" s="522" t="s">
        <v>664</v>
      </c>
      <c r="F106" s="522" t="s">
        <v>161</v>
      </c>
      <c r="G106" s="530" t="s">
        <v>487</v>
      </c>
      <c r="H106" s="530" t="s">
        <v>487</v>
      </c>
      <c r="I106" s="530" t="s">
        <v>487</v>
      </c>
      <c r="J106" s="530" t="s">
        <v>487</v>
      </c>
      <c r="K106" s="522" t="s">
        <v>287</v>
      </c>
      <c r="L106" s="524" t="s">
        <v>487</v>
      </c>
      <c r="M106" s="524" t="s">
        <v>487</v>
      </c>
      <c r="N106" s="524" t="s">
        <v>487</v>
      </c>
      <c r="O106" s="525" t="s">
        <v>487</v>
      </c>
      <c r="P106" s="526" t="s">
        <v>487</v>
      </c>
    </row>
    <row r="107" s="527" customFormat="true" ht="12.75" hidden="false" customHeight="false" outlineLevel="0" collapsed="false">
      <c r="A107" s="518" t="s">
        <v>515</v>
      </c>
      <c r="B107" s="519" t="str">
        <f aca="false">RIGHT(A107,5)</f>
        <v>ZVX12</v>
      </c>
      <c r="C107" s="430" t="s">
        <v>669</v>
      </c>
      <c r="D107" s="522" t="s">
        <v>670</v>
      </c>
      <c r="E107" s="522" t="s">
        <v>671</v>
      </c>
      <c r="F107" s="522" t="s">
        <v>173</v>
      </c>
      <c r="G107" s="530" t="s">
        <v>487</v>
      </c>
      <c r="H107" s="530" t="s">
        <v>487</v>
      </c>
      <c r="I107" s="530" t="s">
        <v>487</v>
      </c>
      <c r="J107" s="530" t="s">
        <v>487</v>
      </c>
      <c r="K107" s="522" t="s">
        <v>287</v>
      </c>
      <c r="L107" s="524" t="s">
        <v>487</v>
      </c>
      <c r="M107" s="524" t="s">
        <v>487</v>
      </c>
      <c r="N107" s="524" t="s">
        <v>487</v>
      </c>
      <c r="O107" s="525" t="s">
        <v>487</v>
      </c>
      <c r="P107" s="526" t="s">
        <v>487</v>
      </c>
    </row>
    <row r="108" s="527" customFormat="true" ht="12.75" hidden="false" customHeight="false" outlineLevel="0" collapsed="false">
      <c r="A108" s="518" t="s">
        <v>557</v>
      </c>
      <c r="B108" s="519" t="str">
        <f aca="false">RIGHT(A108,5)</f>
        <v>YRW09</v>
      </c>
      <c r="C108" s="430" t="s">
        <v>672</v>
      </c>
      <c r="D108" s="522" t="s">
        <v>670</v>
      </c>
      <c r="E108" s="522" t="s">
        <v>671</v>
      </c>
      <c r="F108" s="522" t="s">
        <v>171</v>
      </c>
      <c r="G108" s="530" t="s">
        <v>487</v>
      </c>
      <c r="H108" s="530" t="s">
        <v>487</v>
      </c>
      <c r="I108" s="530" t="s">
        <v>487</v>
      </c>
      <c r="J108" s="530" t="s">
        <v>487</v>
      </c>
      <c r="K108" s="522" t="s">
        <v>287</v>
      </c>
      <c r="L108" s="524" t="s">
        <v>487</v>
      </c>
      <c r="M108" s="524" t="s">
        <v>487</v>
      </c>
      <c r="N108" s="524" t="s">
        <v>487</v>
      </c>
      <c r="O108" s="525" t="s">
        <v>487</v>
      </c>
      <c r="P108" s="526" t="s">
        <v>487</v>
      </c>
    </row>
    <row r="109" s="527" customFormat="true" ht="12.75" hidden="false" customHeight="false" outlineLevel="0" collapsed="false">
      <c r="A109" s="518" t="s">
        <v>491</v>
      </c>
      <c r="B109" s="519" t="str">
        <f aca="false">RIGHT(A109,5)</f>
        <v>ZXX12</v>
      </c>
      <c r="C109" s="430" t="s">
        <v>673</v>
      </c>
      <c r="D109" s="522" t="s">
        <v>670</v>
      </c>
      <c r="E109" s="522" t="s">
        <v>671</v>
      </c>
      <c r="F109" s="522" t="s">
        <v>179</v>
      </c>
      <c r="G109" s="530" t="s">
        <v>487</v>
      </c>
      <c r="H109" s="530" t="s">
        <v>487</v>
      </c>
      <c r="I109" s="530" t="s">
        <v>487</v>
      </c>
      <c r="J109" s="530" t="s">
        <v>487</v>
      </c>
      <c r="K109" s="522" t="s">
        <v>287</v>
      </c>
      <c r="L109" s="524" t="s">
        <v>487</v>
      </c>
      <c r="M109" s="524" t="s">
        <v>487</v>
      </c>
      <c r="N109" s="524" t="s">
        <v>487</v>
      </c>
      <c r="O109" s="525" t="s">
        <v>487</v>
      </c>
      <c r="P109" s="526" t="s">
        <v>487</v>
      </c>
    </row>
    <row r="110" s="527" customFormat="true" ht="12.75" hidden="false" customHeight="false" outlineLevel="0" collapsed="false">
      <c r="A110" s="518" t="s">
        <v>506</v>
      </c>
      <c r="B110" s="519" t="str">
        <f aca="false">RIGHT(A110,5)</f>
        <v>YE1E7</v>
      </c>
      <c r="C110" s="430" t="s">
        <v>674</v>
      </c>
      <c r="D110" s="522" t="s">
        <v>670</v>
      </c>
      <c r="E110" s="522" t="s">
        <v>671</v>
      </c>
      <c r="F110" s="522" t="s">
        <v>149</v>
      </c>
      <c r="G110" s="530" t="s">
        <v>487</v>
      </c>
      <c r="H110" s="530" t="s">
        <v>487</v>
      </c>
      <c r="I110" s="530" t="s">
        <v>487</v>
      </c>
      <c r="J110" s="530" t="s">
        <v>487</v>
      </c>
      <c r="K110" s="522" t="s">
        <v>287</v>
      </c>
      <c r="L110" s="524" t="s">
        <v>487</v>
      </c>
      <c r="M110" s="524" t="s">
        <v>487</v>
      </c>
      <c r="N110" s="524" t="s">
        <v>487</v>
      </c>
      <c r="O110" s="525" t="s">
        <v>487</v>
      </c>
      <c r="P110" s="526" t="s">
        <v>487</v>
      </c>
    </row>
    <row r="111" s="527" customFormat="true" ht="12.75" hidden="false" customHeight="false" outlineLevel="0" collapsed="false">
      <c r="A111" s="518" t="s">
        <v>491</v>
      </c>
      <c r="B111" s="519" t="str">
        <f aca="false">RIGHT(A111,5)</f>
        <v>ZXX12</v>
      </c>
      <c r="C111" s="430" t="s">
        <v>675</v>
      </c>
      <c r="D111" s="522" t="s">
        <v>670</v>
      </c>
      <c r="E111" s="522" t="s">
        <v>671</v>
      </c>
      <c r="F111" s="522" t="s">
        <v>161</v>
      </c>
      <c r="G111" s="530" t="s">
        <v>487</v>
      </c>
      <c r="H111" s="530" t="s">
        <v>487</v>
      </c>
      <c r="I111" s="530" t="s">
        <v>487</v>
      </c>
      <c r="J111" s="530" t="s">
        <v>487</v>
      </c>
      <c r="K111" s="522" t="s">
        <v>287</v>
      </c>
      <c r="L111" s="524" t="s">
        <v>487</v>
      </c>
      <c r="M111" s="524" t="s">
        <v>487</v>
      </c>
      <c r="N111" s="524" t="s">
        <v>487</v>
      </c>
      <c r="O111" s="525" t="s">
        <v>487</v>
      </c>
      <c r="P111" s="526" t="s">
        <v>487</v>
      </c>
    </row>
    <row r="112" s="527" customFormat="true" ht="12.75" hidden="false" customHeight="false" outlineLevel="0" collapsed="false">
      <c r="A112" s="518" t="s">
        <v>515</v>
      </c>
      <c r="B112" s="519" t="str">
        <f aca="false">RIGHT(A112,5)</f>
        <v>ZVX12</v>
      </c>
      <c r="C112" s="430" t="s">
        <v>676</v>
      </c>
      <c r="D112" s="522" t="s">
        <v>677</v>
      </c>
      <c r="E112" s="522" t="s">
        <v>678</v>
      </c>
      <c r="F112" s="522" t="s">
        <v>173</v>
      </c>
      <c r="G112" s="530" t="s">
        <v>487</v>
      </c>
      <c r="H112" s="530" t="s">
        <v>487</v>
      </c>
      <c r="I112" s="530" t="s">
        <v>487</v>
      </c>
      <c r="J112" s="530" t="s">
        <v>487</v>
      </c>
      <c r="K112" s="522" t="s">
        <v>287</v>
      </c>
      <c r="L112" s="522" t="s">
        <v>283</v>
      </c>
      <c r="M112" s="524" t="s">
        <v>487</v>
      </c>
      <c r="N112" s="524" t="s">
        <v>487</v>
      </c>
      <c r="O112" s="525" t="s">
        <v>487</v>
      </c>
      <c r="P112" s="526" t="s">
        <v>487</v>
      </c>
    </row>
    <row r="113" s="527" customFormat="true" ht="12.75" hidden="false" customHeight="false" outlineLevel="0" collapsed="false">
      <c r="A113" s="518" t="s">
        <v>488</v>
      </c>
      <c r="B113" s="519" t="str">
        <f aca="false">RIGHT(A113,5)</f>
        <v>YEW09</v>
      </c>
      <c r="C113" s="430" t="s">
        <v>679</v>
      </c>
      <c r="D113" s="522" t="s">
        <v>677</v>
      </c>
      <c r="E113" s="522" t="s">
        <v>678</v>
      </c>
      <c r="F113" s="522" t="s">
        <v>171</v>
      </c>
      <c r="G113" s="530" t="s">
        <v>487</v>
      </c>
      <c r="H113" s="530" t="s">
        <v>487</v>
      </c>
      <c r="I113" s="530" t="s">
        <v>487</v>
      </c>
      <c r="J113" s="530" t="s">
        <v>487</v>
      </c>
      <c r="K113" s="522" t="s">
        <v>287</v>
      </c>
      <c r="L113" s="522" t="s">
        <v>283</v>
      </c>
      <c r="M113" s="524" t="s">
        <v>487</v>
      </c>
      <c r="N113" s="524" t="s">
        <v>487</v>
      </c>
      <c r="O113" s="525" t="s">
        <v>487</v>
      </c>
      <c r="P113" s="526" t="s">
        <v>487</v>
      </c>
    </row>
    <row r="114" s="527" customFormat="true" ht="12.75" hidden="false" customHeight="false" outlineLevel="0" collapsed="false">
      <c r="A114" s="518" t="s">
        <v>508</v>
      </c>
      <c r="B114" s="519" t="str">
        <f aca="false">RIGHT(A114,5)</f>
        <v>YZR56</v>
      </c>
      <c r="C114" s="430" t="s">
        <v>680</v>
      </c>
      <c r="D114" s="522" t="s">
        <v>677</v>
      </c>
      <c r="E114" s="522" t="s">
        <v>678</v>
      </c>
      <c r="F114" s="522" t="s">
        <v>179</v>
      </c>
      <c r="G114" s="530" t="s">
        <v>487</v>
      </c>
      <c r="H114" s="530" t="s">
        <v>487</v>
      </c>
      <c r="I114" s="530" t="s">
        <v>487</v>
      </c>
      <c r="J114" s="530" t="s">
        <v>487</v>
      </c>
      <c r="K114" s="522" t="s">
        <v>287</v>
      </c>
      <c r="L114" s="522" t="s">
        <v>283</v>
      </c>
      <c r="M114" s="524" t="s">
        <v>487</v>
      </c>
      <c r="N114" s="524" t="s">
        <v>487</v>
      </c>
      <c r="O114" s="525" t="s">
        <v>487</v>
      </c>
      <c r="P114" s="526" t="s">
        <v>487</v>
      </c>
    </row>
    <row r="115" s="527" customFormat="true" ht="12.75" hidden="false" customHeight="false" outlineLevel="0" collapsed="false">
      <c r="A115" s="518" t="s">
        <v>681</v>
      </c>
      <c r="B115" s="519" t="str">
        <f aca="false">RIGHT(A115,5)</f>
        <v>YSX12</v>
      </c>
      <c r="C115" s="430" t="s">
        <v>361</v>
      </c>
      <c r="D115" s="522" t="s">
        <v>677</v>
      </c>
      <c r="E115" s="522" t="s">
        <v>678</v>
      </c>
      <c r="F115" s="522" t="s">
        <v>149</v>
      </c>
      <c r="G115" s="530" t="s">
        <v>487</v>
      </c>
      <c r="H115" s="530" t="s">
        <v>487</v>
      </c>
      <c r="I115" s="530" t="s">
        <v>487</v>
      </c>
      <c r="J115" s="530" t="s">
        <v>487</v>
      </c>
      <c r="K115" s="522" t="s">
        <v>287</v>
      </c>
      <c r="L115" s="522" t="s">
        <v>283</v>
      </c>
      <c r="M115" s="524" t="s">
        <v>487</v>
      </c>
      <c r="N115" s="524" t="s">
        <v>487</v>
      </c>
      <c r="O115" s="525" t="s">
        <v>487</v>
      </c>
      <c r="P115" s="526" t="s">
        <v>487</v>
      </c>
    </row>
    <row r="116" s="527" customFormat="true" ht="12.75" hidden="false" customHeight="false" outlineLevel="0" collapsed="false">
      <c r="A116" s="518" t="s">
        <v>574</v>
      </c>
      <c r="B116" s="519" t="str">
        <f aca="false">RIGHT(A116,5)</f>
        <v>ZX1E7</v>
      </c>
      <c r="C116" s="430" t="s">
        <v>682</v>
      </c>
      <c r="D116" s="522" t="s">
        <v>677</v>
      </c>
      <c r="E116" s="522" t="s">
        <v>678</v>
      </c>
      <c r="F116" s="522" t="s">
        <v>161</v>
      </c>
      <c r="G116" s="530" t="s">
        <v>487</v>
      </c>
      <c r="H116" s="530" t="s">
        <v>487</v>
      </c>
      <c r="I116" s="530" t="s">
        <v>487</v>
      </c>
      <c r="J116" s="530" t="s">
        <v>487</v>
      </c>
      <c r="K116" s="522" t="s">
        <v>287</v>
      </c>
      <c r="L116" s="522" t="s">
        <v>283</v>
      </c>
      <c r="M116" s="524" t="s">
        <v>487</v>
      </c>
      <c r="N116" s="524" t="s">
        <v>487</v>
      </c>
      <c r="O116" s="525" t="s">
        <v>487</v>
      </c>
      <c r="P116" s="526" t="s">
        <v>487</v>
      </c>
    </row>
    <row r="117" s="527" customFormat="true" ht="12.75" hidden="false" customHeight="false" outlineLevel="0" collapsed="false">
      <c r="A117" s="518" t="s">
        <v>488</v>
      </c>
      <c r="B117" s="519" t="str">
        <f aca="false">RIGHT(A117,5)</f>
        <v>YEW09</v>
      </c>
      <c r="C117" s="430" t="s">
        <v>683</v>
      </c>
      <c r="D117" s="522" t="s">
        <v>684</v>
      </c>
      <c r="E117" s="522" t="s">
        <v>685</v>
      </c>
      <c r="F117" s="522" t="s">
        <v>173</v>
      </c>
      <c r="G117" s="530" t="s">
        <v>487</v>
      </c>
      <c r="H117" s="530" t="s">
        <v>487</v>
      </c>
      <c r="I117" s="530" t="s">
        <v>487</v>
      </c>
      <c r="J117" s="530" t="s">
        <v>487</v>
      </c>
      <c r="K117" s="522" t="s">
        <v>287</v>
      </c>
      <c r="L117" s="522" t="s">
        <v>283</v>
      </c>
      <c r="M117" s="524" t="s">
        <v>487</v>
      </c>
      <c r="N117" s="524" t="s">
        <v>487</v>
      </c>
      <c r="O117" s="525" t="s">
        <v>487</v>
      </c>
      <c r="P117" s="526" t="s">
        <v>487</v>
      </c>
    </row>
    <row r="118" s="527" customFormat="true" ht="12.75" hidden="false" customHeight="false" outlineLevel="0" collapsed="false">
      <c r="A118" s="518" t="s">
        <v>661</v>
      </c>
      <c r="B118" s="519" t="str">
        <f aca="false">RIGHT(A118,5)</f>
        <v>YAW09</v>
      </c>
      <c r="C118" s="430" t="s">
        <v>686</v>
      </c>
      <c r="D118" s="522" t="s">
        <v>684</v>
      </c>
      <c r="E118" s="522" t="s">
        <v>685</v>
      </c>
      <c r="F118" s="522" t="s">
        <v>171</v>
      </c>
      <c r="G118" s="530" t="s">
        <v>487</v>
      </c>
      <c r="H118" s="530" t="s">
        <v>487</v>
      </c>
      <c r="I118" s="530" t="s">
        <v>487</v>
      </c>
      <c r="J118" s="530" t="s">
        <v>487</v>
      </c>
      <c r="K118" s="522" t="s">
        <v>287</v>
      </c>
      <c r="L118" s="522" t="s">
        <v>283</v>
      </c>
      <c r="M118" s="524" t="s">
        <v>487</v>
      </c>
      <c r="N118" s="524" t="s">
        <v>487</v>
      </c>
      <c r="O118" s="525" t="s">
        <v>487</v>
      </c>
      <c r="P118" s="526" t="s">
        <v>487</v>
      </c>
    </row>
    <row r="119" s="527" customFormat="true" ht="12.75" hidden="false" customHeight="false" outlineLevel="0" collapsed="false">
      <c r="A119" s="518" t="s">
        <v>550</v>
      </c>
      <c r="B119" s="519" t="str">
        <f aca="false">RIGHT(A119,5)</f>
        <v>YEX12</v>
      </c>
      <c r="C119" s="430" t="s">
        <v>687</v>
      </c>
      <c r="D119" s="522" t="s">
        <v>684</v>
      </c>
      <c r="E119" s="522" t="s">
        <v>685</v>
      </c>
      <c r="F119" s="522" t="s">
        <v>179</v>
      </c>
      <c r="G119" s="530" t="s">
        <v>487</v>
      </c>
      <c r="H119" s="530" t="s">
        <v>487</v>
      </c>
      <c r="I119" s="530" t="s">
        <v>487</v>
      </c>
      <c r="J119" s="530" t="s">
        <v>487</v>
      </c>
      <c r="K119" s="522" t="s">
        <v>287</v>
      </c>
      <c r="L119" s="522" t="s">
        <v>283</v>
      </c>
      <c r="M119" s="524" t="s">
        <v>487</v>
      </c>
      <c r="N119" s="524" t="s">
        <v>487</v>
      </c>
      <c r="O119" s="525" t="s">
        <v>487</v>
      </c>
      <c r="P119" s="526" t="s">
        <v>487</v>
      </c>
    </row>
    <row r="120" s="527" customFormat="true" ht="12.75" hidden="false" customHeight="false" outlineLevel="0" collapsed="false">
      <c r="A120" s="518" t="s">
        <v>574</v>
      </c>
      <c r="B120" s="519" t="str">
        <f aca="false">RIGHT(A120,5)</f>
        <v>ZX1E7</v>
      </c>
      <c r="C120" s="430" t="s">
        <v>399</v>
      </c>
      <c r="D120" s="522" t="s">
        <v>684</v>
      </c>
      <c r="E120" s="522" t="s">
        <v>685</v>
      </c>
      <c r="F120" s="522" t="s">
        <v>149</v>
      </c>
      <c r="G120" s="530" t="s">
        <v>487</v>
      </c>
      <c r="H120" s="530" t="s">
        <v>487</v>
      </c>
      <c r="I120" s="530" t="s">
        <v>487</v>
      </c>
      <c r="J120" s="530" t="s">
        <v>487</v>
      </c>
      <c r="K120" s="522" t="s">
        <v>287</v>
      </c>
      <c r="L120" s="522" t="s">
        <v>283</v>
      </c>
      <c r="M120" s="524" t="s">
        <v>487</v>
      </c>
      <c r="N120" s="524" t="s">
        <v>487</v>
      </c>
      <c r="O120" s="525" t="s">
        <v>487</v>
      </c>
      <c r="P120" s="526" t="s">
        <v>487</v>
      </c>
    </row>
    <row r="121" s="527" customFormat="true" ht="12.75" hidden="false" customHeight="false" outlineLevel="0" collapsed="false">
      <c r="A121" s="518" t="s">
        <v>542</v>
      </c>
      <c r="B121" s="519" t="str">
        <f aca="false">RIGHT(A121,5)</f>
        <v>YM1E7</v>
      </c>
      <c r="C121" s="430" t="s">
        <v>688</v>
      </c>
      <c r="D121" s="522" t="s">
        <v>684</v>
      </c>
      <c r="E121" s="522" t="s">
        <v>685</v>
      </c>
      <c r="F121" s="522" t="s">
        <v>161</v>
      </c>
      <c r="G121" s="530" t="s">
        <v>487</v>
      </c>
      <c r="H121" s="530" t="s">
        <v>487</v>
      </c>
      <c r="I121" s="530" t="s">
        <v>487</v>
      </c>
      <c r="J121" s="530" t="s">
        <v>487</v>
      </c>
      <c r="K121" s="522" t="s">
        <v>287</v>
      </c>
      <c r="L121" s="522" t="s">
        <v>283</v>
      </c>
      <c r="M121" s="524" t="s">
        <v>487</v>
      </c>
      <c r="N121" s="524" t="s">
        <v>487</v>
      </c>
      <c r="O121" s="525" t="s">
        <v>487</v>
      </c>
      <c r="P121" s="526" t="s">
        <v>487</v>
      </c>
    </row>
    <row r="122" s="527" customFormat="true" ht="12.75" hidden="false" customHeight="false" outlineLevel="0" collapsed="false">
      <c r="A122" s="518" t="s">
        <v>500</v>
      </c>
      <c r="B122" s="519" t="str">
        <f aca="false">RIGHT(A122,5)</f>
        <v>ZV1E7</v>
      </c>
      <c r="C122" s="430" t="s">
        <v>689</v>
      </c>
      <c r="D122" s="522" t="s">
        <v>690</v>
      </c>
      <c r="E122" s="522" t="s">
        <v>691</v>
      </c>
      <c r="F122" s="522" t="s">
        <v>173</v>
      </c>
      <c r="G122" s="530" t="s">
        <v>487</v>
      </c>
      <c r="H122" s="530" t="s">
        <v>487</v>
      </c>
      <c r="I122" s="530" t="s">
        <v>487</v>
      </c>
      <c r="J122" s="530" t="s">
        <v>487</v>
      </c>
      <c r="K122" s="522" t="s">
        <v>287</v>
      </c>
      <c r="L122" s="530" t="s">
        <v>487</v>
      </c>
      <c r="M122" s="524" t="s">
        <v>487</v>
      </c>
      <c r="N122" s="524" t="s">
        <v>487</v>
      </c>
      <c r="O122" s="525" t="s">
        <v>487</v>
      </c>
      <c r="P122" s="526" t="s">
        <v>487</v>
      </c>
    </row>
    <row r="123" s="527" customFormat="true" ht="12.75" hidden="false" customHeight="false" outlineLevel="0" collapsed="false">
      <c r="A123" s="518" t="s">
        <v>692</v>
      </c>
      <c r="B123" s="519" t="str">
        <f aca="false">RIGHT(A123,5)</f>
        <v>ZT1E7</v>
      </c>
      <c r="C123" s="430" t="s">
        <v>693</v>
      </c>
      <c r="D123" s="522" t="s">
        <v>690</v>
      </c>
      <c r="E123" s="522" t="s">
        <v>691</v>
      </c>
      <c r="F123" s="522" t="s">
        <v>171</v>
      </c>
      <c r="G123" s="530" t="s">
        <v>487</v>
      </c>
      <c r="H123" s="530" t="s">
        <v>487</v>
      </c>
      <c r="I123" s="530" t="s">
        <v>487</v>
      </c>
      <c r="J123" s="530" t="s">
        <v>487</v>
      </c>
      <c r="K123" s="522" t="s">
        <v>287</v>
      </c>
      <c r="L123" s="530" t="s">
        <v>487</v>
      </c>
      <c r="M123" s="524" t="s">
        <v>487</v>
      </c>
      <c r="N123" s="524" t="s">
        <v>487</v>
      </c>
      <c r="O123" s="525" t="s">
        <v>487</v>
      </c>
      <c r="P123" s="526" t="s">
        <v>487</v>
      </c>
    </row>
    <row r="124" s="527" customFormat="true" ht="12.75" hidden="false" customHeight="false" outlineLevel="0" collapsed="false">
      <c r="A124" s="518" t="s">
        <v>488</v>
      </c>
      <c r="B124" s="519" t="str">
        <f aca="false">RIGHT(A124,5)</f>
        <v>YEW09</v>
      </c>
      <c r="C124" s="430" t="s">
        <v>694</v>
      </c>
      <c r="D124" s="522" t="s">
        <v>690</v>
      </c>
      <c r="E124" s="522" t="s">
        <v>691</v>
      </c>
      <c r="F124" s="522" t="s">
        <v>179</v>
      </c>
      <c r="G124" s="530" t="s">
        <v>487</v>
      </c>
      <c r="H124" s="530" t="s">
        <v>487</v>
      </c>
      <c r="I124" s="530" t="s">
        <v>487</v>
      </c>
      <c r="J124" s="530" t="s">
        <v>487</v>
      </c>
      <c r="K124" s="522" t="s">
        <v>287</v>
      </c>
      <c r="L124" s="530" t="s">
        <v>487</v>
      </c>
      <c r="M124" s="524" t="s">
        <v>487</v>
      </c>
      <c r="N124" s="524" t="s">
        <v>487</v>
      </c>
      <c r="O124" s="525" t="s">
        <v>487</v>
      </c>
      <c r="P124" s="526" t="s">
        <v>487</v>
      </c>
    </row>
    <row r="125" s="527" customFormat="true" ht="12.75" hidden="false" customHeight="false" outlineLevel="0" collapsed="false">
      <c r="A125" s="518" t="s">
        <v>574</v>
      </c>
      <c r="B125" s="519" t="str">
        <f aca="false">RIGHT(A125,5)</f>
        <v>ZX1E7</v>
      </c>
      <c r="C125" s="430" t="s">
        <v>695</v>
      </c>
      <c r="D125" s="522" t="s">
        <v>690</v>
      </c>
      <c r="E125" s="522" t="s">
        <v>691</v>
      </c>
      <c r="F125" s="522" t="s">
        <v>149</v>
      </c>
      <c r="G125" s="530" t="s">
        <v>487</v>
      </c>
      <c r="H125" s="530" t="s">
        <v>487</v>
      </c>
      <c r="I125" s="530" t="s">
        <v>487</v>
      </c>
      <c r="J125" s="530" t="s">
        <v>487</v>
      </c>
      <c r="K125" s="522" t="s">
        <v>287</v>
      </c>
      <c r="L125" s="530" t="s">
        <v>487</v>
      </c>
      <c r="M125" s="524" t="s">
        <v>487</v>
      </c>
      <c r="N125" s="524" t="s">
        <v>487</v>
      </c>
      <c r="O125" s="525" t="s">
        <v>487</v>
      </c>
      <c r="P125" s="526" t="s">
        <v>487</v>
      </c>
    </row>
    <row r="126" s="527" customFormat="true" ht="12.75" hidden="false" customHeight="false" outlineLevel="0" collapsed="false">
      <c r="A126" s="518" t="s">
        <v>696</v>
      </c>
      <c r="B126" s="519" t="str">
        <f aca="false">RIGHT(A126,5)</f>
        <v>KPB60</v>
      </c>
      <c r="C126" s="430" t="s">
        <v>697</v>
      </c>
      <c r="D126" s="522" t="s">
        <v>690</v>
      </c>
      <c r="E126" s="522" t="s">
        <v>691</v>
      </c>
      <c r="F126" s="522" t="s">
        <v>161</v>
      </c>
      <c r="G126" s="530" t="s">
        <v>487</v>
      </c>
      <c r="H126" s="530" t="s">
        <v>487</v>
      </c>
      <c r="I126" s="530" t="s">
        <v>487</v>
      </c>
      <c r="J126" s="530" t="s">
        <v>487</v>
      </c>
      <c r="K126" s="522" t="s">
        <v>287</v>
      </c>
      <c r="L126" s="530" t="s">
        <v>487</v>
      </c>
      <c r="M126" s="524" t="s">
        <v>487</v>
      </c>
      <c r="N126" s="524" t="s">
        <v>487</v>
      </c>
      <c r="O126" s="525" t="s">
        <v>487</v>
      </c>
      <c r="P126" s="526" t="s">
        <v>487</v>
      </c>
    </row>
    <row r="127" s="527" customFormat="true" ht="12.75" hidden="false" customHeight="false" outlineLevel="0" collapsed="false">
      <c r="A127" s="518" t="s">
        <v>698</v>
      </c>
      <c r="B127" s="519" t="str">
        <f aca="false">RIGHT(A127,5)</f>
        <v>HFW09</v>
      </c>
      <c r="C127" s="430" t="s">
        <v>325</v>
      </c>
      <c r="D127" s="522" t="s">
        <v>699</v>
      </c>
      <c r="E127" s="522" t="s">
        <v>700</v>
      </c>
      <c r="F127" s="522" t="s">
        <v>173</v>
      </c>
      <c r="G127" s="530" t="s">
        <v>487</v>
      </c>
      <c r="H127" s="530" t="s">
        <v>487</v>
      </c>
      <c r="I127" s="530" t="s">
        <v>487</v>
      </c>
      <c r="J127" s="530" t="s">
        <v>487</v>
      </c>
      <c r="K127" s="522" t="s">
        <v>172</v>
      </c>
      <c r="L127" s="522" t="s">
        <v>185</v>
      </c>
      <c r="M127" s="524" t="s">
        <v>487</v>
      </c>
      <c r="N127" s="524" t="s">
        <v>487</v>
      </c>
      <c r="O127" s="525" t="s">
        <v>487</v>
      </c>
      <c r="P127" s="526" t="s">
        <v>487</v>
      </c>
    </row>
    <row r="128" s="527" customFormat="true" ht="12.75" hidden="false" customHeight="false" outlineLevel="0" collapsed="false">
      <c r="A128" s="518" t="s">
        <v>701</v>
      </c>
      <c r="B128" s="519" t="str">
        <f aca="false">RIGHT(A128,5)</f>
        <v>HRW09</v>
      </c>
      <c r="C128" s="430" t="s">
        <v>332</v>
      </c>
      <c r="D128" s="522" t="s">
        <v>699</v>
      </c>
      <c r="E128" s="522" t="s">
        <v>700</v>
      </c>
      <c r="F128" s="522" t="s">
        <v>171</v>
      </c>
      <c r="G128" s="530" t="s">
        <v>487</v>
      </c>
      <c r="H128" s="530" t="s">
        <v>487</v>
      </c>
      <c r="I128" s="530" t="s">
        <v>487</v>
      </c>
      <c r="J128" s="530" t="s">
        <v>487</v>
      </c>
      <c r="K128" s="522" t="s">
        <v>170</v>
      </c>
      <c r="L128" s="522" t="s">
        <v>184</v>
      </c>
      <c r="M128" s="524" t="s">
        <v>487</v>
      </c>
      <c r="N128" s="524" t="s">
        <v>487</v>
      </c>
      <c r="O128" s="525" t="s">
        <v>487</v>
      </c>
      <c r="P128" s="526" t="s">
        <v>487</v>
      </c>
    </row>
    <row r="129" s="527" customFormat="true" ht="12.75" hidden="false" customHeight="false" outlineLevel="0" collapsed="false">
      <c r="A129" s="518" t="s">
        <v>702</v>
      </c>
      <c r="B129" s="519" t="str">
        <f aca="false">RIGHT(A129,5)</f>
        <v>JH1E7</v>
      </c>
      <c r="C129" s="430" t="s">
        <v>703</v>
      </c>
      <c r="D129" s="522" t="s">
        <v>699</v>
      </c>
      <c r="E129" s="522" t="s">
        <v>700</v>
      </c>
      <c r="F129" s="522" t="s">
        <v>179</v>
      </c>
      <c r="G129" s="530" t="s">
        <v>487</v>
      </c>
      <c r="H129" s="530" t="s">
        <v>487</v>
      </c>
      <c r="I129" s="530" t="s">
        <v>487</v>
      </c>
      <c r="J129" s="530" t="s">
        <v>487</v>
      </c>
      <c r="K129" s="522" t="s">
        <v>177</v>
      </c>
      <c r="L129" s="522" t="s">
        <v>188</v>
      </c>
      <c r="M129" s="524" t="s">
        <v>487</v>
      </c>
      <c r="N129" s="524" t="s">
        <v>487</v>
      </c>
      <c r="O129" s="525" t="s">
        <v>487</v>
      </c>
      <c r="P129" s="526" t="s">
        <v>487</v>
      </c>
    </row>
    <row r="130" s="527" customFormat="true" ht="12.75" hidden="false" customHeight="false" outlineLevel="0" collapsed="false">
      <c r="A130" s="518" t="s">
        <v>704</v>
      </c>
      <c r="B130" s="519" t="str">
        <f aca="false">RIGHT(A130,5)</f>
        <v>HCX09</v>
      </c>
      <c r="C130" s="430" t="s">
        <v>705</v>
      </c>
      <c r="D130" s="522" t="s">
        <v>699</v>
      </c>
      <c r="E130" s="522" t="s">
        <v>700</v>
      </c>
      <c r="F130" s="522" t="s">
        <v>149</v>
      </c>
      <c r="G130" s="530" t="s">
        <v>487</v>
      </c>
      <c r="H130" s="530" t="s">
        <v>487</v>
      </c>
      <c r="I130" s="530" t="s">
        <v>487</v>
      </c>
      <c r="J130" s="530" t="s">
        <v>487</v>
      </c>
      <c r="K130" s="522" t="s">
        <v>174</v>
      </c>
      <c r="L130" s="522" t="s">
        <v>190</v>
      </c>
      <c r="M130" s="524" t="s">
        <v>487</v>
      </c>
      <c r="N130" s="524" t="s">
        <v>487</v>
      </c>
      <c r="O130" s="525" t="s">
        <v>487</v>
      </c>
      <c r="P130" s="526" t="s">
        <v>487</v>
      </c>
    </row>
    <row r="131" s="527" customFormat="true" ht="12.75" hidden="false" customHeight="false" outlineLevel="0" collapsed="false">
      <c r="A131" s="518" t="s">
        <v>706</v>
      </c>
      <c r="B131" s="519" t="str">
        <f aca="false">RIGHT(A131,5)</f>
        <v>HAW09</v>
      </c>
      <c r="C131" s="430" t="s">
        <v>707</v>
      </c>
      <c r="D131" s="522" t="s">
        <v>699</v>
      </c>
      <c r="E131" s="522" t="s">
        <v>700</v>
      </c>
      <c r="F131" s="522" t="s">
        <v>161</v>
      </c>
      <c r="G131" s="530" t="s">
        <v>487</v>
      </c>
      <c r="H131" s="530" t="s">
        <v>487</v>
      </c>
      <c r="I131" s="530" t="s">
        <v>487</v>
      </c>
      <c r="J131" s="530" t="s">
        <v>487</v>
      </c>
      <c r="K131" s="522" t="s">
        <v>175</v>
      </c>
      <c r="L131" s="522" t="s">
        <v>186</v>
      </c>
      <c r="M131" s="524" t="s">
        <v>487</v>
      </c>
      <c r="N131" s="524" t="s">
        <v>487</v>
      </c>
      <c r="O131" s="525" t="s">
        <v>487</v>
      </c>
      <c r="P131" s="526" t="s">
        <v>487</v>
      </c>
    </row>
    <row r="132" s="527" customFormat="true" ht="12.75" hidden="false" customHeight="false" outlineLevel="0" collapsed="false">
      <c r="A132" s="518" t="s">
        <v>708</v>
      </c>
      <c r="B132" s="519" t="str">
        <f aca="false">RIGHT(A132,5)</f>
        <v>JFW09</v>
      </c>
      <c r="C132" s="430" t="s">
        <v>709</v>
      </c>
      <c r="D132" s="522" t="s">
        <v>699</v>
      </c>
      <c r="E132" s="522" t="s">
        <v>700</v>
      </c>
      <c r="F132" s="522" t="s">
        <v>182</v>
      </c>
      <c r="G132" s="530" t="s">
        <v>487</v>
      </c>
      <c r="H132" s="530" t="s">
        <v>487</v>
      </c>
      <c r="I132" s="530" t="s">
        <v>487</v>
      </c>
      <c r="J132" s="530" t="s">
        <v>487</v>
      </c>
      <c r="K132" s="522" t="s">
        <v>180</v>
      </c>
      <c r="L132" s="522" t="s">
        <v>191</v>
      </c>
      <c r="M132" s="524" t="s">
        <v>487</v>
      </c>
      <c r="N132" s="524" t="s">
        <v>487</v>
      </c>
      <c r="O132" s="525" t="s">
        <v>487</v>
      </c>
      <c r="P132" s="526" t="s">
        <v>487</v>
      </c>
    </row>
    <row r="133" s="527" customFormat="true" ht="12.75" hidden="false" customHeight="false" outlineLevel="0" collapsed="false">
      <c r="A133" s="518" t="s">
        <v>710</v>
      </c>
      <c r="B133" s="519" t="str">
        <f aca="false">RIGHT(A133,5)</f>
        <v>KGX09</v>
      </c>
      <c r="C133" s="430" t="s">
        <v>711</v>
      </c>
      <c r="D133" s="522" t="s">
        <v>712</v>
      </c>
      <c r="E133" s="522" t="s">
        <v>713</v>
      </c>
      <c r="F133" s="522" t="s">
        <v>173</v>
      </c>
      <c r="G133" s="530" t="s">
        <v>487</v>
      </c>
      <c r="H133" s="530" t="s">
        <v>487</v>
      </c>
      <c r="I133" s="530" t="s">
        <v>487</v>
      </c>
      <c r="J133" s="530" t="s">
        <v>487</v>
      </c>
      <c r="K133" s="522" t="s">
        <v>287</v>
      </c>
      <c r="L133" s="522" t="s">
        <v>308</v>
      </c>
      <c r="M133" s="524" t="s">
        <v>487</v>
      </c>
      <c r="N133" s="524" t="s">
        <v>487</v>
      </c>
      <c r="O133" s="525" t="s">
        <v>487</v>
      </c>
      <c r="P133" s="526" t="s">
        <v>487</v>
      </c>
    </row>
    <row r="134" s="527" customFormat="true" ht="12.75" hidden="false" customHeight="false" outlineLevel="0" collapsed="false">
      <c r="A134" s="518" t="s">
        <v>714</v>
      </c>
      <c r="B134" s="519" t="str">
        <f aca="false">RIGHT(A134,5)</f>
        <v>QD1E7</v>
      </c>
      <c r="C134" s="430" t="s">
        <v>715</v>
      </c>
      <c r="D134" s="522" t="s">
        <v>712</v>
      </c>
      <c r="E134" s="522" t="s">
        <v>713</v>
      </c>
      <c r="F134" s="522" t="s">
        <v>171</v>
      </c>
      <c r="G134" s="530" t="s">
        <v>487</v>
      </c>
      <c r="H134" s="530" t="s">
        <v>487</v>
      </c>
      <c r="I134" s="530" t="s">
        <v>487</v>
      </c>
      <c r="J134" s="530" t="s">
        <v>487</v>
      </c>
      <c r="K134" s="522" t="s">
        <v>287</v>
      </c>
      <c r="L134" s="522" t="s">
        <v>308</v>
      </c>
      <c r="M134" s="524" t="s">
        <v>487</v>
      </c>
      <c r="N134" s="524" t="s">
        <v>487</v>
      </c>
      <c r="O134" s="525" t="s">
        <v>487</v>
      </c>
      <c r="P134" s="526" t="s">
        <v>487</v>
      </c>
    </row>
    <row r="135" s="527" customFormat="true" ht="12.75" hidden="false" customHeight="false" outlineLevel="0" collapsed="false">
      <c r="A135" s="518" t="s">
        <v>716</v>
      </c>
      <c r="B135" s="519" t="str">
        <f aca="false">RIGHT(A135,5)</f>
        <v>HAB60</v>
      </c>
      <c r="C135" s="430" t="s">
        <v>717</v>
      </c>
      <c r="D135" s="522" t="s">
        <v>712</v>
      </c>
      <c r="E135" s="522" t="s">
        <v>713</v>
      </c>
      <c r="F135" s="522" t="s">
        <v>179</v>
      </c>
      <c r="G135" s="530" t="s">
        <v>487</v>
      </c>
      <c r="H135" s="530" t="s">
        <v>487</v>
      </c>
      <c r="I135" s="530" t="s">
        <v>487</v>
      </c>
      <c r="J135" s="530" t="s">
        <v>487</v>
      </c>
      <c r="K135" s="522" t="s">
        <v>287</v>
      </c>
      <c r="L135" s="522" t="s">
        <v>308</v>
      </c>
      <c r="M135" s="524" t="s">
        <v>487</v>
      </c>
      <c r="N135" s="524" t="s">
        <v>487</v>
      </c>
      <c r="O135" s="525" t="s">
        <v>487</v>
      </c>
      <c r="P135" s="526" t="s">
        <v>487</v>
      </c>
    </row>
    <row r="136" s="527" customFormat="true" ht="12.75" hidden="false" customHeight="false" outlineLevel="0" collapsed="false">
      <c r="A136" s="518" t="s">
        <v>698</v>
      </c>
      <c r="B136" s="519" t="str">
        <f aca="false">RIGHT(A136,5)</f>
        <v>HFW09</v>
      </c>
      <c r="C136" s="430" t="s">
        <v>718</v>
      </c>
      <c r="D136" s="522" t="s">
        <v>712</v>
      </c>
      <c r="E136" s="522" t="s">
        <v>713</v>
      </c>
      <c r="F136" s="522" t="s">
        <v>149</v>
      </c>
      <c r="G136" s="530" t="s">
        <v>487</v>
      </c>
      <c r="H136" s="530" t="s">
        <v>487</v>
      </c>
      <c r="I136" s="530" t="s">
        <v>487</v>
      </c>
      <c r="J136" s="530" t="s">
        <v>487</v>
      </c>
      <c r="K136" s="522" t="s">
        <v>287</v>
      </c>
      <c r="L136" s="522" t="s">
        <v>308</v>
      </c>
      <c r="M136" s="524" t="s">
        <v>487</v>
      </c>
      <c r="N136" s="524" t="s">
        <v>487</v>
      </c>
      <c r="O136" s="525" t="s">
        <v>487</v>
      </c>
      <c r="P136" s="526" t="s">
        <v>487</v>
      </c>
    </row>
    <row r="137" s="527" customFormat="true" ht="12.75" hidden="false" customHeight="false" outlineLevel="0" collapsed="false">
      <c r="A137" s="518" t="s">
        <v>719</v>
      </c>
      <c r="B137" s="519" t="str">
        <f aca="false">RIGHT(A137,5)</f>
        <v>HNW09</v>
      </c>
      <c r="C137" s="430" t="s">
        <v>720</v>
      </c>
      <c r="D137" s="522" t="s">
        <v>712</v>
      </c>
      <c r="E137" s="522" t="s">
        <v>713</v>
      </c>
      <c r="F137" s="522" t="s">
        <v>161</v>
      </c>
      <c r="G137" s="530" t="s">
        <v>487</v>
      </c>
      <c r="H137" s="530" t="s">
        <v>487</v>
      </c>
      <c r="I137" s="530" t="s">
        <v>487</v>
      </c>
      <c r="J137" s="530" t="s">
        <v>487</v>
      </c>
      <c r="K137" s="522" t="s">
        <v>287</v>
      </c>
      <c r="L137" s="522" t="s">
        <v>308</v>
      </c>
      <c r="M137" s="524" t="s">
        <v>487</v>
      </c>
      <c r="N137" s="524" t="s">
        <v>487</v>
      </c>
      <c r="O137" s="525" t="s">
        <v>487</v>
      </c>
      <c r="P137" s="526" t="s">
        <v>487</v>
      </c>
    </row>
    <row r="138" s="527" customFormat="true" ht="12.75" hidden="false" customHeight="false" outlineLevel="0" collapsed="false">
      <c r="A138" s="518" t="s">
        <v>710</v>
      </c>
      <c r="B138" s="519" t="str">
        <f aca="false">RIGHT(A138,5)</f>
        <v>KGX09</v>
      </c>
      <c r="C138" s="430" t="s">
        <v>721</v>
      </c>
      <c r="D138" s="522" t="s">
        <v>722</v>
      </c>
      <c r="E138" s="522" t="s">
        <v>723</v>
      </c>
      <c r="F138" s="522" t="s">
        <v>173</v>
      </c>
      <c r="G138" s="530" t="s">
        <v>487</v>
      </c>
      <c r="H138" s="530" t="s">
        <v>487</v>
      </c>
      <c r="I138" s="530" t="s">
        <v>487</v>
      </c>
      <c r="J138" s="530" t="s">
        <v>487</v>
      </c>
      <c r="K138" s="522" t="s">
        <v>287</v>
      </c>
      <c r="L138" s="522" t="s">
        <v>308</v>
      </c>
      <c r="M138" s="524" t="s">
        <v>487</v>
      </c>
      <c r="N138" s="524" t="s">
        <v>487</v>
      </c>
      <c r="O138" s="525" t="s">
        <v>487</v>
      </c>
      <c r="P138" s="526" t="s">
        <v>487</v>
      </c>
    </row>
    <row r="139" s="527" customFormat="true" ht="12.75" hidden="false" customHeight="false" outlineLevel="0" collapsed="false">
      <c r="A139" s="518" t="s">
        <v>724</v>
      </c>
      <c r="B139" s="519" t="str">
        <f aca="false">RIGHT(A139,5)</f>
        <v>QFW09</v>
      </c>
      <c r="C139" s="430" t="s">
        <v>725</v>
      </c>
      <c r="D139" s="522" t="s">
        <v>722</v>
      </c>
      <c r="E139" s="522" t="s">
        <v>723</v>
      </c>
      <c r="F139" s="522" t="s">
        <v>171</v>
      </c>
      <c r="G139" s="530" t="s">
        <v>487</v>
      </c>
      <c r="H139" s="530" t="s">
        <v>487</v>
      </c>
      <c r="I139" s="530" t="s">
        <v>487</v>
      </c>
      <c r="J139" s="530" t="s">
        <v>487</v>
      </c>
      <c r="K139" s="522" t="s">
        <v>287</v>
      </c>
      <c r="L139" s="522" t="s">
        <v>308</v>
      </c>
      <c r="M139" s="524" t="s">
        <v>487</v>
      </c>
      <c r="N139" s="524" t="s">
        <v>487</v>
      </c>
      <c r="O139" s="525" t="s">
        <v>487</v>
      </c>
      <c r="P139" s="526" t="s">
        <v>487</v>
      </c>
    </row>
    <row r="140" s="527" customFormat="true" ht="12.75" hidden="false" customHeight="false" outlineLevel="0" collapsed="false">
      <c r="A140" s="518" t="s">
        <v>726</v>
      </c>
      <c r="B140" s="519" t="str">
        <f aca="false">RIGHT(A140,5)</f>
        <v>HAX09</v>
      </c>
      <c r="C140" s="430" t="s">
        <v>727</v>
      </c>
      <c r="D140" s="522" t="s">
        <v>722</v>
      </c>
      <c r="E140" s="522" t="s">
        <v>723</v>
      </c>
      <c r="F140" s="522" t="s">
        <v>179</v>
      </c>
      <c r="G140" s="530" t="s">
        <v>487</v>
      </c>
      <c r="H140" s="530" t="s">
        <v>487</v>
      </c>
      <c r="I140" s="530" t="s">
        <v>487</v>
      </c>
      <c r="J140" s="530" t="s">
        <v>487</v>
      </c>
      <c r="K140" s="522" t="s">
        <v>287</v>
      </c>
      <c r="L140" s="522" t="s">
        <v>308</v>
      </c>
      <c r="M140" s="524" t="s">
        <v>487</v>
      </c>
      <c r="N140" s="524" t="s">
        <v>487</v>
      </c>
      <c r="O140" s="525" t="s">
        <v>487</v>
      </c>
      <c r="P140" s="526" t="s">
        <v>487</v>
      </c>
    </row>
    <row r="141" s="527" customFormat="true" ht="12.75" hidden="false" customHeight="false" outlineLevel="0" collapsed="false">
      <c r="A141" s="518" t="s">
        <v>728</v>
      </c>
      <c r="B141" s="519" t="str">
        <f aca="false">RIGHT(A141,5)</f>
        <v>JPS33</v>
      </c>
      <c r="C141" s="430" t="s">
        <v>729</v>
      </c>
      <c r="D141" s="522" t="s">
        <v>722</v>
      </c>
      <c r="E141" s="522" t="s">
        <v>723</v>
      </c>
      <c r="F141" s="522" t="s">
        <v>149</v>
      </c>
      <c r="G141" s="530" t="s">
        <v>487</v>
      </c>
      <c r="H141" s="530" t="s">
        <v>487</v>
      </c>
      <c r="I141" s="530" t="s">
        <v>487</v>
      </c>
      <c r="J141" s="530" t="s">
        <v>487</v>
      </c>
      <c r="K141" s="522" t="s">
        <v>287</v>
      </c>
      <c r="L141" s="522" t="s">
        <v>308</v>
      </c>
      <c r="M141" s="524" t="s">
        <v>487</v>
      </c>
      <c r="N141" s="524" t="s">
        <v>487</v>
      </c>
      <c r="O141" s="525" t="s">
        <v>487</v>
      </c>
      <c r="P141" s="526" t="s">
        <v>487</v>
      </c>
    </row>
    <row r="142" s="527" customFormat="true" ht="12.75" hidden="false" customHeight="false" outlineLevel="0" collapsed="false">
      <c r="A142" s="518" t="s">
        <v>701</v>
      </c>
      <c r="B142" s="519" t="str">
        <f aca="false">RIGHT(A142,5)</f>
        <v>HRW09</v>
      </c>
      <c r="C142" s="430" t="s">
        <v>730</v>
      </c>
      <c r="D142" s="522" t="s">
        <v>722</v>
      </c>
      <c r="E142" s="522" t="s">
        <v>723</v>
      </c>
      <c r="F142" s="522" t="s">
        <v>161</v>
      </c>
      <c r="G142" s="530" t="s">
        <v>487</v>
      </c>
      <c r="H142" s="530" t="s">
        <v>487</v>
      </c>
      <c r="I142" s="530" t="s">
        <v>487</v>
      </c>
      <c r="J142" s="530" t="s">
        <v>487</v>
      </c>
      <c r="K142" s="522" t="s">
        <v>287</v>
      </c>
      <c r="L142" s="522" t="s">
        <v>308</v>
      </c>
      <c r="M142" s="524" t="s">
        <v>487</v>
      </c>
      <c r="N142" s="524" t="s">
        <v>487</v>
      </c>
      <c r="O142" s="525" t="s">
        <v>487</v>
      </c>
      <c r="P142" s="526" t="s">
        <v>487</v>
      </c>
    </row>
    <row r="143" s="527" customFormat="true" ht="12.75" hidden="false" customHeight="false" outlineLevel="0" collapsed="false">
      <c r="A143" s="518" t="s">
        <v>731</v>
      </c>
      <c r="B143" s="519" t="str">
        <f aca="false">RIGHT(A143,5)</f>
        <v>HJ1E7</v>
      </c>
      <c r="C143" s="430" t="s">
        <v>398</v>
      </c>
      <c r="D143" s="522" t="s">
        <v>354</v>
      </c>
      <c r="E143" s="522" t="s">
        <v>732</v>
      </c>
      <c r="F143" s="522" t="s">
        <v>173</v>
      </c>
      <c r="G143" s="530" t="s">
        <v>487</v>
      </c>
      <c r="H143" s="530" t="s">
        <v>487</v>
      </c>
      <c r="I143" s="530" t="s">
        <v>487</v>
      </c>
      <c r="J143" s="530" t="s">
        <v>487</v>
      </c>
      <c r="K143" s="522" t="s">
        <v>287</v>
      </c>
      <c r="L143" s="530" t="s">
        <v>487</v>
      </c>
      <c r="M143" s="530" t="s">
        <v>487</v>
      </c>
      <c r="N143" s="530" t="s">
        <v>487</v>
      </c>
      <c r="O143" s="533" t="s">
        <v>487</v>
      </c>
      <c r="P143" s="534" t="s">
        <v>487</v>
      </c>
    </row>
    <row r="144" s="527" customFormat="true" ht="12.75" hidden="false" customHeight="false" outlineLevel="0" collapsed="false">
      <c r="A144" s="518" t="s">
        <v>733</v>
      </c>
      <c r="B144" s="519" t="str">
        <f aca="false">RIGHT(A144,5)</f>
        <v>HCB60</v>
      </c>
      <c r="C144" s="430" t="s">
        <v>734</v>
      </c>
      <c r="D144" s="522" t="s">
        <v>354</v>
      </c>
      <c r="E144" s="522" t="s">
        <v>732</v>
      </c>
      <c r="F144" s="522" t="s">
        <v>171</v>
      </c>
      <c r="G144" s="530" t="s">
        <v>487</v>
      </c>
      <c r="H144" s="530" t="s">
        <v>487</v>
      </c>
      <c r="I144" s="530" t="s">
        <v>487</v>
      </c>
      <c r="J144" s="530" t="s">
        <v>487</v>
      </c>
      <c r="K144" s="522" t="s">
        <v>287</v>
      </c>
      <c r="L144" s="530" t="s">
        <v>487</v>
      </c>
      <c r="M144" s="530" t="s">
        <v>487</v>
      </c>
      <c r="N144" s="530" t="s">
        <v>487</v>
      </c>
      <c r="O144" s="533" t="s">
        <v>487</v>
      </c>
      <c r="P144" s="534" t="s">
        <v>487</v>
      </c>
    </row>
    <row r="145" s="527" customFormat="true" ht="12.75" hidden="false" customHeight="false" outlineLevel="0" collapsed="false">
      <c r="A145" s="518" t="s">
        <v>726</v>
      </c>
      <c r="B145" s="519" t="str">
        <f aca="false">RIGHT(A145,5)</f>
        <v>HAX09</v>
      </c>
      <c r="C145" s="430" t="s">
        <v>735</v>
      </c>
      <c r="D145" s="522" t="s">
        <v>354</v>
      </c>
      <c r="E145" s="522" t="s">
        <v>732</v>
      </c>
      <c r="F145" s="522" t="s">
        <v>179</v>
      </c>
      <c r="G145" s="530" t="s">
        <v>487</v>
      </c>
      <c r="H145" s="530" t="s">
        <v>487</v>
      </c>
      <c r="I145" s="530" t="s">
        <v>487</v>
      </c>
      <c r="J145" s="530" t="s">
        <v>487</v>
      </c>
      <c r="K145" s="522" t="s">
        <v>287</v>
      </c>
      <c r="L145" s="530" t="s">
        <v>487</v>
      </c>
      <c r="M145" s="530" t="s">
        <v>487</v>
      </c>
      <c r="N145" s="530" t="s">
        <v>487</v>
      </c>
      <c r="O145" s="533" t="s">
        <v>487</v>
      </c>
      <c r="P145" s="534" t="s">
        <v>487</v>
      </c>
    </row>
    <row r="146" s="527" customFormat="true" ht="12.75" hidden="false" customHeight="false" outlineLevel="0" collapsed="false">
      <c r="A146" s="518" t="s">
        <v>736</v>
      </c>
      <c r="B146" s="519" t="str">
        <f aca="false">RIGHT(A146,5)</f>
        <v>HVW09</v>
      </c>
      <c r="C146" s="430" t="s">
        <v>737</v>
      </c>
      <c r="D146" s="522" t="s">
        <v>354</v>
      </c>
      <c r="E146" s="522" t="s">
        <v>732</v>
      </c>
      <c r="F146" s="522" t="s">
        <v>149</v>
      </c>
      <c r="G146" s="530" t="s">
        <v>487</v>
      </c>
      <c r="H146" s="530" t="s">
        <v>487</v>
      </c>
      <c r="I146" s="530" t="s">
        <v>487</v>
      </c>
      <c r="J146" s="530" t="s">
        <v>487</v>
      </c>
      <c r="K146" s="522" t="s">
        <v>287</v>
      </c>
      <c r="L146" s="530" t="s">
        <v>487</v>
      </c>
      <c r="M146" s="530" t="s">
        <v>487</v>
      </c>
      <c r="N146" s="530" t="s">
        <v>487</v>
      </c>
      <c r="O146" s="533" t="s">
        <v>487</v>
      </c>
      <c r="P146" s="534" t="s">
        <v>487</v>
      </c>
    </row>
    <row r="147" s="527" customFormat="true" ht="12.75" hidden="false" customHeight="false" outlineLevel="0" collapsed="false">
      <c r="A147" s="518" t="s">
        <v>738</v>
      </c>
      <c r="B147" s="519" t="str">
        <f aca="false">RIGHT(A147,5)</f>
        <v>KJX09</v>
      </c>
      <c r="C147" s="430" t="s">
        <v>739</v>
      </c>
      <c r="D147" s="522" t="s">
        <v>354</v>
      </c>
      <c r="E147" s="522" t="s">
        <v>732</v>
      </c>
      <c r="F147" s="522" t="s">
        <v>161</v>
      </c>
      <c r="G147" s="530" t="s">
        <v>487</v>
      </c>
      <c r="H147" s="530" t="s">
        <v>487</v>
      </c>
      <c r="I147" s="530" t="s">
        <v>487</v>
      </c>
      <c r="J147" s="530" t="s">
        <v>487</v>
      </c>
      <c r="K147" s="522" t="s">
        <v>287</v>
      </c>
      <c r="L147" s="530" t="s">
        <v>487</v>
      </c>
      <c r="M147" s="530" t="s">
        <v>487</v>
      </c>
      <c r="N147" s="530" t="s">
        <v>487</v>
      </c>
      <c r="O147" s="533" t="s">
        <v>487</v>
      </c>
      <c r="P147" s="534" t="s">
        <v>487</v>
      </c>
    </row>
    <row r="148" s="527" customFormat="true" ht="12.75" hidden="false" customHeight="false" outlineLevel="0" collapsed="false">
      <c r="A148" s="518" t="s">
        <v>740</v>
      </c>
      <c r="B148" s="519" t="str">
        <f aca="false">RIGHT(A148,5)</f>
        <v>HJX09</v>
      </c>
      <c r="C148" s="430" t="s">
        <v>741</v>
      </c>
      <c r="D148" s="522" t="s">
        <v>742</v>
      </c>
      <c r="E148" s="522" t="s">
        <v>743</v>
      </c>
      <c r="F148" s="522" t="s">
        <v>173</v>
      </c>
      <c r="G148" s="530" t="s">
        <v>487</v>
      </c>
      <c r="H148" s="530" t="s">
        <v>487</v>
      </c>
      <c r="I148" s="530" t="s">
        <v>487</v>
      </c>
      <c r="J148" s="530" t="s">
        <v>487</v>
      </c>
      <c r="K148" s="522" t="s">
        <v>287</v>
      </c>
      <c r="L148" s="530" t="s">
        <v>487</v>
      </c>
      <c r="M148" s="530" t="s">
        <v>487</v>
      </c>
      <c r="N148" s="530" t="s">
        <v>487</v>
      </c>
      <c r="O148" s="533" t="s">
        <v>487</v>
      </c>
      <c r="P148" s="534" t="s">
        <v>487</v>
      </c>
    </row>
    <row r="149" s="527" customFormat="true" ht="12.75" hidden="false" customHeight="false" outlineLevel="0" collapsed="false">
      <c r="A149" s="518" t="s">
        <v>744</v>
      </c>
      <c r="B149" s="519" t="str">
        <f aca="false">RIGHT(A149,5)</f>
        <v>SPW09</v>
      </c>
      <c r="C149" s="430" t="s">
        <v>745</v>
      </c>
      <c r="D149" s="522" t="s">
        <v>742</v>
      </c>
      <c r="E149" s="522" t="s">
        <v>743</v>
      </c>
      <c r="F149" s="522" t="s">
        <v>171</v>
      </c>
      <c r="G149" s="530" t="s">
        <v>487</v>
      </c>
      <c r="H149" s="530" t="s">
        <v>487</v>
      </c>
      <c r="I149" s="530" t="s">
        <v>487</v>
      </c>
      <c r="J149" s="530" t="s">
        <v>487</v>
      </c>
      <c r="K149" s="522" t="s">
        <v>287</v>
      </c>
      <c r="L149" s="530" t="s">
        <v>487</v>
      </c>
      <c r="M149" s="530" t="s">
        <v>487</v>
      </c>
      <c r="N149" s="530" t="s">
        <v>487</v>
      </c>
      <c r="O149" s="533" t="s">
        <v>487</v>
      </c>
      <c r="P149" s="534" t="s">
        <v>487</v>
      </c>
    </row>
    <row r="150" s="527" customFormat="true" ht="12.75" hidden="false" customHeight="false" outlineLevel="0" collapsed="false">
      <c r="A150" s="518" t="s">
        <v>731</v>
      </c>
      <c r="B150" s="519" t="str">
        <f aca="false">RIGHT(A150,5)</f>
        <v>HJ1E7</v>
      </c>
      <c r="C150" s="430" t="s">
        <v>746</v>
      </c>
      <c r="D150" s="522" t="s">
        <v>742</v>
      </c>
      <c r="E150" s="522" t="s">
        <v>743</v>
      </c>
      <c r="F150" s="522" t="s">
        <v>179</v>
      </c>
      <c r="G150" s="530" t="s">
        <v>487</v>
      </c>
      <c r="H150" s="530" t="s">
        <v>487</v>
      </c>
      <c r="I150" s="530" t="s">
        <v>487</v>
      </c>
      <c r="J150" s="530" t="s">
        <v>487</v>
      </c>
      <c r="K150" s="522" t="s">
        <v>287</v>
      </c>
      <c r="L150" s="530" t="s">
        <v>487</v>
      </c>
      <c r="M150" s="530" t="s">
        <v>487</v>
      </c>
      <c r="N150" s="530" t="s">
        <v>487</v>
      </c>
      <c r="O150" s="533" t="s">
        <v>487</v>
      </c>
      <c r="P150" s="534" t="s">
        <v>487</v>
      </c>
    </row>
    <row r="151" s="527" customFormat="true" ht="12.75" hidden="false" customHeight="false" outlineLevel="0" collapsed="false">
      <c r="A151" s="518" t="s">
        <v>726</v>
      </c>
      <c r="B151" s="519" t="str">
        <f aca="false">RIGHT(A151,5)</f>
        <v>HAX09</v>
      </c>
      <c r="C151" s="430" t="s">
        <v>747</v>
      </c>
      <c r="D151" s="522" t="s">
        <v>742</v>
      </c>
      <c r="E151" s="522" t="s">
        <v>743</v>
      </c>
      <c r="F151" s="522" t="s">
        <v>149</v>
      </c>
      <c r="G151" s="530" t="s">
        <v>487</v>
      </c>
      <c r="H151" s="530" t="s">
        <v>487</v>
      </c>
      <c r="I151" s="530" t="s">
        <v>487</v>
      </c>
      <c r="J151" s="530" t="s">
        <v>487</v>
      </c>
      <c r="K151" s="522" t="s">
        <v>287</v>
      </c>
      <c r="L151" s="530" t="s">
        <v>487</v>
      </c>
      <c r="M151" s="530" t="s">
        <v>487</v>
      </c>
      <c r="N151" s="530" t="s">
        <v>487</v>
      </c>
      <c r="O151" s="533" t="s">
        <v>487</v>
      </c>
      <c r="P151" s="534" t="s">
        <v>487</v>
      </c>
    </row>
    <row r="152" s="527" customFormat="true" ht="12.75" hidden="false" customHeight="false" outlineLevel="0" collapsed="false">
      <c r="A152" s="518" t="s">
        <v>748</v>
      </c>
      <c r="B152" s="519" t="str">
        <f aca="false">RIGHT(A152,5)</f>
        <v>JSX12</v>
      </c>
      <c r="C152" s="430" t="s">
        <v>749</v>
      </c>
      <c r="D152" s="522" t="s">
        <v>742</v>
      </c>
      <c r="E152" s="522" t="s">
        <v>743</v>
      </c>
      <c r="F152" s="522" t="s">
        <v>161</v>
      </c>
      <c r="G152" s="530" t="s">
        <v>487</v>
      </c>
      <c r="H152" s="530" t="s">
        <v>487</v>
      </c>
      <c r="I152" s="530" t="s">
        <v>487</v>
      </c>
      <c r="J152" s="530" t="s">
        <v>487</v>
      </c>
      <c r="K152" s="522" t="s">
        <v>287</v>
      </c>
      <c r="L152" s="530" t="s">
        <v>487</v>
      </c>
      <c r="M152" s="530" t="s">
        <v>487</v>
      </c>
      <c r="N152" s="530" t="s">
        <v>487</v>
      </c>
      <c r="O152" s="533" t="s">
        <v>487</v>
      </c>
      <c r="P152" s="534" t="s">
        <v>487</v>
      </c>
    </row>
    <row r="153" s="527" customFormat="true" ht="12.75" hidden="false" customHeight="false" outlineLevel="0" collapsed="false">
      <c r="A153" s="518" t="s">
        <v>750</v>
      </c>
      <c r="B153" s="519" t="str">
        <f aca="false">RIGHT(A153,5)</f>
        <v>KGW09</v>
      </c>
      <c r="C153" s="430" t="s">
        <v>422</v>
      </c>
      <c r="D153" s="522" t="s">
        <v>369</v>
      </c>
      <c r="E153" s="522" t="s">
        <v>751</v>
      </c>
      <c r="F153" s="522" t="s">
        <v>173</v>
      </c>
      <c r="G153" s="530" t="s">
        <v>487</v>
      </c>
      <c r="H153" s="530" t="s">
        <v>487</v>
      </c>
      <c r="I153" s="530" t="s">
        <v>487</v>
      </c>
      <c r="J153" s="530" t="s">
        <v>487</v>
      </c>
      <c r="K153" s="522" t="s">
        <v>287</v>
      </c>
      <c r="L153" s="530" t="s">
        <v>487</v>
      </c>
      <c r="M153" s="530" t="s">
        <v>487</v>
      </c>
      <c r="N153" s="530" t="s">
        <v>487</v>
      </c>
      <c r="O153" s="533" t="s">
        <v>487</v>
      </c>
      <c r="P153" s="534" t="s">
        <v>487</v>
      </c>
    </row>
    <row r="154" s="527" customFormat="true" ht="12.75" hidden="false" customHeight="false" outlineLevel="0" collapsed="false">
      <c r="A154" s="518" t="s">
        <v>701</v>
      </c>
      <c r="B154" s="519" t="str">
        <f aca="false">RIGHT(A154,5)</f>
        <v>HRW09</v>
      </c>
      <c r="C154" s="430" t="s">
        <v>752</v>
      </c>
      <c r="D154" s="522" t="s">
        <v>369</v>
      </c>
      <c r="E154" s="522" t="s">
        <v>751</v>
      </c>
      <c r="F154" s="522" t="s">
        <v>171</v>
      </c>
      <c r="G154" s="530" t="s">
        <v>487</v>
      </c>
      <c r="H154" s="530" t="s">
        <v>487</v>
      </c>
      <c r="I154" s="530" t="s">
        <v>487</v>
      </c>
      <c r="J154" s="530" t="s">
        <v>487</v>
      </c>
      <c r="K154" s="522" t="s">
        <v>287</v>
      </c>
      <c r="L154" s="530" t="s">
        <v>487</v>
      </c>
      <c r="M154" s="530" t="s">
        <v>487</v>
      </c>
      <c r="N154" s="530" t="s">
        <v>487</v>
      </c>
      <c r="O154" s="533" t="s">
        <v>487</v>
      </c>
      <c r="P154" s="534" t="s">
        <v>487</v>
      </c>
    </row>
    <row r="155" s="527" customFormat="true" ht="12.75" hidden="false" customHeight="false" outlineLevel="0" collapsed="false">
      <c r="A155" s="518" t="s">
        <v>698</v>
      </c>
      <c r="B155" s="519" t="str">
        <f aca="false">RIGHT(A155,5)</f>
        <v>HFW09</v>
      </c>
      <c r="C155" s="430" t="s">
        <v>429</v>
      </c>
      <c r="D155" s="522" t="s">
        <v>369</v>
      </c>
      <c r="E155" s="522" t="s">
        <v>751</v>
      </c>
      <c r="F155" s="522" t="s">
        <v>179</v>
      </c>
      <c r="G155" s="530" t="s">
        <v>487</v>
      </c>
      <c r="H155" s="530" t="s">
        <v>487</v>
      </c>
      <c r="I155" s="530" t="s">
        <v>487</v>
      </c>
      <c r="J155" s="530" t="s">
        <v>487</v>
      </c>
      <c r="K155" s="522" t="s">
        <v>287</v>
      </c>
      <c r="L155" s="530" t="s">
        <v>487</v>
      </c>
      <c r="M155" s="530" t="s">
        <v>487</v>
      </c>
      <c r="N155" s="530" t="s">
        <v>487</v>
      </c>
      <c r="O155" s="533" t="s">
        <v>487</v>
      </c>
      <c r="P155" s="534" t="s">
        <v>487</v>
      </c>
    </row>
    <row r="156" s="527" customFormat="true" ht="12.75" hidden="false" customHeight="false" outlineLevel="0" collapsed="false">
      <c r="A156" s="518" t="s">
        <v>706</v>
      </c>
      <c r="B156" s="519" t="str">
        <f aca="false">RIGHT(A156,5)</f>
        <v>HAW09</v>
      </c>
      <c r="C156" s="430" t="s">
        <v>753</v>
      </c>
      <c r="D156" s="522" t="s">
        <v>369</v>
      </c>
      <c r="E156" s="522" t="s">
        <v>751</v>
      </c>
      <c r="F156" s="522" t="s">
        <v>149</v>
      </c>
      <c r="G156" s="530" t="s">
        <v>487</v>
      </c>
      <c r="H156" s="530" t="s">
        <v>487</v>
      </c>
      <c r="I156" s="530" t="s">
        <v>487</v>
      </c>
      <c r="J156" s="530" t="s">
        <v>487</v>
      </c>
      <c r="K156" s="522" t="s">
        <v>287</v>
      </c>
      <c r="L156" s="530" t="s">
        <v>487</v>
      </c>
      <c r="M156" s="530" t="s">
        <v>487</v>
      </c>
      <c r="N156" s="530" t="s">
        <v>487</v>
      </c>
      <c r="O156" s="533" t="s">
        <v>487</v>
      </c>
      <c r="P156" s="534" t="s">
        <v>487</v>
      </c>
    </row>
    <row r="157" s="527" customFormat="true" ht="12.75" hidden="false" customHeight="false" outlineLevel="0" collapsed="false">
      <c r="A157" s="518" t="s">
        <v>754</v>
      </c>
      <c r="B157" s="519" t="str">
        <f aca="false">RIGHT(A157,5)</f>
        <v>QHW09</v>
      </c>
      <c r="C157" s="430" t="s">
        <v>755</v>
      </c>
      <c r="D157" s="522" t="s">
        <v>369</v>
      </c>
      <c r="E157" s="522" t="s">
        <v>751</v>
      </c>
      <c r="F157" s="522" t="s">
        <v>161</v>
      </c>
      <c r="G157" s="530" t="s">
        <v>487</v>
      </c>
      <c r="H157" s="530" t="s">
        <v>487</v>
      </c>
      <c r="I157" s="530" t="s">
        <v>487</v>
      </c>
      <c r="J157" s="530" t="s">
        <v>487</v>
      </c>
      <c r="K157" s="522" t="s">
        <v>287</v>
      </c>
      <c r="L157" s="530" t="s">
        <v>487</v>
      </c>
      <c r="M157" s="530" t="s">
        <v>487</v>
      </c>
      <c r="N157" s="530" t="s">
        <v>487</v>
      </c>
      <c r="O157" s="533" t="s">
        <v>487</v>
      </c>
      <c r="P157" s="534" t="s">
        <v>487</v>
      </c>
    </row>
    <row r="158" s="527" customFormat="true" ht="12.75" hidden="false" customHeight="false" outlineLevel="0" collapsed="false">
      <c r="A158" s="518" t="s">
        <v>756</v>
      </c>
      <c r="B158" s="519" t="str">
        <f aca="false">RIGHT(A158,5)</f>
        <v>KPX09</v>
      </c>
      <c r="C158" s="430" t="s">
        <v>418</v>
      </c>
      <c r="D158" s="522" t="s">
        <v>343</v>
      </c>
      <c r="E158" s="522" t="s">
        <v>757</v>
      </c>
      <c r="F158" s="522" t="s">
        <v>173</v>
      </c>
      <c r="G158" s="530" t="s">
        <v>487</v>
      </c>
      <c r="H158" s="530" t="s">
        <v>487</v>
      </c>
      <c r="I158" s="530" t="s">
        <v>487</v>
      </c>
      <c r="J158" s="530" t="s">
        <v>487</v>
      </c>
      <c r="K158" s="522" t="s">
        <v>287</v>
      </c>
      <c r="L158" s="530" t="s">
        <v>487</v>
      </c>
      <c r="M158" s="530" t="s">
        <v>487</v>
      </c>
      <c r="N158" s="530" t="s">
        <v>487</v>
      </c>
      <c r="O158" s="533" t="s">
        <v>487</v>
      </c>
      <c r="P158" s="534" t="s">
        <v>487</v>
      </c>
    </row>
    <row r="159" s="527" customFormat="true" ht="12.75" hidden="false" customHeight="false" outlineLevel="0" collapsed="false">
      <c r="A159" s="518" t="s">
        <v>758</v>
      </c>
      <c r="B159" s="519" t="str">
        <f aca="false">RIGHT(A159,5)</f>
        <v>MUB60</v>
      </c>
      <c r="C159" s="430" t="s">
        <v>759</v>
      </c>
      <c r="D159" s="522" t="s">
        <v>343</v>
      </c>
      <c r="E159" s="522" t="s">
        <v>757</v>
      </c>
      <c r="F159" s="522" t="s">
        <v>171</v>
      </c>
      <c r="G159" s="530" t="s">
        <v>487</v>
      </c>
      <c r="H159" s="530" t="s">
        <v>487</v>
      </c>
      <c r="I159" s="530" t="s">
        <v>487</v>
      </c>
      <c r="J159" s="530" t="s">
        <v>487</v>
      </c>
      <c r="K159" s="522" t="s">
        <v>287</v>
      </c>
      <c r="L159" s="530" t="s">
        <v>487</v>
      </c>
      <c r="M159" s="530" t="s">
        <v>487</v>
      </c>
      <c r="N159" s="530" t="s">
        <v>487</v>
      </c>
      <c r="O159" s="533" t="s">
        <v>487</v>
      </c>
      <c r="P159" s="534" t="s">
        <v>487</v>
      </c>
    </row>
    <row r="160" s="527" customFormat="true" ht="12.75" hidden="false" customHeight="false" outlineLevel="0" collapsed="false">
      <c r="A160" s="518" t="s">
        <v>719</v>
      </c>
      <c r="B160" s="519" t="str">
        <f aca="false">RIGHT(A160,5)</f>
        <v>HNW09</v>
      </c>
      <c r="C160" s="430" t="s">
        <v>416</v>
      </c>
      <c r="D160" s="522" t="s">
        <v>343</v>
      </c>
      <c r="E160" s="522" t="s">
        <v>757</v>
      </c>
      <c r="F160" s="522" t="s">
        <v>179</v>
      </c>
      <c r="G160" s="530" t="s">
        <v>487</v>
      </c>
      <c r="H160" s="530" t="s">
        <v>487</v>
      </c>
      <c r="I160" s="530" t="s">
        <v>487</v>
      </c>
      <c r="J160" s="530" t="s">
        <v>487</v>
      </c>
      <c r="K160" s="522" t="s">
        <v>287</v>
      </c>
      <c r="L160" s="530" t="s">
        <v>487</v>
      </c>
      <c r="M160" s="530" t="s">
        <v>487</v>
      </c>
      <c r="N160" s="530" t="s">
        <v>487</v>
      </c>
      <c r="O160" s="533" t="s">
        <v>487</v>
      </c>
      <c r="P160" s="534" t="s">
        <v>487</v>
      </c>
    </row>
    <row r="161" s="527" customFormat="true" ht="12.75" hidden="false" customHeight="false" outlineLevel="0" collapsed="false">
      <c r="A161" s="518" t="s">
        <v>716</v>
      </c>
      <c r="B161" s="519" t="str">
        <f aca="false">RIGHT(A161,5)</f>
        <v>HAB60</v>
      </c>
      <c r="C161" s="430" t="s">
        <v>335</v>
      </c>
      <c r="D161" s="522" t="s">
        <v>343</v>
      </c>
      <c r="E161" s="522" t="s">
        <v>757</v>
      </c>
      <c r="F161" s="522" t="s">
        <v>149</v>
      </c>
      <c r="G161" s="530" t="s">
        <v>487</v>
      </c>
      <c r="H161" s="530" t="s">
        <v>487</v>
      </c>
      <c r="I161" s="530" t="s">
        <v>487</v>
      </c>
      <c r="J161" s="530" t="s">
        <v>487</v>
      </c>
      <c r="K161" s="522" t="s">
        <v>287</v>
      </c>
      <c r="L161" s="530" t="s">
        <v>487</v>
      </c>
      <c r="M161" s="530" t="s">
        <v>487</v>
      </c>
      <c r="N161" s="530" t="s">
        <v>487</v>
      </c>
      <c r="O161" s="533" t="s">
        <v>487</v>
      </c>
      <c r="P161" s="534" t="s">
        <v>487</v>
      </c>
    </row>
    <row r="162" s="527" customFormat="true" ht="12.75" hidden="false" customHeight="false" outlineLevel="0" collapsed="false">
      <c r="A162" s="518" t="s">
        <v>760</v>
      </c>
      <c r="B162" s="519" t="str">
        <f aca="false">RIGHT(A162,5)</f>
        <v>BU1E7</v>
      </c>
      <c r="C162" s="430" t="s">
        <v>761</v>
      </c>
      <c r="D162" s="522" t="s">
        <v>343</v>
      </c>
      <c r="E162" s="522" t="s">
        <v>757</v>
      </c>
      <c r="F162" s="522" t="s">
        <v>161</v>
      </c>
      <c r="G162" s="530" t="s">
        <v>487</v>
      </c>
      <c r="H162" s="530" t="s">
        <v>487</v>
      </c>
      <c r="I162" s="530" t="s">
        <v>487</v>
      </c>
      <c r="J162" s="530" t="s">
        <v>487</v>
      </c>
      <c r="K162" s="522" t="s">
        <v>287</v>
      </c>
      <c r="L162" s="530" t="s">
        <v>487</v>
      </c>
      <c r="M162" s="530" t="s">
        <v>487</v>
      </c>
      <c r="N162" s="530" t="s">
        <v>487</v>
      </c>
      <c r="O162" s="533" t="s">
        <v>487</v>
      </c>
      <c r="P162" s="534" t="s">
        <v>487</v>
      </c>
    </row>
    <row r="163" s="527" customFormat="true" ht="12.75" hidden="false" customHeight="false" outlineLevel="0" collapsed="false">
      <c r="A163" s="518" t="s">
        <v>710</v>
      </c>
      <c r="B163" s="519" t="str">
        <f aca="false">RIGHT(A163,5)</f>
        <v>KGX09</v>
      </c>
      <c r="C163" s="430" t="s">
        <v>762</v>
      </c>
      <c r="D163" s="522" t="s">
        <v>763</v>
      </c>
      <c r="E163" s="522" t="s">
        <v>764</v>
      </c>
      <c r="F163" s="522" t="s">
        <v>173</v>
      </c>
      <c r="G163" s="530" t="s">
        <v>487</v>
      </c>
      <c r="H163" s="530" t="s">
        <v>487</v>
      </c>
      <c r="I163" s="530" t="s">
        <v>487</v>
      </c>
      <c r="J163" s="530" t="s">
        <v>487</v>
      </c>
      <c r="K163" s="522" t="s">
        <v>287</v>
      </c>
      <c r="L163" s="530" t="s">
        <v>487</v>
      </c>
      <c r="M163" s="530" t="s">
        <v>487</v>
      </c>
      <c r="N163" s="530" t="s">
        <v>487</v>
      </c>
      <c r="O163" s="533" t="s">
        <v>487</v>
      </c>
      <c r="P163" s="534" t="s">
        <v>487</v>
      </c>
    </row>
    <row r="164" s="527" customFormat="true" ht="12.75" hidden="false" customHeight="false" outlineLevel="0" collapsed="false">
      <c r="A164" s="518" t="s">
        <v>698</v>
      </c>
      <c r="B164" s="519" t="str">
        <f aca="false">RIGHT(A164,5)</f>
        <v>HFW09</v>
      </c>
      <c r="C164" s="430" t="s">
        <v>765</v>
      </c>
      <c r="D164" s="522" t="s">
        <v>763</v>
      </c>
      <c r="E164" s="522" t="s">
        <v>764</v>
      </c>
      <c r="F164" s="522" t="s">
        <v>171</v>
      </c>
      <c r="G164" s="530" t="s">
        <v>487</v>
      </c>
      <c r="H164" s="530" t="s">
        <v>487</v>
      </c>
      <c r="I164" s="530" t="s">
        <v>487</v>
      </c>
      <c r="J164" s="530" t="s">
        <v>487</v>
      </c>
      <c r="K164" s="522" t="s">
        <v>287</v>
      </c>
      <c r="L164" s="530" t="s">
        <v>487</v>
      </c>
      <c r="M164" s="530" t="s">
        <v>487</v>
      </c>
      <c r="N164" s="530" t="s">
        <v>487</v>
      </c>
      <c r="O164" s="533" t="s">
        <v>487</v>
      </c>
      <c r="P164" s="534" t="s">
        <v>487</v>
      </c>
    </row>
    <row r="165" s="527" customFormat="true" ht="12.75" hidden="false" customHeight="false" outlineLevel="0" collapsed="false">
      <c r="A165" s="518" t="s">
        <v>766</v>
      </c>
      <c r="B165" s="519" t="str">
        <f aca="false">RIGHT(A165,5)</f>
        <v>RG1E7</v>
      </c>
      <c r="C165" s="430" t="s">
        <v>767</v>
      </c>
      <c r="D165" s="522" t="s">
        <v>763</v>
      </c>
      <c r="E165" s="522" t="s">
        <v>764</v>
      </c>
      <c r="F165" s="522" t="s">
        <v>179</v>
      </c>
      <c r="G165" s="530" t="s">
        <v>487</v>
      </c>
      <c r="H165" s="530" t="s">
        <v>487</v>
      </c>
      <c r="I165" s="530" t="s">
        <v>487</v>
      </c>
      <c r="J165" s="530" t="s">
        <v>487</v>
      </c>
      <c r="K165" s="522" t="s">
        <v>287</v>
      </c>
      <c r="L165" s="530" t="s">
        <v>487</v>
      </c>
      <c r="M165" s="530" t="s">
        <v>487</v>
      </c>
      <c r="N165" s="530" t="s">
        <v>487</v>
      </c>
      <c r="O165" s="533" t="s">
        <v>487</v>
      </c>
      <c r="P165" s="534" t="s">
        <v>487</v>
      </c>
    </row>
    <row r="166" s="527" customFormat="true" ht="12.75" hidden="false" customHeight="false" outlineLevel="0" collapsed="false">
      <c r="A166" s="518" t="s">
        <v>702</v>
      </c>
      <c r="B166" s="519" t="str">
        <f aca="false">RIGHT(A166,5)</f>
        <v>JH1E7</v>
      </c>
      <c r="C166" s="430" t="s">
        <v>768</v>
      </c>
      <c r="D166" s="522" t="s">
        <v>763</v>
      </c>
      <c r="E166" s="522" t="s">
        <v>764</v>
      </c>
      <c r="F166" s="522" t="s">
        <v>149</v>
      </c>
      <c r="G166" s="530" t="s">
        <v>487</v>
      </c>
      <c r="H166" s="530" t="s">
        <v>487</v>
      </c>
      <c r="I166" s="530" t="s">
        <v>487</v>
      </c>
      <c r="J166" s="530" t="s">
        <v>487</v>
      </c>
      <c r="K166" s="522" t="s">
        <v>287</v>
      </c>
      <c r="L166" s="530" t="s">
        <v>487</v>
      </c>
      <c r="M166" s="530" t="s">
        <v>487</v>
      </c>
      <c r="N166" s="530" t="s">
        <v>487</v>
      </c>
      <c r="O166" s="533" t="s">
        <v>487</v>
      </c>
      <c r="P166" s="534" t="s">
        <v>487</v>
      </c>
    </row>
    <row r="167" s="527" customFormat="true" ht="12.75" hidden="false" customHeight="false" outlineLevel="0" collapsed="false">
      <c r="A167" s="518" t="s">
        <v>726</v>
      </c>
      <c r="B167" s="519" t="str">
        <f aca="false">RIGHT(A167,5)</f>
        <v>HAX09</v>
      </c>
      <c r="C167" s="430" t="s">
        <v>769</v>
      </c>
      <c r="D167" s="522" t="s">
        <v>763</v>
      </c>
      <c r="E167" s="522" t="s">
        <v>764</v>
      </c>
      <c r="F167" s="522" t="s">
        <v>161</v>
      </c>
      <c r="G167" s="530" t="s">
        <v>487</v>
      </c>
      <c r="H167" s="530" t="s">
        <v>487</v>
      </c>
      <c r="I167" s="530" t="s">
        <v>487</v>
      </c>
      <c r="J167" s="530" t="s">
        <v>487</v>
      </c>
      <c r="K167" s="522" t="s">
        <v>287</v>
      </c>
      <c r="L167" s="530" t="s">
        <v>487</v>
      </c>
      <c r="M167" s="530" t="s">
        <v>487</v>
      </c>
      <c r="N167" s="530" t="s">
        <v>487</v>
      </c>
      <c r="O167" s="533" t="s">
        <v>487</v>
      </c>
      <c r="P167" s="534" t="s">
        <v>487</v>
      </c>
    </row>
    <row r="168" s="527" customFormat="true" ht="12.75" hidden="false" customHeight="false" outlineLevel="0" collapsed="false">
      <c r="A168" s="518" t="s">
        <v>770</v>
      </c>
      <c r="B168" s="519" t="str">
        <f aca="false">RIGHT(A168,5)</f>
        <v>QZW09</v>
      </c>
      <c r="C168" s="430" t="s">
        <v>771</v>
      </c>
      <c r="D168" s="522" t="s">
        <v>772</v>
      </c>
      <c r="E168" s="522" t="s">
        <v>773</v>
      </c>
      <c r="F168" s="522" t="s">
        <v>173</v>
      </c>
      <c r="G168" s="530" t="s">
        <v>487</v>
      </c>
      <c r="H168" s="530" t="s">
        <v>487</v>
      </c>
      <c r="I168" s="530" t="s">
        <v>487</v>
      </c>
      <c r="J168" s="530" t="s">
        <v>487</v>
      </c>
      <c r="K168" s="522" t="s">
        <v>287</v>
      </c>
      <c r="L168" s="530" t="s">
        <v>487</v>
      </c>
      <c r="M168" s="530" t="s">
        <v>487</v>
      </c>
      <c r="N168" s="530" t="s">
        <v>487</v>
      </c>
      <c r="O168" s="533" t="s">
        <v>487</v>
      </c>
      <c r="P168" s="534" t="s">
        <v>487</v>
      </c>
    </row>
    <row r="169" s="527" customFormat="true" ht="12.75" hidden="false" customHeight="false" outlineLevel="0" collapsed="false">
      <c r="A169" s="518" t="s">
        <v>740</v>
      </c>
      <c r="B169" s="519" t="str">
        <f aca="false">RIGHT(A169,5)</f>
        <v>HJX09</v>
      </c>
      <c r="C169" s="430" t="s">
        <v>774</v>
      </c>
      <c r="D169" s="522" t="s">
        <v>772</v>
      </c>
      <c r="E169" s="522" t="s">
        <v>773</v>
      </c>
      <c r="F169" s="522" t="s">
        <v>171</v>
      </c>
      <c r="G169" s="530" t="s">
        <v>487</v>
      </c>
      <c r="H169" s="530" t="s">
        <v>487</v>
      </c>
      <c r="I169" s="530" t="s">
        <v>487</v>
      </c>
      <c r="J169" s="530" t="s">
        <v>487</v>
      </c>
      <c r="K169" s="522" t="s">
        <v>287</v>
      </c>
      <c r="L169" s="530" t="s">
        <v>487</v>
      </c>
      <c r="M169" s="530" t="s">
        <v>487</v>
      </c>
      <c r="N169" s="530" t="s">
        <v>487</v>
      </c>
      <c r="O169" s="533" t="s">
        <v>487</v>
      </c>
      <c r="P169" s="534" t="s">
        <v>487</v>
      </c>
    </row>
    <row r="170" s="527" customFormat="true" ht="12.75" hidden="false" customHeight="false" outlineLevel="0" collapsed="false">
      <c r="A170" s="518" t="s">
        <v>704</v>
      </c>
      <c r="B170" s="519" t="str">
        <f aca="false">RIGHT(A170,5)</f>
        <v>HCX09</v>
      </c>
      <c r="C170" s="430" t="s">
        <v>775</v>
      </c>
      <c r="D170" s="522" t="s">
        <v>772</v>
      </c>
      <c r="E170" s="522" t="s">
        <v>773</v>
      </c>
      <c r="F170" s="522" t="s">
        <v>179</v>
      </c>
      <c r="G170" s="530" t="s">
        <v>487</v>
      </c>
      <c r="H170" s="530" t="s">
        <v>487</v>
      </c>
      <c r="I170" s="530" t="s">
        <v>487</v>
      </c>
      <c r="J170" s="530" t="s">
        <v>487</v>
      </c>
      <c r="K170" s="522" t="s">
        <v>287</v>
      </c>
      <c r="L170" s="530" t="s">
        <v>487</v>
      </c>
      <c r="M170" s="530" t="s">
        <v>487</v>
      </c>
      <c r="N170" s="530" t="s">
        <v>487</v>
      </c>
      <c r="O170" s="533" t="s">
        <v>487</v>
      </c>
      <c r="P170" s="534" t="s">
        <v>487</v>
      </c>
    </row>
    <row r="171" s="527" customFormat="true" ht="12.75" hidden="false" customHeight="false" outlineLevel="0" collapsed="false">
      <c r="A171" s="518" t="s">
        <v>776</v>
      </c>
      <c r="B171" s="519" t="str">
        <f aca="false">RIGHT(A171,5)</f>
        <v>JPW09</v>
      </c>
      <c r="C171" s="430" t="s">
        <v>777</v>
      </c>
      <c r="D171" s="522" t="s">
        <v>772</v>
      </c>
      <c r="E171" s="522" t="s">
        <v>773</v>
      </c>
      <c r="F171" s="522" t="s">
        <v>149</v>
      </c>
      <c r="G171" s="530" t="s">
        <v>487</v>
      </c>
      <c r="H171" s="530" t="s">
        <v>487</v>
      </c>
      <c r="I171" s="530" t="s">
        <v>487</v>
      </c>
      <c r="J171" s="530" t="s">
        <v>487</v>
      </c>
      <c r="K171" s="522" t="s">
        <v>287</v>
      </c>
      <c r="L171" s="530" t="s">
        <v>487</v>
      </c>
      <c r="M171" s="530" t="s">
        <v>487</v>
      </c>
      <c r="N171" s="530" t="s">
        <v>487</v>
      </c>
      <c r="O171" s="533" t="s">
        <v>487</v>
      </c>
      <c r="P171" s="534" t="s">
        <v>487</v>
      </c>
    </row>
    <row r="172" s="527" customFormat="true" ht="12.75" hidden="false" customHeight="false" outlineLevel="0" collapsed="false">
      <c r="A172" s="518" t="s">
        <v>738</v>
      </c>
      <c r="B172" s="519" t="str">
        <f aca="false">RIGHT(A172,5)</f>
        <v>KJX09</v>
      </c>
      <c r="C172" s="430" t="s">
        <v>778</v>
      </c>
      <c r="D172" s="522" t="s">
        <v>772</v>
      </c>
      <c r="E172" s="522" t="s">
        <v>773</v>
      </c>
      <c r="F172" s="522" t="s">
        <v>161</v>
      </c>
      <c r="G172" s="530" t="s">
        <v>487</v>
      </c>
      <c r="H172" s="530" t="s">
        <v>487</v>
      </c>
      <c r="I172" s="530" t="s">
        <v>487</v>
      </c>
      <c r="J172" s="530" t="s">
        <v>487</v>
      </c>
      <c r="K172" s="522" t="s">
        <v>287</v>
      </c>
      <c r="L172" s="530" t="s">
        <v>487</v>
      </c>
      <c r="M172" s="530" t="s">
        <v>487</v>
      </c>
      <c r="N172" s="530" t="s">
        <v>487</v>
      </c>
      <c r="O172" s="533" t="s">
        <v>487</v>
      </c>
      <c r="P172" s="534" t="s">
        <v>487</v>
      </c>
    </row>
    <row r="173" s="527" customFormat="true" ht="12.75" hidden="false" customHeight="false" outlineLevel="0" collapsed="false">
      <c r="A173" s="518" t="s">
        <v>779</v>
      </c>
      <c r="B173" s="519" t="str">
        <f aca="false">RIGHT(A173,5)</f>
        <v>HX1E7</v>
      </c>
      <c r="C173" s="430" t="s">
        <v>780</v>
      </c>
      <c r="D173" s="522" t="s">
        <v>781</v>
      </c>
      <c r="E173" s="522" t="s">
        <v>782</v>
      </c>
      <c r="F173" s="522" t="s">
        <v>173</v>
      </c>
      <c r="G173" s="530" t="s">
        <v>487</v>
      </c>
      <c r="H173" s="530" t="s">
        <v>487</v>
      </c>
      <c r="I173" s="530" t="s">
        <v>487</v>
      </c>
      <c r="J173" s="530" t="s">
        <v>487</v>
      </c>
      <c r="K173" s="522" t="s">
        <v>287</v>
      </c>
      <c r="L173" s="530" t="s">
        <v>487</v>
      </c>
      <c r="M173" s="530" t="s">
        <v>487</v>
      </c>
      <c r="N173" s="530" t="s">
        <v>487</v>
      </c>
      <c r="O173" s="533" t="s">
        <v>487</v>
      </c>
      <c r="P173" s="534" t="s">
        <v>487</v>
      </c>
    </row>
    <row r="174" s="527" customFormat="true" ht="12.75" hidden="false" customHeight="false" outlineLevel="0" collapsed="false">
      <c r="A174" s="518" t="s">
        <v>726</v>
      </c>
      <c r="B174" s="519" t="str">
        <f aca="false">RIGHT(A174,5)</f>
        <v>HAX09</v>
      </c>
      <c r="C174" s="430" t="s">
        <v>783</v>
      </c>
      <c r="D174" s="522" t="s">
        <v>781</v>
      </c>
      <c r="E174" s="522" t="s">
        <v>782</v>
      </c>
      <c r="F174" s="522" t="s">
        <v>171</v>
      </c>
      <c r="G174" s="530" t="s">
        <v>487</v>
      </c>
      <c r="H174" s="530" t="s">
        <v>487</v>
      </c>
      <c r="I174" s="530" t="s">
        <v>487</v>
      </c>
      <c r="J174" s="530" t="s">
        <v>487</v>
      </c>
      <c r="K174" s="522" t="s">
        <v>287</v>
      </c>
      <c r="L174" s="530" t="s">
        <v>487</v>
      </c>
      <c r="M174" s="530" t="s">
        <v>487</v>
      </c>
      <c r="N174" s="530" t="s">
        <v>487</v>
      </c>
      <c r="O174" s="533" t="s">
        <v>487</v>
      </c>
      <c r="P174" s="534" t="s">
        <v>487</v>
      </c>
    </row>
    <row r="175" s="527" customFormat="true" ht="12.75" hidden="false" customHeight="false" outlineLevel="0" collapsed="false">
      <c r="A175" s="518" t="s">
        <v>784</v>
      </c>
      <c r="B175" s="519" t="str">
        <f aca="false">RIGHT(A175,5)</f>
        <v>QH1E7</v>
      </c>
      <c r="C175" s="430" t="s">
        <v>785</v>
      </c>
      <c r="D175" s="522" t="s">
        <v>781</v>
      </c>
      <c r="E175" s="522" t="s">
        <v>782</v>
      </c>
      <c r="F175" s="522" t="s">
        <v>179</v>
      </c>
      <c r="G175" s="530" t="s">
        <v>487</v>
      </c>
      <c r="H175" s="530" t="s">
        <v>487</v>
      </c>
      <c r="I175" s="530" t="s">
        <v>487</v>
      </c>
      <c r="J175" s="530" t="s">
        <v>487</v>
      </c>
      <c r="K175" s="522" t="s">
        <v>287</v>
      </c>
      <c r="L175" s="530" t="s">
        <v>487</v>
      </c>
      <c r="M175" s="530" t="s">
        <v>487</v>
      </c>
      <c r="N175" s="530" t="s">
        <v>487</v>
      </c>
      <c r="O175" s="533" t="s">
        <v>487</v>
      </c>
      <c r="P175" s="534" t="s">
        <v>487</v>
      </c>
    </row>
    <row r="176" s="527" customFormat="true" ht="12.75" hidden="false" customHeight="false" outlineLevel="0" collapsed="false">
      <c r="A176" s="518" t="s">
        <v>786</v>
      </c>
      <c r="B176" s="519" t="str">
        <f aca="false">RIGHT(A176,5)</f>
        <v>KJW09</v>
      </c>
      <c r="C176" s="430" t="s">
        <v>787</v>
      </c>
      <c r="D176" s="522" t="s">
        <v>781</v>
      </c>
      <c r="E176" s="522" t="s">
        <v>782</v>
      </c>
      <c r="F176" s="522" t="s">
        <v>149</v>
      </c>
      <c r="G176" s="530" t="s">
        <v>487</v>
      </c>
      <c r="H176" s="530" t="s">
        <v>487</v>
      </c>
      <c r="I176" s="530" t="s">
        <v>487</v>
      </c>
      <c r="J176" s="530" t="s">
        <v>487</v>
      </c>
      <c r="K176" s="522" t="s">
        <v>287</v>
      </c>
      <c r="L176" s="530" t="s">
        <v>487</v>
      </c>
      <c r="M176" s="530" t="s">
        <v>487</v>
      </c>
      <c r="N176" s="530" t="s">
        <v>487</v>
      </c>
      <c r="O176" s="533" t="s">
        <v>487</v>
      </c>
      <c r="P176" s="534" t="s">
        <v>487</v>
      </c>
    </row>
    <row r="177" s="527" customFormat="true" ht="12.75" hidden="false" customHeight="false" outlineLevel="0" collapsed="false">
      <c r="A177" s="518" t="s">
        <v>726</v>
      </c>
      <c r="B177" s="519" t="str">
        <f aca="false">RIGHT(A177,5)</f>
        <v>HAX09</v>
      </c>
      <c r="C177" s="430" t="s">
        <v>788</v>
      </c>
      <c r="D177" s="522" t="s">
        <v>781</v>
      </c>
      <c r="E177" s="522" t="s">
        <v>782</v>
      </c>
      <c r="F177" s="522" t="s">
        <v>161</v>
      </c>
      <c r="G177" s="530" t="s">
        <v>487</v>
      </c>
      <c r="H177" s="530" t="s">
        <v>487</v>
      </c>
      <c r="I177" s="530" t="s">
        <v>487</v>
      </c>
      <c r="J177" s="530" t="s">
        <v>487</v>
      </c>
      <c r="K177" s="522" t="s">
        <v>287</v>
      </c>
      <c r="L177" s="530" t="s">
        <v>487</v>
      </c>
      <c r="M177" s="530" t="s">
        <v>487</v>
      </c>
      <c r="N177" s="530" t="s">
        <v>487</v>
      </c>
      <c r="O177" s="533" t="s">
        <v>487</v>
      </c>
      <c r="P177" s="534" t="s">
        <v>487</v>
      </c>
    </row>
    <row r="178" s="527" customFormat="true" ht="12.75" hidden="false" customHeight="false" outlineLevel="0" collapsed="false">
      <c r="A178" s="518" t="s">
        <v>731</v>
      </c>
      <c r="B178" s="519" t="str">
        <f aca="false">RIGHT(A178,5)</f>
        <v>HJ1E7</v>
      </c>
      <c r="C178" s="430" t="s">
        <v>789</v>
      </c>
      <c r="D178" s="522" t="s">
        <v>790</v>
      </c>
      <c r="E178" s="522" t="s">
        <v>791</v>
      </c>
      <c r="F178" s="522" t="s">
        <v>173</v>
      </c>
      <c r="G178" s="530" t="s">
        <v>487</v>
      </c>
      <c r="H178" s="530" t="s">
        <v>487</v>
      </c>
      <c r="I178" s="530" t="s">
        <v>487</v>
      </c>
      <c r="J178" s="530" t="s">
        <v>487</v>
      </c>
      <c r="K178" s="522" t="s">
        <v>172</v>
      </c>
      <c r="L178" s="522" t="s">
        <v>185</v>
      </c>
      <c r="M178" s="530" t="s">
        <v>487</v>
      </c>
      <c r="N178" s="530" t="s">
        <v>487</v>
      </c>
      <c r="O178" s="533" t="s">
        <v>487</v>
      </c>
      <c r="P178" s="534" t="s">
        <v>487</v>
      </c>
    </row>
    <row r="179" s="527" customFormat="true" ht="12.75" hidden="false" customHeight="false" outlineLevel="0" collapsed="false">
      <c r="A179" s="518" t="s">
        <v>701</v>
      </c>
      <c r="B179" s="519" t="str">
        <f aca="false">RIGHT(A179,5)</f>
        <v>HRW09</v>
      </c>
      <c r="C179" s="430" t="s">
        <v>792</v>
      </c>
      <c r="D179" s="522" t="s">
        <v>790</v>
      </c>
      <c r="E179" s="522" t="s">
        <v>791</v>
      </c>
      <c r="F179" s="522" t="s">
        <v>171</v>
      </c>
      <c r="G179" s="530" t="s">
        <v>487</v>
      </c>
      <c r="H179" s="530" t="s">
        <v>487</v>
      </c>
      <c r="I179" s="530" t="s">
        <v>487</v>
      </c>
      <c r="J179" s="530" t="s">
        <v>487</v>
      </c>
      <c r="K179" s="522" t="s">
        <v>170</v>
      </c>
      <c r="L179" s="522" t="s">
        <v>184</v>
      </c>
      <c r="M179" s="530" t="s">
        <v>487</v>
      </c>
      <c r="N179" s="530" t="s">
        <v>487</v>
      </c>
      <c r="O179" s="533" t="s">
        <v>487</v>
      </c>
      <c r="P179" s="534" t="s">
        <v>487</v>
      </c>
    </row>
    <row r="180" s="527" customFormat="true" ht="12.75" hidden="false" customHeight="false" outlineLevel="0" collapsed="false">
      <c r="A180" s="518" t="s">
        <v>793</v>
      </c>
      <c r="B180" s="519" t="str">
        <f aca="false">RIGHT(A180,5)</f>
        <v>JSW09</v>
      </c>
      <c r="C180" s="430" t="s">
        <v>794</v>
      </c>
      <c r="D180" s="522" t="s">
        <v>790</v>
      </c>
      <c r="E180" s="522" t="s">
        <v>791</v>
      </c>
      <c r="F180" s="522" t="s">
        <v>179</v>
      </c>
      <c r="G180" s="530" t="s">
        <v>487</v>
      </c>
      <c r="H180" s="530" t="s">
        <v>487</v>
      </c>
      <c r="I180" s="530" t="s">
        <v>487</v>
      </c>
      <c r="J180" s="530" t="s">
        <v>487</v>
      </c>
      <c r="K180" s="522" t="s">
        <v>177</v>
      </c>
      <c r="L180" s="522" t="s">
        <v>188</v>
      </c>
      <c r="M180" s="530" t="s">
        <v>487</v>
      </c>
      <c r="N180" s="530" t="s">
        <v>487</v>
      </c>
      <c r="O180" s="533" t="s">
        <v>487</v>
      </c>
      <c r="P180" s="534" t="s">
        <v>487</v>
      </c>
    </row>
    <row r="181" s="527" customFormat="true" ht="12.75" hidden="false" customHeight="false" outlineLevel="0" collapsed="false">
      <c r="A181" s="518" t="s">
        <v>795</v>
      </c>
      <c r="B181" s="519" t="str">
        <f aca="false">RIGHT(A181,5)</f>
        <v>HCW09</v>
      </c>
      <c r="C181" s="430" t="s">
        <v>796</v>
      </c>
      <c r="D181" s="522" t="s">
        <v>790</v>
      </c>
      <c r="E181" s="522" t="s">
        <v>791</v>
      </c>
      <c r="F181" s="522" t="s">
        <v>149</v>
      </c>
      <c r="G181" s="530" t="s">
        <v>487</v>
      </c>
      <c r="H181" s="530" t="s">
        <v>487</v>
      </c>
      <c r="I181" s="530" t="s">
        <v>487</v>
      </c>
      <c r="J181" s="530" t="s">
        <v>487</v>
      </c>
      <c r="K181" s="530" t="s">
        <v>487</v>
      </c>
      <c r="L181" s="530" t="s">
        <v>487</v>
      </c>
      <c r="M181" s="530" t="s">
        <v>487</v>
      </c>
      <c r="N181" s="530" t="s">
        <v>487</v>
      </c>
      <c r="O181" s="533" t="s">
        <v>487</v>
      </c>
      <c r="P181" s="534" t="s">
        <v>487</v>
      </c>
    </row>
    <row r="182" s="527" customFormat="true" ht="12.75" hidden="false" customHeight="false" outlineLevel="0" collapsed="false">
      <c r="A182" s="518" t="s">
        <v>698</v>
      </c>
      <c r="B182" s="519" t="str">
        <f aca="false">RIGHT(A182,5)</f>
        <v>HFW09</v>
      </c>
      <c r="C182" s="430" t="s">
        <v>797</v>
      </c>
      <c r="D182" s="522" t="s">
        <v>790</v>
      </c>
      <c r="E182" s="522" t="s">
        <v>791</v>
      </c>
      <c r="F182" s="522" t="s">
        <v>161</v>
      </c>
      <c r="G182" s="530" t="s">
        <v>487</v>
      </c>
      <c r="H182" s="530" t="s">
        <v>487</v>
      </c>
      <c r="I182" s="530" t="s">
        <v>487</v>
      </c>
      <c r="J182" s="530" t="s">
        <v>487</v>
      </c>
      <c r="K182" s="522" t="s">
        <v>175</v>
      </c>
      <c r="L182" s="522" t="s">
        <v>186</v>
      </c>
      <c r="M182" s="530" t="s">
        <v>487</v>
      </c>
      <c r="N182" s="530" t="s">
        <v>487</v>
      </c>
      <c r="O182" s="533" t="s">
        <v>487</v>
      </c>
      <c r="P182" s="534" t="s">
        <v>487</v>
      </c>
    </row>
    <row r="183" s="527" customFormat="true" ht="12.75" hidden="false" customHeight="false" outlineLevel="0" collapsed="false">
      <c r="A183" s="518" t="s">
        <v>706</v>
      </c>
      <c r="B183" s="519" t="str">
        <f aca="false">RIGHT(A183,5)</f>
        <v>HAW09</v>
      </c>
      <c r="C183" s="430" t="s">
        <v>393</v>
      </c>
      <c r="D183" s="522" t="s">
        <v>798</v>
      </c>
      <c r="E183" s="522" t="s">
        <v>799</v>
      </c>
      <c r="F183" s="522" t="s">
        <v>173</v>
      </c>
      <c r="G183" s="530" t="s">
        <v>487</v>
      </c>
      <c r="H183" s="530" t="s">
        <v>487</v>
      </c>
      <c r="I183" s="530" t="s">
        <v>487</v>
      </c>
      <c r="J183" s="530" t="s">
        <v>487</v>
      </c>
      <c r="K183" s="522" t="s">
        <v>172</v>
      </c>
      <c r="L183" s="522" t="s">
        <v>185</v>
      </c>
      <c r="M183" s="530" t="s">
        <v>487</v>
      </c>
      <c r="N183" s="530" t="s">
        <v>487</v>
      </c>
      <c r="O183" s="533" t="s">
        <v>487</v>
      </c>
      <c r="P183" s="534" t="s">
        <v>487</v>
      </c>
    </row>
    <row r="184" s="527" customFormat="true" ht="12.75" hidden="false" customHeight="false" outlineLevel="0" collapsed="false">
      <c r="A184" s="518" t="s">
        <v>724</v>
      </c>
      <c r="B184" s="519" t="str">
        <f aca="false">RIGHT(A184,5)</f>
        <v>QFW09</v>
      </c>
      <c r="C184" s="430" t="s">
        <v>436</v>
      </c>
      <c r="D184" s="522" t="s">
        <v>798</v>
      </c>
      <c r="E184" s="522" t="s">
        <v>799</v>
      </c>
      <c r="F184" s="522" t="s">
        <v>171</v>
      </c>
      <c r="G184" s="530" t="s">
        <v>487</v>
      </c>
      <c r="H184" s="530" t="s">
        <v>487</v>
      </c>
      <c r="I184" s="530" t="s">
        <v>487</v>
      </c>
      <c r="J184" s="530" t="s">
        <v>487</v>
      </c>
      <c r="K184" s="522" t="s">
        <v>170</v>
      </c>
      <c r="L184" s="522" t="s">
        <v>184</v>
      </c>
      <c r="M184" s="530" t="s">
        <v>487</v>
      </c>
      <c r="N184" s="530" t="s">
        <v>487</v>
      </c>
      <c r="O184" s="533" t="s">
        <v>487</v>
      </c>
      <c r="P184" s="534" t="s">
        <v>487</v>
      </c>
    </row>
    <row r="185" s="527" customFormat="true" ht="12.75" hidden="false" customHeight="false" outlineLevel="0" collapsed="false">
      <c r="A185" s="518" t="s">
        <v>800</v>
      </c>
      <c r="B185" s="519" t="str">
        <f aca="false">RIGHT(A185,5)</f>
        <v>KGB60</v>
      </c>
      <c r="C185" s="430" t="s">
        <v>407</v>
      </c>
      <c r="D185" s="522" t="s">
        <v>798</v>
      </c>
      <c r="E185" s="522" t="s">
        <v>799</v>
      </c>
      <c r="F185" s="522" t="s">
        <v>179</v>
      </c>
      <c r="G185" s="530" t="s">
        <v>487</v>
      </c>
      <c r="H185" s="530" t="s">
        <v>487</v>
      </c>
      <c r="I185" s="530" t="s">
        <v>487</v>
      </c>
      <c r="J185" s="530" t="s">
        <v>487</v>
      </c>
      <c r="K185" s="522" t="s">
        <v>177</v>
      </c>
      <c r="L185" s="522" t="s">
        <v>188</v>
      </c>
      <c r="M185" s="530" t="s">
        <v>487</v>
      </c>
      <c r="N185" s="530" t="s">
        <v>487</v>
      </c>
      <c r="O185" s="533" t="s">
        <v>487</v>
      </c>
      <c r="P185" s="534" t="s">
        <v>487</v>
      </c>
    </row>
    <row r="186" s="527" customFormat="true" ht="12.75" hidden="false" customHeight="false" outlineLevel="0" collapsed="false">
      <c r="A186" s="518" t="s">
        <v>719</v>
      </c>
      <c r="B186" s="519" t="str">
        <f aca="false">RIGHT(A186,5)</f>
        <v>HNW09</v>
      </c>
      <c r="C186" s="430" t="s">
        <v>801</v>
      </c>
      <c r="D186" s="522" t="s">
        <v>798</v>
      </c>
      <c r="E186" s="522" t="s">
        <v>799</v>
      </c>
      <c r="F186" s="522" t="s">
        <v>149</v>
      </c>
      <c r="G186" s="530" t="s">
        <v>487</v>
      </c>
      <c r="H186" s="530" t="s">
        <v>487</v>
      </c>
      <c r="I186" s="530" t="s">
        <v>487</v>
      </c>
      <c r="J186" s="530" t="s">
        <v>487</v>
      </c>
      <c r="K186" s="530" t="s">
        <v>487</v>
      </c>
      <c r="L186" s="530" t="s">
        <v>487</v>
      </c>
      <c r="M186" s="530" t="s">
        <v>487</v>
      </c>
      <c r="N186" s="530" t="s">
        <v>487</v>
      </c>
      <c r="O186" s="533" t="s">
        <v>487</v>
      </c>
      <c r="P186" s="534" t="s">
        <v>487</v>
      </c>
    </row>
    <row r="187" s="527" customFormat="true" ht="12.75" hidden="false" customHeight="false" outlineLevel="0" collapsed="false">
      <c r="A187" s="518" t="s">
        <v>802</v>
      </c>
      <c r="B187" s="519" t="str">
        <f aca="false">RIGHT(A187,5)</f>
        <v>HP1E7</v>
      </c>
      <c r="C187" s="430" t="s">
        <v>803</v>
      </c>
      <c r="D187" s="522" t="s">
        <v>798</v>
      </c>
      <c r="E187" s="522" t="s">
        <v>799</v>
      </c>
      <c r="F187" s="522" t="s">
        <v>161</v>
      </c>
      <c r="G187" s="530" t="s">
        <v>487</v>
      </c>
      <c r="H187" s="530" t="s">
        <v>487</v>
      </c>
      <c r="I187" s="530" t="s">
        <v>487</v>
      </c>
      <c r="J187" s="530" t="s">
        <v>487</v>
      </c>
      <c r="K187" s="522" t="s">
        <v>175</v>
      </c>
      <c r="L187" s="522" t="s">
        <v>186</v>
      </c>
      <c r="M187" s="530" t="s">
        <v>487</v>
      </c>
      <c r="N187" s="530" t="s">
        <v>487</v>
      </c>
      <c r="O187" s="533" t="s">
        <v>487</v>
      </c>
      <c r="P187" s="534" t="s">
        <v>487</v>
      </c>
    </row>
    <row r="188" s="527" customFormat="true" ht="12.75" hidden="false" customHeight="false" outlineLevel="0" collapsed="false">
      <c r="A188" s="518" t="s">
        <v>716</v>
      </c>
      <c r="B188" s="519" t="str">
        <f aca="false">RIGHT(A188,5)</f>
        <v>HAB60</v>
      </c>
      <c r="C188" s="430" t="s">
        <v>804</v>
      </c>
      <c r="D188" s="522" t="s">
        <v>805</v>
      </c>
      <c r="E188" s="522" t="s">
        <v>806</v>
      </c>
      <c r="F188" s="522" t="s">
        <v>173</v>
      </c>
      <c r="G188" s="530" t="s">
        <v>487</v>
      </c>
      <c r="H188" s="530" t="s">
        <v>487</v>
      </c>
      <c r="I188" s="530" t="s">
        <v>487</v>
      </c>
      <c r="J188" s="530" t="s">
        <v>487</v>
      </c>
      <c r="K188" s="522" t="s">
        <v>287</v>
      </c>
      <c r="L188" s="522" t="s">
        <v>308</v>
      </c>
      <c r="M188" s="530" t="s">
        <v>487</v>
      </c>
      <c r="N188" s="530" t="s">
        <v>487</v>
      </c>
      <c r="O188" s="533" t="s">
        <v>487</v>
      </c>
      <c r="P188" s="534" t="s">
        <v>487</v>
      </c>
    </row>
    <row r="189" s="527" customFormat="true" ht="12.75" hidden="false" customHeight="false" outlineLevel="0" collapsed="false">
      <c r="A189" s="518" t="s">
        <v>807</v>
      </c>
      <c r="B189" s="519" t="str">
        <f aca="false">RIGHT(A189,5)</f>
        <v>JP1E7</v>
      </c>
      <c r="C189" s="430" t="s">
        <v>808</v>
      </c>
      <c r="D189" s="522" t="s">
        <v>805</v>
      </c>
      <c r="E189" s="522" t="s">
        <v>806</v>
      </c>
      <c r="F189" s="522" t="s">
        <v>171</v>
      </c>
      <c r="G189" s="530" t="s">
        <v>487</v>
      </c>
      <c r="H189" s="530" t="s">
        <v>487</v>
      </c>
      <c r="I189" s="530" t="s">
        <v>487</v>
      </c>
      <c r="J189" s="530" t="s">
        <v>487</v>
      </c>
      <c r="K189" s="522" t="s">
        <v>287</v>
      </c>
      <c r="L189" s="522" t="s">
        <v>308</v>
      </c>
      <c r="M189" s="530" t="s">
        <v>487</v>
      </c>
      <c r="N189" s="530" t="s">
        <v>487</v>
      </c>
      <c r="O189" s="533" t="s">
        <v>487</v>
      </c>
      <c r="P189" s="534" t="s">
        <v>487</v>
      </c>
    </row>
    <row r="190" s="527" customFormat="true" ht="12.75" hidden="false" customHeight="false" outlineLevel="0" collapsed="false">
      <c r="A190" s="518" t="s">
        <v>809</v>
      </c>
      <c r="B190" s="519" t="str">
        <f aca="false">RIGHT(A190,5)</f>
        <v>RWW09</v>
      </c>
      <c r="C190" s="430" t="s">
        <v>810</v>
      </c>
      <c r="D190" s="522" t="s">
        <v>805</v>
      </c>
      <c r="E190" s="522" t="s">
        <v>806</v>
      </c>
      <c r="F190" s="522" t="s">
        <v>179</v>
      </c>
      <c r="G190" s="530" t="s">
        <v>487</v>
      </c>
      <c r="H190" s="530" t="s">
        <v>487</v>
      </c>
      <c r="I190" s="530" t="s">
        <v>487</v>
      </c>
      <c r="J190" s="530" t="s">
        <v>487</v>
      </c>
      <c r="K190" s="522" t="s">
        <v>287</v>
      </c>
      <c r="L190" s="522" t="s">
        <v>308</v>
      </c>
      <c r="M190" s="530" t="s">
        <v>487</v>
      </c>
      <c r="N190" s="530" t="s">
        <v>487</v>
      </c>
      <c r="O190" s="533" t="s">
        <v>487</v>
      </c>
      <c r="P190" s="534" t="s">
        <v>487</v>
      </c>
    </row>
    <row r="191" s="527" customFormat="true" ht="12.75" hidden="false" customHeight="false" outlineLevel="0" collapsed="false">
      <c r="A191" s="518" t="s">
        <v>710</v>
      </c>
      <c r="B191" s="519" t="str">
        <f aca="false">RIGHT(A191,5)</f>
        <v>KGX09</v>
      </c>
      <c r="C191" s="430" t="s">
        <v>811</v>
      </c>
      <c r="D191" s="522" t="s">
        <v>805</v>
      </c>
      <c r="E191" s="522" t="s">
        <v>806</v>
      </c>
      <c r="F191" s="522" t="s">
        <v>149</v>
      </c>
      <c r="G191" s="530" t="s">
        <v>487</v>
      </c>
      <c r="H191" s="530" t="s">
        <v>487</v>
      </c>
      <c r="I191" s="530" t="s">
        <v>487</v>
      </c>
      <c r="J191" s="530" t="s">
        <v>487</v>
      </c>
      <c r="K191" s="522" t="s">
        <v>287</v>
      </c>
      <c r="L191" s="522" t="s">
        <v>308</v>
      </c>
      <c r="M191" s="530" t="s">
        <v>487</v>
      </c>
      <c r="N191" s="530" t="s">
        <v>487</v>
      </c>
      <c r="O191" s="533" t="s">
        <v>487</v>
      </c>
      <c r="P191" s="534" t="s">
        <v>487</v>
      </c>
    </row>
    <row r="192" s="527" customFormat="true" ht="12.75" hidden="false" customHeight="false" outlineLevel="0" collapsed="false">
      <c r="A192" s="518" t="s">
        <v>736</v>
      </c>
      <c r="B192" s="519" t="str">
        <f aca="false">RIGHT(A192,5)</f>
        <v>HVW09</v>
      </c>
      <c r="C192" s="430" t="s">
        <v>812</v>
      </c>
      <c r="D192" s="522" t="s">
        <v>805</v>
      </c>
      <c r="E192" s="522" t="s">
        <v>806</v>
      </c>
      <c r="F192" s="522" t="s">
        <v>161</v>
      </c>
      <c r="G192" s="530" t="s">
        <v>487</v>
      </c>
      <c r="H192" s="530" t="s">
        <v>487</v>
      </c>
      <c r="I192" s="530" t="s">
        <v>487</v>
      </c>
      <c r="J192" s="530" t="s">
        <v>487</v>
      </c>
      <c r="K192" s="522" t="s">
        <v>287</v>
      </c>
      <c r="L192" s="522" t="s">
        <v>308</v>
      </c>
      <c r="M192" s="530" t="s">
        <v>487</v>
      </c>
      <c r="N192" s="530" t="s">
        <v>487</v>
      </c>
      <c r="O192" s="533" t="s">
        <v>487</v>
      </c>
      <c r="P192" s="534" t="s">
        <v>487</v>
      </c>
    </row>
    <row r="193" s="527" customFormat="true" ht="12.75" hidden="false" customHeight="false" outlineLevel="0" collapsed="false">
      <c r="A193" s="518" t="s">
        <v>726</v>
      </c>
      <c r="B193" s="519" t="str">
        <f aca="false">RIGHT(A193,5)</f>
        <v>HAX09</v>
      </c>
      <c r="C193" s="430" t="s">
        <v>813</v>
      </c>
      <c r="D193" s="522" t="s">
        <v>814</v>
      </c>
      <c r="E193" s="522" t="s">
        <v>815</v>
      </c>
      <c r="F193" s="522" t="s">
        <v>173</v>
      </c>
      <c r="G193" s="530" t="s">
        <v>487</v>
      </c>
      <c r="H193" s="530" t="s">
        <v>487</v>
      </c>
      <c r="I193" s="530" t="s">
        <v>487</v>
      </c>
      <c r="J193" s="530" t="s">
        <v>487</v>
      </c>
      <c r="K193" s="522" t="s">
        <v>287</v>
      </c>
      <c r="L193" s="522" t="s">
        <v>308</v>
      </c>
      <c r="M193" s="530" t="s">
        <v>487</v>
      </c>
      <c r="N193" s="530" t="s">
        <v>487</v>
      </c>
      <c r="O193" s="533" t="s">
        <v>487</v>
      </c>
      <c r="P193" s="534" t="s">
        <v>487</v>
      </c>
    </row>
    <row r="194" s="527" customFormat="true" ht="12.75" hidden="false" customHeight="false" outlineLevel="0" collapsed="false">
      <c r="A194" s="518" t="s">
        <v>731</v>
      </c>
      <c r="B194" s="519" t="str">
        <f aca="false">RIGHT(A194,5)</f>
        <v>HJ1E7</v>
      </c>
      <c r="C194" s="430" t="s">
        <v>816</v>
      </c>
      <c r="D194" s="522" t="s">
        <v>814</v>
      </c>
      <c r="E194" s="522" t="s">
        <v>815</v>
      </c>
      <c r="F194" s="522" t="s">
        <v>171</v>
      </c>
      <c r="G194" s="530" t="s">
        <v>487</v>
      </c>
      <c r="H194" s="530" t="s">
        <v>487</v>
      </c>
      <c r="I194" s="530" t="s">
        <v>487</v>
      </c>
      <c r="J194" s="530" t="s">
        <v>487</v>
      </c>
      <c r="K194" s="522" t="s">
        <v>287</v>
      </c>
      <c r="L194" s="522" t="s">
        <v>308</v>
      </c>
      <c r="M194" s="530" t="s">
        <v>487</v>
      </c>
      <c r="N194" s="530" t="s">
        <v>487</v>
      </c>
      <c r="O194" s="533" t="s">
        <v>487</v>
      </c>
      <c r="P194" s="534" t="s">
        <v>487</v>
      </c>
    </row>
    <row r="195" s="527" customFormat="true" ht="12.75" hidden="false" customHeight="false" outlineLevel="0" collapsed="false">
      <c r="A195" s="518" t="s">
        <v>704</v>
      </c>
      <c r="B195" s="519" t="str">
        <f aca="false">RIGHT(A195,5)</f>
        <v>HCX09</v>
      </c>
      <c r="C195" s="430" t="s">
        <v>817</v>
      </c>
      <c r="D195" s="522" t="s">
        <v>814</v>
      </c>
      <c r="E195" s="522" t="s">
        <v>815</v>
      </c>
      <c r="F195" s="522" t="s">
        <v>179</v>
      </c>
      <c r="G195" s="530" t="s">
        <v>487</v>
      </c>
      <c r="H195" s="530" t="s">
        <v>487</v>
      </c>
      <c r="I195" s="530" t="s">
        <v>487</v>
      </c>
      <c r="J195" s="530" t="s">
        <v>487</v>
      </c>
      <c r="K195" s="522" t="s">
        <v>287</v>
      </c>
      <c r="L195" s="522" t="s">
        <v>308</v>
      </c>
      <c r="M195" s="530" t="s">
        <v>487</v>
      </c>
      <c r="N195" s="530" t="s">
        <v>487</v>
      </c>
      <c r="O195" s="533" t="s">
        <v>487</v>
      </c>
      <c r="P195" s="534" t="s">
        <v>487</v>
      </c>
    </row>
    <row r="196" s="527" customFormat="true" ht="12.75" hidden="false" customHeight="false" outlineLevel="0" collapsed="false">
      <c r="A196" s="518" t="s">
        <v>818</v>
      </c>
      <c r="B196" s="519" t="str">
        <f aca="false">RIGHT(A196,5)</f>
        <v>BW1E7</v>
      </c>
      <c r="C196" s="430" t="s">
        <v>819</v>
      </c>
      <c r="D196" s="522" t="s">
        <v>814</v>
      </c>
      <c r="E196" s="522" t="s">
        <v>815</v>
      </c>
      <c r="F196" s="522" t="s">
        <v>149</v>
      </c>
      <c r="G196" s="530" t="s">
        <v>487</v>
      </c>
      <c r="H196" s="530" t="s">
        <v>487</v>
      </c>
      <c r="I196" s="530" t="s">
        <v>487</v>
      </c>
      <c r="J196" s="530" t="s">
        <v>487</v>
      </c>
      <c r="K196" s="522" t="s">
        <v>287</v>
      </c>
      <c r="L196" s="522" t="s">
        <v>308</v>
      </c>
      <c r="M196" s="530" t="s">
        <v>487</v>
      </c>
      <c r="N196" s="530" t="s">
        <v>487</v>
      </c>
      <c r="O196" s="533" t="s">
        <v>487</v>
      </c>
      <c r="P196" s="534" t="s">
        <v>487</v>
      </c>
    </row>
    <row r="197" s="527" customFormat="true" ht="12.75" hidden="false" customHeight="false" outlineLevel="0" collapsed="false">
      <c r="A197" s="518" t="s">
        <v>726</v>
      </c>
      <c r="B197" s="519" t="str">
        <f aca="false">RIGHT(A197,5)</f>
        <v>HAX09</v>
      </c>
      <c r="C197" s="430" t="s">
        <v>820</v>
      </c>
      <c r="D197" s="522" t="s">
        <v>814</v>
      </c>
      <c r="E197" s="522" t="s">
        <v>815</v>
      </c>
      <c r="F197" s="522" t="s">
        <v>161</v>
      </c>
      <c r="G197" s="530" t="s">
        <v>487</v>
      </c>
      <c r="H197" s="530" t="s">
        <v>487</v>
      </c>
      <c r="I197" s="530" t="s">
        <v>487</v>
      </c>
      <c r="J197" s="530" t="s">
        <v>487</v>
      </c>
      <c r="K197" s="522" t="s">
        <v>287</v>
      </c>
      <c r="L197" s="522" t="s">
        <v>308</v>
      </c>
      <c r="M197" s="530" t="s">
        <v>487</v>
      </c>
      <c r="N197" s="530" t="s">
        <v>487</v>
      </c>
      <c r="O197" s="533" t="s">
        <v>487</v>
      </c>
      <c r="P197" s="534" t="s">
        <v>487</v>
      </c>
    </row>
    <row r="198" s="527" customFormat="true" ht="12.75" hidden="false" customHeight="false" outlineLevel="0" collapsed="false">
      <c r="A198" s="518" t="s">
        <v>701</v>
      </c>
      <c r="B198" s="519" t="str">
        <f aca="false">RIGHT(A198,5)</f>
        <v>HRW09</v>
      </c>
      <c r="C198" s="430" t="s">
        <v>821</v>
      </c>
      <c r="D198" s="522" t="s">
        <v>822</v>
      </c>
      <c r="E198" s="522" t="s">
        <v>823</v>
      </c>
      <c r="F198" s="522" t="s">
        <v>173</v>
      </c>
      <c r="G198" s="530" t="s">
        <v>487</v>
      </c>
      <c r="H198" s="530" t="s">
        <v>487</v>
      </c>
      <c r="I198" s="530" t="s">
        <v>487</v>
      </c>
      <c r="J198" s="530" t="s">
        <v>487</v>
      </c>
      <c r="K198" s="522" t="s">
        <v>287</v>
      </c>
      <c r="L198" s="530" t="s">
        <v>487</v>
      </c>
      <c r="M198" s="530" t="s">
        <v>487</v>
      </c>
      <c r="N198" s="530" t="s">
        <v>487</v>
      </c>
      <c r="O198" s="533" t="s">
        <v>487</v>
      </c>
      <c r="P198" s="534" t="s">
        <v>487</v>
      </c>
    </row>
    <row r="199" s="527" customFormat="true" ht="12.75" hidden="false" customHeight="false" outlineLevel="0" collapsed="false">
      <c r="A199" s="518" t="s">
        <v>824</v>
      </c>
      <c r="B199" s="519" t="str">
        <f aca="false">RIGHT(A199,5)</f>
        <v>HEW09</v>
      </c>
      <c r="C199" s="430" t="s">
        <v>825</v>
      </c>
      <c r="D199" s="522" t="s">
        <v>822</v>
      </c>
      <c r="E199" s="522" t="s">
        <v>823</v>
      </c>
      <c r="F199" s="522" t="s">
        <v>171</v>
      </c>
      <c r="G199" s="530" t="s">
        <v>487</v>
      </c>
      <c r="H199" s="530" t="s">
        <v>487</v>
      </c>
      <c r="I199" s="530" t="s">
        <v>487</v>
      </c>
      <c r="J199" s="530" t="s">
        <v>487</v>
      </c>
      <c r="K199" s="522" t="s">
        <v>287</v>
      </c>
      <c r="L199" s="530" t="s">
        <v>487</v>
      </c>
      <c r="M199" s="530" t="s">
        <v>487</v>
      </c>
      <c r="N199" s="530" t="s">
        <v>487</v>
      </c>
      <c r="O199" s="533" t="s">
        <v>487</v>
      </c>
      <c r="P199" s="534" t="s">
        <v>487</v>
      </c>
    </row>
    <row r="200" s="527" customFormat="true" ht="12.75" hidden="false" customHeight="false" outlineLevel="0" collapsed="false">
      <c r="A200" s="518" t="s">
        <v>738</v>
      </c>
      <c r="B200" s="519" t="str">
        <f aca="false">RIGHT(A200,5)</f>
        <v>KJX09</v>
      </c>
      <c r="C200" s="430" t="s">
        <v>826</v>
      </c>
      <c r="D200" s="522" t="s">
        <v>822</v>
      </c>
      <c r="E200" s="522" t="s">
        <v>823</v>
      </c>
      <c r="F200" s="522" t="s">
        <v>179</v>
      </c>
      <c r="G200" s="530" t="s">
        <v>487</v>
      </c>
      <c r="H200" s="530" t="s">
        <v>487</v>
      </c>
      <c r="I200" s="530" t="s">
        <v>487</v>
      </c>
      <c r="J200" s="530" t="s">
        <v>487</v>
      </c>
      <c r="K200" s="522" t="s">
        <v>287</v>
      </c>
      <c r="L200" s="530" t="s">
        <v>487</v>
      </c>
      <c r="M200" s="530" t="s">
        <v>487</v>
      </c>
      <c r="N200" s="530" t="s">
        <v>487</v>
      </c>
      <c r="O200" s="533" t="s">
        <v>487</v>
      </c>
      <c r="P200" s="534" t="s">
        <v>487</v>
      </c>
    </row>
    <row r="201" s="527" customFormat="true" ht="12.75" hidden="false" customHeight="false" outlineLevel="0" collapsed="false">
      <c r="A201" s="518" t="s">
        <v>827</v>
      </c>
      <c r="B201" s="519" t="str">
        <f aca="false">RIGHT(A201,5)</f>
        <v>QF1E7</v>
      </c>
      <c r="C201" s="430" t="s">
        <v>409</v>
      </c>
      <c r="D201" s="522" t="s">
        <v>822</v>
      </c>
      <c r="E201" s="522" t="s">
        <v>823</v>
      </c>
      <c r="F201" s="522" t="s">
        <v>149</v>
      </c>
      <c r="G201" s="530" t="s">
        <v>487</v>
      </c>
      <c r="H201" s="530" t="s">
        <v>487</v>
      </c>
      <c r="I201" s="530" t="s">
        <v>487</v>
      </c>
      <c r="J201" s="530" t="s">
        <v>487</v>
      </c>
      <c r="K201" s="522" t="s">
        <v>287</v>
      </c>
      <c r="L201" s="530" t="s">
        <v>487</v>
      </c>
      <c r="M201" s="530" t="s">
        <v>487</v>
      </c>
      <c r="N201" s="530" t="s">
        <v>487</v>
      </c>
      <c r="O201" s="533" t="s">
        <v>487</v>
      </c>
      <c r="P201" s="534" t="s">
        <v>487</v>
      </c>
    </row>
    <row r="202" s="527" customFormat="true" ht="12.75" hidden="false" customHeight="false" outlineLevel="0" collapsed="false">
      <c r="A202" s="518" t="s">
        <v>756</v>
      </c>
      <c r="B202" s="519" t="str">
        <f aca="false">RIGHT(A202,5)</f>
        <v>KPX09</v>
      </c>
      <c r="C202" s="430" t="s">
        <v>828</v>
      </c>
      <c r="D202" s="522" t="s">
        <v>822</v>
      </c>
      <c r="E202" s="522" t="s">
        <v>823</v>
      </c>
      <c r="F202" s="522" t="s">
        <v>161</v>
      </c>
      <c r="G202" s="530" t="s">
        <v>487</v>
      </c>
      <c r="H202" s="530" t="s">
        <v>487</v>
      </c>
      <c r="I202" s="530" t="s">
        <v>487</v>
      </c>
      <c r="J202" s="530" t="s">
        <v>487</v>
      </c>
      <c r="K202" s="522" t="s">
        <v>287</v>
      </c>
      <c r="L202" s="530" t="s">
        <v>487</v>
      </c>
      <c r="M202" s="530" t="s">
        <v>487</v>
      </c>
      <c r="N202" s="530" t="s">
        <v>487</v>
      </c>
      <c r="O202" s="533" t="s">
        <v>487</v>
      </c>
      <c r="P202" s="534" t="s">
        <v>487</v>
      </c>
    </row>
    <row r="203" s="527" customFormat="true" ht="12.75" hidden="false" customHeight="false" outlineLevel="0" collapsed="false">
      <c r="A203" s="518" t="s">
        <v>702</v>
      </c>
      <c r="B203" s="519" t="str">
        <f aca="false">RIGHT(A203,5)</f>
        <v>JH1E7</v>
      </c>
      <c r="C203" s="430" t="s">
        <v>829</v>
      </c>
      <c r="D203" s="522" t="s">
        <v>370</v>
      </c>
      <c r="E203" s="522" t="s">
        <v>830</v>
      </c>
      <c r="F203" s="522" t="s">
        <v>173</v>
      </c>
      <c r="G203" s="530" t="s">
        <v>487</v>
      </c>
      <c r="H203" s="530" t="s">
        <v>487</v>
      </c>
      <c r="I203" s="530" t="s">
        <v>487</v>
      </c>
      <c r="J203" s="530" t="s">
        <v>487</v>
      </c>
      <c r="K203" s="522" t="s">
        <v>287</v>
      </c>
      <c r="L203" s="530" t="s">
        <v>487</v>
      </c>
      <c r="M203" s="530" t="s">
        <v>487</v>
      </c>
      <c r="N203" s="530" t="s">
        <v>487</v>
      </c>
      <c r="O203" s="533" t="s">
        <v>487</v>
      </c>
      <c r="P203" s="534" t="s">
        <v>487</v>
      </c>
    </row>
    <row r="204" s="527" customFormat="true" ht="12.75" hidden="false" customHeight="false" outlineLevel="0" collapsed="false">
      <c r="A204" s="518" t="s">
        <v>831</v>
      </c>
      <c r="B204" s="519" t="str">
        <f aca="false">RIGHT(A204,5)</f>
        <v>KNW09</v>
      </c>
      <c r="C204" s="430" t="s">
        <v>832</v>
      </c>
      <c r="D204" s="522" t="s">
        <v>370</v>
      </c>
      <c r="E204" s="522" t="s">
        <v>830</v>
      </c>
      <c r="F204" s="522" t="s">
        <v>171</v>
      </c>
      <c r="G204" s="530" t="s">
        <v>487</v>
      </c>
      <c r="H204" s="530" t="s">
        <v>487</v>
      </c>
      <c r="I204" s="530" t="s">
        <v>487</v>
      </c>
      <c r="J204" s="530" t="s">
        <v>487</v>
      </c>
      <c r="K204" s="522" t="s">
        <v>287</v>
      </c>
      <c r="L204" s="530" t="s">
        <v>487</v>
      </c>
      <c r="M204" s="530" t="s">
        <v>487</v>
      </c>
      <c r="N204" s="530" t="s">
        <v>487</v>
      </c>
      <c r="O204" s="533" t="s">
        <v>487</v>
      </c>
      <c r="P204" s="534" t="s">
        <v>487</v>
      </c>
    </row>
    <row r="205" s="527" customFormat="true" ht="12.75" hidden="false" customHeight="false" outlineLevel="0" collapsed="false">
      <c r="A205" s="518" t="s">
        <v>740</v>
      </c>
      <c r="B205" s="519" t="str">
        <f aca="false">RIGHT(A205,5)</f>
        <v>HJX09</v>
      </c>
      <c r="C205" s="430" t="s">
        <v>833</v>
      </c>
      <c r="D205" s="522" t="s">
        <v>370</v>
      </c>
      <c r="E205" s="522" t="s">
        <v>830</v>
      </c>
      <c r="F205" s="522" t="s">
        <v>179</v>
      </c>
      <c r="G205" s="530" t="s">
        <v>487</v>
      </c>
      <c r="H205" s="530" t="s">
        <v>487</v>
      </c>
      <c r="I205" s="530" t="s">
        <v>487</v>
      </c>
      <c r="J205" s="530" t="s">
        <v>487</v>
      </c>
      <c r="K205" s="522" t="s">
        <v>287</v>
      </c>
      <c r="L205" s="530" t="s">
        <v>487</v>
      </c>
      <c r="M205" s="530" t="s">
        <v>487</v>
      </c>
      <c r="N205" s="530" t="s">
        <v>487</v>
      </c>
      <c r="O205" s="533" t="s">
        <v>487</v>
      </c>
      <c r="P205" s="534" t="s">
        <v>487</v>
      </c>
    </row>
    <row r="206" s="527" customFormat="true" ht="12.75" hidden="false" customHeight="false" outlineLevel="0" collapsed="false">
      <c r="A206" s="518" t="s">
        <v>726</v>
      </c>
      <c r="B206" s="519" t="str">
        <f aca="false">RIGHT(A206,5)</f>
        <v>HAX09</v>
      </c>
      <c r="C206" s="430" t="s">
        <v>426</v>
      </c>
      <c r="D206" s="522" t="s">
        <v>370</v>
      </c>
      <c r="E206" s="522" t="s">
        <v>830</v>
      </c>
      <c r="F206" s="522" t="s">
        <v>149</v>
      </c>
      <c r="G206" s="530" t="s">
        <v>487</v>
      </c>
      <c r="H206" s="530" t="s">
        <v>487</v>
      </c>
      <c r="I206" s="530" t="s">
        <v>487</v>
      </c>
      <c r="J206" s="530" t="s">
        <v>487</v>
      </c>
      <c r="K206" s="522" t="s">
        <v>287</v>
      </c>
      <c r="L206" s="530" t="s">
        <v>487</v>
      </c>
      <c r="M206" s="530" t="s">
        <v>487</v>
      </c>
      <c r="N206" s="530" t="s">
        <v>487</v>
      </c>
      <c r="O206" s="533" t="s">
        <v>487</v>
      </c>
      <c r="P206" s="534" t="s">
        <v>487</v>
      </c>
    </row>
    <row r="207" s="527" customFormat="true" ht="12.75" hidden="false" customHeight="false" outlineLevel="0" collapsed="false">
      <c r="A207" s="518" t="s">
        <v>750</v>
      </c>
      <c r="B207" s="519" t="str">
        <f aca="false">RIGHT(A207,5)</f>
        <v>KGW09</v>
      </c>
      <c r="C207" s="430" t="s">
        <v>834</v>
      </c>
      <c r="D207" s="522" t="s">
        <v>370</v>
      </c>
      <c r="E207" s="522" t="s">
        <v>830</v>
      </c>
      <c r="F207" s="522" t="s">
        <v>161</v>
      </c>
      <c r="G207" s="530" t="s">
        <v>487</v>
      </c>
      <c r="H207" s="530" t="s">
        <v>487</v>
      </c>
      <c r="I207" s="530" t="s">
        <v>487</v>
      </c>
      <c r="J207" s="530" t="s">
        <v>487</v>
      </c>
      <c r="K207" s="522" t="s">
        <v>287</v>
      </c>
      <c r="L207" s="530" t="s">
        <v>487</v>
      </c>
      <c r="M207" s="530" t="s">
        <v>487</v>
      </c>
      <c r="N207" s="530" t="s">
        <v>487</v>
      </c>
      <c r="O207" s="533" t="s">
        <v>487</v>
      </c>
      <c r="P207" s="534" t="s">
        <v>487</v>
      </c>
    </row>
    <row r="208" s="527" customFormat="true" ht="12.75" hidden="false" customHeight="false" outlineLevel="0" collapsed="false">
      <c r="A208" s="518" t="s">
        <v>698</v>
      </c>
      <c r="B208" s="519" t="str">
        <f aca="false">RIGHT(A208,5)</f>
        <v>HFW09</v>
      </c>
      <c r="C208" s="430" t="s">
        <v>835</v>
      </c>
      <c r="D208" s="522" t="s">
        <v>836</v>
      </c>
      <c r="E208" s="522" t="s">
        <v>837</v>
      </c>
      <c r="F208" s="522" t="s">
        <v>173</v>
      </c>
      <c r="G208" s="530" t="s">
        <v>487</v>
      </c>
      <c r="H208" s="530" t="s">
        <v>487</v>
      </c>
      <c r="I208" s="530" t="s">
        <v>487</v>
      </c>
      <c r="J208" s="530" t="s">
        <v>487</v>
      </c>
      <c r="K208" s="522" t="s">
        <v>287</v>
      </c>
      <c r="L208" s="530" t="s">
        <v>487</v>
      </c>
      <c r="M208" s="530" t="s">
        <v>487</v>
      </c>
      <c r="N208" s="530" t="s">
        <v>487</v>
      </c>
      <c r="O208" s="533" t="s">
        <v>487</v>
      </c>
      <c r="P208" s="534" t="s">
        <v>487</v>
      </c>
    </row>
    <row r="209" s="527" customFormat="true" ht="12.75" hidden="false" customHeight="false" outlineLevel="0" collapsed="false">
      <c r="A209" s="518" t="s">
        <v>838</v>
      </c>
      <c r="B209" s="519" t="str">
        <f aca="false">RIGHT(A209,5)</f>
        <v>QTW09</v>
      </c>
      <c r="C209" s="430" t="s">
        <v>839</v>
      </c>
      <c r="D209" s="522" t="s">
        <v>836</v>
      </c>
      <c r="E209" s="522" t="s">
        <v>837</v>
      </c>
      <c r="F209" s="522" t="s">
        <v>171</v>
      </c>
      <c r="G209" s="530" t="s">
        <v>487</v>
      </c>
      <c r="H209" s="530" t="s">
        <v>487</v>
      </c>
      <c r="I209" s="530" t="s">
        <v>487</v>
      </c>
      <c r="J209" s="530" t="s">
        <v>487</v>
      </c>
      <c r="K209" s="522" t="s">
        <v>287</v>
      </c>
      <c r="L209" s="530" t="s">
        <v>487</v>
      </c>
      <c r="M209" s="530" t="s">
        <v>487</v>
      </c>
      <c r="N209" s="530" t="s">
        <v>487</v>
      </c>
      <c r="O209" s="533" t="s">
        <v>487</v>
      </c>
      <c r="P209" s="534" t="s">
        <v>487</v>
      </c>
    </row>
    <row r="210" s="527" customFormat="true" ht="12.75" hidden="false" customHeight="false" outlineLevel="0" collapsed="false">
      <c r="A210" s="518" t="s">
        <v>793</v>
      </c>
      <c r="B210" s="519" t="str">
        <f aca="false">RIGHT(A210,5)</f>
        <v>JSW09</v>
      </c>
      <c r="C210" s="430" t="s">
        <v>840</v>
      </c>
      <c r="D210" s="522" t="s">
        <v>836</v>
      </c>
      <c r="E210" s="522" t="s">
        <v>837</v>
      </c>
      <c r="F210" s="522" t="s">
        <v>179</v>
      </c>
      <c r="G210" s="530" t="s">
        <v>487</v>
      </c>
      <c r="H210" s="530" t="s">
        <v>487</v>
      </c>
      <c r="I210" s="530" t="s">
        <v>487</v>
      </c>
      <c r="J210" s="530" t="s">
        <v>487</v>
      </c>
      <c r="K210" s="522" t="s">
        <v>287</v>
      </c>
      <c r="L210" s="530" t="s">
        <v>487</v>
      </c>
      <c r="M210" s="530" t="s">
        <v>487</v>
      </c>
      <c r="N210" s="530" t="s">
        <v>487</v>
      </c>
      <c r="O210" s="533" t="s">
        <v>487</v>
      </c>
      <c r="P210" s="534" t="s">
        <v>487</v>
      </c>
    </row>
    <row r="211" s="527" customFormat="true" ht="12.75" hidden="false" customHeight="false" outlineLevel="0" collapsed="false">
      <c r="A211" s="518" t="s">
        <v>841</v>
      </c>
      <c r="B211" s="519" t="str">
        <f aca="false">RIGHT(A211,5)</f>
        <v>KKW09</v>
      </c>
      <c r="C211" s="430" t="s">
        <v>842</v>
      </c>
      <c r="D211" s="522" t="s">
        <v>836</v>
      </c>
      <c r="E211" s="522" t="s">
        <v>837</v>
      </c>
      <c r="F211" s="522" t="s">
        <v>149</v>
      </c>
      <c r="G211" s="530" t="s">
        <v>487</v>
      </c>
      <c r="H211" s="530" t="s">
        <v>487</v>
      </c>
      <c r="I211" s="530" t="s">
        <v>487</v>
      </c>
      <c r="J211" s="530" t="s">
        <v>487</v>
      </c>
      <c r="K211" s="522" t="s">
        <v>287</v>
      </c>
      <c r="L211" s="530" t="s">
        <v>487</v>
      </c>
      <c r="M211" s="530" t="s">
        <v>487</v>
      </c>
      <c r="N211" s="530" t="s">
        <v>487</v>
      </c>
      <c r="O211" s="533" t="s">
        <v>487</v>
      </c>
      <c r="P211" s="534" t="s">
        <v>487</v>
      </c>
    </row>
    <row r="212" s="527" customFormat="true" ht="12.75" hidden="false" customHeight="false" outlineLevel="0" collapsed="false">
      <c r="A212" s="518" t="s">
        <v>731</v>
      </c>
      <c r="B212" s="519" t="str">
        <f aca="false">RIGHT(A212,5)</f>
        <v>HJ1E7</v>
      </c>
      <c r="C212" s="430" t="s">
        <v>843</v>
      </c>
      <c r="D212" s="522" t="s">
        <v>836</v>
      </c>
      <c r="E212" s="522" t="s">
        <v>837</v>
      </c>
      <c r="F212" s="522" t="s">
        <v>161</v>
      </c>
      <c r="G212" s="530" t="s">
        <v>487</v>
      </c>
      <c r="H212" s="530" t="s">
        <v>487</v>
      </c>
      <c r="I212" s="530" t="s">
        <v>487</v>
      </c>
      <c r="J212" s="530" t="s">
        <v>487</v>
      </c>
      <c r="K212" s="522" t="s">
        <v>287</v>
      </c>
      <c r="L212" s="530" t="s">
        <v>487</v>
      </c>
      <c r="M212" s="530" t="s">
        <v>487</v>
      </c>
      <c r="N212" s="530" t="s">
        <v>487</v>
      </c>
      <c r="O212" s="533" t="s">
        <v>487</v>
      </c>
      <c r="P212" s="534" t="s">
        <v>487</v>
      </c>
    </row>
    <row r="213" s="527" customFormat="true" ht="12.75" hidden="false" customHeight="false" outlineLevel="0" collapsed="false">
      <c r="A213" s="518" t="s">
        <v>704</v>
      </c>
      <c r="B213" s="519" t="str">
        <f aca="false">RIGHT(A213,5)</f>
        <v>HCX09</v>
      </c>
      <c r="C213" s="430" t="s">
        <v>844</v>
      </c>
      <c r="D213" s="522" t="s">
        <v>845</v>
      </c>
      <c r="E213" s="522" t="s">
        <v>846</v>
      </c>
      <c r="F213" s="522" t="s">
        <v>173</v>
      </c>
      <c r="G213" s="530" t="s">
        <v>487</v>
      </c>
      <c r="H213" s="530" t="s">
        <v>487</v>
      </c>
      <c r="I213" s="530" t="s">
        <v>487</v>
      </c>
      <c r="J213" s="530" t="s">
        <v>487</v>
      </c>
      <c r="K213" s="522" t="s">
        <v>287</v>
      </c>
      <c r="L213" s="530" t="s">
        <v>487</v>
      </c>
      <c r="M213" s="530" t="s">
        <v>487</v>
      </c>
      <c r="N213" s="530" t="s">
        <v>487</v>
      </c>
      <c r="O213" s="533" t="s">
        <v>487</v>
      </c>
      <c r="P213" s="534" t="s">
        <v>487</v>
      </c>
    </row>
    <row r="214" s="527" customFormat="true" ht="12.75" hidden="false" customHeight="false" outlineLevel="0" collapsed="false">
      <c r="A214" s="518" t="s">
        <v>706</v>
      </c>
      <c r="B214" s="519" t="str">
        <f aca="false">RIGHT(A214,5)</f>
        <v>HAW09</v>
      </c>
      <c r="C214" s="430" t="s">
        <v>847</v>
      </c>
      <c r="D214" s="522" t="s">
        <v>845</v>
      </c>
      <c r="E214" s="522" t="s">
        <v>846</v>
      </c>
      <c r="F214" s="522" t="s">
        <v>171</v>
      </c>
      <c r="G214" s="530" t="s">
        <v>487</v>
      </c>
      <c r="H214" s="530" t="s">
        <v>487</v>
      </c>
      <c r="I214" s="530" t="s">
        <v>487</v>
      </c>
      <c r="J214" s="530" t="s">
        <v>487</v>
      </c>
      <c r="K214" s="522" t="s">
        <v>287</v>
      </c>
      <c r="L214" s="530" t="s">
        <v>487</v>
      </c>
      <c r="M214" s="530" t="s">
        <v>487</v>
      </c>
      <c r="N214" s="530" t="s">
        <v>487</v>
      </c>
      <c r="O214" s="533" t="s">
        <v>487</v>
      </c>
      <c r="P214" s="534" t="s">
        <v>487</v>
      </c>
    </row>
    <row r="215" s="527" customFormat="true" ht="12.75" hidden="false" customHeight="false" outlineLevel="0" collapsed="false">
      <c r="A215" s="518" t="s">
        <v>724</v>
      </c>
      <c r="B215" s="519" t="str">
        <f aca="false">RIGHT(A215,5)</f>
        <v>QFW09</v>
      </c>
      <c r="C215" s="430" t="s">
        <v>848</v>
      </c>
      <c r="D215" s="522" t="s">
        <v>845</v>
      </c>
      <c r="E215" s="522" t="s">
        <v>846</v>
      </c>
      <c r="F215" s="522" t="s">
        <v>179</v>
      </c>
      <c r="G215" s="530" t="s">
        <v>487</v>
      </c>
      <c r="H215" s="530" t="s">
        <v>487</v>
      </c>
      <c r="I215" s="530" t="s">
        <v>487</v>
      </c>
      <c r="J215" s="530" t="s">
        <v>487</v>
      </c>
      <c r="K215" s="522" t="s">
        <v>287</v>
      </c>
      <c r="L215" s="530" t="s">
        <v>487</v>
      </c>
      <c r="M215" s="530" t="s">
        <v>487</v>
      </c>
      <c r="N215" s="530" t="s">
        <v>487</v>
      </c>
      <c r="O215" s="533" t="s">
        <v>487</v>
      </c>
      <c r="P215" s="534" t="s">
        <v>487</v>
      </c>
    </row>
    <row r="216" s="527" customFormat="true" ht="12.75" hidden="false" customHeight="false" outlineLevel="0" collapsed="false">
      <c r="A216" s="518" t="s">
        <v>716</v>
      </c>
      <c r="B216" s="519" t="str">
        <f aca="false">RIGHT(A216,5)</f>
        <v>HAB60</v>
      </c>
      <c r="C216" s="430" t="s">
        <v>849</v>
      </c>
      <c r="D216" s="522" t="s">
        <v>845</v>
      </c>
      <c r="E216" s="522" t="s">
        <v>846</v>
      </c>
      <c r="F216" s="522" t="s">
        <v>149</v>
      </c>
      <c r="G216" s="530" t="s">
        <v>487</v>
      </c>
      <c r="H216" s="530" t="s">
        <v>487</v>
      </c>
      <c r="I216" s="530" t="s">
        <v>487</v>
      </c>
      <c r="J216" s="530" t="s">
        <v>487</v>
      </c>
      <c r="K216" s="522" t="s">
        <v>287</v>
      </c>
      <c r="L216" s="530" t="s">
        <v>487</v>
      </c>
      <c r="M216" s="530" t="s">
        <v>487</v>
      </c>
      <c r="N216" s="530" t="s">
        <v>487</v>
      </c>
      <c r="O216" s="533" t="s">
        <v>487</v>
      </c>
      <c r="P216" s="534" t="s">
        <v>487</v>
      </c>
    </row>
    <row r="217" s="527" customFormat="true" ht="12.75" hidden="false" customHeight="false" outlineLevel="0" collapsed="false">
      <c r="A217" s="518" t="s">
        <v>736</v>
      </c>
      <c r="B217" s="519" t="str">
        <f aca="false">RIGHT(A217,5)</f>
        <v>HVW09</v>
      </c>
      <c r="C217" s="430" t="s">
        <v>850</v>
      </c>
      <c r="D217" s="522" t="s">
        <v>845</v>
      </c>
      <c r="E217" s="522" t="s">
        <v>846</v>
      </c>
      <c r="F217" s="522" t="s">
        <v>161</v>
      </c>
      <c r="G217" s="530" t="s">
        <v>487</v>
      </c>
      <c r="H217" s="530" t="s">
        <v>487</v>
      </c>
      <c r="I217" s="530" t="s">
        <v>487</v>
      </c>
      <c r="J217" s="530" t="s">
        <v>487</v>
      </c>
      <c r="K217" s="522" t="s">
        <v>287</v>
      </c>
      <c r="L217" s="530" t="s">
        <v>487</v>
      </c>
      <c r="M217" s="530" t="s">
        <v>487</v>
      </c>
      <c r="N217" s="530" t="s">
        <v>487</v>
      </c>
      <c r="O217" s="533" t="s">
        <v>487</v>
      </c>
      <c r="P217" s="534" t="s">
        <v>487</v>
      </c>
    </row>
    <row r="218" s="527" customFormat="true" ht="12.75" hidden="false" customHeight="false" outlineLevel="0" collapsed="false">
      <c r="A218" s="518" t="s">
        <v>710</v>
      </c>
      <c r="B218" s="519" t="str">
        <f aca="false">RIGHT(A218,5)</f>
        <v>KGX09</v>
      </c>
      <c r="C218" s="430" t="s">
        <v>851</v>
      </c>
      <c r="D218" s="522" t="s">
        <v>852</v>
      </c>
      <c r="E218" s="522" t="s">
        <v>853</v>
      </c>
      <c r="F218" s="522" t="s">
        <v>173</v>
      </c>
      <c r="G218" s="530" t="s">
        <v>487</v>
      </c>
      <c r="H218" s="530" t="s">
        <v>487</v>
      </c>
      <c r="I218" s="530" t="s">
        <v>487</v>
      </c>
      <c r="J218" s="530" t="s">
        <v>487</v>
      </c>
      <c r="K218" s="522" t="s">
        <v>287</v>
      </c>
      <c r="L218" s="530" t="s">
        <v>487</v>
      </c>
      <c r="M218" s="530" t="s">
        <v>487</v>
      </c>
      <c r="N218" s="530" t="s">
        <v>487</v>
      </c>
      <c r="O218" s="533" t="s">
        <v>487</v>
      </c>
      <c r="P218" s="534" t="s">
        <v>487</v>
      </c>
    </row>
    <row r="219" s="527" customFormat="true" ht="12.75" hidden="false" customHeight="false" outlineLevel="0" collapsed="false">
      <c r="A219" s="518" t="s">
        <v>776</v>
      </c>
      <c r="B219" s="519" t="str">
        <f aca="false">RIGHT(A219,5)</f>
        <v>JPW09</v>
      </c>
      <c r="C219" s="430" t="s">
        <v>854</v>
      </c>
      <c r="D219" s="522" t="s">
        <v>852</v>
      </c>
      <c r="E219" s="522" t="s">
        <v>853</v>
      </c>
      <c r="F219" s="522" t="s">
        <v>171</v>
      </c>
      <c r="G219" s="530" t="s">
        <v>487</v>
      </c>
      <c r="H219" s="530" t="s">
        <v>487</v>
      </c>
      <c r="I219" s="530" t="s">
        <v>487</v>
      </c>
      <c r="J219" s="530" t="s">
        <v>487</v>
      </c>
      <c r="K219" s="522" t="s">
        <v>287</v>
      </c>
      <c r="L219" s="530" t="s">
        <v>487</v>
      </c>
      <c r="M219" s="530" t="s">
        <v>487</v>
      </c>
      <c r="N219" s="530" t="s">
        <v>487</v>
      </c>
      <c r="O219" s="533" t="s">
        <v>487</v>
      </c>
      <c r="P219" s="534" t="s">
        <v>487</v>
      </c>
    </row>
    <row r="220" s="527" customFormat="true" ht="12.75" hidden="false" customHeight="false" outlineLevel="0" collapsed="false">
      <c r="A220" s="518" t="s">
        <v>726</v>
      </c>
      <c r="B220" s="519" t="str">
        <f aca="false">RIGHT(A220,5)</f>
        <v>HAX09</v>
      </c>
      <c r="C220" s="430" t="s">
        <v>855</v>
      </c>
      <c r="D220" s="522" t="s">
        <v>852</v>
      </c>
      <c r="E220" s="522" t="s">
        <v>853</v>
      </c>
      <c r="F220" s="522" t="s">
        <v>179</v>
      </c>
      <c r="G220" s="530" t="s">
        <v>487</v>
      </c>
      <c r="H220" s="530" t="s">
        <v>487</v>
      </c>
      <c r="I220" s="530" t="s">
        <v>487</v>
      </c>
      <c r="J220" s="530" t="s">
        <v>487</v>
      </c>
      <c r="K220" s="522" t="s">
        <v>287</v>
      </c>
      <c r="L220" s="530" t="s">
        <v>487</v>
      </c>
      <c r="M220" s="530" t="s">
        <v>487</v>
      </c>
      <c r="N220" s="530" t="s">
        <v>487</v>
      </c>
      <c r="O220" s="533" t="s">
        <v>487</v>
      </c>
      <c r="P220" s="534" t="s">
        <v>487</v>
      </c>
    </row>
    <row r="221" s="527" customFormat="true" ht="12.75" hidden="false" customHeight="false" outlineLevel="0" collapsed="false">
      <c r="A221" s="518" t="s">
        <v>726</v>
      </c>
      <c r="B221" s="519" t="str">
        <f aca="false">RIGHT(A221,5)</f>
        <v>HAX09</v>
      </c>
      <c r="C221" s="430" t="s">
        <v>856</v>
      </c>
      <c r="D221" s="522" t="s">
        <v>852</v>
      </c>
      <c r="E221" s="522" t="s">
        <v>853</v>
      </c>
      <c r="F221" s="522" t="s">
        <v>149</v>
      </c>
      <c r="G221" s="530" t="s">
        <v>487</v>
      </c>
      <c r="H221" s="530" t="s">
        <v>487</v>
      </c>
      <c r="I221" s="530" t="s">
        <v>487</v>
      </c>
      <c r="J221" s="530" t="s">
        <v>487</v>
      </c>
      <c r="K221" s="522" t="s">
        <v>287</v>
      </c>
      <c r="L221" s="530" t="s">
        <v>487</v>
      </c>
      <c r="M221" s="530" t="s">
        <v>487</v>
      </c>
      <c r="N221" s="530" t="s">
        <v>487</v>
      </c>
      <c r="O221" s="533" t="s">
        <v>487</v>
      </c>
      <c r="P221" s="534" t="s">
        <v>487</v>
      </c>
    </row>
    <row r="222" s="527" customFormat="true" ht="12.75" hidden="false" customHeight="false" outlineLevel="0" collapsed="false">
      <c r="A222" s="518" t="s">
        <v>857</v>
      </c>
      <c r="B222" s="519" t="str">
        <f aca="false">RIGHT(A222,5)</f>
        <v>BYW09</v>
      </c>
      <c r="C222" s="430" t="s">
        <v>858</v>
      </c>
      <c r="D222" s="522" t="s">
        <v>852</v>
      </c>
      <c r="E222" s="522" t="s">
        <v>853</v>
      </c>
      <c r="F222" s="522" t="s">
        <v>161</v>
      </c>
      <c r="G222" s="530" t="s">
        <v>487</v>
      </c>
      <c r="H222" s="530" t="s">
        <v>487</v>
      </c>
      <c r="I222" s="530" t="s">
        <v>487</v>
      </c>
      <c r="J222" s="530" t="s">
        <v>487</v>
      </c>
      <c r="K222" s="522" t="s">
        <v>287</v>
      </c>
      <c r="L222" s="530" t="s">
        <v>487</v>
      </c>
      <c r="M222" s="530" t="s">
        <v>487</v>
      </c>
      <c r="N222" s="530" t="s">
        <v>487</v>
      </c>
      <c r="O222" s="533" t="s">
        <v>487</v>
      </c>
      <c r="P222" s="534" t="s">
        <v>487</v>
      </c>
    </row>
    <row r="223" s="527" customFormat="true" ht="12.75" hidden="false" customHeight="false" outlineLevel="0" collapsed="false">
      <c r="A223" s="518" t="s">
        <v>786</v>
      </c>
      <c r="B223" s="519" t="str">
        <f aca="false">RIGHT(A223,5)</f>
        <v>KJW09</v>
      </c>
      <c r="C223" s="430" t="s">
        <v>859</v>
      </c>
      <c r="D223" s="522" t="s">
        <v>860</v>
      </c>
      <c r="E223" s="522" t="s">
        <v>861</v>
      </c>
      <c r="F223" s="522" t="s">
        <v>173</v>
      </c>
      <c r="G223" s="530" t="s">
        <v>487</v>
      </c>
      <c r="H223" s="530" t="s">
        <v>487</v>
      </c>
      <c r="I223" s="530" t="s">
        <v>487</v>
      </c>
      <c r="J223" s="530" t="s">
        <v>487</v>
      </c>
      <c r="K223" s="522" t="s">
        <v>287</v>
      </c>
      <c r="L223" s="522" t="s">
        <v>283</v>
      </c>
      <c r="M223" s="530" t="s">
        <v>487</v>
      </c>
      <c r="N223" s="530" t="s">
        <v>487</v>
      </c>
      <c r="O223" s="533" t="s">
        <v>487</v>
      </c>
      <c r="P223" s="534" t="s">
        <v>487</v>
      </c>
    </row>
    <row r="224" s="527" customFormat="true" ht="12.75" hidden="false" customHeight="false" outlineLevel="0" collapsed="false">
      <c r="A224" s="518" t="s">
        <v>862</v>
      </c>
      <c r="B224" s="519" t="str">
        <f aca="false">RIGHT(A224,5)</f>
        <v>MU1E7</v>
      </c>
      <c r="C224" s="430" t="s">
        <v>863</v>
      </c>
      <c r="D224" s="522" t="s">
        <v>860</v>
      </c>
      <c r="E224" s="522" t="s">
        <v>861</v>
      </c>
      <c r="F224" s="522" t="s">
        <v>171</v>
      </c>
      <c r="G224" s="530" t="s">
        <v>487</v>
      </c>
      <c r="H224" s="530" t="s">
        <v>487</v>
      </c>
      <c r="I224" s="530" t="s">
        <v>487</v>
      </c>
      <c r="J224" s="530" t="s">
        <v>487</v>
      </c>
      <c r="K224" s="522" t="s">
        <v>287</v>
      </c>
      <c r="L224" s="522" t="s">
        <v>283</v>
      </c>
      <c r="M224" s="530" t="s">
        <v>487</v>
      </c>
      <c r="N224" s="530" t="s">
        <v>487</v>
      </c>
      <c r="O224" s="533" t="s">
        <v>487</v>
      </c>
      <c r="P224" s="534" t="s">
        <v>487</v>
      </c>
    </row>
    <row r="225" s="527" customFormat="true" ht="12.75" hidden="false" customHeight="false" outlineLevel="0" collapsed="false">
      <c r="A225" s="518" t="s">
        <v>864</v>
      </c>
      <c r="B225" s="519" t="str">
        <f aca="false">RIGHT(A225,5)</f>
        <v>KMW09</v>
      </c>
      <c r="C225" s="430" t="s">
        <v>865</v>
      </c>
      <c r="D225" s="522" t="s">
        <v>860</v>
      </c>
      <c r="E225" s="522" t="s">
        <v>861</v>
      </c>
      <c r="F225" s="522" t="s">
        <v>179</v>
      </c>
      <c r="G225" s="530" t="s">
        <v>487</v>
      </c>
      <c r="H225" s="530" t="s">
        <v>487</v>
      </c>
      <c r="I225" s="530" t="s">
        <v>487</v>
      </c>
      <c r="J225" s="530" t="s">
        <v>487</v>
      </c>
      <c r="K225" s="522" t="s">
        <v>287</v>
      </c>
      <c r="L225" s="522" t="s">
        <v>283</v>
      </c>
      <c r="M225" s="530" t="s">
        <v>487</v>
      </c>
      <c r="N225" s="530" t="s">
        <v>487</v>
      </c>
      <c r="O225" s="533" t="s">
        <v>487</v>
      </c>
      <c r="P225" s="534" t="s">
        <v>487</v>
      </c>
    </row>
    <row r="226" s="527" customFormat="true" ht="12.75" hidden="false" customHeight="false" outlineLevel="0" collapsed="false">
      <c r="A226" s="518" t="s">
        <v>698</v>
      </c>
      <c r="B226" s="519" t="str">
        <f aca="false">RIGHT(A226,5)</f>
        <v>HFW09</v>
      </c>
      <c r="C226" s="430" t="s">
        <v>866</v>
      </c>
      <c r="D226" s="522" t="s">
        <v>860</v>
      </c>
      <c r="E226" s="522" t="s">
        <v>861</v>
      </c>
      <c r="F226" s="522" t="s">
        <v>149</v>
      </c>
      <c r="G226" s="530" t="s">
        <v>487</v>
      </c>
      <c r="H226" s="530" t="s">
        <v>487</v>
      </c>
      <c r="I226" s="530" t="s">
        <v>487</v>
      </c>
      <c r="J226" s="530" t="s">
        <v>487</v>
      </c>
      <c r="K226" s="522" t="s">
        <v>287</v>
      </c>
      <c r="L226" s="522" t="s">
        <v>283</v>
      </c>
      <c r="M226" s="530" t="s">
        <v>487</v>
      </c>
      <c r="N226" s="530" t="s">
        <v>487</v>
      </c>
      <c r="O226" s="533" t="s">
        <v>487</v>
      </c>
      <c r="P226" s="534" t="s">
        <v>487</v>
      </c>
    </row>
    <row r="227" s="527" customFormat="true" ht="12.75" hidden="false" customHeight="false" outlineLevel="0" collapsed="false">
      <c r="A227" s="518" t="s">
        <v>795</v>
      </c>
      <c r="B227" s="519" t="str">
        <f aca="false">RIGHT(A227,5)</f>
        <v>HCW09</v>
      </c>
      <c r="C227" s="430" t="s">
        <v>867</v>
      </c>
      <c r="D227" s="522" t="s">
        <v>860</v>
      </c>
      <c r="E227" s="522" t="s">
        <v>861</v>
      </c>
      <c r="F227" s="522" t="s">
        <v>161</v>
      </c>
      <c r="G227" s="530" t="s">
        <v>487</v>
      </c>
      <c r="H227" s="530" t="s">
        <v>487</v>
      </c>
      <c r="I227" s="530" t="s">
        <v>487</v>
      </c>
      <c r="J227" s="530" t="s">
        <v>487</v>
      </c>
      <c r="K227" s="522" t="s">
        <v>287</v>
      </c>
      <c r="L227" s="522" t="s">
        <v>283</v>
      </c>
      <c r="M227" s="530" t="s">
        <v>487</v>
      </c>
      <c r="N227" s="530" t="s">
        <v>487</v>
      </c>
      <c r="O227" s="533" t="s">
        <v>487</v>
      </c>
      <c r="P227" s="534" t="s">
        <v>487</v>
      </c>
    </row>
    <row r="228" s="527" customFormat="true" ht="12.75" hidden="false" customHeight="false" outlineLevel="0" collapsed="false">
      <c r="A228" s="518" t="s">
        <v>868</v>
      </c>
      <c r="B228" s="519" t="str">
        <f aca="false">RIGHT(A228,5)</f>
        <v>REW09</v>
      </c>
      <c r="C228" s="430" t="s">
        <v>869</v>
      </c>
      <c r="D228" s="522" t="s">
        <v>382</v>
      </c>
      <c r="E228" s="522" t="s">
        <v>870</v>
      </c>
      <c r="F228" s="522" t="s">
        <v>173</v>
      </c>
      <c r="G228" s="530" t="s">
        <v>487</v>
      </c>
      <c r="H228" s="530" t="s">
        <v>487</v>
      </c>
      <c r="I228" s="530" t="s">
        <v>487</v>
      </c>
      <c r="J228" s="530" t="s">
        <v>487</v>
      </c>
      <c r="K228" s="522" t="s">
        <v>287</v>
      </c>
      <c r="L228" s="522" t="s">
        <v>283</v>
      </c>
      <c r="M228" s="530" t="s">
        <v>487</v>
      </c>
      <c r="N228" s="530" t="s">
        <v>487</v>
      </c>
      <c r="O228" s="533" t="s">
        <v>487</v>
      </c>
      <c r="P228" s="534" t="s">
        <v>487</v>
      </c>
    </row>
    <row r="229" s="527" customFormat="true" ht="12.75" hidden="false" customHeight="false" outlineLevel="0" collapsed="false">
      <c r="A229" s="518" t="s">
        <v>871</v>
      </c>
      <c r="B229" s="519" t="str">
        <f aca="false">RIGHT(A229,5)</f>
        <v>JV1E7</v>
      </c>
      <c r="C229" s="430" t="s">
        <v>872</v>
      </c>
      <c r="D229" s="522" t="s">
        <v>382</v>
      </c>
      <c r="E229" s="522" t="s">
        <v>870</v>
      </c>
      <c r="F229" s="522" t="s">
        <v>171</v>
      </c>
      <c r="G229" s="530" t="s">
        <v>487</v>
      </c>
      <c r="H229" s="530" t="s">
        <v>487</v>
      </c>
      <c r="I229" s="530" t="s">
        <v>487</v>
      </c>
      <c r="J229" s="530" t="s">
        <v>487</v>
      </c>
      <c r="K229" s="522" t="s">
        <v>287</v>
      </c>
      <c r="L229" s="522" t="s">
        <v>283</v>
      </c>
      <c r="M229" s="530" t="s">
        <v>487</v>
      </c>
      <c r="N229" s="530" t="s">
        <v>487</v>
      </c>
      <c r="O229" s="533" t="s">
        <v>487</v>
      </c>
      <c r="P229" s="534" t="s">
        <v>487</v>
      </c>
    </row>
    <row r="230" s="527" customFormat="true" ht="12.75" hidden="false" customHeight="false" outlineLevel="0" collapsed="false">
      <c r="A230" s="518" t="s">
        <v>831</v>
      </c>
      <c r="B230" s="519" t="str">
        <f aca="false">RIGHT(A230,5)</f>
        <v>KNW09</v>
      </c>
      <c r="C230" s="430" t="s">
        <v>873</v>
      </c>
      <c r="D230" s="522" t="s">
        <v>382</v>
      </c>
      <c r="E230" s="522" t="s">
        <v>870</v>
      </c>
      <c r="F230" s="522" t="s">
        <v>179</v>
      </c>
      <c r="G230" s="530" t="s">
        <v>487</v>
      </c>
      <c r="H230" s="530" t="s">
        <v>487</v>
      </c>
      <c r="I230" s="530" t="s">
        <v>487</v>
      </c>
      <c r="J230" s="530" t="s">
        <v>487</v>
      </c>
      <c r="K230" s="522" t="s">
        <v>287</v>
      </c>
      <c r="L230" s="522" t="s">
        <v>283</v>
      </c>
      <c r="M230" s="530" t="s">
        <v>487</v>
      </c>
      <c r="N230" s="530" t="s">
        <v>487</v>
      </c>
      <c r="O230" s="533" t="s">
        <v>487</v>
      </c>
      <c r="P230" s="534" t="s">
        <v>487</v>
      </c>
    </row>
    <row r="231" s="527" customFormat="true" ht="12.75" hidden="false" customHeight="false" outlineLevel="0" collapsed="false">
      <c r="A231" s="518" t="s">
        <v>731</v>
      </c>
      <c r="B231" s="519" t="str">
        <f aca="false">RIGHT(A231,5)</f>
        <v>HJ1E7</v>
      </c>
      <c r="C231" s="430" t="s">
        <v>419</v>
      </c>
      <c r="D231" s="522" t="s">
        <v>382</v>
      </c>
      <c r="E231" s="522" t="s">
        <v>870</v>
      </c>
      <c r="F231" s="522" t="s">
        <v>149</v>
      </c>
      <c r="G231" s="530" t="s">
        <v>487</v>
      </c>
      <c r="H231" s="530" t="s">
        <v>487</v>
      </c>
      <c r="I231" s="530" t="s">
        <v>487</v>
      </c>
      <c r="J231" s="530" t="s">
        <v>487</v>
      </c>
      <c r="K231" s="522" t="s">
        <v>287</v>
      </c>
      <c r="L231" s="522" t="s">
        <v>283</v>
      </c>
      <c r="M231" s="530" t="s">
        <v>487</v>
      </c>
      <c r="N231" s="530" t="s">
        <v>487</v>
      </c>
      <c r="O231" s="533" t="s">
        <v>487</v>
      </c>
      <c r="P231" s="534" t="s">
        <v>487</v>
      </c>
    </row>
    <row r="232" s="527" customFormat="true" ht="12.75" hidden="false" customHeight="false" outlineLevel="0" collapsed="false">
      <c r="A232" s="518" t="s">
        <v>738</v>
      </c>
      <c r="B232" s="519" t="str">
        <f aca="false">RIGHT(A232,5)</f>
        <v>KJX09</v>
      </c>
      <c r="C232" s="430" t="s">
        <v>874</v>
      </c>
      <c r="D232" s="522" t="s">
        <v>382</v>
      </c>
      <c r="E232" s="522" t="s">
        <v>870</v>
      </c>
      <c r="F232" s="522" t="s">
        <v>161</v>
      </c>
      <c r="G232" s="530" t="s">
        <v>487</v>
      </c>
      <c r="H232" s="530" t="s">
        <v>487</v>
      </c>
      <c r="I232" s="530" t="s">
        <v>487</v>
      </c>
      <c r="J232" s="530" t="s">
        <v>487</v>
      </c>
      <c r="K232" s="522" t="s">
        <v>287</v>
      </c>
      <c r="L232" s="522" t="s">
        <v>283</v>
      </c>
      <c r="M232" s="530" t="s">
        <v>487</v>
      </c>
      <c r="N232" s="530" t="s">
        <v>487</v>
      </c>
      <c r="O232" s="533" t="s">
        <v>487</v>
      </c>
      <c r="P232" s="534" t="s">
        <v>487</v>
      </c>
    </row>
    <row r="233" s="527" customFormat="true" ht="12.75" hidden="false" customHeight="false" outlineLevel="0" collapsed="false">
      <c r="A233" s="518" t="s">
        <v>875</v>
      </c>
      <c r="B233" s="519" t="str">
        <f aca="false">RIGHT(A233,5)</f>
        <v>QDW09</v>
      </c>
      <c r="C233" s="430" t="s">
        <v>876</v>
      </c>
      <c r="D233" s="522" t="s">
        <v>877</v>
      </c>
      <c r="E233" s="522" t="s">
        <v>878</v>
      </c>
      <c r="F233" s="522" t="s">
        <v>173</v>
      </c>
      <c r="G233" s="530" t="s">
        <v>487</v>
      </c>
      <c r="H233" s="530" t="s">
        <v>487</v>
      </c>
      <c r="I233" s="530" t="s">
        <v>487</v>
      </c>
      <c r="J233" s="530" t="s">
        <v>487</v>
      </c>
      <c r="K233" s="522" t="s">
        <v>287</v>
      </c>
      <c r="L233" s="522" t="s">
        <v>283</v>
      </c>
      <c r="M233" s="530" t="s">
        <v>487</v>
      </c>
      <c r="N233" s="530" t="s">
        <v>487</v>
      </c>
      <c r="O233" s="533" t="s">
        <v>487</v>
      </c>
      <c r="P233" s="534" t="s">
        <v>487</v>
      </c>
    </row>
    <row r="234" s="527" customFormat="true" ht="12.75" hidden="false" customHeight="false" outlineLevel="0" collapsed="false">
      <c r="A234" s="518" t="s">
        <v>726</v>
      </c>
      <c r="B234" s="519" t="str">
        <f aca="false">RIGHT(A234,5)</f>
        <v>HAX09</v>
      </c>
      <c r="C234" s="430" t="s">
        <v>879</v>
      </c>
      <c r="D234" s="522" t="s">
        <v>877</v>
      </c>
      <c r="E234" s="522" t="s">
        <v>878</v>
      </c>
      <c r="F234" s="522" t="s">
        <v>171</v>
      </c>
      <c r="G234" s="530" t="s">
        <v>487</v>
      </c>
      <c r="H234" s="530" t="s">
        <v>487</v>
      </c>
      <c r="I234" s="530" t="s">
        <v>487</v>
      </c>
      <c r="J234" s="530" t="s">
        <v>487</v>
      </c>
      <c r="K234" s="522" t="s">
        <v>287</v>
      </c>
      <c r="L234" s="522" t="s">
        <v>283</v>
      </c>
      <c r="M234" s="530" t="s">
        <v>487</v>
      </c>
      <c r="N234" s="530" t="s">
        <v>487</v>
      </c>
      <c r="O234" s="533" t="s">
        <v>487</v>
      </c>
      <c r="P234" s="534" t="s">
        <v>487</v>
      </c>
    </row>
    <row r="235" s="527" customFormat="true" ht="12.75" hidden="false" customHeight="false" outlineLevel="0" collapsed="false">
      <c r="A235" s="518" t="s">
        <v>698</v>
      </c>
      <c r="B235" s="519" t="str">
        <f aca="false">RIGHT(A235,5)</f>
        <v>HFW09</v>
      </c>
      <c r="C235" s="430" t="s">
        <v>880</v>
      </c>
      <c r="D235" s="522" t="s">
        <v>877</v>
      </c>
      <c r="E235" s="522" t="s">
        <v>878</v>
      </c>
      <c r="F235" s="522" t="s">
        <v>179</v>
      </c>
      <c r="G235" s="530" t="s">
        <v>487</v>
      </c>
      <c r="H235" s="530" t="s">
        <v>487</v>
      </c>
      <c r="I235" s="530" t="s">
        <v>487</v>
      </c>
      <c r="J235" s="530" t="s">
        <v>487</v>
      </c>
      <c r="K235" s="522" t="s">
        <v>287</v>
      </c>
      <c r="L235" s="522" t="s">
        <v>283</v>
      </c>
      <c r="M235" s="530" t="s">
        <v>487</v>
      </c>
      <c r="N235" s="530" t="s">
        <v>487</v>
      </c>
      <c r="O235" s="533" t="s">
        <v>487</v>
      </c>
      <c r="P235" s="534" t="s">
        <v>487</v>
      </c>
    </row>
    <row r="236" s="527" customFormat="true" ht="12.75" hidden="false" customHeight="false" outlineLevel="0" collapsed="false">
      <c r="A236" s="518" t="s">
        <v>831</v>
      </c>
      <c r="B236" s="519" t="str">
        <f aca="false">RIGHT(A236,5)</f>
        <v>KNW09</v>
      </c>
      <c r="C236" s="430" t="s">
        <v>881</v>
      </c>
      <c r="D236" s="522" t="s">
        <v>877</v>
      </c>
      <c r="E236" s="522" t="s">
        <v>878</v>
      </c>
      <c r="F236" s="522" t="s">
        <v>149</v>
      </c>
      <c r="G236" s="530" t="s">
        <v>487</v>
      </c>
      <c r="H236" s="530" t="s">
        <v>487</v>
      </c>
      <c r="I236" s="530" t="s">
        <v>487</v>
      </c>
      <c r="J236" s="530" t="s">
        <v>487</v>
      </c>
      <c r="K236" s="522" t="s">
        <v>287</v>
      </c>
      <c r="L236" s="522" t="s">
        <v>283</v>
      </c>
      <c r="M236" s="530" t="s">
        <v>487</v>
      </c>
      <c r="N236" s="530" t="s">
        <v>487</v>
      </c>
      <c r="O236" s="533" t="s">
        <v>487</v>
      </c>
      <c r="P236" s="534" t="s">
        <v>487</v>
      </c>
    </row>
    <row r="237" s="527" customFormat="true" ht="12.75" hidden="false" customHeight="false" outlineLevel="0" collapsed="false">
      <c r="A237" s="518" t="s">
        <v>706</v>
      </c>
      <c r="B237" s="519" t="str">
        <f aca="false">RIGHT(A237,5)</f>
        <v>HAW09</v>
      </c>
      <c r="C237" s="430" t="s">
        <v>882</v>
      </c>
      <c r="D237" s="522" t="s">
        <v>877</v>
      </c>
      <c r="E237" s="522" t="s">
        <v>878</v>
      </c>
      <c r="F237" s="522" t="s">
        <v>161</v>
      </c>
      <c r="G237" s="530" t="s">
        <v>487</v>
      </c>
      <c r="H237" s="530" t="s">
        <v>487</v>
      </c>
      <c r="I237" s="530" t="s">
        <v>487</v>
      </c>
      <c r="J237" s="530" t="s">
        <v>487</v>
      </c>
      <c r="K237" s="522" t="s">
        <v>287</v>
      </c>
      <c r="L237" s="522" t="s">
        <v>283</v>
      </c>
      <c r="M237" s="530" t="s">
        <v>487</v>
      </c>
      <c r="N237" s="530" t="s">
        <v>487</v>
      </c>
      <c r="O237" s="533" t="s">
        <v>487</v>
      </c>
      <c r="P237" s="534" t="s">
        <v>487</v>
      </c>
    </row>
    <row r="238" s="527" customFormat="true" ht="12.75" hidden="false" customHeight="false" outlineLevel="0" collapsed="false">
      <c r="A238" s="518" t="s">
        <v>883</v>
      </c>
      <c r="B238" s="519" t="str">
        <f aca="false">RIGHT(A238,5)</f>
        <v>JPX12</v>
      </c>
      <c r="C238" s="430" t="s">
        <v>884</v>
      </c>
      <c r="D238" s="522" t="s">
        <v>885</v>
      </c>
      <c r="E238" s="522" t="s">
        <v>886</v>
      </c>
      <c r="F238" s="522" t="s">
        <v>173</v>
      </c>
      <c r="G238" s="530" t="s">
        <v>487</v>
      </c>
      <c r="H238" s="530" t="s">
        <v>487</v>
      </c>
      <c r="I238" s="530" t="s">
        <v>487</v>
      </c>
      <c r="J238" s="530" t="s">
        <v>487</v>
      </c>
      <c r="K238" s="522" t="s">
        <v>287</v>
      </c>
      <c r="L238" s="522" t="s">
        <v>283</v>
      </c>
      <c r="M238" s="530" t="s">
        <v>487</v>
      </c>
      <c r="N238" s="530" t="s">
        <v>487</v>
      </c>
      <c r="O238" s="533" t="s">
        <v>487</v>
      </c>
      <c r="P238" s="534" t="s">
        <v>487</v>
      </c>
    </row>
    <row r="239" s="527" customFormat="true" ht="12.75" hidden="false" customHeight="false" outlineLevel="0" collapsed="false">
      <c r="A239" s="518" t="s">
        <v>887</v>
      </c>
      <c r="B239" s="519" t="str">
        <f aca="false">RIGHT(A239,5)</f>
        <v>KJB60</v>
      </c>
      <c r="C239" s="430" t="s">
        <v>888</v>
      </c>
      <c r="D239" s="522" t="s">
        <v>885</v>
      </c>
      <c r="E239" s="522" t="s">
        <v>886</v>
      </c>
      <c r="F239" s="522" t="s">
        <v>171</v>
      </c>
      <c r="G239" s="530" t="s">
        <v>487</v>
      </c>
      <c r="H239" s="530" t="s">
        <v>487</v>
      </c>
      <c r="I239" s="530" t="s">
        <v>487</v>
      </c>
      <c r="J239" s="530" t="s">
        <v>487</v>
      </c>
      <c r="K239" s="522" t="s">
        <v>287</v>
      </c>
      <c r="L239" s="522" t="s">
        <v>283</v>
      </c>
      <c r="M239" s="530" t="s">
        <v>487</v>
      </c>
      <c r="N239" s="530" t="s">
        <v>487</v>
      </c>
      <c r="O239" s="533" t="s">
        <v>487</v>
      </c>
      <c r="P239" s="534" t="s">
        <v>487</v>
      </c>
    </row>
    <row r="240" s="527" customFormat="true" ht="12.75" hidden="false" customHeight="false" outlineLevel="0" collapsed="false">
      <c r="A240" s="518" t="s">
        <v>889</v>
      </c>
      <c r="B240" s="519" t="str">
        <f aca="false">RIGHT(A240,5)</f>
        <v>MV1E7</v>
      </c>
      <c r="C240" s="430" t="s">
        <v>890</v>
      </c>
      <c r="D240" s="522" t="s">
        <v>885</v>
      </c>
      <c r="E240" s="522" t="s">
        <v>886</v>
      </c>
      <c r="F240" s="522" t="s">
        <v>179</v>
      </c>
      <c r="G240" s="530" t="s">
        <v>487</v>
      </c>
      <c r="H240" s="530" t="s">
        <v>487</v>
      </c>
      <c r="I240" s="530" t="s">
        <v>487</v>
      </c>
      <c r="J240" s="530" t="s">
        <v>487</v>
      </c>
      <c r="K240" s="522" t="s">
        <v>287</v>
      </c>
      <c r="L240" s="522" t="s">
        <v>283</v>
      </c>
      <c r="M240" s="530" t="s">
        <v>487</v>
      </c>
      <c r="N240" s="530" t="s">
        <v>487</v>
      </c>
      <c r="O240" s="533" t="s">
        <v>487</v>
      </c>
      <c r="P240" s="534" t="s">
        <v>487</v>
      </c>
    </row>
    <row r="241" s="527" customFormat="true" ht="12.75" hidden="false" customHeight="false" outlineLevel="0" collapsed="false">
      <c r="A241" s="518" t="s">
        <v>891</v>
      </c>
      <c r="B241" s="519" t="str">
        <f aca="false">RIGHT(A241,5)</f>
        <v>KPW09</v>
      </c>
      <c r="C241" s="430" t="s">
        <v>892</v>
      </c>
      <c r="D241" s="522" t="s">
        <v>885</v>
      </c>
      <c r="E241" s="522" t="s">
        <v>886</v>
      </c>
      <c r="F241" s="522" t="s">
        <v>149</v>
      </c>
      <c r="G241" s="530" t="s">
        <v>487</v>
      </c>
      <c r="H241" s="530" t="s">
        <v>487</v>
      </c>
      <c r="I241" s="530" t="s">
        <v>487</v>
      </c>
      <c r="J241" s="530" t="s">
        <v>487</v>
      </c>
      <c r="K241" s="522" t="s">
        <v>287</v>
      </c>
      <c r="L241" s="522" t="s">
        <v>283</v>
      </c>
      <c r="M241" s="530" t="s">
        <v>487</v>
      </c>
      <c r="N241" s="530" t="s">
        <v>487</v>
      </c>
      <c r="O241" s="533" t="s">
        <v>487</v>
      </c>
      <c r="P241" s="534" t="s">
        <v>487</v>
      </c>
    </row>
    <row r="242" s="527" customFormat="true" ht="12.75" hidden="false" customHeight="false" outlineLevel="0" collapsed="false">
      <c r="A242" s="518" t="s">
        <v>724</v>
      </c>
      <c r="B242" s="519" t="str">
        <f aca="false">RIGHT(A242,5)</f>
        <v>QFW09</v>
      </c>
      <c r="C242" s="430" t="s">
        <v>893</v>
      </c>
      <c r="D242" s="522" t="s">
        <v>885</v>
      </c>
      <c r="E242" s="522" t="s">
        <v>886</v>
      </c>
      <c r="F242" s="522" t="s">
        <v>161</v>
      </c>
      <c r="G242" s="530" t="s">
        <v>487</v>
      </c>
      <c r="H242" s="530" t="s">
        <v>487</v>
      </c>
      <c r="I242" s="530" t="s">
        <v>487</v>
      </c>
      <c r="J242" s="530" t="s">
        <v>487</v>
      </c>
      <c r="K242" s="522" t="s">
        <v>287</v>
      </c>
      <c r="L242" s="522" t="s">
        <v>283</v>
      </c>
      <c r="M242" s="530" t="s">
        <v>487</v>
      </c>
      <c r="N242" s="530" t="s">
        <v>487</v>
      </c>
      <c r="O242" s="533" t="s">
        <v>487</v>
      </c>
      <c r="P242" s="534" t="s">
        <v>487</v>
      </c>
    </row>
    <row r="243" s="527" customFormat="true" ht="12.75" hidden="false" customHeight="false" outlineLevel="0" collapsed="false">
      <c r="A243" s="518" t="s">
        <v>716</v>
      </c>
      <c r="B243" s="519" t="str">
        <f aca="false">RIGHT(A243,5)</f>
        <v>HAB60</v>
      </c>
      <c r="C243" s="430" t="s">
        <v>894</v>
      </c>
      <c r="D243" s="522" t="s">
        <v>895</v>
      </c>
      <c r="E243" s="522" t="s">
        <v>896</v>
      </c>
      <c r="F243" s="522" t="s">
        <v>173</v>
      </c>
      <c r="G243" s="530" t="s">
        <v>487</v>
      </c>
      <c r="H243" s="530" t="s">
        <v>487</v>
      </c>
      <c r="I243" s="530" t="s">
        <v>487</v>
      </c>
      <c r="J243" s="530" t="s">
        <v>487</v>
      </c>
      <c r="K243" s="522" t="s">
        <v>287</v>
      </c>
      <c r="L243" s="522" t="s">
        <v>283</v>
      </c>
      <c r="M243" s="530" t="s">
        <v>487</v>
      </c>
      <c r="N243" s="530" t="s">
        <v>487</v>
      </c>
      <c r="O243" s="533" t="s">
        <v>487</v>
      </c>
      <c r="P243" s="534" t="s">
        <v>487</v>
      </c>
    </row>
    <row r="244" s="527" customFormat="true" ht="12.75" hidden="false" customHeight="false" outlineLevel="0" collapsed="false">
      <c r="A244" s="518" t="s">
        <v>710</v>
      </c>
      <c r="B244" s="519" t="str">
        <f aca="false">RIGHT(A244,5)</f>
        <v>KGX09</v>
      </c>
      <c r="C244" s="430" t="s">
        <v>897</v>
      </c>
      <c r="D244" s="522" t="s">
        <v>895</v>
      </c>
      <c r="E244" s="522" t="s">
        <v>896</v>
      </c>
      <c r="F244" s="522" t="s">
        <v>171</v>
      </c>
      <c r="G244" s="530" t="s">
        <v>487</v>
      </c>
      <c r="H244" s="530" t="s">
        <v>487</v>
      </c>
      <c r="I244" s="530" t="s">
        <v>487</v>
      </c>
      <c r="J244" s="530" t="s">
        <v>487</v>
      </c>
      <c r="K244" s="522" t="s">
        <v>287</v>
      </c>
      <c r="L244" s="522" t="s">
        <v>283</v>
      </c>
      <c r="M244" s="530" t="s">
        <v>487</v>
      </c>
      <c r="N244" s="530" t="s">
        <v>487</v>
      </c>
      <c r="O244" s="533" t="s">
        <v>487</v>
      </c>
      <c r="P244" s="534" t="s">
        <v>487</v>
      </c>
    </row>
    <row r="245" s="527" customFormat="true" ht="12.75" hidden="false" customHeight="false" outlineLevel="0" collapsed="false">
      <c r="A245" s="518" t="s">
        <v>736</v>
      </c>
      <c r="B245" s="519" t="str">
        <f aca="false">RIGHT(A245,5)</f>
        <v>HVW09</v>
      </c>
      <c r="C245" s="430" t="s">
        <v>898</v>
      </c>
      <c r="D245" s="522" t="s">
        <v>895</v>
      </c>
      <c r="E245" s="522" t="s">
        <v>896</v>
      </c>
      <c r="F245" s="522" t="s">
        <v>179</v>
      </c>
      <c r="G245" s="530" t="s">
        <v>487</v>
      </c>
      <c r="H245" s="530" t="s">
        <v>487</v>
      </c>
      <c r="I245" s="530" t="s">
        <v>487</v>
      </c>
      <c r="J245" s="530" t="s">
        <v>487</v>
      </c>
      <c r="K245" s="522" t="s">
        <v>287</v>
      </c>
      <c r="L245" s="522" t="s">
        <v>283</v>
      </c>
      <c r="M245" s="530" t="s">
        <v>487</v>
      </c>
      <c r="N245" s="530" t="s">
        <v>487</v>
      </c>
      <c r="O245" s="533" t="s">
        <v>487</v>
      </c>
      <c r="P245" s="534" t="s">
        <v>487</v>
      </c>
    </row>
    <row r="246" s="527" customFormat="true" ht="12.75" hidden="false" customHeight="false" outlineLevel="0" collapsed="false">
      <c r="A246" s="518" t="s">
        <v>726</v>
      </c>
      <c r="B246" s="519" t="str">
        <f aca="false">RIGHT(A246,5)</f>
        <v>HAX09</v>
      </c>
      <c r="C246" s="430" t="s">
        <v>899</v>
      </c>
      <c r="D246" s="522" t="s">
        <v>895</v>
      </c>
      <c r="E246" s="522" t="s">
        <v>896</v>
      </c>
      <c r="F246" s="522" t="s">
        <v>149</v>
      </c>
      <c r="G246" s="530" t="s">
        <v>487</v>
      </c>
      <c r="H246" s="530" t="s">
        <v>487</v>
      </c>
      <c r="I246" s="530" t="s">
        <v>487</v>
      </c>
      <c r="J246" s="530" t="s">
        <v>487</v>
      </c>
      <c r="K246" s="522" t="s">
        <v>287</v>
      </c>
      <c r="L246" s="522" t="s">
        <v>283</v>
      </c>
      <c r="M246" s="530" t="s">
        <v>487</v>
      </c>
      <c r="N246" s="530" t="s">
        <v>487</v>
      </c>
      <c r="O246" s="533" t="s">
        <v>487</v>
      </c>
      <c r="P246" s="534" t="s">
        <v>487</v>
      </c>
    </row>
    <row r="247" s="527" customFormat="true" ht="12.75" hidden="false" customHeight="false" outlineLevel="0" collapsed="false">
      <c r="A247" s="518" t="s">
        <v>754</v>
      </c>
      <c r="B247" s="519" t="str">
        <f aca="false">RIGHT(A247,5)</f>
        <v>QHW09</v>
      </c>
      <c r="C247" s="430" t="s">
        <v>900</v>
      </c>
      <c r="D247" s="522" t="s">
        <v>895</v>
      </c>
      <c r="E247" s="522" t="s">
        <v>896</v>
      </c>
      <c r="F247" s="522" t="s">
        <v>161</v>
      </c>
      <c r="G247" s="530" t="s">
        <v>487</v>
      </c>
      <c r="H247" s="530" t="s">
        <v>487</v>
      </c>
      <c r="I247" s="530" t="s">
        <v>487</v>
      </c>
      <c r="J247" s="530" t="s">
        <v>487</v>
      </c>
      <c r="K247" s="522" t="s">
        <v>287</v>
      </c>
      <c r="L247" s="522" t="s">
        <v>283</v>
      </c>
      <c r="M247" s="530" t="s">
        <v>487</v>
      </c>
      <c r="N247" s="530" t="s">
        <v>487</v>
      </c>
      <c r="O247" s="533" t="s">
        <v>487</v>
      </c>
      <c r="P247" s="534" t="s">
        <v>487</v>
      </c>
    </row>
    <row r="248" s="527" customFormat="true" ht="12.75" hidden="false" customHeight="false" outlineLevel="0" collapsed="false">
      <c r="A248" s="518" t="s">
        <v>704</v>
      </c>
      <c r="B248" s="519" t="str">
        <f aca="false">RIGHT(A248,5)</f>
        <v>HCX09</v>
      </c>
      <c r="C248" s="430" t="s">
        <v>901</v>
      </c>
      <c r="D248" s="522" t="s">
        <v>902</v>
      </c>
      <c r="E248" s="522" t="s">
        <v>903</v>
      </c>
      <c r="F248" s="522" t="s">
        <v>173</v>
      </c>
      <c r="G248" s="530" t="s">
        <v>487</v>
      </c>
      <c r="H248" s="530" t="s">
        <v>487</v>
      </c>
      <c r="I248" s="530" t="s">
        <v>487</v>
      </c>
      <c r="J248" s="530" t="s">
        <v>487</v>
      </c>
      <c r="K248" s="522" t="s">
        <v>287</v>
      </c>
      <c r="L248" s="522" t="s">
        <v>283</v>
      </c>
      <c r="M248" s="530" t="s">
        <v>487</v>
      </c>
      <c r="N248" s="530" t="s">
        <v>487</v>
      </c>
      <c r="O248" s="533" t="s">
        <v>487</v>
      </c>
      <c r="P248" s="534" t="s">
        <v>487</v>
      </c>
    </row>
    <row r="249" s="527" customFormat="true" ht="12.75" hidden="false" customHeight="false" outlineLevel="0" collapsed="false">
      <c r="A249" s="518" t="s">
        <v>740</v>
      </c>
      <c r="B249" s="519" t="str">
        <f aca="false">RIGHT(A249,5)</f>
        <v>HJX09</v>
      </c>
      <c r="C249" s="430" t="s">
        <v>904</v>
      </c>
      <c r="D249" s="522" t="s">
        <v>902</v>
      </c>
      <c r="E249" s="522" t="s">
        <v>903</v>
      </c>
      <c r="F249" s="522" t="s">
        <v>171</v>
      </c>
      <c r="G249" s="530" t="s">
        <v>487</v>
      </c>
      <c r="H249" s="530" t="s">
        <v>487</v>
      </c>
      <c r="I249" s="530" t="s">
        <v>487</v>
      </c>
      <c r="J249" s="530" t="s">
        <v>487</v>
      </c>
      <c r="K249" s="522" t="s">
        <v>287</v>
      </c>
      <c r="L249" s="522" t="s">
        <v>283</v>
      </c>
      <c r="M249" s="530" t="s">
        <v>487</v>
      </c>
      <c r="N249" s="530" t="s">
        <v>487</v>
      </c>
      <c r="O249" s="533" t="s">
        <v>487</v>
      </c>
      <c r="P249" s="534" t="s">
        <v>487</v>
      </c>
    </row>
    <row r="250" s="527" customFormat="true" ht="12.75" hidden="false" customHeight="false" outlineLevel="0" collapsed="false">
      <c r="A250" s="518" t="s">
        <v>831</v>
      </c>
      <c r="B250" s="519" t="str">
        <f aca="false">RIGHT(A250,5)</f>
        <v>KNW09</v>
      </c>
      <c r="C250" s="430" t="s">
        <v>905</v>
      </c>
      <c r="D250" s="522" t="s">
        <v>902</v>
      </c>
      <c r="E250" s="522" t="s">
        <v>903</v>
      </c>
      <c r="F250" s="522" t="s">
        <v>179</v>
      </c>
      <c r="G250" s="530" t="s">
        <v>487</v>
      </c>
      <c r="H250" s="530" t="s">
        <v>487</v>
      </c>
      <c r="I250" s="530" t="s">
        <v>487</v>
      </c>
      <c r="J250" s="530" t="s">
        <v>487</v>
      </c>
      <c r="K250" s="522" t="s">
        <v>287</v>
      </c>
      <c r="L250" s="522" t="s">
        <v>283</v>
      </c>
      <c r="M250" s="530" t="s">
        <v>487</v>
      </c>
      <c r="N250" s="530" t="s">
        <v>487</v>
      </c>
      <c r="O250" s="533" t="s">
        <v>487</v>
      </c>
      <c r="P250" s="534" t="s">
        <v>487</v>
      </c>
    </row>
    <row r="251" s="527" customFormat="true" ht="12.75" hidden="false" customHeight="false" outlineLevel="0" collapsed="false">
      <c r="A251" s="518" t="s">
        <v>726</v>
      </c>
      <c r="B251" s="519" t="str">
        <f aca="false">RIGHT(A251,5)</f>
        <v>HAX09</v>
      </c>
      <c r="C251" s="430" t="s">
        <v>906</v>
      </c>
      <c r="D251" s="522" t="s">
        <v>902</v>
      </c>
      <c r="E251" s="522" t="s">
        <v>903</v>
      </c>
      <c r="F251" s="522" t="s">
        <v>149</v>
      </c>
      <c r="G251" s="530" t="s">
        <v>487</v>
      </c>
      <c r="H251" s="530" t="s">
        <v>487</v>
      </c>
      <c r="I251" s="530" t="s">
        <v>487</v>
      </c>
      <c r="J251" s="530" t="s">
        <v>487</v>
      </c>
      <c r="K251" s="522" t="s">
        <v>287</v>
      </c>
      <c r="L251" s="522" t="s">
        <v>283</v>
      </c>
      <c r="M251" s="530" t="s">
        <v>487</v>
      </c>
      <c r="N251" s="530" t="s">
        <v>487</v>
      </c>
      <c r="O251" s="533" t="s">
        <v>487</v>
      </c>
      <c r="P251" s="534" t="s">
        <v>487</v>
      </c>
    </row>
    <row r="252" s="527" customFormat="true" ht="12.75" hidden="false" customHeight="false" outlineLevel="0" collapsed="false">
      <c r="A252" s="518" t="s">
        <v>907</v>
      </c>
      <c r="B252" s="519" t="str">
        <f aca="false">RIGHT(A252,5)</f>
        <v>JHX12</v>
      </c>
      <c r="C252" s="430" t="s">
        <v>908</v>
      </c>
      <c r="D252" s="522" t="s">
        <v>902</v>
      </c>
      <c r="E252" s="522" t="s">
        <v>903</v>
      </c>
      <c r="F252" s="522" t="s">
        <v>161</v>
      </c>
      <c r="G252" s="530" t="s">
        <v>487</v>
      </c>
      <c r="H252" s="530" t="s">
        <v>487</v>
      </c>
      <c r="I252" s="530" t="s">
        <v>487</v>
      </c>
      <c r="J252" s="530" t="s">
        <v>487</v>
      </c>
      <c r="K252" s="522" t="s">
        <v>287</v>
      </c>
      <c r="L252" s="522" t="s">
        <v>283</v>
      </c>
      <c r="M252" s="530" t="s">
        <v>487</v>
      </c>
      <c r="N252" s="530" t="s">
        <v>487</v>
      </c>
      <c r="O252" s="533" t="s">
        <v>487</v>
      </c>
      <c r="P252" s="534" t="s">
        <v>487</v>
      </c>
    </row>
    <row r="253" s="527" customFormat="true" ht="12.75" hidden="false" customHeight="false" outlineLevel="0" collapsed="false">
      <c r="A253" s="518" t="s">
        <v>770</v>
      </c>
      <c r="B253" s="519" t="str">
        <f aca="false">RIGHT(A253,5)</f>
        <v>QZW09</v>
      </c>
      <c r="C253" s="430" t="s">
        <v>909</v>
      </c>
      <c r="D253" s="522" t="s">
        <v>910</v>
      </c>
      <c r="E253" s="522" t="s">
        <v>911</v>
      </c>
      <c r="F253" s="522" t="s">
        <v>173</v>
      </c>
      <c r="G253" s="530" t="s">
        <v>487</v>
      </c>
      <c r="H253" s="530" t="s">
        <v>487</v>
      </c>
      <c r="I253" s="530" t="s">
        <v>487</v>
      </c>
      <c r="J253" s="530" t="s">
        <v>487</v>
      </c>
      <c r="K253" s="535" t="s">
        <v>172</v>
      </c>
      <c r="L253" s="522" t="s">
        <v>195</v>
      </c>
      <c r="M253" s="530" t="s">
        <v>487</v>
      </c>
      <c r="N253" s="530" t="s">
        <v>487</v>
      </c>
      <c r="O253" s="533" t="s">
        <v>487</v>
      </c>
      <c r="P253" s="534" t="s">
        <v>487</v>
      </c>
    </row>
    <row r="254" s="527" customFormat="true" ht="12.75" hidden="false" customHeight="false" outlineLevel="0" collapsed="false">
      <c r="A254" s="518" t="s">
        <v>698</v>
      </c>
      <c r="B254" s="519" t="str">
        <f aca="false">RIGHT(A254,5)</f>
        <v>HFW09</v>
      </c>
      <c r="C254" s="430" t="s">
        <v>912</v>
      </c>
      <c r="D254" s="522" t="s">
        <v>910</v>
      </c>
      <c r="E254" s="522" t="s">
        <v>911</v>
      </c>
      <c r="F254" s="522" t="s">
        <v>171</v>
      </c>
      <c r="G254" s="530" t="s">
        <v>487</v>
      </c>
      <c r="H254" s="530" t="s">
        <v>487</v>
      </c>
      <c r="I254" s="530" t="s">
        <v>487</v>
      </c>
      <c r="J254" s="530" t="s">
        <v>487</v>
      </c>
      <c r="K254" s="535" t="s">
        <v>170</v>
      </c>
      <c r="L254" s="522" t="s">
        <v>194</v>
      </c>
      <c r="M254" s="530" t="s">
        <v>487</v>
      </c>
      <c r="N254" s="530" t="s">
        <v>487</v>
      </c>
      <c r="O254" s="533" t="s">
        <v>487</v>
      </c>
      <c r="P254" s="534" t="s">
        <v>487</v>
      </c>
    </row>
    <row r="255" s="527" customFormat="true" ht="12.75" hidden="false" customHeight="false" outlineLevel="0" collapsed="false">
      <c r="A255" s="518" t="s">
        <v>738</v>
      </c>
      <c r="B255" s="519" t="str">
        <f aca="false">RIGHT(A255,5)</f>
        <v>KJX09</v>
      </c>
      <c r="C255" s="430" t="s">
        <v>913</v>
      </c>
      <c r="D255" s="522" t="s">
        <v>910</v>
      </c>
      <c r="E255" s="522" t="s">
        <v>911</v>
      </c>
      <c r="F255" s="522" t="s">
        <v>179</v>
      </c>
      <c r="G255" s="530" t="s">
        <v>487</v>
      </c>
      <c r="H255" s="530" t="s">
        <v>487</v>
      </c>
      <c r="I255" s="530" t="s">
        <v>487</v>
      </c>
      <c r="J255" s="530" t="s">
        <v>487</v>
      </c>
      <c r="K255" s="535" t="s">
        <v>177</v>
      </c>
      <c r="L255" s="522" t="s">
        <v>199</v>
      </c>
      <c r="M255" s="530" t="s">
        <v>487</v>
      </c>
      <c r="N255" s="530" t="s">
        <v>487</v>
      </c>
      <c r="O255" s="533" t="s">
        <v>487</v>
      </c>
      <c r="P255" s="534" t="s">
        <v>487</v>
      </c>
    </row>
    <row r="256" s="527" customFormat="true" ht="12.75" hidden="false" customHeight="false" outlineLevel="0" collapsed="false">
      <c r="A256" s="518" t="s">
        <v>731</v>
      </c>
      <c r="B256" s="519" t="str">
        <f aca="false">RIGHT(A256,5)</f>
        <v>HJ1E7</v>
      </c>
      <c r="C256" s="430" t="s">
        <v>914</v>
      </c>
      <c r="D256" s="522" t="s">
        <v>910</v>
      </c>
      <c r="E256" s="522" t="s">
        <v>911</v>
      </c>
      <c r="F256" s="522" t="s">
        <v>149</v>
      </c>
      <c r="G256" s="530" t="s">
        <v>487</v>
      </c>
      <c r="H256" s="530" t="s">
        <v>487</v>
      </c>
      <c r="I256" s="530" t="s">
        <v>487</v>
      </c>
      <c r="J256" s="530" t="s">
        <v>487</v>
      </c>
      <c r="K256" s="535" t="s">
        <v>174</v>
      </c>
      <c r="L256" s="522" t="s">
        <v>196</v>
      </c>
      <c r="M256" s="530" t="s">
        <v>487</v>
      </c>
      <c r="N256" s="530" t="s">
        <v>487</v>
      </c>
      <c r="O256" s="533" t="s">
        <v>487</v>
      </c>
      <c r="P256" s="534" t="s">
        <v>487</v>
      </c>
    </row>
    <row r="257" s="527" customFormat="true" ht="12.75" hidden="false" customHeight="false" outlineLevel="0" collapsed="false">
      <c r="A257" s="518" t="s">
        <v>726</v>
      </c>
      <c r="B257" s="519" t="str">
        <f aca="false">RIGHT(A257,5)</f>
        <v>HAX09</v>
      </c>
      <c r="C257" s="430" t="s">
        <v>915</v>
      </c>
      <c r="D257" s="522" t="s">
        <v>910</v>
      </c>
      <c r="E257" s="522" t="s">
        <v>911</v>
      </c>
      <c r="F257" s="522" t="s">
        <v>161</v>
      </c>
      <c r="G257" s="530" t="s">
        <v>487</v>
      </c>
      <c r="H257" s="530" t="s">
        <v>487</v>
      </c>
      <c r="I257" s="530" t="s">
        <v>487</v>
      </c>
      <c r="J257" s="530" t="s">
        <v>487</v>
      </c>
      <c r="K257" s="535" t="s">
        <v>175</v>
      </c>
      <c r="L257" s="522" t="s">
        <v>197</v>
      </c>
      <c r="M257" s="530" t="s">
        <v>487</v>
      </c>
      <c r="N257" s="530" t="s">
        <v>487</v>
      </c>
      <c r="O257" s="533" t="s">
        <v>487</v>
      </c>
      <c r="P257" s="534" t="s">
        <v>487</v>
      </c>
    </row>
    <row r="258" s="527" customFormat="true" ht="12.75" hidden="false" customHeight="false" outlineLevel="0" collapsed="false">
      <c r="A258" s="518" t="s">
        <v>841</v>
      </c>
      <c r="B258" s="519" t="str">
        <f aca="false">RIGHT(A258,5)</f>
        <v>KKW09</v>
      </c>
      <c r="C258" s="430" t="s">
        <v>916</v>
      </c>
      <c r="D258" s="522" t="s">
        <v>917</v>
      </c>
      <c r="E258" s="522" t="s">
        <v>918</v>
      </c>
      <c r="F258" s="522" t="s">
        <v>173</v>
      </c>
      <c r="G258" s="530" t="s">
        <v>487</v>
      </c>
      <c r="H258" s="530" t="s">
        <v>487</v>
      </c>
      <c r="I258" s="530" t="s">
        <v>487</v>
      </c>
      <c r="J258" s="530" t="s">
        <v>487</v>
      </c>
      <c r="K258" s="522" t="s">
        <v>287</v>
      </c>
      <c r="L258" s="522" t="s">
        <v>283</v>
      </c>
      <c r="M258" s="530" t="s">
        <v>487</v>
      </c>
      <c r="N258" s="530" t="s">
        <v>487</v>
      </c>
      <c r="O258" s="533" t="s">
        <v>487</v>
      </c>
      <c r="P258" s="534" t="s">
        <v>487</v>
      </c>
    </row>
    <row r="259" s="527" customFormat="true" ht="12.75" hidden="false" customHeight="false" outlineLevel="0" collapsed="false">
      <c r="A259" s="518" t="s">
        <v>919</v>
      </c>
      <c r="B259" s="519" t="str">
        <f aca="false">RIGHT(A259,5)</f>
        <v>JS1E7</v>
      </c>
      <c r="C259" s="430" t="s">
        <v>920</v>
      </c>
      <c r="D259" s="522" t="s">
        <v>917</v>
      </c>
      <c r="E259" s="522" t="s">
        <v>918</v>
      </c>
      <c r="F259" s="522" t="s">
        <v>171</v>
      </c>
      <c r="G259" s="530" t="s">
        <v>487</v>
      </c>
      <c r="H259" s="530" t="s">
        <v>487</v>
      </c>
      <c r="I259" s="530" t="s">
        <v>487</v>
      </c>
      <c r="J259" s="530" t="s">
        <v>487</v>
      </c>
      <c r="K259" s="522" t="s">
        <v>287</v>
      </c>
      <c r="L259" s="522" t="s">
        <v>283</v>
      </c>
      <c r="M259" s="530" t="s">
        <v>487</v>
      </c>
      <c r="N259" s="530" t="s">
        <v>487</v>
      </c>
      <c r="O259" s="533" t="s">
        <v>487</v>
      </c>
      <c r="P259" s="534" t="s">
        <v>487</v>
      </c>
    </row>
    <row r="260" s="527" customFormat="true" ht="12.75" hidden="false" customHeight="false" outlineLevel="0" collapsed="false">
      <c r="A260" s="518" t="s">
        <v>710</v>
      </c>
      <c r="B260" s="519" t="str">
        <f aca="false">RIGHT(A260,5)</f>
        <v>KGX09</v>
      </c>
      <c r="C260" s="430" t="s">
        <v>921</v>
      </c>
      <c r="D260" s="522" t="s">
        <v>917</v>
      </c>
      <c r="E260" s="522" t="s">
        <v>918</v>
      </c>
      <c r="F260" s="522" t="s">
        <v>179</v>
      </c>
      <c r="G260" s="530" t="s">
        <v>487</v>
      </c>
      <c r="H260" s="530" t="s">
        <v>487</v>
      </c>
      <c r="I260" s="530" t="s">
        <v>487</v>
      </c>
      <c r="J260" s="530" t="s">
        <v>487</v>
      </c>
      <c r="K260" s="522" t="s">
        <v>287</v>
      </c>
      <c r="L260" s="522" t="s">
        <v>283</v>
      </c>
      <c r="M260" s="530" t="s">
        <v>487</v>
      </c>
      <c r="N260" s="530" t="s">
        <v>487</v>
      </c>
      <c r="O260" s="533" t="s">
        <v>487</v>
      </c>
      <c r="P260" s="534" t="s">
        <v>487</v>
      </c>
    </row>
    <row r="261" s="527" customFormat="true" ht="12.75" hidden="false" customHeight="false" outlineLevel="0" collapsed="false">
      <c r="A261" s="518" t="s">
        <v>922</v>
      </c>
      <c r="B261" s="519" t="str">
        <f aca="false">RIGHT(A261,5)</f>
        <v>BY1E7</v>
      </c>
      <c r="C261" s="430" t="s">
        <v>923</v>
      </c>
      <c r="D261" s="522" t="s">
        <v>917</v>
      </c>
      <c r="E261" s="522" t="s">
        <v>918</v>
      </c>
      <c r="F261" s="522" t="s">
        <v>149</v>
      </c>
      <c r="G261" s="530" t="s">
        <v>487</v>
      </c>
      <c r="H261" s="530" t="s">
        <v>487</v>
      </c>
      <c r="I261" s="530" t="s">
        <v>487</v>
      </c>
      <c r="J261" s="530" t="s">
        <v>487</v>
      </c>
      <c r="K261" s="522" t="s">
        <v>287</v>
      </c>
      <c r="L261" s="522" t="s">
        <v>283</v>
      </c>
      <c r="M261" s="530" t="s">
        <v>487</v>
      </c>
      <c r="N261" s="530" t="s">
        <v>487</v>
      </c>
      <c r="O261" s="533" t="s">
        <v>487</v>
      </c>
      <c r="P261" s="534" t="s">
        <v>487</v>
      </c>
    </row>
    <row r="262" s="527" customFormat="true" ht="12.75" hidden="false" customHeight="false" outlineLevel="0" collapsed="false">
      <c r="A262" s="518" t="s">
        <v>733</v>
      </c>
      <c r="B262" s="519" t="str">
        <f aca="false">RIGHT(A262,5)</f>
        <v>HCB60</v>
      </c>
      <c r="C262" s="430" t="s">
        <v>924</v>
      </c>
      <c r="D262" s="522" t="s">
        <v>917</v>
      </c>
      <c r="E262" s="522" t="s">
        <v>918</v>
      </c>
      <c r="F262" s="522" t="s">
        <v>161</v>
      </c>
      <c r="G262" s="530" t="s">
        <v>487</v>
      </c>
      <c r="H262" s="530" t="s">
        <v>487</v>
      </c>
      <c r="I262" s="530" t="s">
        <v>487</v>
      </c>
      <c r="J262" s="530" t="s">
        <v>487</v>
      </c>
      <c r="K262" s="522" t="s">
        <v>287</v>
      </c>
      <c r="L262" s="522" t="s">
        <v>283</v>
      </c>
      <c r="M262" s="530" t="s">
        <v>487</v>
      </c>
      <c r="N262" s="530" t="s">
        <v>487</v>
      </c>
      <c r="O262" s="533" t="s">
        <v>487</v>
      </c>
      <c r="P262" s="534" t="s">
        <v>487</v>
      </c>
    </row>
    <row r="263" s="527" customFormat="true" ht="12.75" hidden="false" customHeight="false" outlineLevel="0" collapsed="false">
      <c r="A263" s="518" t="s">
        <v>736</v>
      </c>
      <c r="B263" s="519" t="str">
        <f aca="false">RIGHT(A263,5)</f>
        <v>HVW09</v>
      </c>
      <c r="C263" s="430" t="s">
        <v>925</v>
      </c>
      <c r="D263" s="522" t="s">
        <v>926</v>
      </c>
      <c r="E263" s="522" t="s">
        <v>927</v>
      </c>
      <c r="F263" s="522" t="s">
        <v>173</v>
      </c>
      <c r="G263" s="530" t="s">
        <v>487</v>
      </c>
      <c r="H263" s="530" t="s">
        <v>487</v>
      </c>
      <c r="I263" s="530" t="s">
        <v>487</v>
      </c>
      <c r="J263" s="530" t="s">
        <v>487</v>
      </c>
      <c r="K263" s="522" t="s">
        <v>287</v>
      </c>
      <c r="L263" s="522" t="s">
        <v>283</v>
      </c>
      <c r="M263" s="530" t="s">
        <v>487</v>
      </c>
      <c r="N263" s="530" t="s">
        <v>487</v>
      </c>
      <c r="O263" s="533" t="s">
        <v>487</v>
      </c>
      <c r="P263" s="534" t="s">
        <v>487</v>
      </c>
    </row>
    <row r="264" s="527" customFormat="true" ht="12.75" hidden="false" customHeight="false" outlineLevel="0" collapsed="false">
      <c r="A264" s="518" t="s">
        <v>706</v>
      </c>
      <c r="B264" s="519" t="str">
        <f aca="false">RIGHT(A264,5)</f>
        <v>HAW09</v>
      </c>
      <c r="C264" s="430" t="s">
        <v>928</v>
      </c>
      <c r="D264" s="522" t="s">
        <v>926</v>
      </c>
      <c r="E264" s="522" t="s">
        <v>927</v>
      </c>
      <c r="F264" s="522" t="s">
        <v>171</v>
      </c>
      <c r="G264" s="530" t="s">
        <v>487</v>
      </c>
      <c r="H264" s="530" t="s">
        <v>487</v>
      </c>
      <c r="I264" s="530" t="s">
        <v>487</v>
      </c>
      <c r="J264" s="530" t="s">
        <v>487</v>
      </c>
      <c r="K264" s="522" t="s">
        <v>287</v>
      </c>
      <c r="L264" s="522" t="s">
        <v>283</v>
      </c>
      <c r="M264" s="530" t="s">
        <v>487</v>
      </c>
      <c r="N264" s="530" t="s">
        <v>487</v>
      </c>
      <c r="O264" s="533" t="s">
        <v>487</v>
      </c>
      <c r="P264" s="534" t="s">
        <v>487</v>
      </c>
    </row>
    <row r="265" s="527" customFormat="true" ht="12.75" hidden="false" customHeight="false" outlineLevel="0" collapsed="false">
      <c r="A265" s="518" t="s">
        <v>802</v>
      </c>
      <c r="B265" s="519" t="str">
        <f aca="false">RIGHT(A265,5)</f>
        <v>HP1E7</v>
      </c>
      <c r="C265" s="430" t="s">
        <v>929</v>
      </c>
      <c r="D265" s="522" t="s">
        <v>926</v>
      </c>
      <c r="E265" s="522" t="s">
        <v>927</v>
      </c>
      <c r="F265" s="522" t="s">
        <v>179</v>
      </c>
      <c r="G265" s="530" t="s">
        <v>487</v>
      </c>
      <c r="H265" s="530" t="s">
        <v>487</v>
      </c>
      <c r="I265" s="530" t="s">
        <v>487</v>
      </c>
      <c r="J265" s="530" t="s">
        <v>487</v>
      </c>
      <c r="K265" s="522" t="s">
        <v>287</v>
      </c>
      <c r="L265" s="522" t="s">
        <v>283</v>
      </c>
      <c r="M265" s="530" t="s">
        <v>487</v>
      </c>
      <c r="N265" s="530" t="s">
        <v>487</v>
      </c>
      <c r="O265" s="533" t="s">
        <v>487</v>
      </c>
      <c r="P265" s="534" t="s">
        <v>487</v>
      </c>
    </row>
    <row r="266" s="527" customFormat="true" ht="12.75" hidden="false" customHeight="false" outlineLevel="0" collapsed="false">
      <c r="A266" s="518" t="s">
        <v>716</v>
      </c>
      <c r="B266" s="519" t="str">
        <f aca="false">RIGHT(A266,5)</f>
        <v>HAB60</v>
      </c>
      <c r="C266" s="430" t="s">
        <v>930</v>
      </c>
      <c r="D266" s="522" t="s">
        <v>926</v>
      </c>
      <c r="E266" s="522" t="s">
        <v>927</v>
      </c>
      <c r="F266" s="522" t="s">
        <v>149</v>
      </c>
      <c r="G266" s="530" t="s">
        <v>487</v>
      </c>
      <c r="H266" s="530" t="s">
        <v>487</v>
      </c>
      <c r="I266" s="530" t="s">
        <v>487</v>
      </c>
      <c r="J266" s="530" t="s">
        <v>487</v>
      </c>
      <c r="K266" s="522" t="s">
        <v>287</v>
      </c>
      <c r="L266" s="522" t="s">
        <v>283</v>
      </c>
      <c r="M266" s="530" t="s">
        <v>487</v>
      </c>
      <c r="N266" s="530" t="s">
        <v>487</v>
      </c>
      <c r="O266" s="533" t="s">
        <v>487</v>
      </c>
      <c r="P266" s="534" t="s">
        <v>487</v>
      </c>
    </row>
    <row r="267" s="527" customFormat="true" ht="12.75" hidden="false" customHeight="false" outlineLevel="0" collapsed="false">
      <c r="A267" s="518" t="s">
        <v>784</v>
      </c>
      <c r="B267" s="519" t="str">
        <f aca="false">RIGHT(A267,5)</f>
        <v>QH1E7</v>
      </c>
      <c r="C267" s="430" t="s">
        <v>931</v>
      </c>
      <c r="D267" s="522" t="s">
        <v>926</v>
      </c>
      <c r="E267" s="522" t="s">
        <v>927</v>
      </c>
      <c r="F267" s="522" t="s">
        <v>161</v>
      </c>
      <c r="G267" s="530" t="s">
        <v>487</v>
      </c>
      <c r="H267" s="530" t="s">
        <v>487</v>
      </c>
      <c r="I267" s="530" t="s">
        <v>487</v>
      </c>
      <c r="J267" s="530" t="s">
        <v>487</v>
      </c>
      <c r="K267" s="522" t="s">
        <v>287</v>
      </c>
      <c r="L267" s="522" t="s">
        <v>283</v>
      </c>
      <c r="M267" s="530" t="s">
        <v>487</v>
      </c>
      <c r="N267" s="530" t="s">
        <v>487</v>
      </c>
      <c r="O267" s="533" t="s">
        <v>487</v>
      </c>
      <c r="P267" s="534" t="s">
        <v>487</v>
      </c>
    </row>
    <row r="268" s="527" customFormat="true" ht="12.75" hidden="false" customHeight="false" outlineLevel="0" collapsed="false">
      <c r="A268" s="518" t="s">
        <v>800</v>
      </c>
      <c r="B268" s="519" t="str">
        <f aca="false">RIGHT(A268,5)</f>
        <v>KGB60</v>
      </c>
      <c r="C268" s="430" t="s">
        <v>932</v>
      </c>
      <c r="D268" s="522" t="s">
        <v>933</v>
      </c>
      <c r="E268" s="522" t="s">
        <v>934</v>
      </c>
      <c r="F268" s="522" t="s">
        <v>173</v>
      </c>
      <c r="G268" s="530" t="s">
        <v>487</v>
      </c>
      <c r="H268" s="530" t="s">
        <v>487</v>
      </c>
      <c r="I268" s="530" t="s">
        <v>487</v>
      </c>
      <c r="J268" s="530" t="s">
        <v>487</v>
      </c>
      <c r="K268" s="522" t="s">
        <v>287</v>
      </c>
      <c r="L268" s="522" t="s">
        <v>283</v>
      </c>
      <c r="M268" s="530" t="s">
        <v>487</v>
      </c>
      <c r="N268" s="530" t="s">
        <v>487</v>
      </c>
      <c r="O268" s="533" t="s">
        <v>487</v>
      </c>
      <c r="P268" s="534" t="s">
        <v>487</v>
      </c>
    </row>
    <row r="269" s="527" customFormat="true" ht="12.75" hidden="false" customHeight="false" outlineLevel="0" collapsed="false">
      <c r="A269" s="518" t="s">
        <v>831</v>
      </c>
      <c r="B269" s="519" t="str">
        <f aca="false">RIGHT(A269,5)</f>
        <v>KNW09</v>
      </c>
      <c r="C269" s="430" t="s">
        <v>935</v>
      </c>
      <c r="D269" s="522" t="s">
        <v>933</v>
      </c>
      <c r="E269" s="522" t="s">
        <v>934</v>
      </c>
      <c r="F269" s="522" t="s">
        <v>171</v>
      </c>
      <c r="G269" s="530" t="s">
        <v>487</v>
      </c>
      <c r="H269" s="530" t="s">
        <v>487</v>
      </c>
      <c r="I269" s="530" t="s">
        <v>487</v>
      </c>
      <c r="J269" s="530" t="s">
        <v>487</v>
      </c>
      <c r="K269" s="522" t="s">
        <v>287</v>
      </c>
      <c r="L269" s="522" t="s">
        <v>283</v>
      </c>
      <c r="M269" s="530" t="s">
        <v>487</v>
      </c>
      <c r="N269" s="530" t="s">
        <v>487</v>
      </c>
      <c r="O269" s="533" t="s">
        <v>487</v>
      </c>
      <c r="P269" s="534" t="s">
        <v>487</v>
      </c>
    </row>
    <row r="270" s="527" customFormat="true" ht="12.75" hidden="false" customHeight="false" outlineLevel="0" collapsed="false">
      <c r="A270" s="518" t="s">
        <v>807</v>
      </c>
      <c r="B270" s="519" t="str">
        <f aca="false">RIGHT(A270,5)</f>
        <v>JP1E7</v>
      </c>
      <c r="C270" s="430" t="s">
        <v>936</v>
      </c>
      <c r="D270" s="522" t="s">
        <v>933</v>
      </c>
      <c r="E270" s="522" t="s">
        <v>934</v>
      </c>
      <c r="F270" s="522" t="s">
        <v>179</v>
      </c>
      <c r="G270" s="530" t="s">
        <v>487</v>
      </c>
      <c r="H270" s="530" t="s">
        <v>487</v>
      </c>
      <c r="I270" s="530" t="s">
        <v>487</v>
      </c>
      <c r="J270" s="530" t="s">
        <v>487</v>
      </c>
      <c r="K270" s="522" t="s">
        <v>287</v>
      </c>
      <c r="L270" s="522" t="s">
        <v>283</v>
      </c>
      <c r="M270" s="530" t="s">
        <v>487</v>
      </c>
      <c r="N270" s="530" t="s">
        <v>487</v>
      </c>
      <c r="O270" s="533" t="s">
        <v>487</v>
      </c>
      <c r="P270" s="534" t="s">
        <v>487</v>
      </c>
    </row>
    <row r="271" s="527" customFormat="true" ht="12.75" hidden="false" customHeight="false" outlineLevel="0" collapsed="false">
      <c r="A271" s="518" t="s">
        <v>726</v>
      </c>
      <c r="B271" s="519" t="str">
        <f aca="false">RIGHT(A271,5)</f>
        <v>HAX09</v>
      </c>
      <c r="C271" s="430" t="s">
        <v>937</v>
      </c>
      <c r="D271" s="522" t="s">
        <v>933</v>
      </c>
      <c r="E271" s="522" t="s">
        <v>934</v>
      </c>
      <c r="F271" s="522" t="s">
        <v>149</v>
      </c>
      <c r="G271" s="530" t="s">
        <v>487</v>
      </c>
      <c r="H271" s="530" t="s">
        <v>487</v>
      </c>
      <c r="I271" s="530" t="s">
        <v>487</v>
      </c>
      <c r="J271" s="530" t="s">
        <v>487</v>
      </c>
      <c r="K271" s="522" t="s">
        <v>287</v>
      </c>
      <c r="L271" s="522" t="s">
        <v>283</v>
      </c>
      <c r="M271" s="530" t="s">
        <v>487</v>
      </c>
      <c r="N271" s="530" t="s">
        <v>487</v>
      </c>
      <c r="O271" s="533" t="s">
        <v>487</v>
      </c>
      <c r="P271" s="534" t="s">
        <v>487</v>
      </c>
    </row>
    <row r="272" s="527" customFormat="true" ht="12.75" hidden="false" customHeight="false" outlineLevel="0" collapsed="false">
      <c r="A272" s="518" t="s">
        <v>824</v>
      </c>
      <c r="B272" s="519" t="str">
        <f aca="false">RIGHT(A272,5)</f>
        <v>HEW09</v>
      </c>
      <c r="C272" s="430" t="s">
        <v>938</v>
      </c>
      <c r="D272" s="522" t="s">
        <v>933</v>
      </c>
      <c r="E272" s="522" t="s">
        <v>934</v>
      </c>
      <c r="F272" s="522" t="s">
        <v>161</v>
      </c>
      <c r="G272" s="530" t="s">
        <v>487</v>
      </c>
      <c r="H272" s="530" t="s">
        <v>487</v>
      </c>
      <c r="I272" s="530" t="s">
        <v>487</v>
      </c>
      <c r="J272" s="530" t="s">
        <v>487</v>
      </c>
      <c r="K272" s="522" t="s">
        <v>287</v>
      </c>
      <c r="L272" s="522" t="s">
        <v>283</v>
      </c>
      <c r="M272" s="530" t="s">
        <v>487</v>
      </c>
      <c r="N272" s="530" t="s">
        <v>487</v>
      </c>
      <c r="O272" s="533" t="s">
        <v>487</v>
      </c>
      <c r="P272" s="534" t="s">
        <v>487</v>
      </c>
    </row>
    <row r="273" s="527" customFormat="true" ht="12.75" hidden="false" customHeight="false" outlineLevel="0" collapsed="false">
      <c r="A273" s="518" t="s">
        <v>939</v>
      </c>
      <c r="B273" s="519" t="str">
        <f aca="false">RIGHT(A273,5)</f>
        <v>FX1E7</v>
      </c>
      <c r="C273" s="430" t="s">
        <v>940</v>
      </c>
      <c r="D273" s="522" t="s">
        <v>941</v>
      </c>
      <c r="E273" s="522" t="s">
        <v>942</v>
      </c>
      <c r="F273" s="522" t="s">
        <v>173</v>
      </c>
      <c r="G273" s="530" t="s">
        <v>487</v>
      </c>
      <c r="H273" s="530" t="s">
        <v>487</v>
      </c>
      <c r="I273" s="530" t="s">
        <v>487</v>
      </c>
      <c r="J273" s="530" t="s">
        <v>487</v>
      </c>
      <c r="K273" s="522" t="s">
        <v>287</v>
      </c>
      <c r="L273" s="522" t="s">
        <v>283</v>
      </c>
      <c r="M273" s="530" t="s">
        <v>487</v>
      </c>
      <c r="N273" s="530" t="s">
        <v>487</v>
      </c>
      <c r="O273" s="533" t="s">
        <v>487</v>
      </c>
      <c r="P273" s="534" t="s">
        <v>487</v>
      </c>
    </row>
    <row r="274" s="527" customFormat="true" ht="12.75" hidden="false" customHeight="false" outlineLevel="0" collapsed="false">
      <c r="A274" s="518" t="s">
        <v>750</v>
      </c>
      <c r="B274" s="519" t="str">
        <f aca="false">RIGHT(A274,5)</f>
        <v>KGW09</v>
      </c>
      <c r="C274" s="430" t="s">
        <v>943</v>
      </c>
      <c r="D274" s="522" t="s">
        <v>941</v>
      </c>
      <c r="E274" s="522" t="s">
        <v>942</v>
      </c>
      <c r="F274" s="522" t="s">
        <v>171</v>
      </c>
      <c r="G274" s="530" t="s">
        <v>487</v>
      </c>
      <c r="H274" s="530" t="s">
        <v>487</v>
      </c>
      <c r="I274" s="530" t="s">
        <v>487</v>
      </c>
      <c r="J274" s="530" t="s">
        <v>487</v>
      </c>
      <c r="K274" s="522" t="s">
        <v>287</v>
      </c>
      <c r="L274" s="522" t="s">
        <v>283</v>
      </c>
      <c r="M274" s="530" t="s">
        <v>487</v>
      </c>
      <c r="N274" s="530" t="s">
        <v>487</v>
      </c>
      <c r="O274" s="533" t="s">
        <v>487</v>
      </c>
      <c r="P274" s="534" t="s">
        <v>487</v>
      </c>
    </row>
    <row r="275" s="527" customFormat="true" ht="12.75" hidden="false" customHeight="false" outlineLevel="0" collapsed="false">
      <c r="A275" s="518" t="s">
        <v>740</v>
      </c>
      <c r="B275" s="519" t="str">
        <f aca="false">RIGHT(A275,5)</f>
        <v>HJX09</v>
      </c>
      <c r="C275" s="430" t="s">
        <v>944</v>
      </c>
      <c r="D275" s="522" t="s">
        <v>941</v>
      </c>
      <c r="E275" s="522" t="s">
        <v>942</v>
      </c>
      <c r="F275" s="522" t="s">
        <v>179</v>
      </c>
      <c r="G275" s="530" t="s">
        <v>487</v>
      </c>
      <c r="H275" s="530" t="s">
        <v>487</v>
      </c>
      <c r="I275" s="530" t="s">
        <v>487</v>
      </c>
      <c r="J275" s="530" t="s">
        <v>487</v>
      </c>
      <c r="K275" s="522" t="s">
        <v>287</v>
      </c>
      <c r="L275" s="522" t="s">
        <v>283</v>
      </c>
      <c r="M275" s="530" t="s">
        <v>487</v>
      </c>
      <c r="N275" s="530" t="s">
        <v>487</v>
      </c>
      <c r="O275" s="533" t="s">
        <v>487</v>
      </c>
      <c r="P275" s="534" t="s">
        <v>487</v>
      </c>
    </row>
    <row r="276" s="527" customFormat="true" ht="12.75" hidden="false" customHeight="false" outlineLevel="0" collapsed="false">
      <c r="A276" s="518" t="s">
        <v>864</v>
      </c>
      <c r="B276" s="519" t="str">
        <f aca="false">RIGHT(A276,5)</f>
        <v>KMW09</v>
      </c>
      <c r="C276" s="430" t="s">
        <v>945</v>
      </c>
      <c r="D276" s="522" t="s">
        <v>941</v>
      </c>
      <c r="E276" s="522" t="s">
        <v>942</v>
      </c>
      <c r="F276" s="522" t="s">
        <v>149</v>
      </c>
      <c r="G276" s="530" t="s">
        <v>487</v>
      </c>
      <c r="H276" s="530" t="s">
        <v>487</v>
      </c>
      <c r="I276" s="530" t="s">
        <v>487</v>
      </c>
      <c r="J276" s="530" t="s">
        <v>487</v>
      </c>
      <c r="K276" s="522" t="s">
        <v>287</v>
      </c>
      <c r="L276" s="522" t="s">
        <v>283</v>
      </c>
      <c r="M276" s="530" t="s">
        <v>487</v>
      </c>
      <c r="N276" s="530" t="s">
        <v>487</v>
      </c>
      <c r="O276" s="533" t="s">
        <v>487</v>
      </c>
      <c r="P276" s="534" t="s">
        <v>487</v>
      </c>
    </row>
    <row r="277" s="527" customFormat="true" ht="12.75" hidden="false" customHeight="false" outlineLevel="0" collapsed="false">
      <c r="A277" s="518" t="s">
        <v>702</v>
      </c>
      <c r="B277" s="519" t="str">
        <f aca="false">RIGHT(A277,5)</f>
        <v>JH1E7</v>
      </c>
      <c r="C277" s="430" t="s">
        <v>946</v>
      </c>
      <c r="D277" s="522" t="s">
        <v>941</v>
      </c>
      <c r="E277" s="522" t="s">
        <v>942</v>
      </c>
      <c r="F277" s="522" t="s">
        <v>161</v>
      </c>
      <c r="G277" s="530" t="s">
        <v>487</v>
      </c>
      <c r="H277" s="530" t="s">
        <v>487</v>
      </c>
      <c r="I277" s="530" t="s">
        <v>487</v>
      </c>
      <c r="J277" s="530" t="s">
        <v>487</v>
      </c>
      <c r="K277" s="522" t="s">
        <v>287</v>
      </c>
      <c r="L277" s="522" t="s">
        <v>283</v>
      </c>
      <c r="M277" s="530" t="s">
        <v>487</v>
      </c>
      <c r="N277" s="530" t="s">
        <v>487</v>
      </c>
      <c r="O277" s="533" t="s">
        <v>487</v>
      </c>
      <c r="P277" s="534" t="s">
        <v>487</v>
      </c>
    </row>
    <row r="278" s="527" customFormat="true" ht="12.75" hidden="false" customHeight="false" outlineLevel="0" collapsed="false">
      <c r="A278" s="518" t="s">
        <v>795</v>
      </c>
      <c r="B278" s="519" t="str">
        <f aca="false">RIGHT(A278,5)</f>
        <v>HCW09</v>
      </c>
      <c r="C278" s="430" t="s">
        <v>947</v>
      </c>
      <c r="D278" s="522" t="s">
        <v>948</v>
      </c>
      <c r="E278" s="522" t="s">
        <v>949</v>
      </c>
      <c r="F278" s="522" t="s">
        <v>173</v>
      </c>
      <c r="G278" s="530" t="s">
        <v>487</v>
      </c>
      <c r="H278" s="530" t="s">
        <v>487</v>
      </c>
      <c r="I278" s="530" t="s">
        <v>487</v>
      </c>
      <c r="J278" s="530" t="s">
        <v>487</v>
      </c>
      <c r="K278" s="522" t="s">
        <v>287</v>
      </c>
      <c r="L278" s="530" t="s">
        <v>487</v>
      </c>
      <c r="M278" s="530" t="s">
        <v>487</v>
      </c>
      <c r="N278" s="530" t="s">
        <v>487</v>
      </c>
      <c r="O278" s="533" t="s">
        <v>487</v>
      </c>
      <c r="P278" s="534" t="s">
        <v>487</v>
      </c>
    </row>
    <row r="279" s="527" customFormat="true" ht="12.75" hidden="false" customHeight="false" outlineLevel="0" collapsed="false">
      <c r="A279" s="518"/>
      <c r="B279" s="519" t="str">
        <f aca="false">RIGHT(A279,5)</f>
        <v/>
      </c>
      <c r="C279" s="430" t="s">
        <v>950</v>
      </c>
      <c r="D279" s="522" t="s">
        <v>948</v>
      </c>
      <c r="E279" s="522" t="s">
        <v>949</v>
      </c>
      <c r="F279" s="522" t="s">
        <v>171</v>
      </c>
      <c r="G279" s="530" t="s">
        <v>487</v>
      </c>
      <c r="H279" s="530" t="s">
        <v>487</v>
      </c>
      <c r="I279" s="530" t="s">
        <v>487</v>
      </c>
      <c r="J279" s="530" t="s">
        <v>487</v>
      </c>
      <c r="K279" s="522" t="s">
        <v>287</v>
      </c>
      <c r="L279" s="530" t="s">
        <v>487</v>
      </c>
      <c r="M279" s="530" t="s">
        <v>487</v>
      </c>
      <c r="N279" s="530" t="s">
        <v>487</v>
      </c>
      <c r="O279" s="533" t="s">
        <v>487</v>
      </c>
      <c r="P279" s="534" t="s">
        <v>487</v>
      </c>
    </row>
    <row r="280" s="527" customFormat="true" ht="12.75" hidden="false" customHeight="false" outlineLevel="0" collapsed="false">
      <c r="A280" s="518"/>
      <c r="B280" s="519" t="str">
        <f aca="false">RIGHT(A280,5)</f>
        <v/>
      </c>
      <c r="C280" s="430" t="s">
        <v>951</v>
      </c>
      <c r="D280" s="522" t="s">
        <v>948</v>
      </c>
      <c r="E280" s="522" t="s">
        <v>949</v>
      </c>
      <c r="F280" s="522" t="s">
        <v>179</v>
      </c>
      <c r="G280" s="530" t="s">
        <v>487</v>
      </c>
      <c r="H280" s="530" t="s">
        <v>487</v>
      </c>
      <c r="I280" s="530" t="s">
        <v>487</v>
      </c>
      <c r="J280" s="530" t="s">
        <v>487</v>
      </c>
      <c r="K280" s="522" t="s">
        <v>287</v>
      </c>
      <c r="L280" s="530" t="s">
        <v>487</v>
      </c>
      <c r="M280" s="530" t="s">
        <v>487</v>
      </c>
      <c r="N280" s="530" t="s">
        <v>487</v>
      </c>
      <c r="O280" s="533" t="s">
        <v>487</v>
      </c>
      <c r="P280" s="534" t="s">
        <v>487</v>
      </c>
    </row>
    <row r="281" s="527" customFormat="true" ht="12.75" hidden="false" customHeight="false" outlineLevel="0" collapsed="false">
      <c r="A281" s="518"/>
      <c r="B281" s="519" t="str">
        <f aca="false">RIGHT(A281,5)</f>
        <v/>
      </c>
      <c r="C281" s="430" t="s">
        <v>952</v>
      </c>
      <c r="D281" s="522" t="s">
        <v>948</v>
      </c>
      <c r="E281" s="522" t="s">
        <v>949</v>
      </c>
      <c r="F281" s="522" t="s">
        <v>149</v>
      </c>
      <c r="G281" s="530" t="s">
        <v>487</v>
      </c>
      <c r="H281" s="530" t="s">
        <v>487</v>
      </c>
      <c r="I281" s="530" t="s">
        <v>487</v>
      </c>
      <c r="J281" s="530" t="s">
        <v>487</v>
      </c>
      <c r="K281" s="522" t="s">
        <v>287</v>
      </c>
      <c r="L281" s="530" t="s">
        <v>487</v>
      </c>
      <c r="M281" s="530" t="s">
        <v>487</v>
      </c>
      <c r="N281" s="530" t="s">
        <v>487</v>
      </c>
      <c r="O281" s="533" t="s">
        <v>487</v>
      </c>
      <c r="P281" s="534" t="s">
        <v>487</v>
      </c>
    </row>
    <row r="282" s="527" customFormat="true" ht="12.75" hidden="false" customHeight="false" outlineLevel="0" collapsed="false">
      <c r="A282" s="518"/>
      <c r="B282" s="519" t="str">
        <f aca="false">RIGHT(A282,5)</f>
        <v/>
      </c>
      <c r="C282" s="430" t="s">
        <v>953</v>
      </c>
      <c r="D282" s="522" t="s">
        <v>948</v>
      </c>
      <c r="E282" s="522" t="s">
        <v>949</v>
      </c>
      <c r="F282" s="522" t="s">
        <v>161</v>
      </c>
      <c r="G282" s="530" t="s">
        <v>487</v>
      </c>
      <c r="H282" s="530" t="s">
        <v>487</v>
      </c>
      <c r="I282" s="530" t="s">
        <v>487</v>
      </c>
      <c r="J282" s="530" t="s">
        <v>487</v>
      </c>
      <c r="K282" s="522" t="s">
        <v>287</v>
      </c>
      <c r="L282" s="530" t="s">
        <v>487</v>
      </c>
      <c r="M282" s="530" t="s">
        <v>487</v>
      </c>
      <c r="N282" s="530" t="s">
        <v>487</v>
      </c>
      <c r="O282" s="533" t="s">
        <v>487</v>
      </c>
      <c r="P282" s="534" t="s">
        <v>487</v>
      </c>
    </row>
    <row r="283" s="527" customFormat="true" ht="12.75" hidden="false" customHeight="false" outlineLevel="0" collapsed="false">
      <c r="A283" s="518"/>
      <c r="B283" s="519" t="str">
        <f aca="false">RIGHT(A283,5)</f>
        <v/>
      </c>
      <c r="C283" s="430" t="s">
        <v>954</v>
      </c>
      <c r="D283" s="522" t="s">
        <v>955</v>
      </c>
      <c r="E283" s="522" t="s">
        <v>956</v>
      </c>
      <c r="F283" s="522" t="s">
        <v>173</v>
      </c>
      <c r="G283" s="530" t="s">
        <v>487</v>
      </c>
      <c r="H283" s="530" t="s">
        <v>487</v>
      </c>
      <c r="I283" s="530" t="s">
        <v>487</v>
      </c>
      <c r="J283" s="530" t="s">
        <v>487</v>
      </c>
      <c r="K283" s="522" t="s">
        <v>287</v>
      </c>
      <c r="L283" s="530" t="s">
        <v>487</v>
      </c>
      <c r="M283" s="530" t="s">
        <v>487</v>
      </c>
      <c r="N283" s="530" t="s">
        <v>487</v>
      </c>
      <c r="O283" s="533" t="s">
        <v>487</v>
      </c>
      <c r="P283" s="534" t="s">
        <v>487</v>
      </c>
    </row>
    <row r="284" s="527" customFormat="true" ht="12.75" hidden="false" customHeight="false" outlineLevel="0" collapsed="false">
      <c r="A284" s="518"/>
      <c r="B284" s="519" t="str">
        <f aca="false">RIGHT(A284,5)</f>
        <v/>
      </c>
      <c r="C284" s="430" t="s">
        <v>957</v>
      </c>
      <c r="D284" s="522" t="s">
        <v>955</v>
      </c>
      <c r="E284" s="522" t="s">
        <v>956</v>
      </c>
      <c r="F284" s="522" t="s">
        <v>171</v>
      </c>
      <c r="G284" s="530" t="s">
        <v>487</v>
      </c>
      <c r="H284" s="530" t="s">
        <v>487</v>
      </c>
      <c r="I284" s="530" t="s">
        <v>487</v>
      </c>
      <c r="J284" s="530" t="s">
        <v>487</v>
      </c>
      <c r="K284" s="522" t="s">
        <v>287</v>
      </c>
      <c r="L284" s="530" t="s">
        <v>487</v>
      </c>
      <c r="M284" s="530" t="s">
        <v>487</v>
      </c>
      <c r="N284" s="530" t="s">
        <v>487</v>
      </c>
      <c r="O284" s="533" t="s">
        <v>487</v>
      </c>
      <c r="P284" s="534" t="s">
        <v>487</v>
      </c>
    </row>
    <row r="285" s="527" customFormat="true" ht="12.75" hidden="false" customHeight="false" outlineLevel="0" collapsed="false">
      <c r="A285" s="518"/>
      <c r="B285" s="519" t="str">
        <f aca="false">RIGHT(A285,5)</f>
        <v/>
      </c>
      <c r="C285" s="430" t="s">
        <v>958</v>
      </c>
      <c r="D285" s="522" t="s">
        <v>955</v>
      </c>
      <c r="E285" s="522" t="s">
        <v>956</v>
      </c>
      <c r="F285" s="522" t="s">
        <v>179</v>
      </c>
      <c r="G285" s="530" t="s">
        <v>487</v>
      </c>
      <c r="H285" s="530" t="s">
        <v>487</v>
      </c>
      <c r="I285" s="530" t="s">
        <v>487</v>
      </c>
      <c r="J285" s="530" t="s">
        <v>487</v>
      </c>
      <c r="K285" s="522" t="s">
        <v>287</v>
      </c>
      <c r="L285" s="530" t="s">
        <v>487</v>
      </c>
      <c r="M285" s="530" t="s">
        <v>487</v>
      </c>
      <c r="N285" s="530" t="s">
        <v>487</v>
      </c>
      <c r="O285" s="533" t="s">
        <v>487</v>
      </c>
      <c r="P285" s="534" t="s">
        <v>487</v>
      </c>
    </row>
    <row r="286" s="527" customFormat="true" ht="12.75" hidden="false" customHeight="false" outlineLevel="0" collapsed="false">
      <c r="A286" s="518"/>
      <c r="B286" s="519" t="str">
        <f aca="false">RIGHT(A286,5)</f>
        <v/>
      </c>
      <c r="C286" s="430" t="s">
        <v>959</v>
      </c>
      <c r="D286" s="522" t="s">
        <v>955</v>
      </c>
      <c r="E286" s="522" t="s">
        <v>956</v>
      </c>
      <c r="F286" s="522" t="s">
        <v>149</v>
      </c>
      <c r="G286" s="530" t="s">
        <v>487</v>
      </c>
      <c r="H286" s="530" t="s">
        <v>487</v>
      </c>
      <c r="I286" s="530" t="s">
        <v>487</v>
      </c>
      <c r="J286" s="530" t="s">
        <v>487</v>
      </c>
      <c r="K286" s="522" t="s">
        <v>287</v>
      </c>
      <c r="L286" s="530" t="s">
        <v>487</v>
      </c>
      <c r="M286" s="530" t="s">
        <v>487</v>
      </c>
      <c r="N286" s="530" t="s">
        <v>487</v>
      </c>
      <c r="O286" s="533" t="s">
        <v>487</v>
      </c>
      <c r="P286" s="534" t="s">
        <v>487</v>
      </c>
    </row>
    <row r="287" s="527" customFormat="true" ht="12.75" hidden="false" customHeight="false" outlineLevel="0" collapsed="false">
      <c r="A287" s="518"/>
      <c r="B287" s="519" t="str">
        <f aca="false">RIGHT(A287,5)</f>
        <v/>
      </c>
      <c r="C287" s="430" t="s">
        <v>960</v>
      </c>
      <c r="D287" s="522" t="s">
        <v>955</v>
      </c>
      <c r="E287" s="522" t="s">
        <v>956</v>
      </c>
      <c r="F287" s="522" t="s">
        <v>161</v>
      </c>
      <c r="G287" s="530" t="s">
        <v>487</v>
      </c>
      <c r="H287" s="530" t="s">
        <v>487</v>
      </c>
      <c r="I287" s="530" t="s">
        <v>487</v>
      </c>
      <c r="J287" s="530" t="s">
        <v>487</v>
      </c>
      <c r="K287" s="522" t="s">
        <v>287</v>
      </c>
      <c r="L287" s="530" t="s">
        <v>487</v>
      </c>
      <c r="M287" s="530" t="s">
        <v>487</v>
      </c>
      <c r="N287" s="530" t="s">
        <v>487</v>
      </c>
      <c r="O287" s="533" t="s">
        <v>487</v>
      </c>
      <c r="P287" s="534" t="s">
        <v>487</v>
      </c>
    </row>
    <row r="288" s="527" customFormat="true" ht="12.75" hidden="false" customHeight="false" outlineLevel="0" collapsed="false">
      <c r="A288" s="518"/>
      <c r="B288" s="519" t="str">
        <f aca="false">RIGHT(A288,5)</f>
        <v/>
      </c>
      <c r="C288" s="430" t="s">
        <v>961</v>
      </c>
      <c r="D288" s="522" t="s">
        <v>404</v>
      </c>
      <c r="E288" s="522" t="s">
        <v>962</v>
      </c>
      <c r="F288" s="522" t="s">
        <v>173</v>
      </c>
      <c r="G288" s="530" t="s">
        <v>487</v>
      </c>
      <c r="H288" s="530" t="s">
        <v>487</v>
      </c>
      <c r="I288" s="530" t="s">
        <v>487</v>
      </c>
      <c r="J288" s="530" t="s">
        <v>487</v>
      </c>
      <c r="K288" s="522" t="s">
        <v>287</v>
      </c>
      <c r="L288" s="530" t="s">
        <v>487</v>
      </c>
      <c r="M288" s="530" t="s">
        <v>487</v>
      </c>
      <c r="N288" s="530" t="s">
        <v>487</v>
      </c>
      <c r="O288" s="533" t="s">
        <v>487</v>
      </c>
      <c r="P288" s="534" t="s">
        <v>487</v>
      </c>
    </row>
    <row r="289" s="527" customFormat="true" ht="12.75" hidden="false" customHeight="false" outlineLevel="0" collapsed="false">
      <c r="A289" s="518"/>
      <c r="B289" s="519" t="str">
        <f aca="false">RIGHT(A289,5)</f>
        <v/>
      </c>
      <c r="C289" s="430" t="s">
        <v>963</v>
      </c>
      <c r="D289" s="522" t="s">
        <v>404</v>
      </c>
      <c r="E289" s="522" t="s">
        <v>962</v>
      </c>
      <c r="F289" s="522" t="s">
        <v>171</v>
      </c>
      <c r="G289" s="530" t="s">
        <v>487</v>
      </c>
      <c r="H289" s="530" t="s">
        <v>487</v>
      </c>
      <c r="I289" s="530" t="s">
        <v>487</v>
      </c>
      <c r="J289" s="530" t="s">
        <v>487</v>
      </c>
      <c r="K289" s="522" t="s">
        <v>287</v>
      </c>
      <c r="L289" s="530" t="s">
        <v>487</v>
      </c>
      <c r="M289" s="530" t="s">
        <v>487</v>
      </c>
      <c r="N289" s="530" t="s">
        <v>487</v>
      </c>
      <c r="O289" s="533" t="s">
        <v>487</v>
      </c>
      <c r="P289" s="534" t="s">
        <v>487</v>
      </c>
    </row>
    <row r="290" s="527" customFormat="true" ht="12.75" hidden="false" customHeight="false" outlineLevel="0" collapsed="false">
      <c r="A290" s="518"/>
      <c r="B290" s="519" t="str">
        <f aca="false">RIGHT(A290,5)</f>
        <v/>
      </c>
      <c r="C290" s="430" t="s">
        <v>964</v>
      </c>
      <c r="D290" s="522" t="s">
        <v>404</v>
      </c>
      <c r="E290" s="522" t="s">
        <v>962</v>
      </c>
      <c r="F290" s="522" t="s">
        <v>179</v>
      </c>
      <c r="G290" s="530" t="s">
        <v>487</v>
      </c>
      <c r="H290" s="530" t="s">
        <v>487</v>
      </c>
      <c r="I290" s="530" t="s">
        <v>487</v>
      </c>
      <c r="J290" s="530" t="s">
        <v>487</v>
      </c>
      <c r="K290" s="522" t="s">
        <v>287</v>
      </c>
      <c r="L290" s="530" t="s">
        <v>487</v>
      </c>
      <c r="M290" s="530" t="s">
        <v>487</v>
      </c>
      <c r="N290" s="530" t="s">
        <v>487</v>
      </c>
      <c r="O290" s="533" t="s">
        <v>487</v>
      </c>
      <c r="P290" s="534" t="s">
        <v>487</v>
      </c>
    </row>
    <row r="291" s="527" customFormat="true" ht="12.75" hidden="false" customHeight="false" outlineLevel="0" collapsed="false">
      <c r="A291" s="518"/>
      <c r="B291" s="519" t="str">
        <f aca="false">RIGHT(A291,5)</f>
        <v/>
      </c>
      <c r="C291" s="430" t="s">
        <v>410</v>
      </c>
      <c r="D291" s="522" t="s">
        <v>404</v>
      </c>
      <c r="E291" s="522" t="s">
        <v>962</v>
      </c>
      <c r="F291" s="522" t="s">
        <v>149</v>
      </c>
      <c r="G291" s="530" t="s">
        <v>487</v>
      </c>
      <c r="H291" s="530" t="s">
        <v>487</v>
      </c>
      <c r="I291" s="530" t="s">
        <v>487</v>
      </c>
      <c r="J291" s="530" t="s">
        <v>487</v>
      </c>
      <c r="K291" s="522" t="s">
        <v>287</v>
      </c>
      <c r="L291" s="530" t="s">
        <v>487</v>
      </c>
      <c r="M291" s="530" t="s">
        <v>487</v>
      </c>
      <c r="N291" s="530" t="s">
        <v>487</v>
      </c>
      <c r="O291" s="533" t="s">
        <v>487</v>
      </c>
      <c r="P291" s="534" t="s">
        <v>487</v>
      </c>
    </row>
    <row r="292" s="527" customFormat="true" ht="12.75" hidden="false" customHeight="false" outlineLevel="0" collapsed="false">
      <c r="A292" s="518"/>
      <c r="B292" s="519" t="str">
        <f aca="false">RIGHT(A292,5)</f>
        <v/>
      </c>
      <c r="C292" s="430" t="s">
        <v>965</v>
      </c>
      <c r="D292" s="522" t="s">
        <v>404</v>
      </c>
      <c r="E292" s="522" t="s">
        <v>962</v>
      </c>
      <c r="F292" s="522" t="s">
        <v>161</v>
      </c>
      <c r="G292" s="530" t="s">
        <v>487</v>
      </c>
      <c r="H292" s="530" t="s">
        <v>487</v>
      </c>
      <c r="I292" s="530" t="s">
        <v>487</v>
      </c>
      <c r="J292" s="530" t="s">
        <v>487</v>
      </c>
      <c r="K292" s="522" t="s">
        <v>287</v>
      </c>
      <c r="L292" s="530" t="s">
        <v>487</v>
      </c>
      <c r="M292" s="530" t="s">
        <v>487</v>
      </c>
      <c r="N292" s="530" t="s">
        <v>487</v>
      </c>
      <c r="O292" s="533" t="s">
        <v>487</v>
      </c>
      <c r="P292" s="534" t="s">
        <v>487</v>
      </c>
    </row>
    <row r="293" s="527" customFormat="true" ht="12.75" hidden="false" customHeight="false" outlineLevel="0" collapsed="false">
      <c r="A293" s="518"/>
      <c r="B293" s="519" t="str">
        <f aca="false">RIGHT(A293,5)</f>
        <v/>
      </c>
      <c r="C293" s="430" t="s">
        <v>966</v>
      </c>
      <c r="D293" s="522" t="s">
        <v>967</v>
      </c>
      <c r="E293" s="522" t="s">
        <v>968</v>
      </c>
      <c r="F293" s="522" t="s">
        <v>173</v>
      </c>
      <c r="G293" s="530" t="s">
        <v>487</v>
      </c>
      <c r="H293" s="530" t="s">
        <v>487</v>
      </c>
      <c r="I293" s="530" t="s">
        <v>487</v>
      </c>
      <c r="J293" s="530" t="s">
        <v>487</v>
      </c>
      <c r="K293" s="522" t="s">
        <v>287</v>
      </c>
      <c r="L293" s="522" t="s">
        <v>283</v>
      </c>
      <c r="M293" s="530" t="s">
        <v>487</v>
      </c>
      <c r="N293" s="530" t="s">
        <v>487</v>
      </c>
      <c r="O293" s="533" t="s">
        <v>487</v>
      </c>
      <c r="P293" s="534" t="s">
        <v>487</v>
      </c>
    </row>
    <row r="294" s="527" customFormat="true" ht="12.75" hidden="false" customHeight="false" outlineLevel="0" collapsed="false">
      <c r="A294" s="518"/>
      <c r="B294" s="519" t="str">
        <f aca="false">RIGHT(A294,5)</f>
        <v/>
      </c>
      <c r="C294" s="430" t="s">
        <v>969</v>
      </c>
      <c r="D294" s="522" t="s">
        <v>967</v>
      </c>
      <c r="E294" s="522" t="s">
        <v>968</v>
      </c>
      <c r="F294" s="522" t="s">
        <v>171</v>
      </c>
      <c r="G294" s="530" t="s">
        <v>487</v>
      </c>
      <c r="H294" s="530" t="s">
        <v>487</v>
      </c>
      <c r="I294" s="530" t="s">
        <v>487</v>
      </c>
      <c r="J294" s="530" t="s">
        <v>487</v>
      </c>
      <c r="K294" s="522" t="s">
        <v>287</v>
      </c>
      <c r="L294" s="522" t="s">
        <v>283</v>
      </c>
      <c r="M294" s="530" t="s">
        <v>487</v>
      </c>
      <c r="N294" s="530" t="s">
        <v>487</v>
      </c>
      <c r="O294" s="533" t="s">
        <v>487</v>
      </c>
      <c r="P294" s="534" t="s">
        <v>487</v>
      </c>
    </row>
    <row r="295" s="527" customFormat="true" ht="12.75" hidden="false" customHeight="false" outlineLevel="0" collapsed="false">
      <c r="A295" s="518"/>
      <c r="B295" s="519" t="str">
        <f aca="false">RIGHT(A295,5)</f>
        <v/>
      </c>
      <c r="C295" s="430" t="s">
        <v>970</v>
      </c>
      <c r="D295" s="522" t="s">
        <v>967</v>
      </c>
      <c r="E295" s="522" t="s">
        <v>968</v>
      </c>
      <c r="F295" s="522" t="s">
        <v>179</v>
      </c>
      <c r="G295" s="530" t="s">
        <v>487</v>
      </c>
      <c r="H295" s="530" t="s">
        <v>487</v>
      </c>
      <c r="I295" s="530" t="s">
        <v>487</v>
      </c>
      <c r="J295" s="530" t="s">
        <v>487</v>
      </c>
      <c r="K295" s="522" t="s">
        <v>287</v>
      </c>
      <c r="L295" s="522" t="s">
        <v>283</v>
      </c>
      <c r="M295" s="530" t="s">
        <v>487</v>
      </c>
      <c r="N295" s="530" t="s">
        <v>487</v>
      </c>
      <c r="O295" s="533" t="s">
        <v>487</v>
      </c>
      <c r="P295" s="534" t="s">
        <v>487</v>
      </c>
    </row>
    <row r="296" s="527" customFormat="true" ht="12.75" hidden="false" customHeight="false" outlineLevel="0" collapsed="false">
      <c r="A296" s="518"/>
      <c r="B296" s="519" t="str">
        <f aca="false">RIGHT(A296,5)</f>
        <v/>
      </c>
      <c r="C296" s="430" t="s">
        <v>971</v>
      </c>
      <c r="D296" s="522" t="s">
        <v>967</v>
      </c>
      <c r="E296" s="522" t="s">
        <v>968</v>
      </c>
      <c r="F296" s="522" t="s">
        <v>149</v>
      </c>
      <c r="G296" s="530" t="s">
        <v>487</v>
      </c>
      <c r="H296" s="530" t="s">
        <v>487</v>
      </c>
      <c r="I296" s="530" t="s">
        <v>487</v>
      </c>
      <c r="J296" s="530" t="s">
        <v>487</v>
      </c>
      <c r="K296" s="522" t="s">
        <v>287</v>
      </c>
      <c r="L296" s="522" t="s">
        <v>283</v>
      </c>
      <c r="M296" s="530" t="s">
        <v>487</v>
      </c>
      <c r="N296" s="530" t="s">
        <v>487</v>
      </c>
      <c r="O296" s="533" t="s">
        <v>487</v>
      </c>
      <c r="P296" s="534" t="s">
        <v>487</v>
      </c>
    </row>
    <row r="297" s="527" customFormat="true" ht="12.75" hidden="false" customHeight="false" outlineLevel="0" collapsed="false">
      <c r="A297" s="518"/>
      <c r="B297" s="519" t="str">
        <f aca="false">RIGHT(A297,5)</f>
        <v/>
      </c>
      <c r="C297" s="430" t="s">
        <v>972</v>
      </c>
      <c r="D297" s="522" t="s">
        <v>967</v>
      </c>
      <c r="E297" s="522" t="s">
        <v>968</v>
      </c>
      <c r="F297" s="522" t="s">
        <v>161</v>
      </c>
      <c r="G297" s="530" t="s">
        <v>487</v>
      </c>
      <c r="H297" s="530" t="s">
        <v>487</v>
      </c>
      <c r="I297" s="530" t="s">
        <v>487</v>
      </c>
      <c r="J297" s="530" t="s">
        <v>487</v>
      </c>
      <c r="K297" s="522" t="s">
        <v>287</v>
      </c>
      <c r="L297" s="522" t="s">
        <v>283</v>
      </c>
      <c r="M297" s="530" t="s">
        <v>487</v>
      </c>
      <c r="N297" s="530" t="s">
        <v>487</v>
      </c>
      <c r="O297" s="533" t="s">
        <v>487</v>
      </c>
      <c r="P297" s="534" t="s">
        <v>487</v>
      </c>
    </row>
    <row r="298" s="527" customFormat="true" ht="12.75" hidden="false" customHeight="false" outlineLevel="0" collapsed="false">
      <c r="A298" s="518"/>
      <c r="B298" s="519" t="str">
        <f aca="false">RIGHT(A298,5)</f>
        <v/>
      </c>
      <c r="C298" s="430" t="s">
        <v>973</v>
      </c>
      <c r="D298" s="522" t="s">
        <v>974</v>
      </c>
      <c r="E298" s="522" t="s">
        <v>975</v>
      </c>
      <c r="F298" s="522" t="s">
        <v>173</v>
      </c>
      <c r="G298" s="530" t="s">
        <v>487</v>
      </c>
      <c r="H298" s="530" t="s">
        <v>487</v>
      </c>
      <c r="I298" s="530" t="s">
        <v>487</v>
      </c>
      <c r="J298" s="530" t="s">
        <v>487</v>
      </c>
      <c r="K298" s="522" t="s">
        <v>287</v>
      </c>
      <c r="L298" s="522" t="s">
        <v>283</v>
      </c>
      <c r="M298" s="530" t="s">
        <v>487</v>
      </c>
      <c r="N298" s="530" t="s">
        <v>487</v>
      </c>
      <c r="O298" s="533" t="s">
        <v>487</v>
      </c>
      <c r="P298" s="534" t="s">
        <v>487</v>
      </c>
    </row>
    <row r="299" s="527" customFormat="true" ht="12.75" hidden="false" customHeight="false" outlineLevel="0" collapsed="false">
      <c r="A299" s="518"/>
      <c r="B299" s="519" t="str">
        <f aca="false">RIGHT(A299,5)</f>
        <v/>
      </c>
      <c r="C299" s="430" t="s">
        <v>976</v>
      </c>
      <c r="D299" s="522" t="s">
        <v>974</v>
      </c>
      <c r="E299" s="522" t="s">
        <v>975</v>
      </c>
      <c r="F299" s="522" t="s">
        <v>171</v>
      </c>
      <c r="G299" s="530" t="s">
        <v>487</v>
      </c>
      <c r="H299" s="530" t="s">
        <v>487</v>
      </c>
      <c r="I299" s="530" t="s">
        <v>487</v>
      </c>
      <c r="J299" s="530" t="s">
        <v>487</v>
      </c>
      <c r="K299" s="522" t="s">
        <v>287</v>
      </c>
      <c r="L299" s="522" t="s">
        <v>283</v>
      </c>
      <c r="M299" s="530" t="s">
        <v>487</v>
      </c>
      <c r="N299" s="530" t="s">
        <v>487</v>
      </c>
      <c r="O299" s="533" t="s">
        <v>487</v>
      </c>
      <c r="P299" s="534" t="s">
        <v>487</v>
      </c>
    </row>
    <row r="300" s="527" customFormat="true" ht="12.75" hidden="false" customHeight="false" outlineLevel="0" collapsed="false">
      <c r="A300" s="518"/>
      <c r="B300" s="519" t="str">
        <f aca="false">RIGHT(A300,5)</f>
        <v/>
      </c>
      <c r="C300" s="430" t="s">
        <v>977</v>
      </c>
      <c r="D300" s="522" t="s">
        <v>974</v>
      </c>
      <c r="E300" s="522" t="s">
        <v>975</v>
      </c>
      <c r="F300" s="522" t="s">
        <v>179</v>
      </c>
      <c r="G300" s="530" t="s">
        <v>487</v>
      </c>
      <c r="H300" s="530" t="s">
        <v>487</v>
      </c>
      <c r="I300" s="530" t="s">
        <v>487</v>
      </c>
      <c r="J300" s="530" t="s">
        <v>487</v>
      </c>
      <c r="K300" s="522" t="s">
        <v>287</v>
      </c>
      <c r="L300" s="522" t="s">
        <v>283</v>
      </c>
      <c r="M300" s="530" t="s">
        <v>487</v>
      </c>
      <c r="N300" s="530" t="s">
        <v>487</v>
      </c>
      <c r="O300" s="533" t="s">
        <v>487</v>
      </c>
      <c r="P300" s="534" t="s">
        <v>487</v>
      </c>
    </row>
    <row r="301" s="527" customFormat="true" ht="12.75" hidden="false" customHeight="false" outlineLevel="0" collapsed="false">
      <c r="A301" s="518"/>
      <c r="B301" s="519" t="str">
        <f aca="false">RIGHT(A301,5)</f>
        <v/>
      </c>
      <c r="C301" s="430" t="s">
        <v>978</v>
      </c>
      <c r="D301" s="522" t="s">
        <v>974</v>
      </c>
      <c r="E301" s="522" t="s">
        <v>975</v>
      </c>
      <c r="F301" s="522" t="s">
        <v>149</v>
      </c>
      <c r="G301" s="530" t="s">
        <v>487</v>
      </c>
      <c r="H301" s="530" t="s">
        <v>487</v>
      </c>
      <c r="I301" s="530" t="s">
        <v>487</v>
      </c>
      <c r="J301" s="530" t="s">
        <v>487</v>
      </c>
      <c r="K301" s="522" t="s">
        <v>287</v>
      </c>
      <c r="L301" s="522" t="s">
        <v>283</v>
      </c>
      <c r="M301" s="530" t="s">
        <v>487</v>
      </c>
      <c r="N301" s="530" t="s">
        <v>487</v>
      </c>
      <c r="O301" s="533" t="s">
        <v>487</v>
      </c>
      <c r="P301" s="534" t="s">
        <v>487</v>
      </c>
    </row>
    <row r="302" s="527" customFormat="true" ht="12.75" hidden="false" customHeight="false" outlineLevel="0" collapsed="false">
      <c r="A302" s="518"/>
      <c r="B302" s="519" t="str">
        <f aca="false">RIGHT(A302,5)</f>
        <v/>
      </c>
      <c r="C302" s="430" t="s">
        <v>979</v>
      </c>
      <c r="D302" s="522" t="s">
        <v>974</v>
      </c>
      <c r="E302" s="522" t="s">
        <v>975</v>
      </c>
      <c r="F302" s="522" t="s">
        <v>161</v>
      </c>
      <c r="G302" s="530" t="s">
        <v>487</v>
      </c>
      <c r="H302" s="530" t="s">
        <v>487</v>
      </c>
      <c r="I302" s="530" t="s">
        <v>487</v>
      </c>
      <c r="J302" s="530" t="s">
        <v>487</v>
      </c>
      <c r="K302" s="522" t="s">
        <v>287</v>
      </c>
      <c r="L302" s="522" t="s">
        <v>283</v>
      </c>
      <c r="M302" s="530" t="s">
        <v>487</v>
      </c>
      <c r="N302" s="530" t="s">
        <v>487</v>
      </c>
      <c r="O302" s="533" t="s">
        <v>487</v>
      </c>
      <c r="P302" s="534" t="s">
        <v>487</v>
      </c>
    </row>
    <row r="303" s="527" customFormat="true" ht="12.75" hidden="false" customHeight="false" outlineLevel="0" collapsed="false">
      <c r="A303" s="518"/>
      <c r="B303" s="519" t="str">
        <f aca="false">RIGHT(A303,5)</f>
        <v/>
      </c>
      <c r="C303" s="430" t="s">
        <v>980</v>
      </c>
      <c r="D303" s="522" t="s">
        <v>981</v>
      </c>
      <c r="E303" s="522" t="s">
        <v>982</v>
      </c>
      <c r="F303" s="522" t="s">
        <v>173</v>
      </c>
      <c r="G303" s="530" t="s">
        <v>487</v>
      </c>
      <c r="H303" s="530" t="s">
        <v>487</v>
      </c>
      <c r="I303" s="530" t="s">
        <v>487</v>
      </c>
      <c r="J303" s="530" t="s">
        <v>487</v>
      </c>
      <c r="K303" s="530" t="s">
        <v>487</v>
      </c>
      <c r="L303" s="530" t="s">
        <v>487</v>
      </c>
      <c r="M303" s="530" t="s">
        <v>487</v>
      </c>
      <c r="N303" s="530" t="s">
        <v>487</v>
      </c>
      <c r="O303" s="533" t="s">
        <v>487</v>
      </c>
      <c r="P303" s="534" t="s">
        <v>487</v>
      </c>
    </row>
    <row r="304" s="527" customFormat="true" ht="12.75" hidden="false" customHeight="false" outlineLevel="0" collapsed="false">
      <c r="A304" s="518"/>
      <c r="B304" s="519" t="str">
        <f aca="false">RIGHT(A304,5)</f>
        <v/>
      </c>
      <c r="C304" s="430" t="s">
        <v>983</v>
      </c>
      <c r="D304" s="522" t="s">
        <v>981</v>
      </c>
      <c r="E304" s="522" t="s">
        <v>982</v>
      </c>
      <c r="F304" s="522" t="s">
        <v>171</v>
      </c>
      <c r="G304" s="530" t="s">
        <v>487</v>
      </c>
      <c r="H304" s="530" t="s">
        <v>487</v>
      </c>
      <c r="I304" s="530" t="s">
        <v>487</v>
      </c>
      <c r="J304" s="530" t="s">
        <v>487</v>
      </c>
      <c r="K304" s="536" t="s">
        <v>170</v>
      </c>
      <c r="L304" s="537" t="s">
        <v>194</v>
      </c>
      <c r="M304" s="530" t="s">
        <v>487</v>
      </c>
      <c r="N304" s="530" t="s">
        <v>487</v>
      </c>
      <c r="O304" s="533" t="s">
        <v>487</v>
      </c>
      <c r="P304" s="534" t="s">
        <v>487</v>
      </c>
    </row>
    <row r="305" s="527" customFormat="true" ht="12.75" hidden="false" customHeight="false" outlineLevel="0" collapsed="false">
      <c r="A305" s="518"/>
      <c r="B305" s="519" t="str">
        <f aca="false">RIGHT(A305,5)</f>
        <v/>
      </c>
      <c r="C305" s="430" t="s">
        <v>984</v>
      </c>
      <c r="D305" s="522" t="s">
        <v>981</v>
      </c>
      <c r="E305" s="522" t="s">
        <v>982</v>
      </c>
      <c r="F305" s="522" t="s">
        <v>179</v>
      </c>
      <c r="G305" s="530" t="s">
        <v>487</v>
      </c>
      <c r="H305" s="530" t="s">
        <v>487</v>
      </c>
      <c r="I305" s="530" t="s">
        <v>487</v>
      </c>
      <c r="J305" s="530" t="s">
        <v>487</v>
      </c>
      <c r="K305" s="530" t="s">
        <v>487</v>
      </c>
      <c r="L305" s="530" t="s">
        <v>487</v>
      </c>
      <c r="M305" s="530" t="s">
        <v>487</v>
      </c>
      <c r="N305" s="530" t="s">
        <v>487</v>
      </c>
      <c r="O305" s="533" t="s">
        <v>487</v>
      </c>
      <c r="P305" s="534" t="s">
        <v>487</v>
      </c>
    </row>
    <row r="306" s="527" customFormat="true" ht="12.75" hidden="false" customHeight="false" outlineLevel="0" collapsed="false">
      <c r="A306" s="518"/>
      <c r="B306" s="519" t="str">
        <f aca="false">RIGHT(A306,5)</f>
        <v/>
      </c>
      <c r="C306" s="430" t="s">
        <v>985</v>
      </c>
      <c r="D306" s="522" t="s">
        <v>981</v>
      </c>
      <c r="E306" s="522" t="s">
        <v>982</v>
      </c>
      <c r="F306" s="522" t="s">
        <v>149</v>
      </c>
      <c r="G306" s="530" t="s">
        <v>487</v>
      </c>
      <c r="H306" s="530" t="s">
        <v>487</v>
      </c>
      <c r="I306" s="530" t="s">
        <v>487</v>
      </c>
      <c r="J306" s="530" t="s">
        <v>487</v>
      </c>
      <c r="K306" s="522" t="s">
        <v>174</v>
      </c>
      <c r="L306" s="522" t="s">
        <v>196</v>
      </c>
      <c r="M306" s="530" t="s">
        <v>487</v>
      </c>
      <c r="N306" s="530" t="s">
        <v>487</v>
      </c>
      <c r="O306" s="533" t="s">
        <v>487</v>
      </c>
      <c r="P306" s="534" t="s">
        <v>487</v>
      </c>
    </row>
    <row r="307" s="527" customFormat="true" ht="12.75" hidden="false" customHeight="false" outlineLevel="0" collapsed="false">
      <c r="A307" s="518"/>
      <c r="B307" s="519" t="str">
        <f aca="false">RIGHT(A307,5)</f>
        <v/>
      </c>
      <c r="C307" s="430" t="s">
        <v>986</v>
      </c>
      <c r="D307" s="522" t="s">
        <v>981</v>
      </c>
      <c r="E307" s="522" t="s">
        <v>982</v>
      </c>
      <c r="F307" s="522" t="s">
        <v>161</v>
      </c>
      <c r="G307" s="530" t="s">
        <v>487</v>
      </c>
      <c r="H307" s="530" t="s">
        <v>487</v>
      </c>
      <c r="I307" s="530" t="s">
        <v>487</v>
      </c>
      <c r="J307" s="530" t="s">
        <v>487</v>
      </c>
      <c r="K307" s="530" t="s">
        <v>487</v>
      </c>
      <c r="L307" s="530" t="s">
        <v>487</v>
      </c>
      <c r="M307" s="530" t="s">
        <v>487</v>
      </c>
      <c r="N307" s="530" t="s">
        <v>487</v>
      </c>
      <c r="O307" s="533" t="s">
        <v>487</v>
      </c>
      <c r="P307" s="534" t="s">
        <v>487</v>
      </c>
    </row>
    <row r="308" s="527" customFormat="true" ht="12.75" hidden="false" customHeight="false" outlineLevel="0" collapsed="false">
      <c r="A308" s="518"/>
      <c r="B308" s="519" t="str">
        <f aca="false">RIGHT(A308,5)</f>
        <v/>
      </c>
      <c r="C308" s="430" t="s">
        <v>987</v>
      </c>
      <c r="D308" s="522" t="s">
        <v>988</v>
      </c>
      <c r="E308" s="522" t="s">
        <v>989</v>
      </c>
      <c r="F308" s="522" t="s">
        <v>173</v>
      </c>
      <c r="G308" s="530" t="s">
        <v>487</v>
      </c>
      <c r="H308" s="530" t="s">
        <v>487</v>
      </c>
      <c r="I308" s="530" t="s">
        <v>487</v>
      </c>
      <c r="J308" s="530" t="s">
        <v>487</v>
      </c>
      <c r="K308" s="530" t="s">
        <v>487</v>
      </c>
      <c r="L308" s="530" t="s">
        <v>487</v>
      </c>
      <c r="M308" s="530" t="s">
        <v>487</v>
      </c>
      <c r="N308" s="530" t="s">
        <v>487</v>
      </c>
      <c r="O308" s="533" t="s">
        <v>487</v>
      </c>
      <c r="P308" s="534" t="s">
        <v>487</v>
      </c>
    </row>
    <row r="309" s="527" customFormat="true" ht="12.75" hidden="false" customHeight="false" outlineLevel="0" collapsed="false">
      <c r="A309" s="518"/>
      <c r="B309" s="519" t="str">
        <f aca="false">RIGHT(A309,5)</f>
        <v/>
      </c>
      <c r="C309" s="430" t="s">
        <v>990</v>
      </c>
      <c r="D309" s="522" t="s">
        <v>988</v>
      </c>
      <c r="E309" s="522" t="s">
        <v>989</v>
      </c>
      <c r="F309" s="522" t="s">
        <v>171</v>
      </c>
      <c r="G309" s="530" t="s">
        <v>487</v>
      </c>
      <c r="H309" s="530" t="s">
        <v>487</v>
      </c>
      <c r="I309" s="530" t="s">
        <v>487</v>
      </c>
      <c r="J309" s="530" t="s">
        <v>487</v>
      </c>
      <c r="K309" s="536" t="s">
        <v>170</v>
      </c>
      <c r="L309" s="522" t="s">
        <v>202</v>
      </c>
      <c r="M309" s="530" t="s">
        <v>487</v>
      </c>
      <c r="N309" s="530" t="s">
        <v>487</v>
      </c>
      <c r="O309" s="533" t="s">
        <v>487</v>
      </c>
      <c r="P309" s="534" t="s">
        <v>487</v>
      </c>
    </row>
    <row r="310" s="527" customFormat="true" ht="12.75" hidden="false" customHeight="false" outlineLevel="0" collapsed="false">
      <c r="A310" s="518"/>
      <c r="B310" s="519" t="str">
        <f aca="false">RIGHT(A310,5)</f>
        <v/>
      </c>
      <c r="C310" s="430" t="s">
        <v>991</v>
      </c>
      <c r="D310" s="522" t="s">
        <v>988</v>
      </c>
      <c r="E310" s="522" t="s">
        <v>989</v>
      </c>
      <c r="F310" s="522" t="s">
        <v>179</v>
      </c>
      <c r="G310" s="530" t="s">
        <v>487</v>
      </c>
      <c r="H310" s="530" t="s">
        <v>487</v>
      </c>
      <c r="I310" s="530" t="s">
        <v>487</v>
      </c>
      <c r="J310" s="530" t="s">
        <v>487</v>
      </c>
      <c r="K310" s="530" t="s">
        <v>487</v>
      </c>
      <c r="L310" s="530" t="s">
        <v>487</v>
      </c>
      <c r="M310" s="530" t="s">
        <v>487</v>
      </c>
      <c r="N310" s="530" t="s">
        <v>487</v>
      </c>
      <c r="O310" s="533" t="s">
        <v>487</v>
      </c>
      <c r="P310" s="534" t="s">
        <v>487</v>
      </c>
    </row>
    <row r="311" s="527" customFormat="true" ht="12.75" hidden="false" customHeight="false" outlineLevel="0" collapsed="false">
      <c r="A311" s="518"/>
      <c r="B311" s="519" t="str">
        <f aca="false">RIGHT(A311,5)</f>
        <v/>
      </c>
      <c r="C311" s="430" t="s">
        <v>992</v>
      </c>
      <c r="D311" s="522" t="s">
        <v>988</v>
      </c>
      <c r="E311" s="522" t="s">
        <v>989</v>
      </c>
      <c r="F311" s="522" t="s">
        <v>149</v>
      </c>
      <c r="G311" s="530" t="s">
        <v>487</v>
      </c>
      <c r="H311" s="530" t="s">
        <v>487</v>
      </c>
      <c r="I311" s="530" t="s">
        <v>487</v>
      </c>
      <c r="J311" s="530" t="s">
        <v>487</v>
      </c>
      <c r="K311" s="522" t="s">
        <v>174</v>
      </c>
      <c r="L311" s="522" t="s">
        <v>203</v>
      </c>
      <c r="M311" s="530" t="s">
        <v>487</v>
      </c>
      <c r="N311" s="530" t="s">
        <v>487</v>
      </c>
      <c r="O311" s="533" t="s">
        <v>487</v>
      </c>
      <c r="P311" s="534" t="s">
        <v>487</v>
      </c>
    </row>
    <row r="312" s="527" customFormat="true" ht="12.75" hidden="false" customHeight="false" outlineLevel="0" collapsed="false">
      <c r="A312" s="518"/>
      <c r="B312" s="519" t="str">
        <f aca="false">RIGHT(A312,5)</f>
        <v/>
      </c>
      <c r="C312" s="430" t="s">
        <v>993</v>
      </c>
      <c r="D312" s="522" t="s">
        <v>988</v>
      </c>
      <c r="E312" s="522" t="s">
        <v>989</v>
      </c>
      <c r="F312" s="522" t="s">
        <v>161</v>
      </c>
      <c r="G312" s="530" t="s">
        <v>487</v>
      </c>
      <c r="H312" s="530" t="s">
        <v>487</v>
      </c>
      <c r="I312" s="530" t="s">
        <v>487</v>
      </c>
      <c r="J312" s="530" t="s">
        <v>487</v>
      </c>
      <c r="K312" s="530" t="s">
        <v>487</v>
      </c>
      <c r="L312" s="530" t="s">
        <v>487</v>
      </c>
      <c r="M312" s="530" t="s">
        <v>487</v>
      </c>
      <c r="N312" s="530" t="s">
        <v>487</v>
      </c>
      <c r="O312" s="533" t="s">
        <v>487</v>
      </c>
      <c r="P312" s="534" t="s">
        <v>487</v>
      </c>
    </row>
    <row r="313" s="527" customFormat="true" ht="12.75" hidden="false" customHeight="false" outlineLevel="0" collapsed="false">
      <c r="A313" s="518"/>
      <c r="B313" s="519" t="str">
        <f aca="false">RIGHT(A313,5)</f>
        <v/>
      </c>
      <c r="C313" s="430" t="s">
        <v>994</v>
      </c>
      <c r="D313" s="522" t="s">
        <v>995</v>
      </c>
      <c r="E313" s="522" t="s">
        <v>996</v>
      </c>
      <c r="F313" s="522" t="s">
        <v>173</v>
      </c>
      <c r="G313" s="530" t="s">
        <v>487</v>
      </c>
      <c r="H313" s="530" t="s">
        <v>487</v>
      </c>
      <c r="I313" s="530" t="s">
        <v>487</v>
      </c>
      <c r="J313" s="530" t="s">
        <v>487</v>
      </c>
      <c r="K313" s="522" t="s">
        <v>287</v>
      </c>
      <c r="L313" s="522" t="s">
        <v>283</v>
      </c>
      <c r="M313" s="530" t="s">
        <v>487</v>
      </c>
      <c r="N313" s="530" t="s">
        <v>487</v>
      </c>
      <c r="O313" s="533" t="s">
        <v>487</v>
      </c>
      <c r="P313" s="534" t="s">
        <v>487</v>
      </c>
    </row>
    <row r="314" s="527" customFormat="true" ht="12.75" hidden="false" customHeight="false" outlineLevel="0" collapsed="false">
      <c r="A314" s="518"/>
      <c r="B314" s="519" t="str">
        <f aca="false">RIGHT(A314,5)</f>
        <v/>
      </c>
      <c r="C314" s="430" t="s">
        <v>997</v>
      </c>
      <c r="D314" s="522" t="s">
        <v>995</v>
      </c>
      <c r="E314" s="522" t="s">
        <v>996</v>
      </c>
      <c r="F314" s="522" t="s">
        <v>171</v>
      </c>
      <c r="G314" s="530" t="s">
        <v>487</v>
      </c>
      <c r="H314" s="530" t="s">
        <v>487</v>
      </c>
      <c r="I314" s="530" t="s">
        <v>487</v>
      </c>
      <c r="J314" s="530" t="s">
        <v>487</v>
      </c>
      <c r="K314" s="522" t="s">
        <v>287</v>
      </c>
      <c r="L314" s="522" t="s">
        <v>283</v>
      </c>
      <c r="M314" s="530" t="s">
        <v>487</v>
      </c>
      <c r="N314" s="530" t="s">
        <v>487</v>
      </c>
      <c r="O314" s="533" t="s">
        <v>487</v>
      </c>
      <c r="P314" s="534" t="s">
        <v>487</v>
      </c>
    </row>
    <row r="315" s="527" customFormat="true" ht="12.75" hidden="false" customHeight="false" outlineLevel="0" collapsed="false">
      <c r="A315" s="518"/>
      <c r="B315" s="519" t="str">
        <f aca="false">RIGHT(A315,5)</f>
        <v/>
      </c>
      <c r="C315" s="430" t="s">
        <v>998</v>
      </c>
      <c r="D315" s="522" t="s">
        <v>995</v>
      </c>
      <c r="E315" s="522" t="s">
        <v>996</v>
      </c>
      <c r="F315" s="522" t="s">
        <v>179</v>
      </c>
      <c r="G315" s="530" t="s">
        <v>487</v>
      </c>
      <c r="H315" s="530" t="s">
        <v>487</v>
      </c>
      <c r="I315" s="530" t="s">
        <v>487</v>
      </c>
      <c r="J315" s="530" t="s">
        <v>487</v>
      </c>
      <c r="K315" s="522" t="s">
        <v>287</v>
      </c>
      <c r="L315" s="522" t="s">
        <v>283</v>
      </c>
      <c r="M315" s="530" t="s">
        <v>487</v>
      </c>
      <c r="N315" s="530" t="s">
        <v>487</v>
      </c>
      <c r="O315" s="533" t="s">
        <v>487</v>
      </c>
      <c r="P315" s="534" t="s">
        <v>487</v>
      </c>
    </row>
    <row r="316" s="527" customFormat="true" ht="12.75" hidden="false" customHeight="false" outlineLevel="0" collapsed="false">
      <c r="A316" s="518"/>
      <c r="B316" s="519" t="str">
        <f aca="false">RIGHT(A316,5)</f>
        <v/>
      </c>
      <c r="C316" s="430" t="s">
        <v>330</v>
      </c>
      <c r="D316" s="522" t="s">
        <v>995</v>
      </c>
      <c r="E316" s="522" t="s">
        <v>996</v>
      </c>
      <c r="F316" s="522" t="s">
        <v>149</v>
      </c>
      <c r="G316" s="530" t="s">
        <v>487</v>
      </c>
      <c r="H316" s="530" t="s">
        <v>487</v>
      </c>
      <c r="I316" s="530" t="s">
        <v>487</v>
      </c>
      <c r="J316" s="530" t="s">
        <v>487</v>
      </c>
      <c r="K316" s="522" t="s">
        <v>287</v>
      </c>
      <c r="L316" s="522" t="s">
        <v>283</v>
      </c>
      <c r="M316" s="530" t="s">
        <v>487</v>
      </c>
      <c r="N316" s="530" t="s">
        <v>487</v>
      </c>
      <c r="O316" s="533" t="s">
        <v>487</v>
      </c>
      <c r="P316" s="534" t="s">
        <v>487</v>
      </c>
    </row>
    <row r="317" s="527" customFormat="true" ht="12.75" hidden="false" customHeight="false" outlineLevel="0" collapsed="false">
      <c r="A317" s="518"/>
      <c r="B317" s="519" t="str">
        <f aca="false">RIGHT(A317,5)</f>
        <v/>
      </c>
      <c r="C317" s="430" t="s">
        <v>999</v>
      </c>
      <c r="D317" s="522" t="s">
        <v>995</v>
      </c>
      <c r="E317" s="522" t="s">
        <v>996</v>
      </c>
      <c r="F317" s="522" t="s">
        <v>161</v>
      </c>
      <c r="G317" s="530" t="s">
        <v>487</v>
      </c>
      <c r="H317" s="530" t="s">
        <v>487</v>
      </c>
      <c r="I317" s="530" t="s">
        <v>487</v>
      </c>
      <c r="J317" s="530" t="s">
        <v>487</v>
      </c>
      <c r="K317" s="522" t="s">
        <v>287</v>
      </c>
      <c r="L317" s="522" t="s">
        <v>283</v>
      </c>
      <c r="M317" s="530" t="s">
        <v>487</v>
      </c>
      <c r="N317" s="530" t="s">
        <v>487</v>
      </c>
      <c r="O317" s="533" t="s">
        <v>487</v>
      </c>
      <c r="P317" s="534" t="s">
        <v>487</v>
      </c>
    </row>
    <row r="318" s="527" customFormat="true" ht="12.75" hidden="false" customHeight="false" outlineLevel="0" collapsed="false">
      <c r="A318" s="518"/>
      <c r="B318" s="519" t="str">
        <f aca="false">RIGHT(A318,5)</f>
        <v/>
      </c>
      <c r="C318" s="430" t="s">
        <v>1000</v>
      </c>
      <c r="D318" s="522" t="s">
        <v>1001</v>
      </c>
      <c r="E318" s="522" t="s">
        <v>1002</v>
      </c>
      <c r="F318" s="522" t="s">
        <v>173</v>
      </c>
      <c r="G318" s="530" t="s">
        <v>487</v>
      </c>
      <c r="H318" s="530" t="s">
        <v>487</v>
      </c>
      <c r="I318" s="530" t="s">
        <v>487</v>
      </c>
      <c r="J318" s="530" t="s">
        <v>487</v>
      </c>
      <c r="K318" s="522" t="s">
        <v>287</v>
      </c>
      <c r="L318" s="522" t="s">
        <v>285</v>
      </c>
      <c r="M318" s="530" t="s">
        <v>487</v>
      </c>
      <c r="N318" s="530" t="s">
        <v>487</v>
      </c>
      <c r="O318" s="533" t="s">
        <v>487</v>
      </c>
      <c r="P318" s="534" t="s">
        <v>487</v>
      </c>
    </row>
    <row r="319" s="527" customFormat="true" ht="12.75" hidden="false" customHeight="false" outlineLevel="0" collapsed="false">
      <c r="A319" s="518"/>
      <c r="B319" s="519" t="str">
        <f aca="false">RIGHT(A319,5)</f>
        <v/>
      </c>
      <c r="C319" s="430" t="s">
        <v>1003</v>
      </c>
      <c r="D319" s="522" t="s">
        <v>1001</v>
      </c>
      <c r="E319" s="522" t="s">
        <v>1002</v>
      </c>
      <c r="F319" s="522" t="s">
        <v>171</v>
      </c>
      <c r="G319" s="530" t="s">
        <v>487</v>
      </c>
      <c r="H319" s="530" t="s">
        <v>487</v>
      </c>
      <c r="I319" s="530" t="s">
        <v>487</v>
      </c>
      <c r="J319" s="530" t="s">
        <v>487</v>
      </c>
      <c r="K319" s="522" t="s">
        <v>287</v>
      </c>
      <c r="L319" s="522" t="s">
        <v>285</v>
      </c>
      <c r="M319" s="530" t="s">
        <v>487</v>
      </c>
      <c r="N319" s="530" t="s">
        <v>487</v>
      </c>
      <c r="O319" s="533" t="s">
        <v>487</v>
      </c>
      <c r="P319" s="534" t="s">
        <v>487</v>
      </c>
    </row>
    <row r="320" s="527" customFormat="true" ht="12.75" hidden="false" customHeight="false" outlineLevel="0" collapsed="false">
      <c r="A320" s="518"/>
      <c r="B320" s="519" t="str">
        <f aca="false">RIGHT(A320,5)</f>
        <v/>
      </c>
      <c r="C320" s="430" t="s">
        <v>1004</v>
      </c>
      <c r="D320" s="522" t="s">
        <v>1001</v>
      </c>
      <c r="E320" s="522" t="s">
        <v>1002</v>
      </c>
      <c r="F320" s="522" t="s">
        <v>179</v>
      </c>
      <c r="G320" s="530" t="s">
        <v>487</v>
      </c>
      <c r="H320" s="530" t="s">
        <v>487</v>
      </c>
      <c r="I320" s="530" t="s">
        <v>487</v>
      </c>
      <c r="J320" s="530" t="s">
        <v>487</v>
      </c>
      <c r="K320" s="522" t="s">
        <v>287</v>
      </c>
      <c r="L320" s="522" t="s">
        <v>285</v>
      </c>
      <c r="M320" s="530" t="s">
        <v>487</v>
      </c>
      <c r="N320" s="530" t="s">
        <v>487</v>
      </c>
      <c r="O320" s="533" t="s">
        <v>487</v>
      </c>
      <c r="P320" s="534" t="s">
        <v>487</v>
      </c>
    </row>
    <row r="321" s="527" customFormat="true" ht="12.75" hidden="false" customHeight="false" outlineLevel="0" collapsed="false">
      <c r="A321" s="518"/>
      <c r="B321" s="519" t="str">
        <f aca="false">RIGHT(A321,5)</f>
        <v/>
      </c>
      <c r="C321" s="430" t="s">
        <v>1005</v>
      </c>
      <c r="D321" s="522" t="s">
        <v>1001</v>
      </c>
      <c r="E321" s="522" t="s">
        <v>1002</v>
      </c>
      <c r="F321" s="522" t="s">
        <v>149</v>
      </c>
      <c r="G321" s="530" t="s">
        <v>487</v>
      </c>
      <c r="H321" s="530" t="s">
        <v>487</v>
      </c>
      <c r="I321" s="530" t="s">
        <v>487</v>
      </c>
      <c r="J321" s="530" t="s">
        <v>487</v>
      </c>
      <c r="K321" s="522" t="s">
        <v>287</v>
      </c>
      <c r="L321" s="522" t="s">
        <v>285</v>
      </c>
      <c r="M321" s="530" t="s">
        <v>487</v>
      </c>
      <c r="N321" s="530" t="s">
        <v>487</v>
      </c>
      <c r="O321" s="533" t="s">
        <v>487</v>
      </c>
      <c r="P321" s="534" t="s">
        <v>487</v>
      </c>
    </row>
    <row r="322" s="527" customFormat="true" ht="12.75" hidden="false" customHeight="false" outlineLevel="0" collapsed="false">
      <c r="A322" s="518"/>
      <c r="B322" s="519" t="str">
        <f aca="false">RIGHT(A322,5)</f>
        <v/>
      </c>
      <c r="C322" s="430" t="s">
        <v>1006</v>
      </c>
      <c r="D322" s="522" t="s">
        <v>1001</v>
      </c>
      <c r="E322" s="522" t="s">
        <v>1002</v>
      </c>
      <c r="F322" s="522" t="s">
        <v>161</v>
      </c>
      <c r="G322" s="530" t="s">
        <v>487</v>
      </c>
      <c r="H322" s="530" t="s">
        <v>487</v>
      </c>
      <c r="I322" s="530" t="s">
        <v>487</v>
      </c>
      <c r="J322" s="530" t="s">
        <v>487</v>
      </c>
      <c r="K322" s="522" t="s">
        <v>287</v>
      </c>
      <c r="L322" s="522" t="s">
        <v>285</v>
      </c>
      <c r="M322" s="530" t="s">
        <v>487</v>
      </c>
      <c r="N322" s="530" t="s">
        <v>487</v>
      </c>
      <c r="O322" s="533" t="s">
        <v>487</v>
      </c>
      <c r="P322" s="534" t="s">
        <v>487</v>
      </c>
    </row>
    <row r="323" s="527" customFormat="true" ht="12.75" hidden="false" customHeight="false" outlineLevel="0" collapsed="false">
      <c r="A323" s="518"/>
      <c r="B323" s="519" t="str">
        <f aca="false">RIGHT(A323,5)</f>
        <v/>
      </c>
      <c r="C323" s="430" t="s">
        <v>1007</v>
      </c>
      <c r="D323" s="522" t="s">
        <v>1008</v>
      </c>
      <c r="E323" s="522" t="s">
        <v>1009</v>
      </c>
      <c r="F323" s="522" t="s">
        <v>173</v>
      </c>
      <c r="G323" s="530" t="s">
        <v>487</v>
      </c>
      <c r="H323" s="530" t="s">
        <v>487</v>
      </c>
      <c r="I323" s="530" t="s">
        <v>487</v>
      </c>
      <c r="J323" s="530" t="s">
        <v>487</v>
      </c>
      <c r="K323" s="530" t="s">
        <v>487</v>
      </c>
      <c r="L323" s="530" t="s">
        <v>487</v>
      </c>
      <c r="M323" s="530" t="s">
        <v>487</v>
      </c>
      <c r="N323" s="530" t="s">
        <v>487</v>
      </c>
      <c r="O323" s="533" t="s">
        <v>487</v>
      </c>
      <c r="P323" s="534" t="s">
        <v>487</v>
      </c>
    </row>
    <row r="324" s="527" customFormat="true" ht="12.75" hidden="false" customHeight="false" outlineLevel="0" collapsed="false">
      <c r="A324" s="518"/>
      <c r="B324" s="519" t="str">
        <f aca="false">RIGHT(A324,5)</f>
        <v/>
      </c>
      <c r="C324" s="430" t="s">
        <v>331</v>
      </c>
      <c r="D324" s="522" t="s">
        <v>1008</v>
      </c>
      <c r="E324" s="522" t="s">
        <v>1009</v>
      </c>
      <c r="F324" s="522" t="s">
        <v>171</v>
      </c>
      <c r="G324" s="530" t="s">
        <v>487</v>
      </c>
      <c r="H324" s="530" t="s">
        <v>487</v>
      </c>
      <c r="I324" s="530" t="s">
        <v>487</v>
      </c>
      <c r="J324" s="530" t="s">
        <v>487</v>
      </c>
      <c r="K324" s="536" t="s">
        <v>170</v>
      </c>
      <c r="L324" s="537" t="s">
        <v>194</v>
      </c>
      <c r="M324" s="530" t="s">
        <v>487</v>
      </c>
      <c r="N324" s="530" t="s">
        <v>487</v>
      </c>
      <c r="O324" s="533" t="s">
        <v>487</v>
      </c>
      <c r="P324" s="534" t="s">
        <v>487</v>
      </c>
    </row>
    <row r="325" s="527" customFormat="true" ht="12.75" hidden="false" customHeight="false" outlineLevel="0" collapsed="false">
      <c r="A325" s="518"/>
      <c r="B325" s="519" t="str">
        <f aca="false">RIGHT(A325,5)</f>
        <v/>
      </c>
      <c r="C325" s="430" t="s">
        <v>1010</v>
      </c>
      <c r="D325" s="522" t="s">
        <v>1008</v>
      </c>
      <c r="E325" s="522" t="s">
        <v>1009</v>
      </c>
      <c r="F325" s="522" t="s">
        <v>179</v>
      </c>
      <c r="G325" s="530" t="s">
        <v>487</v>
      </c>
      <c r="H325" s="530" t="s">
        <v>487</v>
      </c>
      <c r="I325" s="530" t="s">
        <v>487</v>
      </c>
      <c r="J325" s="530" t="s">
        <v>487</v>
      </c>
      <c r="K325" s="530" t="s">
        <v>487</v>
      </c>
      <c r="L325" s="530" t="s">
        <v>487</v>
      </c>
      <c r="M325" s="530" t="s">
        <v>487</v>
      </c>
      <c r="N325" s="530" t="s">
        <v>487</v>
      </c>
      <c r="O325" s="533" t="s">
        <v>487</v>
      </c>
      <c r="P325" s="534" t="s">
        <v>487</v>
      </c>
    </row>
    <row r="326" s="527" customFormat="true" ht="12.75" hidden="false" customHeight="false" outlineLevel="0" collapsed="false">
      <c r="A326" s="518"/>
      <c r="B326" s="519" t="str">
        <f aca="false">RIGHT(A326,5)</f>
        <v/>
      </c>
      <c r="C326" s="430" t="s">
        <v>378</v>
      </c>
      <c r="D326" s="522" t="s">
        <v>1008</v>
      </c>
      <c r="E326" s="522" t="s">
        <v>1009</v>
      </c>
      <c r="F326" s="522" t="s">
        <v>149</v>
      </c>
      <c r="G326" s="530" t="s">
        <v>487</v>
      </c>
      <c r="H326" s="530" t="s">
        <v>487</v>
      </c>
      <c r="I326" s="530" t="s">
        <v>487</v>
      </c>
      <c r="J326" s="530" t="s">
        <v>487</v>
      </c>
      <c r="K326" s="522" t="s">
        <v>174</v>
      </c>
      <c r="L326" s="522" t="s">
        <v>196</v>
      </c>
      <c r="M326" s="530" t="s">
        <v>487</v>
      </c>
      <c r="N326" s="530" t="s">
        <v>487</v>
      </c>
      <c r="O326" s="533" t="s">
        <v>487</v>
      </c>
      <c r="P326" s="534" t="s">
        <v>487</v>
      </c>
    </row>
    <row r="327" s="527" customFormat="true" ht="12.75" hidden="false" customHeight="false" outlineLevel="0" collapsed="false">
      <c r="A327" s="518"/>
      <c r="B327" s="519" t="str">
        <f aca="false">RIGHT(A327,5)</f>
        <v/>
      </c>
      <c r="C327" s="430" t="s">
        <v>1011</v>
      </c>
      <c r="D327" s="522" t="s">
        <v>1008</v>
      </c>
      <c r="E327" s="522" t="s">
        <v>1009</v>
      </c>
      <c r="F327" s="522" t="s">
        <v>161</v>
      </c>
      <c r="G327" s="530" t="s">
        <v>487</v>
      </c>
      <c r="H327" s="530" t="s">
        <v>487</v>
      </c>
      <c r="I327" s="530" t="s">
        <v>487</v>
      </c>
      <c r="J327" s="530" t="s">
        <v>487</v>
      </c>
      <c r="K327" s="530" t="s">
        <v>487</v>
      </c>
      <c r="L327" s="530" t="s">
        <v>487</v>
      </c>
      <c r="M327" s="530" t="s">
        <v>487</v>
      </c>
      <c r="N327" s="530" t="s">
        <v>487</v>
      </c>
      <c r="O327" s="533" t="s">
        <v>487</v>
      </c>
      <c r="P327" s="534" t="s">
        <v>487</v>
      </c>
    </row>
    <row r="328" s="527" customFormat="true" ht="12.75" hidden="false" customHeight="false" outlineLevel="0" collapsed="false">
      <c r="A328" s="518"/>
      <c r="B328" s="519" t="str">
        <f aca="false">RIGHT(A328,5)</f>
        <v/>
      </c>
      <c r="C328" s="430" t="s">
        <v>1012</v>
      </c>
      <c r="D328" s="522" t="s">
        <v>1013</v>
      </c>
      <c r="E328" s="522" t="s">
        <v>1014</v>
      </c>
      <c r="F328" s="522" t="s">
        <v>173</v>
      </c>
      <c r="G328" s="530" t="s">
        <v>487</v>
      </c>
      <c r="H328" s="530" t="s">
        <v>487</v>
      </c>
      <c r="I328" s="530" t="s">
        <v>487</v>
      </c>
      <c r="J328" s="530" t="s">
        <v>487</v>
      </c>
      <c r="K328" s="530" t="s">
        <v>487</v>
      </c>
      <c r="L328" s="530" t="s">
        <v>487</v>
      </c>
      <c r="M328" s="530" t="s">
        <v>487</v>
      </c>
      <c r="N328" s="530" t="s">
        <v>487</v>
      </c>
      <c r="O328" s="533" t="s">
        <v>487</v>
      </c>
      <c r="P328" s="534" t="s">
        <v>487</v>
      </c>
    </row>
    <row r="329" s="527" customFormat="true" ht="12.75" hidden="false" customHeight="false" outlineLevel="0" collapsed="false">
      <c r="A329" s="518"/>
      <c r="B329" s="519" t="str">
        <f aca="false">RIGHT(A329,5)</f>
        <v/>
      </c>
      <c r="C329" s="430" t="s">
        <v>1015</v>
      </c>
      <c r="D329" s="522" t="s">
        <v>1013</v>
      </c>
      <c r="E329" s="522" t="s">
        <v>1014</v>
      </c>
      <c r="F329" s="522" t="s">
        <v>171</v>
      </c>
      <c r="G329" s="530" t="s">
        <v>487</v>
      </c>
      <c r="H329" s="530" t="s">
        <v>487</v>
      </c>
      <c r="I329" s="530" t="s">
        <v>487</v>
      </c>
      <c r="J329" s="530" t="s">
        <v>487</v>
      </c>
      <c r="K329" s="536" t="s">
        <v>170</v>
      </c>
      <c r="L329" s="522" t="s">
        <v>202</v>
      </c>
      <c r="M329" s="530" t="s">
        <v>487</v>
      </c>
      <c r="N329" s="530" t="s">
        <v>487</v>
      </c>
      <c r="O329" s="533" t="s">
        <v>487</v>
      </c>
      <c r="P329" s="534" t="s">
        <v>487</v>
      </c>
    </row>
    <row r="330" s="527" customFormat="true" ht="12.75" hidden="false" customHeight="false" outlineLevel="0" collapsed="false">
      <c r="A330" s="518"/>
      <c r="B330" s="519" t="str">
        <f aca="false">RIGHT(A330,5)</f>
        <v/>
      </c>
      <c r="C330" s="430" t="s">
        <v>1016</v>
      </c>
      <c r="D330" s="522" t="s">
        <v>1013</v>
      </c>
      <c r="E330" s="522" t="s">
        <v>1014</v>
      </c>
      <c r="F330" s="522" t="s">
        <v>179</v>
      </c>
      <c r="G330" s="530" t="s">
        <v>487</v>
      </c>
      <c r="H330" s="530" t="s">
        <v>487</v>
      </c>
      <c r="I330" s="530" t="s">
        <v>487</v>
      </c>
      <c r="J330" s="530" t="s">
        <v>487</v>
      </c>
      <c r="K330" s="530" t="s">
        <v>487</v>
      </c>
      <c r="L330" s="530" t="s">
        <v>487</v>
      </c>
      <c r="M330" s="530" t="s">
        <v>487</v>
      </c>
      <c r="N330" s="530" t="s">
        <v>487</v>
      </c>
      <c r="O330" s="533" t="s">
        <v>487</v>
      </c>
      <c r="P330" s="534" t="s">
        <v>487</v>
      </c>
    </row>
    <row r="331" s="527" customFormat="true" ht="12.75" hidden="false" customHeight="false" outlineLevel="0" collapsed="false">
      <c r="A331" s="518"/>
      <c r="B331" s="519" t="str">
        <f aca="false">RIGHT(A331,5)</f>
        <v/>
      </c>
      <c r="C331" s="430" t="s">
        <v>1017</v>
      </c>
      <c r="D331" s="522" t="s">
        <v>1013</v>
      </c>
      <c r="E331" s="522" t="s">
        <v>1014</v>
      </c>
      <c r="F331" s="522" t="s">
        <v>149</v>
      </c>
      <c r="G331" s="530" t="s">
        <v>487</v>
      </c>
      <c r="H331" s="530" t="s">
        <v>487</v>
      </c>
      <c r="I331" s="530" t="s">
        <v>487</v>
      </c>
      <c r="J331" s="530" t="s">
        <v>487</v>
      </c>
      <c r="K331" s="522" t="s">
        <v>174</v>
      </c>
      <c r="L331" s="522" t="s">
        <v>203</v>
      </c>
      <c r="M331" s="530" t="s">
        <v>487</v>
      </c>
      <c r="N331" s="530" t="s">
        <v>487</v>
      </c>
      <c r="O331" s="533" t="s">
        <v>487</v>
      </c>
      <c r="P331" s="534" t="s">
        <v>487</v>
      </c>
    </row>
    <row r="332" s="527" customFormat="true" ht="12.75" hidden="false" customHeight="false" outlineLevel="0" collapsed="false">
      <c r="A332" s="518"/>
      <c r="B332" s="519" t="str">
        <f aca="false">RIGHT(A332,5)</f>
        <v/>
      </c>
      <c r="C332" s="430" t="s">
        <v>1018</v>
      </c>
      <c r="D332" s="522" t="s">
        <v>1013</v>
      </c>
      <c r="E332" s="522" t="s">
        <v>1014</v>
      </c>
      <c r="F332" s="522" t="s">
        <v>161</v>
      </c>
      <c r="G332" s="530" t="s">
        <v>487</v>
      </c>
      <c r="H332" s="530" t="s">
        <v>487</v>
      </c>
      <c r="I332" s="530" t="s">
        <v>487</v>
      </c>
      <c r="J332" s="530" t="s">
        <v>487</v>
      </c>
      <c r="K332" s="530" t="s">
        <v>487</v>
      </c>
      <c r="L332" s="530" t="s">
        <v>487</v>
      </c>
      <c r="M332" s="530" t="s">
        <v>487</v>
      </c>
      <c r="N332" s="530" t="s">
        <v>487</v>
      </c>
      <c r="O332" s="533" t="s">
        <v>487</v>
      </c>
      <c r="P332" s="534" t="s">
        <v>487</v>
      </c>
    </row>
    <row r="333" s="527" customFormat="true" ht="12.75" hidden="false" customHeight="false" outlineLevel="0" collapsed="false">
      <c r="A333" s="518"/>
      <c r="B333" s="519" t="str">
        <f aca="false">RIGHT(A333,5)</f>
        <v/>
      </c>
      <c r="C333" s="430" t="s">
        <v>1019</v>
      </c>
      <c r="D333" s="522" t="s">
        <v>360</v>
      </c>
      <c r="E333" s="522" t="s">
        <v>1020</v>
      </c>
      <c r="F333" s="522" t="s">
        <v>173</v>
      </c>
      <c r="G333" s="530" t="s">
        <v>487</v>
      </c>
      <c r="H333" s="530" t="s">
        <v>487</v>
      </c>
      <c r="I333" s="530" t="s">
        <v>487</v>
      </c>
      <c r="J333" s="530" t="s">
        <v>487</v>
      </c>
      <c r="K333" s="522" t="s">
        <v>287</v>
      </c>
      <c r="L333" s="522" t="s">
        <v>283</v>
      </c>
      <c r="M333" s="530" t="s">
        <v>487</v>
      </c>
      <c r="N333" s="530" t="s">
        <v>487</v>
      </c>
      <c r="O333" s="533" t="s">
        <v>487</v>
      </c>
      <c r="P333" s="534" t="s">
        <v>487</v>
      </c>
    </row>
    <row r="334" s="527" customFormat="true" ht="12.75" hidden="false" customHeight="false" outlineLevel="0" collapsed="false">
      <c r="A334" s="518"/>
      <c r="B334" s="519" t="str">
        <f aca="false">RIGHT(A334,5)</f>
        <v/>
      </c>
      <c r="C334" s="430" t="s">
        <v>345</v>
      </c>
      <c r="D334" s="522" t="s">
        <v>360</v>
      </c>
      <c r="E334" s="522" t="s">
        <v>1020</v>
      </c>
      <c r="F334" s="522" t="s">
        <v>171</v>
      </c>
      <c r="G334" s="530" t="s">
        <v>487</v>
      </c>
      <c r="H334" s="530" t="s">
        <v>487</v>
      </c>
      <c r="I334" s="530" t="s">
        <v>487</v>
      </c>
      <c r="J334" s="530" t="s">
        <v>487</v>
      </c>
      <c r="K334" s="522" t="s">
        <v>287</v>
      </c>
      <c r="L334" s="522" t="s">
        <v>283</v>
      </c>
      <c r="M334" s="530" t="s">
        <v>487</v>
      </c>
      <c r="N334" s="530" t="s">
        <v>487</v>
      </c>
      <c r="O334" s="533" t="s">
        <v>487</v>
      </c>
      <c r="P334" s="534" t="s">
        <v>487</v>
      </c>
    </row>
    <row r="335" s="527" customFormat="true" ht="12.75" hidden="false" customHeight="false" outlineLevel="0" collapsed="false">
      <c r="A335" s="518"/>
      <c r="B335" s="519" t="str">
        <f aca="false">RIGHT(A335,5)</f>
        <v/>
      </c>
      <c r="C335" s="430" t="s">
        <v>1021</v>
      </c>
      <c r="D335" s="522" t="s">
        <v>360</v>
      </c>
      <c r="E335" s="522" t="s">
        <v>1020</v>
      </c>
      <c r="F335" s="522" t="s">
        <v>179</v>
      </c>
      <c r="G335" s="530" t="s">
        <v>487</v>
      </c>
      <c r="H335" s="530" t="s">
        <v>487</v>
      </c>
      <c r="I335" s="530" t="s">
        <v>487</v>
      </c>
      <c r="J335" s="530" t="s">
        <v>487</v>
      </c>
      <c r="K335" s="522" t="s">
        <v>287</v>
      </c>
      <c r="L335" s="522" t="s">
        <v>283</v>
      </c>
      <c r="M335" s="530" t="s">
        <v>487</v>
      </c>
      <c r="N335" s="530" t="s">
        <v>487</v>
      </c>
      <c r="O335" s="533" t="s">
        <v>487</v>
      </c>
      <c r="P335" s="534" t="s">
        <v>487</v>
      </c>
    </row>
    <row r="336" s="527" customFormat="true" ht="12.75" hidden="false" customHeight="false" outlineLevel="0" collapsed="false">
      <c r="A336" s="518"/>
      <c r="B336" s="519" t="str">
        <f aca="false">RIGHT(A336,5)</f>
        <v/>
      </c>
      <c r="C336" s="430" t="s">
        <v>371</v>
      </c>
      <c r="D336" s="522" t="s">
        <v>360</v>
      </c>
      <c r="E336" s="522" t="s">
        <v>1020</v>
      </c>
      <c r="F336" s="522" t="s">
        <v>149</v>
      </c>
      <c r="G336" s="530" t="s">
        <v>487</v>
      </c>
      <c r="H336" s="530" t="s">
        <v>487</v>
      </c>
      <c r="I336" s="530" t="s">
        <v>487</v>
      </c>
      <c r="J336" s="530" t="s">
        <v>487</v>
      </c>
      <c r="K336" s="522" t="s">
        <v>287</v>
      </c>
      <c r="L336" s="522" t="s">
        <v>283</v>
      </c>
      <c r="M336" s="530" t="s">
        <v>487</v>
      </c>
      <c r="N336" s="530" t="s">
        <v>487</v>
      </c>
      <c r="O336" s="533" t="s">
        <v>487</v>
      </c>
      <c r="P336" s="534" t="s">
        <v>487</v>
      </c>
    </row>
    <row r="337" s="527" customFormat="true" ht="12.75" hidden="false" customHeight="false" outlineLevel="0" collapsed="false">
      <c r="A337" s="518"/>
      <c r="B337" s="519" t="str">
        <f aca="false">RIGHT(A337,5)</f>
        <v/>
      </c>
      <c r="C337" s="430" t="s">
        <v>1022</v>
      </c>
      <c r="D337" s="522" t="s">
        <v>360</v>
      </c>
      <c r="E337" s="522" t="s">
        <v>1020</v>
      </c>
      <c r="F337" s="522" t="s">
        <v>161</v>
      </c>
      <c r="G337" s="530" t="s">
        <v>487</v>
      </c>
      <c r="H337" s="530" t="s">
        <v>487</v>
      </c>
      <c r="I337" s="530" t="s">
        <v>487</v>
      </c>
      <c r="J337" s="530" t="s">
        <v>487</v>
      </c>
      <c r="K337" s="522" t="s">
        <v>287</v>
      </c>
      <c r="L337" s="522" t="s">
        <v>283</v>
      </c>
      <c r="M337" s="530" t="s">
        <v>487</v>
      </c>
      <c r="N337" s="530" t="s">
        <v>487</v>
      </c>
      <c r="O337" s="533" t="s">
        <v>487</v>
      </c>
      <c r="P337" s="534" t="s">
        <v>487</v>
      </c>
    </row>
    <row r="338" s="527" customFormat="true" ht="12.75" hidden="false" customHeight="false" outlineLevel="0" collapsed="false">
      <c r="A338" s="518"/>
      <c r="B338" s="519" t="str">
        <f aca="false">RIGHT(A338,5)</f>
        <v/>
      </c>
      <c r="C338" s="430" t="s">
        <v>1023</v>
      </c>
      <c r="D338" s="522" t="s">
        <v>1024</v>
      </c>
      <c r="E338" s="522" t="s">
        <v>1025</v>
      </c>
      <c r="F338" s="522" t="s">
        <v>173</v>
      </c>
      <c r="G338" s="530" t="s">
        <v>487</v>
      </c>
      <c r="H338" s="530" t="s">
        <v>487</v>
      </c>
      <c r="I338" s="530" t="s">
        <v>487</v>
      </c>
      <c r="J338" s="530" t="s">
        <v>487</v>
      </c>
      <c r="K338" s="522" t="s">
        <v>287</v>
      </c>
      <c r="L338" s="522" t="s">
        <v>285</v>
      </c>
      <c r="M338" s="530" t="s">
        <v>487</v>
      </c>
      <c r="N338" s="530" t="s">
        <v>487</v>
      </c>
      <c r="O338" s="533" t="s">
        <v>487</v>
      </c>
      <c r="P338" s="534" t="s">
        <v>487</v>
      </c>
    </row>
    <row r="339" s="527" customFormat="true" ht="12.75" hidden="false" customHeight="false" outlineLevel="0" collapsed="false">
      <c r="A339" s="518"/>
      <c r="B339" s="519" t="str">
        <f aca="false">RIGHT(A339,5)</f>
        <v/>
      </c>
      <c r="C339" s="430" t="s">
        <v>1026</v>
      </c>
      <c r="D339" s="522" t="s">
        <v>1024</v>
      </c>
      <c r="E339" s="522" t="s">
        <v>1025</v>
      </c>
      <c r="F339" s="522" t="s">
        <v>171</v>
      </c>
      <c r="G339" s="530" t="s">
        <v>487</v>
      </c>
      <c r="H339" s="530" t="s">
        <v>487</v>
      </c>
      <c r="I339" s="530" t="s">
        <v>487</v>
      </c>
      <c r="J339" s="530" t="s">
        <v>487</v>
      </c>
      <c r="K339" s="522" t="s">
        <v>287</v>
      </c>
      <c r="L339" s="522" t="s">
        <v>285</v>
      </c>
      <c r="M339" s="530" t="s">
        <v>487</v>
      </c>
      <c r="N339" s="530" t="s">
        <v>487</v>
      </c>
      <c r="O339" s="533" t="s">
        <v>487</v>
      </c>
      <c r="P339" s="534" t="s">
        <v>487</v>
      </c>
    </row>
    <row r="340" s="527" customFormat="true" ht="12.75" hidden="false" customHeight="false" outlineLevel="0" collapsed="false">
      <c r="A340" s="518"/>
      <c r="B340" s="519" t="str">
        <f aca="false">RIGHT(A340,5)</f>
        <v/>
      </c>
      <c r="C340" s="430" t="s">
        <v>1027</v>
      </c>
      <c r="D340" s="522" t="s">
        <v>1024</v>
      </c>
      <c r="E340" s="522" t="s">
        <v>1025</v>
      </c>
      <c r="F340" s="522" t="s">
        <v>179</v>
      </c>
      <c r="G340" s="530" t="s">
        <v>487</v>
      </c>
      <c r="H340" s="530" t="s">
        <v>487</v>
      </c>
      <c r="I340" s="530" t="s">
        <v>487</v>
      </c>
      <c r="J340" s="530" t="s">
        <v>487</v>
      </c>
      <c r="K340" s="522" t="s">
        <v>287</v>
      </c>
      <c r="L340" s="522" t="s">
        <v>285</v>
      </c>
      <c r="M340" s="530" t="s">
        <v>487</v>
      </c>
      <c r="N340" s="530" t="s">
        <v>487</v>
      </c>
      <c r="O340" s="533" t="s">
        <v>487</v>
      </c>
      <c r="P340" s="534" t="s">
        <v>487</v>
      </c>
    </row>
    <row r="341" s="527" customFormat="true" ht="12.75" hidden="false" customHeight="false" outlineLevel="0" collapsed="false">
      <c r="A341" s="518"/>
      <c r="B341" s="519" t="str">
        <f aca="false">RIGHT(A341,5)</f>
        <v/>
      </c>
      <c r="C341" s="430" t="s">
        <v>1028</v>
      </c>
      <c r="D341" s="522" t="s">
        <v>1024</v>
      </c>
      <c r="E341" s="522" t="s">
        <v>1025</v>
      </c>
      <c r="F341" s="522" t="s">
        <v>149</v>
      </c>
      <c r="G341" s="530" t="s">
        <v>487</v>
      </c>
      <c r="H341" s="530" t="s">
        <v>487</v>
      </c>
      <c r="I341" s="530" t="s">
        <v>487</v>
      </c>
      <c r="J341" s="530" t="s">
        <v>487</v>
      </c>
      <c r="K341" s="522" t="s">
        <v>287</v>
      </c>
      <c r="L341" s="522" t="s">
        <v>285</v>
      </c>
      <c r="M341" s="530" t="s">
        <v>487</v>
      </c>
      <c r="N341" s="530" t="s">
        <v>487</v>
      </c>
      <c r="O341" s="533" t="s">
        <v>487</v>
      </c>
      <c r="P341" s="534" t="s">
        <v>487</v>
      </c>
    </row>
    <row r="342" s="527" customFormat="true" ht="12.75" hidden="false" customHeight="false" outlineLevel="0" collapsed="false">
      <c r="A342" s="518"/>
      <c r="B342" s="519" t="str">
        <f aca="false">RIGHT(A342,5)</f>
        <v/>
      </c>
      <c r="C342" s="430" t="s">
        <v>1029</v>
      </c>
      <c r="D342" s="522" t="s">
        <v>1024</v>
      </c>
      <c r="E342" s="522" t="s">
        <v>1025</v>
      </c>
      <c r="F342" s="522" t="s">
        <v>161</v>
      </c>
      <c r="G342" s="530" t="s">
        <v>487</v>
      </c>
      <c r="H342" s="530" t="s">
        <v>487</v>
      </c>
      <c r="I342" s="530" t="s">
        <v>487</v>
      </c>
      <c r="J342" s="530" t="s">
        <v>487</v>
      </c>
      <c r="K342" s="522" t="s">
        <v>287</v>
      </c>
      <c r="L342" s="522" t="s">
        <v>285</v>
      </c>
      <c r="M342" s="530" t="s">
        <v>487</v>
      </c>
      <c r="N342" s="530" t="s">
        <v>487</v>
      </c>
      <c r="O342" s="533" t="s">
        <v>487</v>
      </c>
      <c r="P342" s="534" t="s">
        <v>487</v>
      </c>
    </row>
    <row r="343" s="527" customFormat="true" ht="12.75" hidden="false" customHeight="false" outlineLevel="0" collapsed="false">
      <c r="A343" s="518"/>
      <c r="B343" s="519" t="str">
        <f aca="false">RIGHT(A343,5)</f>
        <v/>
      </c>
      <c r="C343" s="430" t="s">
        <v>1030</v>
      </c>
      <c r="D343" s="522" t="s">
        <v>1031</v>
      </c>
      <c r="E343" s="522" t="s">
        <v>1032</v>
      </c>
      <c r="F343" s="522" t="s">
        <v>173</v>
      </c>
      <c r="G343" s="530" t="s">
        <v>487</v>
      </c>
      <c r="H343" s="530" t="s">
        <v>487</v>
      </c>
      <c r="I343" s="530" t="s">
        <v>487</v>
      </c>
      <c r="J343" s="530" t="s">
        <v>487</v>
      </c>
      <c r="K343" s="530" t="s">
        <v>487</v>
      </c>
      <c r="L343" s="530" t="s">
        <v>487</v>
      </c>
      <c r="M343" s="530" t="s">
        <v>487</v>
      </c>
      <c r="N343" s="530" t="s">
        <v>487</v>
      </c>
      <c r="O343" s="533" t="s">
        <v>487</v>
      </c>
      <c r="P343" s="534" t="s">
        <v>487</v>
      </c>
    </row>
    <row r="344" s="527" customFormat="true" ht="12.75" hidden="false" customHeight="false" outlineLevel="0" collapsed="false">
      <c r="A344" s="518"/>
      <c r="B344" s="519" t="str">
        <f aca="false">RIGHT(A344,5)</f>
        <v/>
      </c>
      <c r="C344" s="430" t="s">
        <v>1033</v>
      </c>
      <c r="D344" s="522" t="s">
        <v>1031</v>
      </c>
      <c r="E344" s="522" t="s">
        <v>1032</v>
      </c>
      <c r="F344" s="522" t="s">
        <v>171</v>
      </c>
      <c r="G344" s="530" t="s">
        <v>487</v>
      </c>
      <c r="H344" s="530" t="s">
        <v>487</v>
      </c>
      <c r="I344" s="530" t="s">
        <v>487</v>
      </c>
      <c r="J344" s="530" t="s">
        <v>487</v>
      </c>
      <c r="K344" s="536" t="s">
        <v>170</v>
      </c>
      <c r="L344" s="530" t="s">
        <v>487</v>
      </c>
      <c r="M344" s="530" t="s">
        <v>487</v>
      </c>
      <c r="N344" s="530" t="s">
        <v>487</v>
      </c>
      <c r="O344" s="533" t="s">
        <v>487</v>
      </c>
      <c r="P344" s="534" t="s">
        <v>487</v>
      </c>
    </row>
    <row r="345" s="527" customFormat="true" ht="12.75" hidden="false" customHeight="false" outlineLevel="0" collapsed="false">
      <c r="A345" s="518"/>
      <c r="B345" s="519" t="str">
        <f aca="false">RIGHT(A345,5)</f>
        <v/>
      </c>
      <c r="C345" s="430" t="s">
        <v>1034</v>
      </c>
      <c r="D345" s="522" t="s">
        <v>1031</v>
      </c>
      <c r="E345" s="522" t="s">
        <v>1032</v>
      </c>
      <c r="F345" s="522" t="s">
        <v>179</v>
      </c>
      <c r="G345" s="530" t="s">
        <v>487</v>
      </c>
      <c r="H345" s="530" t="s">
        <v>487</v>
      </c>
      <c r="I345" s="530" t="s">
        <v>487</v>
      </c>
      <c r="J345" s="530" t="s">
        <v>487</v>
      </c>
      <c r="K345" s="530" t="s">
        <v>487</v>
      </c>
      <c r="L345" s="530" t="s">
        <v>487</v>
      </c>
      <c r="M345" s="530" t="s">
        <v>487</v>
      </c>
      <c r="N345" s="530" t="s">
        <v>487</v>
      </c>
      <c r="O345" s="533" t="s">
        <v>487</v>
      </c>
      <c r="P345" s="534" t="s">
        <v>487</v>
      </c>
    </row>
    <row r="346" s="527" customFormat="true" ht="12.75" hidden="false" customHeight="false" outlineLevel="0" collapsed="false">
      <c r="A346" s="518"/>
      <c r="B346" s="519" t="str">
        <f aca="false">RIGHT(A346,5)</f>
        <v/>
      </c>
      <c r="C346" s="430" t="s">
        <v>438</v>
      </c>
      <c r="D346" s="522" t="s">
        <v>1031</v>
      </c>
      <c r="E346" s="522" t="s">
        <v>1032</v>
      </c>
      <c r="F346" s="522" t="s">
        <v>149</v>
      </c>
      <c r="G346" s="530" t="s">
        <v>487</v>
      </c>
      <c r="H346" s="530" t="s">
        <v>487</v>
      </c>
      <c r="I346" s="530" t="s">
        <v>487</v>
      </c>
      <c r="J346" s="530" t="s">
        <v>487</v>
      </c>
      <c r="K346" s="522" t="s">
        <v>174</v>
      </c>
      <c r="L346" s="530" t="s">
        <v>487</v>
      </c>
      <c r="M346" s="530" t="s">
        <v>487</v>
      </c>
      <c r="N346" s="530" t="s">
        <v>487</v>
      </c>
      <c r="O346" s="533" t="s">
        <v>487</v>
      </c>
      <c r="P346" s="534" t="s">
        <v>487</v>
      </c>
    </row>
    <row r="347" s="527" customFormat="true" ht="12.75" hidden="false" customHeight="false" outlineLevel="0" collapsed="false">
      <c r="A347" s="518"/>
      <c r="B347" s="519" t="str">
        <f aca="false">RIGHT(A347,5)</f>
        <v/>
      </c>
      <c r="C347" s="430" t="s">
        <v>1035</v>
      </c>
      <c r="D347" s="522" t="s">
        <v>1031</v>
      </c>
      <c r="E347" s="522" t="s">
        <v>1032</v>
      </c>
      <c r="F347" s="522" t="s">
        <v>161</v>
      </c>
      <c r="G347" s="530" t="s">
        <v>487</v>
      </c>
      <c r="H347" s="530" t="s">
        <v>487</v>
      </c>
      <c r="I347" s="530" t="s">
        <v>487</v>
      </c>
      <c r="J347" s="530" t="s">
        <v>487</v>
      </c>
      <c r="K347" s="530" t="s">
        <v>487</v>
      </c>
      <c r="L347" s="530" t="s">
        <v>487</v>
      </c>
      <c r="M347" s="530" t="s">
        <v>487</v>
      </c>
      <c r="N347" s="530" t="s">
        <v>487</v>
      </c>
      <c r="O347" s="533" t="s">
        <v>487</v>
      </c>
      <c r="P347" s="534" t="s">
        <v>487</v>
      </c>
    </row>
    <row r="348" s="527" customFormat="true" ht="12.75" hidden="false" customHeight="false" outlineLevel="0" collapsed="false">
      <c r="A348" s="518"/>
      <c r="B348" s="519" t="str">
        <f aca="false">RIGHT(A348,5)</f>
        <v/>
      </c>
      <c r="C348" s="430" t="s">
        <v>1036</v>
      </c>
      <c r="D348" s="522" t="s">
        <v>1037</v>
      </c>
      <c r="E348" s="522" t="s">
        <v>1038</v>
      </c>
      <c r="F348" s="522" t="s">
        <v>173</v>
      </c>
      <c r="G348" s="530" t="s">
        <v>487</v>
      </c>
      <c r="H348" s="530" t="s">
        <v>487</v>
      </c>
      <c r="I348" s="530" t="s">
        <v>487</v>
      </c>
      <c r="J348" s="530" t="s">
        <v>487</v>
      </c>
      <c r="K348" s="530" t="s">
        <v>487</v>
      </c>
      <c r="L348" s="530" t="s">
        <v>487</v>
      </c>
      <c r="M348" s="530" t="s">
        <v>487</v>
      </c>
      <c r="N348" s="530" t="s">
        <v>487</v>
      </c>
      <c r="O348" s="533" t="s">
        <v>487</v>
      </c>
      <c r="P348" s="534" t="s">
        <v>487</v>
      </c>
    </row>
    <row r="349" s="527" customFormat="true" ht="12.75" hidden="false" customHeight="false" outlineLevel="0" collapsed="false">
      <c r="A349" s="518"/>
      <c r="B349" s="519" t="str">
        <f aca="false">RIGHT(A349,5)</f>
        <v/>
      </c>
      <c r="C349" s="430" t="s">
        <v>1039</v>
      </c>
      <c r="D349" s="522" t="s">
        <v>1037</v>
      </c>
      <c r="E349" s="522" t="s">
        <v>1038</v>
      </c>
      <c r="F349" s="522" t="s">
        <v>171</v>
      </c>
      <c r="G349" s="530" t="s">
        <v>487</v>
      </c>
      <c r="H349" s="530" t="s">
        <v>487</v>
      </c>
      <c r="I349" s="530" t="s">
        <v>487</v>
      </c>
      <c r="J349" s="530" t="s">
        <v>487</v>
      </c>
      <c r="K349" s="536" t="s">
        <v>170</v>
      </c>
      <c r="L349" s="530" t="s">
        <v>487</v>
      </c>
      <c r="M349" s="530" t="s">
        <v>487</v>
      </c>
      <c r="N349" s="530" t="s">
        <v>487</v>
      </c>
      <c r="O349" s="533" t="s">
        <v>487</v>
      </c>
      <c r="P349" s="534" t="s">
        <v>487</v>
      </c>
    </row>
    <row r="350" s="527" customFormat="true" ht="12.75" hidden="false" customHeight="false" outlineLevel="0" collapsed="false">
      <c r="A350" s="518"/>
      <c r="B350" s="519" t="str">
        <f aca="false">RIGHT(A350,5)</f>
        <v/>
      </c>
      <c r="C350" s="430" t="s">
        <v>1040</v>
      </c>
      <c r="D350" s="522" t="s">
        <v>1037</v>
      </c>
      <c r="E350" s="522" t="s">
        <v>1038</v>
      </c>
      <c r="F350" s="522" t="s">
        <v>179</v>
      </c>
      <c r="G350" s="530" t="s">
        <v>487</v>
      </c>
      <c r="H350" s="530" t="s">
        <v>487</v>
      </c>
      <c r="I350" s="530" t="s">
        <v>487</v>
      </c>
      <c r="J350" s="530" t="s">
        <v>487</v>
      </c>
      <c r="K350" s="530" t="s">
        <v>487</v>
      </c>
      <c r="L350" s="530" t="s">
        <v>487</v>
      </c>
      <c r="M350" s="530" t="s">
        <v>487</v>
      </c>
      <c r="N350" s="530" t="s">
        <v>487</v>
      </c>
      <c r="O350" s="533" t="s">
        <v>487</v>
      </c>
      <c r="P350" s="534" t="s">
        <v>487</v>
      </c>
    </row>
    <row r="351" s="527" customFormat="true" ht="12.75" hidden="false" customHeight="false" outlineLevel="0" collapsed="false">
      <c r="A351" s="518"/>
      <c r="B351" s="519" t="str">
        <f aca="false">RIGHT(A351,5)</f>
        <v/>
      </c>
      <c r="C351" s="430" t="s">
        <v>1041</v>
      </c>
      <c r="D351" s="522" t="s">
        <v>1037</v>
      </c>
      <c r="E351" s="522" t="s">
        <v>1038</v>
      </c>
      <c r="F351" s="522" t="s">
        <v>149</v>
      </c>
      <c r="G351" s="530" t="s">
        <v>487</v>
      </c>
      <c r="H351" s="530" t="s">
        <v>487</v>
      </c>
      <c r="I351" s="530" t="s">
        <v>487</v>
      </c>
      <c r="J351" s="530" t="s">
        <v>487</v>
      </c>
      <c r="K351" s="522" t="s">
        <v>174</v>
      </c>
      <c r="L351" s="530" t="s">
        <v>487</v>
      </c>
      <c r="M351" s="530" t="s">
        <v>487</v>
      </c>
      <c r="N351" s="530" t="s">
        <v>487</v>
      </c>
      <c r="O351" s="533" t="s">
        <v>487</v>
      </c>
      <c r="P351" s="534" t="s">
        <v>487</v>
      </c>
    </row>
    <row r="352" s="527" customFormat="true" ht="12.75" hidden="false" customHeight="false" outlineLevel="0" collapsed="false">
      <c r="A352" s="518"/>
      <c r="B352" s="519" t="str">
        <f aca="false">RIGHT(A352,5)</f>
        <v/>
      </c>
      <c r="C352" s="430" t="s">
        <v>1042</v>
      </c>
      <c r="D352" s="522" t="s">
        <v>1037</v>
      </c>
      <c r="E352" s="522" t="s">
        <v>1038</v>
      </c>
      <c r="F352" s="522" t="s">
        <v>161</v>
      </c>
      <c r="G352" s="530" t="s">
        <v>487</v>
      </c>
      <c r="H352" s="530" t="s">
        <v>487</v>
      </c>
      <c r="I352" s="530" t="s">
        <v>487</v>
      </c>
      <c r="J352" s="530" t="s">
        <v>487</v>
      </c>
      <c r="K352" s="530" t="s">
        <v>487</v>
      </c>
      <c r="L352" s="530" t="s">
        <v>487</v>
      </c>
      <c r="M352" s="530" t="s">
        <v>487</v>
      </c>
      <c r="N352" s="530" t="s">
        <v>487</v>
      </c>
      <c r="O352" s="533" t="s">
        <v>487</v>
      </c>
      <c r="P352" s="534" t="s">
        <v>487</v>
      </c>
    </row>
    <row r="353" s="527" customFormat="true" ht="12.75" hidden="false" customHeight="false" outlineLevel="0" collapsed="false">
      <c r="A353" s="518"/>
      <c r="B353" s="519" t="str">
        <f aca="false">RIGHT(A353,5)</f>
        <v/>
      </c>
      <c r="C353" s="430" t="s">
        <v>1043</v>
      </c>
      <c r="D353" s="522" t="s">
        <v>1044</v>
      </c>
      <c r="E353" s="522" t="s">
        <v>1045</v>
      </c>
      <c r="F353" s="522" t="s">
        <v>173</v>
      </c>
      <c r="G353" s="530" t="s">
        <v>487</v>
      </c>
      <c r="H353" s="530" t="s">
        <v>487</v>
      </c>
      <c r="I353" s="530" t="s">
        <v>487</v>
      </c>
      <c r="J353" s="530" t="s">
        <v>487</v>
      </c>
      <c r="K353" s="522" t="s">
        <v>287</v>
      </c>
      <c r="L353" s="530" t="s">
        <v>487</v>
      </c>
      <c r="M353" s="530" t="s">
        <v>487</v>
      </c>
      <c r="N353" s="530" t="s">
        <v>487</v>
      </c>
      <c r="O353" s="533" t="s">
        <v>487</v>
      </c>
      <c r="P353" s="534" t="s">
        <v>487</v>
      </c>
    </row>
    <row r="354" s="527" customFormat="true" ht="12.75" hidden="false" customHeight="false" outlineLevel="0" collapsed="false">
      <c r="A354" s="518"/>
      <c r="B354" s="519" t="str">
        <f aca="false">RIGHT(A354,5)</f>
        <v/>
      </c>
      <c r="C354" s="430" t="s">
        <v>1046</v>
      </c>
      <c r="D354" s="522" t="s">
        <v>1044</v>
      </c>
      <c r="E354" s="522" t="s">
        <v>1045</v>
      </c>
      <c r="F354" s="522" t="s">
        <v>171</v>
      </c>
      <c r="G354" s="530" t="s">
        <v>487</v>
      </c>
      <c r="H354" s="530" t="s">
        <v>487</v>
      </c>
      <c r="I354" s="530" t="s">
        <v>487</v>
      </c>
      <c r="J354" s="530" t="s">
        <v>487</v>
      </c>
      <c r="K354" s="522" t="s">
        <v>287</v>
      </c>
      <c r="L354" s="530" t="s">
        <v>487</v>
      </c>
      <c r="M354" s="530" t="s">
        <v>487</v>
      </c>
      <c r="N354" s="530" t="s">
        <v>487</v>
      </c>
      <c r="O354" s="533" t="s">
        <v>487</v>
      </c>
      <c r="P354" s="534" t="s">
        <v>487</v>
      </c>
    </row>
    <row r="355" s="527" customFormat="true" ht="12.75" hidden="false" customHeight="false" outlineLevel="0" collapsed="false">
      <c r="A355" s="518"/>
      <c r="B355" s="519" t="str">
        <f aca="false">RIGHT(A355,5)</f>
        <v/>
      </c>
      <c r="C355" s="430" t="s">
        <v>1047</v>
      </c>
      <c r="D355" s="522" t="s">
        <v>1044</v>
      </c>
      <c r="E355" s="522" t="s">
        <v>1045</v>
      </c>
      <c r="F355" s="522" t="s">
        <v>179</v>
      </c>
      <c r="G355" s="530" t="s">
        <v>487</v>
      </c>
      <c r="H355" s="530" t="s">
        <v>487</v>
      </c>
      <c r="I355" s="530" t="s">
        <v>487</v>
      </c>
      <c r="J355" s="530" t="s">
        <v>487</v>
      </c>
      <c r="K355" s="522" t="s">
        <v>287</v>
      </c>
      <c r="L355" s="530" t="s">
        <v>487</v>
      </c>
      <c r="M355" s="530" t="s">
        <v>487</v>
      </c>
      <c r="N355" s="530" t="s">
        <v>487</v>
      </c>
      <c r="O355" s="533" t="s">
        <v>487</v>
      </c>
      <c r="P355" s="534" t="s">
        <v>487</v>
      </c>
    </row>
    <row r="356" s="527" customFormat="true" ht="12.75" hidden="false" customHeight="false" outlineLevel="0" collapsed="false">
      <c r="A356" s="518"/>
      <c r="B356" s="519" t="str">
        <f aca="false">RIGHT(A356,5)</f>
        <v/>
      </c>
      <c r="C356" s="430" t="s">
        <v>1048</v>
      </c>
      <c r="D356" s="522" t="s">
        <v>1044</v>
      </c>
      <c r="E356" s="522" t="s">
        <v>1045</v>
      </c>
      <c r="F356" s="522" t="s">
        <v>149</v>
      </c>
      <c r="G356" s="530" t="s">
        <v>487</v>
      </c>
      <c r="H356" s="530" t="s">
        <v>487</v>
      </c>
      <c r="I356" s="530" t="s">
        <v>487</v>
      </c>
      <c r="J356" s="530" t="s">
        <v>487</v>
      </c>
      <c r="K356" s="522" t="s">
        <v>287</v>
      </c>
      <c r="L356" s="530" t="s">
        <v>487</v>
      </c>
      <c r="M356" s="530" t="s">
        <v>487</v>
      </c>
      <c r="N356" s="530" t="s">
        <v>487</v>
      </c>
      <c r="O356" s="533" t="s">
        <v>487</v>
      </c>
      <c r="P356" s="534" t="s">
        <v>487</v>
      </c>
    </row>
    <row r="357" s="527" customFormat="true" ht="12.75" hidden="false" customHeight="false" outlineLevel="0" collapsed="false">
      <c r="A357" s="518"/>
      <c r="B357" s="519" t="str">
        <f aca="false">RIGHT(A357,5)</f>
        <v/>
      </c>
      <c r="C357" s="430" t="s">
        <v>1049</v>
      </c>
      <c r="D357" s="522" t="s">
        <v>1044</v>
      </c>
      <c r="E357" s="522" t="s">
        <v>1045</v>
      </c>
      <c r="F357" s="522" t="s">
        <v>161</v>
      </c>
      <c r="G357" s="530" t="s">
        <v>487</v>
      </c>
      <c r="H357" s="530" t="s">
        <v>487</v>
      </c>
      <c r="I357" s="530" t="s">
        <v>487</v>
      </c>
      <c r="J357" s="530" t="s">
        <v>487</v>
      </c>
      <c r="K357" s="522" t="s">
        <v>287</v>
      </c>
      <c r="L357" s="530" t="s">
        <v>487</v>
      </c>
      <c r="M357" s="530" t="s">
        <v>487</v>
      </c>
      <c r="N357" s="530" t="s">
        <v>487</v>
      </c>
      <c r="O357" s="533" t="s">
        <v>487</v>
      </c>
      <c r="P357" s="534" t="s">
        <v>487</v>
      </c>
    </row>
    <row r="358" s="527" customFormat="true" ht="12.75" hidden="false" customHeight="false" outlineLevel="0" collapsed="false">
      <c r="A358" s="518"/>
      <c r="B358" s="519" t="str">
        <f aca="false">RIGHT(A358,5)</f>
        <v/>
      </c>
      <c r="C358" s="430" t="s">
        <v>1050</v>
      </c>
      <c r="D358" s="522" t="s">
        <v>1051</v>
      </c>
      <c r="E358" s="522" t="s">
        <v>1052</v>
      </c>
      <c r="F358" s="522" t="s">
        <v>173</v>
      </c>
      <c r="G358" s="530" t="s">
        <v>487</v>
      </c>
      <c r="H358" s="530" t="s">
        <v>487</v>
      </c>
      <c r="I358" s="530" t="s">
        <v>487</v>
      </c>
      <c r="J358" s="530" t="s">
        <v>487</v>
      </c>
      <c r="K358" s="522" t="s">
        <v>287</v>
      </c>
      <c r="L358" s="530" t="s">
        <v>487</v>
      </c>
      <c r="M358" s="530" t="s">
        <v>487</v>
      </c>
      <c r="N358" s="530" t="s">
        <v>487</v>
      </c>
      <c r="O358" s="533" t="s">
        <v>487</v>
      </c>
      <c r="P358" s="534" t="s">
        <v>487</v>
      </c>
    </row>
    <row r="359" s="527" customFormat="true" ht="12.75" hidden="false" customHeight="false" outlineLevel="0" collapsed="false">
      <c r="A359" s="518"/>
      <c r="B359" s="519" t="str">
        <f aca="false">RIGHT(A359,5)</f>
        <v/>
      </c>
      <c r="C359" s="430" t="s">
        <v>1053</v>
      </c>
      <c r="D359" s="522" t="s">
        <v>1051</v>
      </c>
      <c r="E359" s="522" t="s">
        <v>1052</v>
      </c>
      <c r="F359" s="522" t="s">
        <v>171</v>
      </c>
      <c r="G359" s="530" t="s">
        <v>487</v>
      </c>
      <c r="H359" s="530" t="s">
        <v>487</v>
      </c>
      <c r="I359" s="530" t="s">
        <v>487</v>
      </c>
      <c r="J359" s="530" t="s">
        <v>487</v>
      </c>
      <c r="K359" s="522" t="s">
        <v>287</v>
      </c>
      <c r="L359" s="530" t="s">
        <v>487</v>
      </c>
      <c r="M359" s="530" t="s">
        <v>487</v>
      </c>
      <c r="N359" s="530" t="s">
        <v>487</v>
      </c>
      <c r="O359" s="533" t="s">
        <v>487</v>
      </c>
      <c r="P359" s="534" t="s">
        <v>487</v>
      </c>
    </row>
    <row r="360" s="527" customFormat="true" ht="12.75" hidden="false" customHeight="false" outlineLevel="0" collapsed="false">
      <c r="A360" s="518"/>
      <c r="B360" s="519" t="str">
        <f aca="false">RIGHT(A360,5)</f>
        <v/>
      </c>
      <c r="C360" s="430" t="s">
        <v>1054</v>
      </c>
      <c r="D360" s="522" t="s">
        <v>1051</v>
      </c>
      <c r="E360" s="522" t="s">
        <v>1052</v>
      </c>
      <c r="F360" s="522" t="s">
        <v>179</v>
      </c>
      <c r="G360" s="530" t="s">
        <v>487</v>
      </c>
      <c r="H360" s="530" t="s">
        <v>487</v>
      </c>
      <c r="I360" s="530" t="s">
        <v>487</v>
      </c>
      <c r="J360" s="530" t="s">
        <v>487</v>
      </c>
      <c r="K360" s="522" t="s">
        <v>287</v>
      </c>
      <c r="L360" s="530" t="s">
        <v>487</v>
      </c>
      <c r="M360" s="530" t="s">
        <v>487</v>
      </c>
      <c r="N360" s="530" t="s">
        <v>487</v>
      </c>
      <c r="O360" s="533" t="s">
        <v>487</v>
      </c>
      <c r="P360" s="534" t="s">
        <v>487</v>
      </c>
    </row>
    <row r="361" s="527" customFormat="true" ht="12.75" hidden="false" customHeight="false" outlineLevel="0" collapsed="false">
      <c r="A361" s="518"/>
      <c r="B361" s="519" t="str">
        <f aca="false">RIGHT(A361,5)</f>
        <v/>
      </c>
      <c r="C361" s="430" t="s">
        <v>411</v>
      </c>
      <c r="D361" s="522" t="s">
        <v>1051</v>
      </c>
      <c r="E361" s="522" t="s">
        <v>1052</v>
      </c>
      <c r="F361" s="522" t="s">
        <v>149</v>
      </c>
      <c r="G361" s="530" t="s">
        <v>487</v>
      </c>
      <c r="H361" s="530" t="s">
        <v>487</v>
      </c>
      <c r="I361" s="530" t="s">
        <v>487</v>
      </c>
      <c r="J361" s="530" t="s">
        <v>487</v>
      </c>
      <c r="K361" s="522" t="s">
        <v>287</v>
      </c>
      <c r="L361" s="530" t="s">
        <v>487</v>
      </c>
      <c r="M361" s="530" t="s">
        <v>487</v>
      </c>
      <c r="N361" s="530" t="s">
        <v>487</v>
      </c>
      <c r="O361" s="533" t="s">
        <v>487</v>
      </c>
      <c r="P361" s="534" t="s">
        <v>487</v>
      </c>
    </row>
    <row r="362" s="527" customFormat="true" ht="12.75" hidden="false" customHeight="false" outlineLevel="0" collapsed="false">
      <c r="A362" s="518"/>
      <c r="B362" s="519" t="str">
        <f aca="false">RIGHT(A362,5)</f>
        <v/>
      </c>
      <c r="C362" s="430" t="s">
        <v>1055</v>
      </c>
      <c r="D362" s="522" t="s">
        <v>1051</v>
      </c>
      <c r="E362" s="522" t="s">
        <v>1052</v>
      </c>
      <c r="F362" s="522" t="s">
        <v>161</v>
      </c>
      <c r="G362" s="530" t="s">
        <v>487</v>
      </c>
      <c r="H362" s="530" t="s">
        <v>487</v>
      </c>
      <c r="I362" s="530" t="s">
        <v>487</v>
      </c>
      <c r="J362" s="530" t="s">
        <v>487</v>
      </c>
      <c r="K362" s="522" t="s">
        <v>287</v>
      </c>
      <c r="L362" s="530" t="s">
        <v>487</v>
      </c>
      <c r="M362" s="530" t="s">
        <v>487</v>
      </c>
      <c r="N362" s="530" t="s">
        <v>487</v>
      </c>
      <c r="O362" s="533" t="s">
        <v>487</v>
      </c>
      <c r="P362" s="534" t="s">
        <v>487</v>
      </c>
    </row>
    <row r="363" s="527" customFormat="true" ht="12.75" hidden="false" customHeight="false" outlineLevel="0" collapsed="false">
      <c r="A363" s="518"/>
      <c r="B363" s="519" t="str">
        <f aca="false">RIGHT(A363,5)</f>
        <v/>
      </c>
      <c r="C363" s="430" t="s">
        <v>1056</v>
      </c>
      <c r="D363" s="522" t="s">
        <v>1057</v>
      </c>
      <c r="E363" s="522" t="s">
        <v>1058</v>
      </c>
      <c r="F363" s="522" t="s">
        <v>173</v>
      </c>
      <c r="G363" s="530" t="s">
        <v>487</v>
      </c>
      <c r="H363" s="530" t="s">
        <v>487</v>
      </c>
      <c r="I363" s="530" t="s">
        <v>487</v>
      </c>
      <c r="J363" s="530" t="s">
        <v>487</v>
      </c>
      <c r="K363" s="522" t="s">
        <v>287</v>
      </c>
      <c r="L363" s="530" t="s">
        <v>487</v>
      </c>
      <c r="M363" s="530" t="s">
        <v>487</v>
      </c>
      <c r="N363" s="530" t="s">
        <v>487</v>
      </c>
      <c r="O363" s="533" t="s">
        <v>487</v>
      </c>
      <c r="P363" s="534" t="s">
        <v>487</v>
      </c>
    </row>
    <row r="364" s="527" customFormat="true" ht="12.75" hidden="false" customHeight="false" outlineLevel="0" collapsed="false">
      <c r="A364" s="518"/>
      <c r="B364" s="519" t="str">
        <f aca="false">RIGHT(A364,5)</f>
        <v/>
      </c>
      <c r="C364" s="430" t="s">
        <v>1059</v>
      </c>
      <c r="D364" s="522" t="s">
        <v>1057</v>
      </c>
      <c r="E364" s="522" t="s">
        <v>1058</v>
      </c>
      <c r="F364" s="522" t="s">
        <v>171</v>
      </c>
      <c r="G364" s="530" t="s">
        <v>487</v>
      </c>
      <c r="H364" s="530" t="s">
        <v>487</v>
      </c>
      <c r="I364" s="530" t="s">
        <v>487</v>
      </c>
      <c r="J364" s="530" t="s">
        <v>487</v>
      </c>
      <c r="K364" s="522" t="s">
        <v>287</v>
      </c>
      <c r="L364" s="530" t="s">
        <v>487</v>
      </c>
      <c r="M364" s="530" t="s">
        <v>487</v>
      </c>
      <c r="N364" s="530" t="s">
        <v>487</v>
      </c>
      <c r="O364" s="533" t="s">
        <v>487</v>
      </c>
      <c r="P364" s="534" t="s">
        <v>487</v>
      </c>
    </row>
    <row r="365" s="527" customFormat="true" ht="12.75" hidden="false" customHeight="false" outlineLevel="0" collapsed="false">
      <c r="A365" s="518"/>
      <c r="B365" s="519" t="str">
        <f aca="false">RIGHT(A365,5)</f>
        <v/>
      </c>
      <c r="C365" s="430" t="s">
        <v>1060</v>
      </c>
      <c r="D365" s="522" t="s">
        <v>1057</v>
      </c>
      <c r="E365" s="522" t="s">
        <v>1058</v>
      </c>
      <c r="F365" s="522" t="s">
        <v>179</v>
      </c>
      <c r="G365" s="530" t="s">
        <v>487</v>
      </c>
      <c r="H365" s="530" t="s">
        <v>487</v>
      </c>
      <c r="I365" s="530" t="s">
        <v>487</v>
      </c>
      <c r="J365" s="530" t="s">
        <v>487</v>
      </c>
      <c r="K365" s="522" t="s">
        <v>287</v>
      </c>
      <c r="L365" s="530" t="s">
        <v>487</v>
      </c>
      <c r="M365" s="530" t="s">
        <v>487</v>
      </c>
      <c r="N365" s="530" t="s">
        <v>487</v>
      </c>
      <c r="O365" s="533" t="s">
        <v>487</v>
      </c>
      <c r="P365" s="534" t="s">
        <v>487</v>
      </c>
    </row>
    <row r="366" s="527" customFormat="true" ht="12.75" hidden="false" customHeight="false" outlineLevel="0" collapsed="false">
      <c r="A366" s="518"/>
      <c r="B366" s="519" t="str">
        <f aca="false">RIGHT(A366,5)</f>
        <v/>
      </c>
      <c r="C366" s="430" t="s">
        <v>1061</v>
      </c>
      <c r="D366" s="522" t="s">
        <v>1057</v>
      </c>
      <c r="E366" s="522" t="s">
        <v>1058</v>
      </c>
      <c r="F366" s="522" t="s">
        <v>149</v>
      </c>
      <c r="G366" s="530" t="s">
        <v>487</v>
      </c>
      <c r="H366" s="530" t="s">
        <v>487</v>
      </c>
      <c r="I366" s="530" t="s">
        <v>487</v>
      </c>
      <c r="J366" s="530" t="s">
        <v>487</v>
      </c>
      <c r="K366" s="522" t="s">
        <v>287</v>
      </c>
      <c r="L366" s="530" t="s">
        <v>487</v>
      </c>
      <c r="M366" s="530" t="s">
        <v>487</v>
      </c>
      <c r="N366" s="530" t="s">
        <v>487</v>
      </c>
      <c r="O366" s="533" t="s">
        <v>487</v>
      </c>
      <c r="P366" s="534" t="s">
        <v>487</v>
      </c>
    </row>
    <row r="367" s="527" customFormat="true" ht="12.75" hidden="false" customHeight="false" outlineLevel="0" collapsed="false">
      <c r="A367" s="518"/>
      <c r="B367" s="519" t="str">
        <f aca="false">RIGHT(A367,5)</f>
        <v/>
      </c>
      <c r="C367" s="430" t="s">
        <v>1062</v>
      </c>
      <c r="D367" s="522" t="s">
        <v>1057</v>
      </c>
      <c r="E367" s="522" t="s">
        <v>1058</v>
      </c>
      <c r="F367" s="522" t="s">
        <v>161</v>
      </c>
      <c r="G367" s="530" t="s">
        <v>487</v>
      </c>
      <c r="H367" s="530" t="s">
        <v>487</v>
      </c>
      <c r="I367" s="530" t="s">
        <v>487</v>
      </c>
      <c r="J367" s="530" t="s">
        <v>487</v>
      </c>
      <c r="K367" s="522" t="s">
        <v>287</v>
      </c>
      <c r="L367" s="530" t="s">
        <v>487</v>
      </c>
      <c r="M367" s="530" t="s">
        <v>487</v>
      </c>
      <c r="N367" s="530" t="s">
        <v>487</v>
      </c>
      <c r="O367" s="533" t="s">
        <v>487</v>
      </c>
      <c r="P367" s="534" t="s">
        <v>487</v>
      </c>
    </row>
    <row r="368" s="527" customFormat="true" ht="12.75" hidden="false" customHeight="false" outlineLevel="0" collapsed="false">
      <c r="A368" s="518"/>
      <c r="B368" s="519" t="str">
        <f aca="false">RIGHT(A368,5)</f>
        <v/>
      </c>
      <c r="C368" s="430" t="s">
        <v>1063</v>
      </c>
      <c r="D368" s="522" t="s">
        <v>1064</v>
      </c>
      <c r="E368" s="522" t="s">
        <v>1065</v>
      </c>
      <c r="F368" s="522" t="s">
        <v>173</v>
      </c>
      <c r="G368" s="530" t="s">
        <v>487</v>
      </c>
      <c r="H368" s="530" t="s">
        <v>487</v>
      </c>
      <c r="I368" s="530" t="s">
        <v>487</v>
      </c>
      <c r="J368" s="530" t="s">
        <v>487</v>
      </c>
      <c r="K368" s="522" t="s">
        <v>287</v>
      </c>
      <c r="L368" s="530" t="s">
        <v>487</v>
      </c>
      <c r="M368" s="530" t="s">
        <v>487</v>
      </c>
      <c r="N368" s="530" t="s">
        <v>487</v>
      </c>
      <c r="O368" s="533" t="s">
        <v>487</v>
      </c>
      <c r="P368" s="534" t="s">
        <v>487</v>
      </c>
    </row>
    <row r="369" s="527" customFormat="true" ht="12.75" hidden="false" customHeight="false" outlineLevel="0" collapsed="false">
      <c r="A369" s="518"/>
      <c r="B369" s="519" t="str">
        <f aca="false">RIGHT(A369,5)</f>
        <v/>
      </c>
      <c r="C369" s="430" t="s">
        <v>1066</v>
      </c>
      <c r="D369" s="522" t="s">
        <v>1064</v>
      </c>
      <c r="E369" s="522" t="s">
        <v>1065</v>
      </c>
      <c r="F369" s="522" t="s">
        <v>171</v>
      </c>
      <c r="G369" s="530" t="s">
        <v>487</v>
      </c>
      <c r="H369" s="530" t="s">
        <v>487</v>
      </c>
      <c r="I369" s="530" t="s">
        <v>487</v>
      </c>
      <c r="J369" s="530" t="s">
        <v>487</v>
      </c>
      <c r="K369" s="522" t="s">
        <v>287</v>
      </c>
      <c r="L369" s="530" t="s">
        <v>487</v>
      </c>
      <c r="M369" s="530" t="s">
        <v>487</v>
      </c>
      <c r="N369" s="530" t="s">
        <v>487</v>
      </c>
      <c r="O369" s="533" t="s">
        <v>487</v>
      </c>
      <c r="P369" s="534" t="s">
        <v>487</v>
      </c>
    </row>
    <row r="370" s="527" customFormat="true" ht="12.75" hidden="false" customHeight="false" outlineLevel="0" collapsed="false">
      <c r="A370" s="518"/>
      <c r="B370" s="519" t="str">
        <f aca="false">RIGHT(A370,5)</f>
        <v/>
      </c>
      <c r="C370" s="430" t="s">
        <v>1067</v>
      </c>
      <c r="D370" s="522" t="s">
        <v>1064</v>
      </c>
      <c r="E370" s="522" t="s">
        <v>1065</v>
      </c>
      <c r="F370" s="522" t="s">
        <v>179</v>
      </c>
      <c r="G370" s="530" t="s">
        <v>487</v>
      </c>
      <c r="H370" s="530" t="s">
        <v>487</v>
      </c>
      <c r="I370" s="530" t="s">
        <v>487</v>
      </c>
      <c r="J370" s="530" t="s">
        <v>487</v>
      </c>
      <c r="K370" s="522" t="s">
        <v>287</v>
      </c>
      <c r="L370" s="530" t="s">
        <v>487</v>
      </c>
      <c r="M370" s="530" t="s">
        <v>487</v>
      </c>
      <c r="N370" s="530" t="s">
        <v>487</v>
      </c>
      <c r="O370" s="533" t="s">
        <v>487</v>
      </c>
      <c r="P370" s="534" t="s">
        <v>487</v>
      </c>
    </row>
    <row r="371" s="527" customFormat="true" ht="12.75" hidden="false" customHeight="false" outlineLevel="0" collapsed="false">
      <c r="A371" s="518"/>
      <c r="B371" s="519" t="str">
        <f aca="false">RIGHT(A371,5)</f>
        <v/>
      </c>
      <c r="C371" s="430" t="s">
        <v>1068</v>
      </c>
      <c r="D371" s="522" t="s">
        <v>1064</v>
      </c>
      <c r="E371" s="522" t="s">
        <v>1065</v>
      </c>
      <c r="F371" s="522" t="s">
        <v>149</v>
      </c>
      <c r="G371" s="530" t="s">
        <v>487</v>
      </c>
      <c r="H371" s="530" t="s">
        <v>487</v>
      </c>
      <c r="I371" s="530" t="s">
        <v>487</v>
      </c>
      <c r="J371" s="530" t="s">
        <v>487</v>
      </c>
      <c r="K371" s="522" t="s">
        <v>287</v>
      </c>
      <c r="L371" s="530" t="s">
        <v>487</v>
      </c>
      <c r="M371" s="530" t="s">
        <v>487</v>
      </c>
      <c r="N371" s="530" t="s">
        <v>487</v>
      </c>
      <c r="O371" s="533" t="s">
        <v>487</v>
      </c>
      <c r="P371" s="534" t="s">
        <v>487</v>
      </c>
    </row>
    <row r="372" s="527" customFormat="true" ht="12.75" hidden="false" customHeight="false" outlineLevel="0" collapsed="false">
      <c r="A372" s="518"/>
      <c r="B372" s="519" t="str">
        <f aca="false">RIGHT(A372,5)</f>
        <v/>
      </c>
      <c r="C372" s="430" t="s">
        <v>1069</v>
      </c>
      <c r="D372" s="522" t="s">
        <v>1064</v>
      </c>
      <c r="E372" s="522" t="s">
        <v>1065</v>
      </c>
      <c r="F372" s="522" t="s">
        <v>161</v>
      </c>
      <c r="G372" s="530" t="s">
        <v>487</v>
      </c>
      <c r="H372" s="530" t="s">
        <v>487</v>
      </c>
      <c r="I372" s="530" t="s">
        <v>487</v>
      </c>
      <c r="J372" s="530" t="s">
        <v>487</v>
      </c>
      <c r="K372" s="522" t="s">
        <v>287</v>
      </c>
      <c r="L372" s="530" t="s">
        <v>487</v>
      </c>
      <c r="M372" s="530" t="s">
        <v>487</v>
      </c>
      <c r="N372" s="530" t="s">
        <v>487</v>
      </c>
      <c r="O372" s="533" t="s">
        <v>487</v>
      </c>
      <c r="P372" s="534" t="s">
        <v>487</v>
      </c>
    </row>
    <row r="373" s="527" customFormat="true" ht="12.75" hidden="false" customHeight="false" outlineLevel="0" collapsed="false">
      <c r="A373" s="518"/>
      <c r="B373" s="519" t="str">
        <f aca="false">RIGHT(A373,5)</f>
        <v/>
      </c>
      <c r="C373" s="430" t="s">
        <v>1070</v>
      </c>
      <c r="D373" s="522" t="s">
        <v>1071</v>
      </c>
      <c r="E373" s="522" t="s">
        <v>1072</v>
      </c>
      <c r="F373" s="522" t="s">
        <v>173</v>
      </c>
      <c r="G373" s="530" t="s">
        <v>487</v>
      </c>
      <c r="H373" s="530" t="s">
        <v>487</v>
      </c>
      <c r="I373" s="530" t="s">
        <v>487</v>
      </c>
      <c r="J373" s="530" t="s">
        <v>487</v>
      </c>
      <c r="K373" s="522" t="s">
        <v>287</v>
      </c>
      <c r="L373" s="530" t="s">
        <v>487</v>
      </c>
      <c r="M373" s="530" t="s">
        <v>487</v>
      </c>
      <c r="N373" s="530" t="s">
        <v>487</v>
      </c>
      <c r="O373" s="533" t="s">
        <v>487</v>
      </c>
      <c r="P373" s="534" t="s">
        <v>487</v>
      </c>
    </row>
    <row r="374" s="527" customFormat="true" ht="12.75" hidden="false" customHeight="false" outlineLevel="0" collapsed="false">
      <c r="A374" s="518"/>
      <c r="B374" s="519" t="str">
        <f aca="false">RIGHT(A374,5)</f>
        <v/>
      </c>
      <c r="C374" s="430" t="s">
        <v>1073</v>
      </c>
      <c r="D374" s="522" t="s">
        <v>1071</v>
      </c>
      <c r="E374" s="522" t="s">
        <v>1072</v>
      </c>
      <c r="F374" s="522" t="s">
        <v>171</v>
      </c>
      <c r="G374" s="530" t="s">
        <v>487</v>
      </c>
      <c r="H374" s="530" t="s">
        <v>487</v>
      </c>
      <c r="I374" s="530" t="s">
        <v>487</v>
      </c>
      <c r="J374" s="530" t="s">
        <v>487</v>
      </c>
      <c r="K374" s="522" t="s">
        <v>287</v>
      </c>
      <c r="L374" s="530" t="s">
        <v>487</v>
      </c>
      <c r="M374" s="530" t="s">
        <v>487</v>
      </c>
      <c r="N374" s="530" t="s">
        <v>487</v>
      </c>
      <c r="O374" s="533" t="s">
        <v>487</v>
      </c>
      <c r="P374" s="534" t="s">
        <v>487</v>
      </c>
    </row>
    <row r="375" s="527" customFormat="true" ht="12.75" hidden="false" customHeight="false" outlineLevel="0" collapsed="false">
      <c r="A375" s="518"/>
      <c r="B375" s="519" t="str">
        <f aca="false">RIGHT(A375,5)</f>
        <v/>
      </c>
      <c r="C375" s="430" t="s">
        <v>1074</v>
      </c>
      <c r="D375" s="522" t="s">
        <v>1071</v>
      </c>
      <c r="E375" s="522" t="s">
        <v>1072</v>
      </c>
      <c r="F375" s="522" t="s">
        <v>179</v>
      </c>
      <c r="G375" s="530" t="s">
        <v>487</v>
      </c>
      <c r="H375" s="530" t="s">
        <v>487</v>
      </c>
      <c r="I375" s="530" t="s">
        <v>487</v>
      </c>
      <c r="J375" s="530" t="s">
        <v>487</v>
      </c>
      <c r="K375" s="522" t="s">
        <v>287</v>
      </c>
      <c r="L375" s="530" t="s">
        <v>487</v>
      </c>
      <c r="M375" s="530" t="s">
        <v>487</v>
      </c>
      <c r="N375" s="530" t="s">
        <v>487</v>
      </c>
      <c r="O375" s="533" t="s">
        <v>487</v>
      </c>
      <c r="P375" s="534" t="s">
        <v>487</v>
      </c>
    </row>
    <row r="376" s="527" customFormat="true" ht="12.75" hidden="false" customHeight="false" outlineLevel="0" collapsed="false">
      <c r="A376" s="518"/>
      <c r="B376" s="519" t="str">
        <f aca="false">RIGHT(A376,5)</f>
        <v/>
      </c>
      <c r="C376" s="430" t="s">
        <v>1075</v>
      </c>
      <c r="D376" s="522" t="s">
        <v>1071</v>
      </c>
      <c r="E376" s="522" t="s">
        <v>1072</v>
      </c>
      <c r="F376" s="522" t="s">
        <v>149</v>
      </c>
      <c r="G376" s="530" t="s">
        <v>487</v>
      </c>
      <c r="H376" s="530" t="s">
        <v>487</v>
      </c>
      <c r="I376" s="530" t="s">
        <v>487</v>
      </c>
      <c r="J376" s="530" t="s">
        <v>487</v>
      </c>
      <c r="K376" s="522" t="s">
        <v>287</v>
      </c>
      <c r="L376" s="530" t="s">
        <v>487</v>
      </c>
      <c r="M376" s="530" t="s">
        <v>487</v>
      </c>
      <c r="N376" s="530" t="s">
        <v>487</v>
      </c>
      <c r="O376" s="533" t="s">
        <v>487</v>
      </c>
      <c r="P376" s="534" t="s">
        <v>487</v>
      </c>
    </row>
    <row r="377" s="527" customFormat="true" ht="12.75" hidden="false" customHeight="false" outlineLevel="0" collapsed="false">
      <c r="A377" s="518"/>
      <c r="B377" s="519" t="str">
        <f aca="false">RIGHT(A377,5)</f>
        <v/>
      </c>
      <c r="C377" s="430" t="s">
        <v>1076</v>
      </c>
      <c r="D377" s="522" t="s">
        <v>1071</v>
      </c>
      <c r="E377" s="522" t="s">
        <v>1072</v>
      </c>
      <c r="F377" s="522" t="s">
        <v>161</v>
      </c>
      <c r="G377" s="530" t="s">
        <v>487</v>
      </c>
      <c r="H377" s="530" t="s">
        <v>487</v>
      </c>
      <c r="I377" s="530" t="s">
        <v>487</v>
      </c>
      <c r="J377" s="530" t="s">
        <v>487</v>
      </c>
      <c r="K377" s="522" t="s">
        <v>287</v>
      </c>
      <c r="L377" s="530" t="s">
        <v>487</v>
      </c>
      <c r="M377" s="530" t="s">
        <v>487</v>
      </c>
      <c r="N377" s="530" t="s">
        <v>487</v>
      </c>
      <c r="O377" s="533" t="s">
        <v>487</v>
      </c>
      <c r="P377" s="534" t="s">
        <v>487</v>
      </c>
    </row>
    <row r="378" s="527" customFormat="true" ht="12.75" hidden="false" customHeight="false" outlineLevel="0" collapsed="false">
      <c r="A378" s="518"/>
      <c r="B378" s="519" t="str">
        <f aca="false">RIGHT(A378,5)</f>
        <v/>
      </c>
      <c r="C378" s="430" t="s">
        <v>1077</v>
      </c>
      <c r="D378" s="522" t="s">
        <v>1078</v>
      </c>
      <c r="E378" s="522" t="s">
        <v>1079</v>
      </c>
      <c r="F378" s="522" t="s">
        <v>173</v>
      </c>
      <c r="G378" s="530" t="s">
        <v>487</v>
      </c>
      <c r="H378" s="530" t="s">
        <v>487</v>
      </c>
      <c r="I378" s="530" t="s">
        <v>487</v>
      </c>
      <c r="J378" s="530" t="s">
        <v>487</v>
      </c>
      <c r="K378" s="530" t="s">
        <v>487</v>
      </c>
      <c r="L378" s="530" t="s">
        <v>487</v>
      </c>
      <c r="M378" s="530" t="s">
        <v>487</v>
      </c>
      <c r="N378" s="530" t="s">
        <v>487</v>
      </c>
      <c r="O378" s="533" t="s">
        <v>487</v>
      </c>
      <c r="P378" s="534" t="s">
        <v>487</v>
      </c>
    </row>
    <row r="379" s="527" customFormat="true" ht="12.75" hidden="false" customHeight="false" outlineLevel="0" collapsed="false">
      <c r="A379" s="518"/>
      <c r="B379" s="519" t="str">
        <f aca="false">RIGHT(A379,5)</f>
        <v/>
      </c>
      <c r="C379" s="430" t="s">
        <v>1080</v>
      </c>
      <c r="D379" s="522" t="s">
        <v>1078</v>
      </c>
      <c r="E379" s="522" t="s">
        <v>1079</v>
      </c>
      <c r="F379" s="522" t="s">
        <v>171</v>
      </c>
      <c r="G379" s="530" t="s">
        <v>487</v>
      </c>
      <c r="H379" s="530" t="s">
        <v>487</v>
      </c>
      <c r="I379" s="530" t="s">
        <v>487</v>
      </c>
      <c r="J379" s="530" t="s">
        <v>487</v>
      </c>
      <c r="K379" s="536" t="s">
        <v>170</v>
      </c>
      <c r="L379" s="530" t="s">
        <v>487</v>
      </c>
      <c r="M379" s="530" t="s">
        <v>487</v>
      </c>
      <c r="N379" s="530" t="s">
        <v>487</v>
      </c>
      <c r="O379" s="533" t="s">
        <v>487</v>
      </c>
      <c r="P379" s="534" t="s">
        <v>487</v>
      </c>
    </row>
    <row r="380" s="527" customFormat="true" ht="12.75" hidden="false" customHeight="false" outlineLevel="0" collapsed="false">
      <c r="A380" s="518"/>
      <c r="B380" s="519" t="str">
        <f aca="false">RIGHT(A380,5)</f>
        <v/>
      </c>
      <c r="C380" s="430" t="s">
        <v>1081</v>
      </c>
      <c r="D380" s="522" t="s">
        <v>1078</v>
      </c>
      <c r="E380" s="522" t="s">
        <v>1079</v>
      </c>
      <c r="F380" s="522" t="s">
        <v>179</v>
      </c>
      <c r="G380" s="530" t="s">
        <v>487</v>
      </c>
      <c r="H380" s="530" t="s">
        <v>487</v>
      </c>
      <c r="I380" s="530" t="s">
        <v>487</v>
      </c>
      <c r="J380" s="530" t="s">
        <v>487</v>
      </c>
      <c r="K380" s="530" t="s">
        <v>487</v>
      </c>
      <c r="L380" s="530" t="s">
        <v>487</v>
      </c>
      <c r="M380" s="530" t="s">
        <v>487</v>
      </c>
      <c r="N380" s="530" t="s">
        <v>487</v>
      </c>
      <c r="O380" s="533" t="s">
        <v>487</v>
      </c>
      <c r="P380" s="534" t="s">
        <v>487</v>
      </c>
    </row>
    <row r="381" s="527" customFormat="true" ht="12.75" hidden="false" customHeight="false" outlineLevel="0" collapsed="false">
      <c r="A381" s="518"/>
      <c r="B381" s="519" t="str">
        <f aca="false">RIGHT(A381,5)</f>
        <v/>
      </c>
      <c r="C381" s="430" t="s">
        <v>1082</v>
      </c>
      <c r="D381" s="522" t="s">
        <v>1078</v>
      </c>
      <c r="E381" s="522" t="s">
        <v>1079</v>
      </c>
      <c r="F381" s="522" t="s">
        <v>149</v>
      </c>
      <c r="G381" s="530" t="s">
        <v>487</v>
      </c>
      <c r="H381" s="530" t="s">
        <v>487</v>
      </c>
      <c r="I381" s="530" t="s">
        <v>487</v>
      </c>
      <c r="J381" s="530" t="s">
        <v>487</v>
      </c>
      <c r="K381" s="522" t="s">
        <v>174</v>
      </c>
      <c r="L381" s="530" t="s">
        <v>487</v>
      </c>
      <c r="M381" s="530" t="s">
        <v>487</v>
      </c>
      <c r="N381" s="530" t="s">
        <v>487</v>
      </c>
      <c r="O381" s="533" t="s">
        <v>487</v>
      </c>
      <c r="P381" s="534" t="s">
        <v>487</v>
      </c>
    </row>
    <row r="382" s="527" customFormat="true" ht="12.75" hidden="false" customHeight="false" outlineLevel="0" collapsed="false">
      <c r="A382" s="518"/>
      <c r="B382" s="519" t="str">
        <f aca="false">RIGHT(A382,5)</f>
        <v/>
      </c>
      <c r="C382" s="430" t="s">
        <v>1083</v>
      </c>
      <c r="D382" s="522" t="s">
        <v>1078</v>
      </c>
      <c r="E382" s="522" t="s">
        <v>1079</v>
      </c>
      <c r="F382" s="522" t="s">
        <v>161</v>
      </c>
      <c r="G382" s="530" t="s">
        <v>487</v>
      </c>
      <c r="H382" s="530" t="s">
        <v>487</v>
      </c>
      <c r="I382" s="530" t="s">
        <v>487</v>
      </c>
      <c r="J382" s="530" t="s">
        <v>487</v>
      </c>
      <c r="K382" s="530" t="s">
        <v>487</v>
      </c>
      <c r="L382" s="530" t="s">
        <v>487</v>
      </c>
      <c r="M382" s="530" t="s">
        <v>487</v>
      </c>
      <c r="N382" s="530" t="s">
        <v>487</v>
      </c>
      <c r="O382" s="533" t="s">
        <v>487</v>
      </c>
      <c r="P382" s="534" t="s">
        <v>487</v>
      </c>
    </row>
    <row r="383" s="527" customFormat="true" ht="12.75" hidden="false" customHeight="false" outlineLevel="0" collapsed="false">
      <c r="A383" s="518"/>
      <c r="B383" s="519" t="str">
        <f aca="false">RIGHT(A383,5)</f>
        <v/>
      </c>
      <c r="C383" s="430" t="s">
        <v>1084</v>
      </c>
      <c r="D383" s="522" t="s">
        <v>1085</v>
      </c>
      <c r="E383" s="522" t="s">
        <v>1086</v>
      </c>
      <c r="F383" s="522" t="s">
        <v>173</v>
      </c>
      <c r="G383" s="530" t="s">
        <v>487</v>
      </c>
      <c r="H383" s="530" t="s">
        <v>487</v>
      </c>
      <c r="I383" s="530" t="s">
        <v>487</v>
      </c>
      <c r="J383" s="530" t="s">
        <v>487</v>
      </c>
      <c r="K383" s="530" t="s">
        <v>487</v>
      </c>
      <c r="L383" s="530" t="s">
        <v>487</v>
      </c>
      <c r="M383" s="530" t="s">
        <v>487</v>
      </c>
      <c r="N383" s="530" t="s">
        <v>487</v>
      </c>
      <c r="O383" s="533" t="s">
        <v>487</v>
      </c>
      <c r="P383" s="534" t="s">
        <v>487</v>
      </c>
    </row>
    <row r="384" s="527" customFormat="true" ht="12.75" hidden="false" customHeight="false" outlineLevel="0" collapsed="false">
      <c r="A384" s="518"/>
      <c r="B384" s="519" t="str">
        <f aca="false">RIGHT(A384,5)</f>
        <v/>
      </c>
      <c r="C384" s="430" t="s">
        <v>1087</v>
      </c>
      <c r="D384" s="522" t="s">
        <v>1085</v>
      </c>
      <c r="E384" s="522" t="s">
        <v>1086</v>
      </c>
      <c r="F384" s="522" t="s">
        <v>171</v>
      </c>
      <c r="G384" s="530" t="s">
        <v>487</v>
      </c>
      <c r="H384" s="530" t="s">
        <v>487</v>
      </c>
      <c r="I384" s="530" t="s">
        <v>487</v>
      </c>
      <c r="J384" s="530" t="s">
        <v>487</v>
      </c>
      <c r="K384" s="536" t="s">
        <v>170</v>
      </c>
      <c r="L384" s="530" t="s">
        <v>487</v>
      </c>
      <c r="M384" s="530" t="s">
        <v>487</v>
      </c>
      <c r="N384" s="530" t="s">
        <v>487</v>
      </c>
      <c r="O384" s="533" t="s">
        <v>487</v>
      </c>
      <c r="P384" s="534" t="s">
        <v>487</v>
      </c>
    </row>
    <row r="385" s="527" customFormat="true" ht="12.75" hidden="false" customHeight="false" outlineLevel="0" collapsed="false">
      <c r="A385" s="518"/>
      <c r="B385" s="519" t="str">
        <f aca="false">RIGHT(A385,5)</f>
        <v/>
      </c>
      <c r="C385" s="430" t="s">
        <v>1088</v>
      </c>
      <c r="D385" s="522" t="s">
        <v>1085</v>
      </c>
      <c r="E385" s="522" t="s">
        <v>1086</v>
      </c>
      <c r="F385" s="522" t="s">
        <v>179</v>
      </c>
      <c r="G385" s="530" t="s">
        <v>487</v>
      </c>
      <c r="H385" s="530" t="s">
        <v>487</v>
      </c>
      <c r="I385" s="530" t="s">
        <v>487</v>
      </c>
      <c r="J385" s="530" t="s">
        <v>487</v>
      </c>
      <c r="K385" s="530" t="s">
        <v>487</v>
      </c>
      <c r="L385" s="530" t="s">
        <v>487</v>
      </c>
      <c r="M385" s="530" t="s">
        <v>487</v>
      </c>
      <c r="N385" s="530" t="s">
        <v>487</v>
      </c>
      <c r="O385" s="533" t="s">
        <v>487</v>
      </c>
      <c r="P385" s="534" t="s">
        <v>487</v>
      </c>
    </row>
    <row r="386" s="527" customFormat="true" ht="12.75" hidden="false" customHeight="false" outlineLevel="0" collapsed="false">
      <c r="A386" s="518"/>
      <c r="B386" s="519" t="str">
        <f aca="false">RIGHT(A386,5)</f>
        <v/>
      </c>
      <c r="C386" s="430" t="s">
        <v>1089</v>
      </c>
      <c r="D386" s="522" t="s">
        <v>1085</v>
      </c>
      <c r="E386" s="522" t="s">
        <v>1086</v>
      </c>
      <c r="F386" s="522" t="s">
        <v>149</v>
      </c>
      <c r="G386" s="530" t="s">
        <v>487</v>
      </c>
      <c r="H386" s="530" t="s">
        <v>487</v>
      </c>
      <c r="I386" s="530" t="s">
        <v>487</v>
      </c>
      <c r="J386" s="530" t="s">
        <v>487</v>
      </c>
      <c r="K386" s="522" t="s">
        <v>174</v>
      </c>
      <c r="L386" s="530" t="s">
        <v>487</v>
      </c>
      <c r="M386" s="530" t="s">
        <v>487</v>
      </c>
      <c r="N386" s="530" t="s">
        <v>487</v>
      </c>
      <c r="O386" s="533" t="s">
        <v>487</v>
      </c>
      <c r="P386" s="534" t="s">
        <v>487</v>
      </c>
    </row>
    <row r="387" s="527" customFormat="true" ht="12.75" hidden="false" customHeight="false" outlineLevel="0" collapsed="false">
      <c r="A387" s="518"/>
      <c r="B387" s="519" t="str">
        <f aca="false">RIGHT(A387,5)</f>
        <v/>
      </c>
      <c r="C387" s="430" t="s">
        <v>1090</v>
      </c>
      <c r="D387" s="522" t="s">
        <v>1085</v>
      </c>
      <c r="E387" s="522" t="s">
        <v>1086</v>
      </c>
      <c r="F387" s="522" t="s">
        <v>161</v>
      </c>
      <c r="G387" s="530" t="s">
        <v>487</v>
      </c>
      <c r="H387" s="530" t="s">
        <v>487</v>
      </c>
      <c r="I387" s="530" t="s">
        <v>487</v>
      </c>
      <c r="J387" s="530" t="s">
        <v>487</v>
      </c>
      <c r="K387" s="530" t="s">
        <v>487</v>
      </c>
      <c r="L387" s="530" t="s">
        <v>487</v>
      </c>
      <c r="M387" s="530" t="s">
        <v>487</v>
      </c>
      <c r="N387" s="530" t="s">
        <v>487</v>
      </c>
      <c r="O387" s="533" t="s">
        <v>487</v>
      </c>
      <c r="P387" s="534" t="s">
        <v>487</v>
      </c>
    </row>
    <row r="388" s="527" customFormat="true" ht="12.75" hidden="false" customHeight="false" outlineLevel="0" collapsed="false">
      <c r="A388" s="518"/>
      <c r="B388" s="519" t="str">
        <f aca="false">RIGHT(A388,5)</f>
        <v/>
      </c>
      <c r="C388" s="430" t="s">
        <v>1091</v>
      </c>
      <c r="D388" s="522" t="s">
        <v>1092</v>
      </c>
      <c r="E388" s="522" t="s">
        <v>1093</v>
      </c>
      <c r="F388" s="522" t="s">
        <v>173</v>
      </c>
      <c r="G388" s="530" t="s">
        <v>487</v>
      </c>
      <c r="H388" s="530" t="s">
        <v>487</v>
      </c>
      <c r="I388" s="530" t="s">
        <v>487</v>
      </c>
      <c r="J388" s="530" t="s">
        <v>487</v>
      </c>
      <c r="K388" s="522" t="s">
        <v>287</v>
      </c>
      <c r="L388" s="530" t="s">
        <v>487</v>
      </c>
      <c r="M388" s="530" t="s">
        <v>487</v>
      </c>
      <c r="N388" s="530" t="s">
        <v>487</v>
      </c>
      <c r="O388" s="533" t="s">
        <v>487</v>
      </c>
      <c r="P388" s="534" t="s">
        <v>487</v>
      </c>
    </row>
    <row r="389" s="527" customFormat="true" ht="12.75" hidden="false" customHeight="false" outlineLevel="0" collapsed="false">
      <c r="A389" s="518"/>
      <c r="B389" s="519" t="str">
        <f aca="false">RIGHT(A389,5)</f>
        <v/>
      </c>
      <c r="C389" s="430" t="s">
        <v>1094</v>
      </c>
      <c r="D389" s="522" t="s">
        <v>1092</v>
      </c>
      <c r="E389" s="522" t="s">
        <v>1093</v>
      </c>
      <c r="F389" s="522" t="s">
        <v>171</v>
      </c>
      <c r="G389" s="530" t="s">
        <v>487</v>
      </c>
      <c r="H389" s="530" t="s">
        <v>487</v>
      </c>
      <c r="I389" s="530" t="s">
        <v>487</v>
      </c>
      <c r="J389" s="530" t="s">
        <v>487</v>
      </c>
      <c r="K389" s="522" t="s">
        <v>287</v>
      </c>
      <c r="L389" s="530" t="s">
        <v>487</v>
      </c>
      <c r="M389" s="530" t="s">
        <v>487</v>
      </c>
      <c r="N389" s="530" t="s">
        <v>487</v>
      </c>
      <c r="O389" s="533" t="s">
        <v>487</v>
      </c>
      <c r="P389" s="534" t="s">
        <v>487</v>
      </c>
    </row>
    <row r="390" s="527" customFormat="true" ht="12.75" hidden="false" customHeight="false" outlineLevel="0" collapsed="false">
      <c r="A390" s="518"/>
      <c r="B390" s="519" t="str">
        <f aca="false">RIGHT(A390,5)</f>
        <v/>
      </c>
      <c r="C390" s="430" t="s">
        <v>1095</v>
      </c>
      <c r="D390" s="522" t="s">
        <v>1092</v>
      </c>
      <c r="E390" s="522" t="s">
        <v>1093</v>
      </c>
      <c r="F390" s="522" t="s">
        <v>179</v>
      </c>
      <c r="G390" s="530" t="s">
        <v>487</v>
      </c>
      <c r="H390" s="530" t="s">
        <v>487</v>
      </c>
      <c r="I390" s="530" t="s">
        <v>487</v>
      </c>
      <c r="J390" s="530" t="s">
        <v>487</v>
      </c>
      <c r="K390" s="522" t="s">
        <v>287</v>
      </c>
      <c r="L390" s="530" t="s">
        <v>487</v>
      </c>
      <c r="M390" s="530" t="s">
        <v>487</v>
      </c>
      <c r="N390" s="530" t="s">
        <v>487</v>
      </c>
      <c r="O390" s="533" t="s">
        <v>487</v>
      </c>
      <c r="P390" s="534" t="s">
        <v>487</v>
      </c>
    </row>
    <row r="391" s="527" customFormat="true" ht="12.75" hidden="false" customHeight="false" outlineLevel="0" collapsed="false">
      <c r="A391" s="518"/>
      <c r="B391" s="519" t="str">
        <f aca="false">RIGHT(A391,5)</f>
        <v/>
      </c>
      <c r="C391" s="430" t="s">
        <v>430</v>
      </c>
      <c r="D391" s="522" t="s">
        <v>1092</v>
      </c>
      <c r="E391" s="522" t="s">
        <v>1093</v>
      </c>
      <c r="F391" s="522" t="s">
        <v>149</v>
      </c>
      <c r="G391" s="530" t="s">
        <v>487</v>
      </c>
      <c r="H391" s="530" t="s">
        <v>487</v>
      </c>
      <c r="I391" s="530" t="s">
        <v>487</v>
      </c>
      <c r="J391" s="530" t="s">
        <v>487</v>
      </c>
      <c r="K391" s="522" t="s">
        <v>287</v>
      </c>
      <c r="L391" s="530" t="s">
        <v>487</v>
      </c>
      <c r="M391" s="530" t="s">
        <v>487</v>
      </c>
      <c r="N391" s="530" t="s">
        <v>487</v>
      </c>
      <c r="O391" s="533" t="s">
        <v>487</v>
      </c>
      <c r="P391" s="534" t="s">
        <v>487</v>
      </c>
    </row>
    <row r="392" s="527" customFormat="true" ht="12.75" hidden="false" customHeight="false" outlineLevel="0" collapsed="false">
      <c r="A392" s="518"/>
      <c r="B392" s="519" t="str">
        <f aca="false">RIGHT(A392,5)</f>
        <v/>
      </c>
      <c r="C392" s="430" t="s">
        <v>1096</v>
      </c>
      <c r="D392" s="522" t="s">
        <v>1092</v>
      </c>
      <c r="E392" s="522" t="s">
        <v>1093</v>
      </c>
      <c r="F392" s="522" t="s">
        <v>161</v>
      </c>
      <c r="G392" s="530" t="s">
        <v>487</v>
      </c>
      <c r="H392" s="530" t="s">
        <v>487</v>
      </c>
      <c r="I392" s="530" t="s">
        <v>487</v>
      </c>
      <c r="J392" s="530" t="s">
        <v>487</v>
      </c>
      <c r="K392" s="522" t="s">
        <v>287</v>
      </c>
      <c r="L392" s="530" t="s">
        <v>487</v>
      </c>
      <c r="M392" s="530" t="s">
        <v>487</v>
      </c>
      <c r="N392" s="530" t="s">
        <v>487</v>
      </c>
      <c r="O392" s="533" t="s">
        <v>487</v>
      </c>
      <c r="P392" s="534" t="s">
        <v>487</v>
      </c>
    </row>
    <row r="393" s="527" customFormat="true" ht="12.75" hidden="false" customHeight="false" outlineLevel="0" collapsed="false">
      <c r="A393" s="518"/>
      <c r="B393" s="519" t="str">
        <f aca="false">RIGHT(A393,5)</f>
        <v/>
      </c>
      <c r="C393" s="430" t="s">
        <v>1097</v>
      </c>
      <c r="D393" s="522" t="s">
        <v>1098</v>
      </c>
      <c r="E393" s="522" t="s">
        <v>1099</v>
      </c>
      <c r="F393" s="522" t="s">
        <v>173</v>
      </c>
      <c r="G393" s="530" t="s">
        <v>487</v>
      </c>
      <c r="H393" s="530" t="s">
        <v>487</v>
      </c>
      <c r="I393" s="530" t="s">
        <v>487</v>
      </c>
      <c r="J393" s="530" t="s">
        <v>487</v>
      </c>
      <c r="K393" s="522" t="s">
        <v>287</v>
      </c>
      <c r="L393" s="530" t="s">
        <v>487</v>
      </c>
      <c r="M393" s="530" t="s">
        <v>487</v>
      </c>
      <c r="N393" s="530" t="s">
        <v>487</v>
      </c>
      <c r="O393" s="533" t="s">
        <v>487</v>
      </c>
      <c r="P393" s="534" t="s">
        <v>487</v>
      </c>
    </row>
    <row r="394" s="527" customFormat="true" ht="12.75" hidden="false" customHeight="false" outlineLevel="0" collapsed="false">
      <c r="A394" s="518"/>
      <c r="B394" s="519" t="str">
        <f aca="false">RIGHT(A394,5)</f>
        <v/>
      </c>
      <c r="C394" s="430" t="s">
        <v>1100</v>
      </c>
      <c r="D394" s="522" t="s">
        <v>1098</v>
      </c>
      <c r="E394" s="522" t="s">
        <v>1099</v>
      </c>
      <c r="F394" s="522" t="s">
        <v>171</v>
      </c>
      <c r="G394" s="530" t="s">
        <v>487</v>
      </c>
      <c r="H394" s="530" t="s">
        <v>487</v>
      </c>
      <c r="I394" s="530" t="s">
        <v>487</v>
      </c>
      <c r="J394" s="530" t="s">
        <v>487</v>
      </c>
      <c r="K394" s="522" t="s">
        <v>287</v>
      </c>
      <c r="L394" s="530" t="s">
        <v>487</v>
      </c>
      <c r="M394" s="530" t="s">
        <v>487</v>
      </c>
      <c r="N394" s="530" t="s">
        <v>487</v>
      </c>
      <c r="O394" s="533" t="s">
        <v>487</v>
      </c>
      <c r="P394" s="534" t="s">
        <v>487</v>
      </c>
    </row>
    <row r="395" s="527" customFormat="true" ht="12.75" hidden="false" customHeight="false" outlineLevel="0" collapsed="false">
      <c r="A395" s="518"/>
      <c r="B395" s="519" t="str">
        <f aca="false">RIGHT(A395,5)</f>
        <v/>
      </c>
      <c r="C395" s="430" t="s">
        <v>1101</v>
      </c>
      <c r="D395" s="522" t="s">
        <v>1098</v>
      </c>
      <c r="E395" s="522" t="s">
        <v>1099</v>
      </c>
      <c r="F395" s="522" t="s">
        <v>179</v>
      </c>
      <c r="G395" s="530" t="s">
        <v>487</v>
      </c>
      <c r="H395" s="530" t="s">
        <v>487</v>
      </c>
      <c r="I395" s="530" t="s">
        <v>487</v>
      </c>
      <c r="J395" s="530" t="s">
        <v>487</v>
      </c>
      <c r="K395" s="522" t="s">
        <v>287</v>
      </c>
      <c r="L395" s="530" t="s">
        <v>487</v>
      </c>
      <c r="M395" s="530" t="s">
        <v>487</v>
      </c>
      <c r="N395" s="530" t="s">
        <v>487</v>
      </c>
      <c r="O395" s="533" t="s">
        <v>487</v>
      </c>
      <c r="P395" s="534" t="s">
        <v>487</v>
      </c>
    </row>
    <row r="396" s="527" customFormat="true" ht="12.75" hidden="false" customHeight="false" outlineLevel="0" collapsed="false">
      <c r="A396" s="518"/>
      <c r="B396" s="519" t="str">
        <f aca="false">RIGHT(A396,5)</f>
        <v/>
      </c>
      <c r="C396" s="430" t="s">
        <v>1102</v>
      </c>
      <c r="D396" s="522" t="s">
        <v>1098</v>
      </c>
      <c r="E396" s="522" t="s">
        <v>1099</v>
      </c>
      <c r="F396" s="522" t="s">
        <v>149</v>
      </c>
      <c r="G396" s="530" t="s">
        <v>487</v>
      </c>
      <c r="H396" s="530" t="s">
        <v>487</v>
      </c>
      <c r="I396" s="530" t="s">
        <v>487</v>
      </c>
      <c r="J396" s="530" t="s">
        <v>487</v>
      </c>
      <c r="K396" s="522" t="s">
        <v>287</v>
      </c>
      <c r="L396" s="530" t="s">
        <v>487</v>
      </c>
      <c r="M396" s="530" t="s">
        <v>487</v>
      </c>
      <c r="N396" s="530" t="s">
        <v>487</v>
      </c>
      <c r="O396" s="533" t="s">
        <v>487</v>
      </c>
      <c r="P396" s="534" t="s">
        <v>487</v>
      </c>
    </row>
    <row r="397" s="527" customFormat="true" ht="12.75" hidden="false" customHeight="false" outlineLevel="0" collapsed="false">
      <c r="A397" s="518"/>
      <c r="B397" s="519" t="str">
        <f aca="false">RIGHT(A397,5)</f>
        <v/>
      </c>
      <c r="C397" s="430" t="s">
        <v>1103</v>
      </c>
      <c r="D397" s="522" t="s">
        <v>1098</v>
      </c>
      <c r="E397" s="522" t="s">
        <v>1099</v>
      </c>
      <c r="F397" s="522" t="s">
        <v>161</v>
      </c>
      <c r="G397" s="530" t="s">
        <v>487</v>
      </c>
      <c r="H397" s="530" t="s">
        <v>487</v>
      </c>
      <c r="I397" s="530" t="s">
        <v>487</v>
      </c>
      <c r="J397" s="530" t="s">
        <v>487</v>
      </c>
      <c r="K397" s="522" t="s">
        <v>287</v>
      </c>
      <c r="L397" s="530" t="s">
        <v>487</v>
      </c>
      <c r="M397" s="530" t="s">
        <v>487</v>
      </c>
      <c r="N397" s="530" t="s">
        <v>487</v>
      </c>
      <c r="O397" s="533" t="s">
        <v>487</v>
      </c>
      <c r="P397" s="534" t="s">
        <v>487</v>
      </c>
    </row>
    <row r="398" s="527" customFormat="true" ht="12.75" hidden="false" customHeight="false" outlineLevel="0" collapsed="false">
      <c r="A398" s="518"/>
      <c r="B398" s="519" t="str">
        <f aca="false">RIGHT(A398,5)</f>
        <v/>
      </c>
      <c r="C398" s="430" t="s">
        <v>1104</v>
      </c>
      <c r="D398" s="522" t="s">
        <v>1105</v>
      </c>
      <c r="E398" s="522" t="s">
        <v>1106</v>
      </c>
      <c r="F398" s="522" t="s">
        <v>173</v>
      </c>
      <c r="G398" s="530" t="s">
        <v>487</v>
      </c>
      <c r="H398" s="530" t="s">
        <v>487</v>
      </c>
      <c r="I398" s="530" t="s">
        <v>487</v>
      </c>
      <c r="J398" s="530" t="s">
        <v>487</v>
      </c>
      <c r="K398" s="522" t="s">
        <v>287</v>
      </c>
      <c r="L398" s="530" t="s">
        <v>487</v>
      </c>
      <c r="M398" s="530" t="s">
        <v>487</v>
      </c>
      <c r="N398" s="530" t="s">
        <v>487</v>
      </c>
      <c r="O398" s="533" t="s">
        <v>487</v>
      </c>
      <c r="P398" s="534" t="s">
        <v>487</v>
      </c>
    </row>
    <row r="399" s="527" customFormat="true" ht="12.75" hidden="false" customHeight="false" outlineLevel="0" collapsed="false">
      <c r="A399" s="518"/>
      <c r="B399" s="519" t="str">
        <f aca="false">RIGHT(A399,5)</f>
        <v/>
      </c>
      <c r="C399" s="430" t="s">
        <v>1107</v>
      </c>
      <c r="D399" s="522" t="s">
        <v>1105</v>
      </c>
      <c r="E399" s="522" t="s">
        <v>1106</v>
      </c>
      <c r="F399" s="522" t="s">
        <v>171</v>
      </c>
      <c r="G399" s="530" t="s">
        <v>487</v>
      </c>
      <c r="H399" s="530" t="s">
        <v>487</v>
      </c>
      <c r="I399" s="530" t="s">
        <v>487</v>
      </c>
      <c r="J399" s="530" t="s">
        <v>487</v>
      </c>
      <c r="K399" s="522" t="s">
        <v>287</v>
      </c>
      <c r="L399" s="530" t="s">
        <v>487</v>
      </c>
      <c r="M399" s="530" t="s">
        <v>487</v>
      </c>
      <c r="N399" s="530" t="s">
        <v>487</v>
      </c>
      <c r="O399" s="533" t="s">
        <v>487</v>
      </c>
      <c r="P399" s="534" t="s">
        <v>487</v>
      </c>
    </row>
    <row r="400" s="527" customFormat="true" ht="12.75" hidden="false" customHeight="false" outlineLevel="0" collapsed="false">
      <c r="A400" s="518"/>
      <c r="B400" s="519" t="str">
        <f aca="false">RIGHT(A400,5)</f>
        <v/>
      </c>
      <c r="C400" s="430" t="s">
        <v>1108</v>
      </c>
      <c r="D400" s="522" t="s">
        <v>1105</v>
      </c>
      <c r="E400" s="522" t="s">
        <v>1106</v>
      </c>
      <c r="F400" s="522" t="s">
        <v>179</v>
      </c>
      <c r="G400" s="530" t="s">
        <v>487</v>
      </c>
      <c r="H400" s="530" t="s">
        <v>487</v>
      </c>
      <c r="I400" s="530" t="s">
        <v>487</v>
      </c>
      <c r="J400" s="530" t="s">
        <v>487</v>
      </c>
      <c r="K400" s="522" t="s">
        <v>287</v>
      </c>
      <c r="L400" s="530" t="s">
        <v>487</v>
      </c>
      <c r="M400" s="530" t="s">
        <v>487</v>
      </c>
      <c r="N400" s="530" t="s">
        <v>487</v>
      </c>
      <c r="O400" s="533" t="s">
        <v>487</v>
      </c>
      <c r="P400" s="534" t="s">
        <v>487</v>
      </c>
    </row>
    <row r="401" s="527" customFormat="true" ht="12.75" hidden="false" customHeight="false" outlineLevel="0" collapsed="false">
      <c r="A401" s="518"/>
      <c r="B401" s="519" t="str">
        <f aca="false">RIGHT(A401,5)</f>
        <v/>
      </c>
      <c r="C401" s="430" t="s">
        <v>1109</v>
      </c>
      <c r="D401" s="522" t="s">
        <v>1105</v>
      </c>
      <c r="E401" s="522" t="s">
        <v>1106</v>
      </c>
      <c r="F401" s="522" t="s">
        <v>149</v>
      </c>
      <c r="G401" s="530" t="s">
        <v>487</v>
      </c>
      <c r="H401" s="530" t="s">
        <v>487</v>
      </c>
      <c r="I401" s="530" t="s">
        <v>487</v>
      </c>
      <c r="J401" s="530" t="s">
        <v>487</v>
      </c>
      <c r="K401" s="522" t="s">
        <v>287</v>
      </c>
      <c r="L401" s="530" t="s">
        <v>487</v>
      </c>
      <c r="M401" s="530" t="s">
        <v>487</v>
      </c>
      <c r="N401" s="530" t="s">
        <v>487</v>
      </c>
      <c r="O401" s="533" t="s">
        <v>487</v>
      </c>
      <c r="P401" s="534" t="s">
        <v>487</v>
      </c>
    </row>
    <row r="402" s="527" customFormat="true" ht="12.75" hidden="false" customHeight="false" outlineLevel="0" collapsed="false">
      <c r="A402" s="518"/>
      <c r="B402" s="519" t="str">
        <f aca="false">RIGHT(A402,5)</f>
        <v/>
      </c>
      <c r="C402" s="430" t="s">
        <v>1110</v>
      </c>
      <c r="D402" s="522" t="s">
        <v>1105</v>
      </c>
      <c r="E402" s="522" t="s">
        <v>1106</v>
      </c>
      <c r="F402" s="522" t="s">
        <v>161</v>
      </c>
      <c r="G402" s="530" t="s">
        <v>487</v>
      </c>
      <c r="H402" s="530" t="s">
        <v>487</v>
      </c>
      <c r="I402" s="530" t="s">
        <v>487</v>
      </c>
      <c r="J402" s="530" t="s">
        <v>487</v>
      </c>
      <c r="K402" s="522" t="s">
        <v>287</v>
      </c>
      <c r="L402" s="530" t="s">
        <v>487</v>
      </c>
      <c r="M402" s="530" t="s">
        <v>487</v>
      </c>
      <c r="N402" s="530" t="s">
        <v>487</v>
      </c>
      <c r="O402" s="533" t="s">
        <v>487</v>
      </c>
      <c r="P402" s="534" t="s">
        <v>487</v>
      </c>
    </row>
    <row r="403" s="527" customFormat="true" ht="12.75" hidden="false" customHeight="false" outlineLevel="0" collapsed="false">
      <c r="A403" s="518"/>
      <c r="B403" s="519" t="str">
        <f aca="false">RIGHT(A403,5)</f>
        <v/>
      </c>
      <c r="C403" s="430" t="s">
        <v>1111</v>
      </c>
      <c r="D403" s="522" t="s">
        <v>1112</v>
      </c>
      <c r="E403" s="522" t="s">
        <v>1113</v>
      </c>
      <c r="F403" s="522" t="s">
        <v>173</v>
      </c>
      <c r="G403" s="530" t="s">
        <v>487</v>
      </c>
      <c r="H403" s="530" t="s">
        <v>487</v>
      </c>
      <c r="I403" s="530" t="s">
        <v>487</v>
      </c>
      <c r="J403" s="530" t="s">
        <v>487</v>
      </c>
      <c r="K403" s="522" t="s">
        <v>287</v>
      </c>
      <c r="L403" s="530" t="s">
        <v>487</v>
      </c>
      <c r="M403" s="530" t="s">
        <v>487</v>
      </c>
      <c r="N403" s="530" t="s">
        <v>487</v>
      </c>
      <c r="O403" s="533" t="s">
        <v>487</v>
      </c>
      <c r="P403" s="534" t="s">
        <v>487</v>
      </c>
    </row>
    <row r="404" s="527" customFormat="true" ht="12.75" hidden="false" customHeight="false" outlineLevel="0" collapsed="false">
      <c r="A404" s="518"/>
      <c r="B404" s="519" t="str">
        <f aca="false">RIGHT(A404,5)</f>
        <v/>
      </c>
      <c r="C404" s="430" t="s">
        <v>1114</v>
      </c>
      <c r="D404" s="522" t="s">
        <v>1112</v>
      </c>
      <c r="E404" s="522" t="s">
        <v>1113</v>
      </c>
      <c r="F404" s="522" t="s">
        <v>171</v>
      </c>
      <c r="G404" s="530" t="s">
        <v>487</v>
      </c>
      <c r="H404" s="530" t="s">
        <v>487</v>
      </c>
      <c r="I404" s="530" t="s">
        <v>487</v>
      </c>
      <c r="J404" s="530" t="s">
        <v>487</v>
      </c>
      <c r="K404" s="522" t="s">
        <v>287</v>
      </c>
      <c r="L404" s="530" t="s">
        <v>487</v>
      </c>
      <c r="M404" s="530" t="s">
        <v>487</v>
      </c>
      <c r="N404" s="530" t="s">
        <v>487</v>
      </c>
      <c r="O404" s="533" t="s">
        <v>487</v>
      </c>
      <c r="P404" s="534" t="s">
        <v>487</v>
      </c>
    </row>
    <row r="405" s="527" customFormat="true" ht="12.75" hidden="false" customHeight="false" outlineLevel="0" collapsed="false">
      <c r="A405" s="518"/>
      <c r="B405" s="519" t="str">
        <f aca="false">RIGHT(A405,5)</f>
        <v/>
      </c>
      <c r="C405" s="430" t="s">
        <v>1115</v>
      </c>
      <c r="D405" s="522" t="s">
        <v>1112</v>
      </c>
      <c r="E405" s="522" t="s">
        <v>1113</v>
      </c>
      <c r="F405" s="522" t="s">
        <v>179</v>
      </c>
      <c r="G405" s="530" t="s">
        <v>487</v>
      </c>
      <c r="H405" s="530" t="s">
        <v>487</v>
      </c>
      <c r="I405" s="530" t="s">
        <v>487</v>
      </c>
      <c r="J405" s="530" t="s">
        <v>487</v>
      </c>
      <c r="K405" s="522" t="s">
        <v>287</v>
      </c>
      <c r="L405" s="530" t="s">
        <v>487</v>
      </c>
      <c r="M405" s="530" t="s">
        <v>487</v>
      </c>
      <c r="N405" s="530" t="s">
        <v>487</v>
      </c>
      <c r="O405" s="533" t="s">
        <v>487</v>
      </c>
      <c r="P405" s="534" t="s">
        <v>487</v>
      </c>
    </row>
    <row r="406" s="527" customFormat="true" ht="12.75" hidden="false" customHeight="false" outlineLevel="0" collapsed="false">
      <c r="A406" s="518"/>
      <c r="B406" s="519" t="str">
        <f aca="false">RIGHT(A406,5)</f>
        <v/>
      </c>
      <c r="C406" s="430" t="s">
        <v>1116</v>
      </c>
      <c r="D406" s="522" t="s">
        <v>1112</v>
      </c>
      <c r="E406" s="522" t="s">
        <v>1113</v>
      </c>
      <c r="F406" s="522" t="s">
        <v>149</v>
      </c>
      <c r="G406" s="530" t="s">
        <v>487</v>
      </c>
      <c r="H406" s="530" t="s">
        <v>487</v>
      </c>
      <c r="I406" s="530" t="s">
        <v>487</v>
      </c>
      <c r="J406" s="530" t="s">
        <v>487</v>
      </c>
      <c r="K406" s="522" t="s">
        <v>287</v>
      </c>
      <c r="L406" s="530" t="s">
        <v>487</v>
      </c>
      <c r="M406" s="530" t="s">
        <v>487</v>
      </c>
      <c r="N406" s="530" t="s">
        <v>487</v>
      </c>
      <c r="O406" s="533" t="s">
        <v>487</v>
      </c>
      <c r="P406" s="534" t="s">
        <v>487</v>
      </c>
    </row>
    <row r="407" s="527" customFormat="true" ht="12.75" hidden="false" customHeight="false" outlineLevel="0" collapsed="false">
      <c r="A407" s="518"/>
      <c r="B407" s="519" t="str">
        <f aca="false">RIGHT(A407,5)</f>
        <v/>
      </c>
      <c r="C407" s="430" t="s">
        <v>1117</v>
      </c>
      <c r="D407" s="522" t="s">
        <v>1112</v>
      </c>
      <c r="E407" s="522" t="s">
        <v>1113</v>
      </c>
      <c r="F407" s="522" t="s">
        <v>161</v>
      </c>
      <c r="G407" s="530" t="s">
        <v>487</v>
      </c>
      <c r="H407" s="530" t="s">
        <v>487</v>
      </c>
      <c r="I407" s="530" t="s">
        <v>487</v>
      </c>
      <c r="J407" s="530" t="s">
        <v>487</v>
      </c>
      <c r="K407" s="522" t="s">
        <v>287</v>
      </c>
      <c r="L407" s="530" t="s">
        <v>487</v>
      </c>
      <c r="M407" s="530" t="s">
        <v>487</v>
      </c>
      <c r="N407" s="530" t="s">
        <v>487</v>
      </c>
      <c r="O407" s="533" t="s">
        <v>487</v>
      </c>
      <c r="P407" s="534" t="s">
        <v>487</v>
      </c>
    </row>
    <row r="408" s="527" customFormat="true" ht="12.75" hidden="false" customHeight="false" outlineLevel="0" collapsed="false">
      <c r="A408" s="518"/>
      <c r="B408" s="519" t="str">
        <f aca="false">RIGHT(A408,5)</f>
        <v/>
      </c>
      <c r="C408" s="430" t="s">
        <v>1118</v>
      </c>
      <c r="D408" s="522" t="s">
        <v>1119</v>
      </c>
      <c r="E408" s="522" t="s">
        <v>1120</v>
      </c>
      <c r="F408" s="522" t="s">
        <v>173</v>
      </c>
      <c r="G408" s="530" t="s">
        <v>487</v>
      </c>
      <c r="H408" s="530" t="s">
        <v>487</v>
      </c>
      <c r="I408" s="530" t="s">
        <v>487</v>
      </c>
      <c r="J408" s="530" t="s">
        <v>487</v>
      </c>
      <c r="K408" s="530" t="s">
        <v>487</v>
      </c>
      <c r="L408" s="530" t="s">
        <v>487</v>
      </c>
      <c r="M408" s="530" t="s">
        <v>487</v>
      </c>
      <c r="N408" s="530" t="s">
        <v>487</v>
      </c>
      <c r="O408" s="533" t="s">
        <v>487</v>
      </c>
      <c r="P408" s="534" t="s">
        <v>487</v>
      </c>
    </row>
    <row r="409" s="527" customFormat="true" ht="12.75" hidden="false" customHeight="false" outlineLevel="0" collapsed="false">
      <c r="A409" s="518"/>
      <c r="B409" s="519" t="str">
        <f aca="false">RIGHT(A409,5)</f>
        <v/>
      </c>
      <c r="C409" s="430" t="s">
        <v>1121</v>
      </c>
      <c r="D409" s="522" t="s">
        <v>1119</v>
      </c>
      <c r="E409" s="522" t="s">
        <v>1120</v>
      </c>
      <c r="F409" s="522" t="s">
        <v>171</v>
      </c>
      <c r="G409" s="530" t="s">
        <v>487</v>
      </c>
      <c r="H409" s="530" t="s">
        <v>487</v>
      </c>
      <c r="I409" s="530" t="s">
        <v>487</v>
      </c>
      <c r="J409" s="530" t="s">
        <v>487</v>
      </c>
      <c r="K409" s="530" t="s">
        <v>487</v>
      </c>
      <c r="L409" s="530" t="s">
        <v>487</v>
      </c>
      <c r="M409" s="530" t="s">
        <v>487</v>
      </c>
      <c r="N409" s="530" t="s">
        <v>487</v>
      </c>
      <c r="O409" s="533" t="s">
        <v>487</v>
      </c>
      <c r="P409" s="534" t="s">
        <v>487</v>
      </c>
    </row>
    <row r="410" s="527" customFormat="true" ht="12.75" hidden="false" customHeight="false" outlineLevel="0" collapsed="false">
      <c r="A410" s="518"/>
      <c r="B410" s="519" t="str">
        <f aca="false">RIGHT(A410,5)</f>
        <v/>
      </c>
      <c r="C410" s="430" t="s">
        <v>1122</v>
      </c>
      <c r="D410" s="522" t="s">
        <v>1119</v>
      </c>
      <c r="E410" s="522" t="s">
        <v>1120</v>
      </c>
      <c r="F410" s="522" t="s">
        <v>179</v>
      </c>
      <c r="G410" s="530" t="s">
        <v>487</v>
      </c>
      <c r="H410" s="530" t="s">
        <v>487</v>
      </c>
      <c r="I410" s="530" t="s">
        <v>487</v>
      </c>
      <c r="J410" s="530" t="s">
        <v>487</v>
      </c>
      <c r="K410" s="530" t="s">
        <v>487</v>
      </c>
      <c r="L410" s="530" t="s">
        <v>487</v>
      </c>
      <c r="M410" s="530" t="s">
        <v>487</v>
      </c>
      <c r="N410" s="530" t="s">
        <v>487</v>
      </c>
      <c r="O410" s="533" t="s">
        <v>487</v>
      </c>
      <c r="P410" s="534" t="s">
        <v>487</v>
      </c>
    </row>
    <row r="411" s="527" customFormat="true" ht="12.75" hidden="false" customHeight="false" outlineLevel="0" collapsed="false">
      <c r="A411" s="518"/>
      <c r="B411" s="519" t="str">
        <f aca="false">RIGHT(A411,5)</f>
        <v/>
      </c>
      <c r="C411" s="430" t="s">
        <v>1123</v>
      </c>
      <c r="D411" s="522" t="s">
        <v>1119</v>
      </c>
      <c r="E411" s="522" t="s">
        <v>1120</v>
      </c>
      <c r="F411" s="522" t="s">
        <v>149</v>
      </c>
      <c r="G411" s="530" t="s">
        <v>487</v>
      </c>
      <c r="H411" s="530" t="s">
        <v>487</v>
      </c>
      <c r="I411" s="530" t="s">
        <v>487</v>
      </c>
      <c r="J411" s="530" t="s">
        <v>487</v>
      </c>
      <c r="K411" s="530" t="s">
        <v>487</v>
      </c>
      <c r="L411" s="530" t="s">
        <v>487</v>
      </c>
      <c r="M411" s="530" t="s">
        <v>487</v>
      </c>
      <c r="N411" s="530" t="s">
        <v>487</v>
      </c>
      <c r="O411" s="533" t="s">
        <v>487</v>
      </c>
      <c r="P411" s="534" t="s">
        <v>487</v>
      </c>
    </row>
    <row r="412" s="527" customFormat="true" ht="12.75" hidden="false" customHeight="false" outlineLevel="0" collapsed="false">
      <c r="A412" s="518"/>
      <c r="B412" s="519" t="str">
        <f aca="false">RIGHT(A412,5)</f>
        <v/>
      </c>
      <c r="C412" s="430" t="s">
        <v>1124</v>
      </c>
      <c r="D412" s="522" t="s">
        <v>1119</v>
      </c>
      <c r="E412" s="522" t="s">
        <v>1120</v>
      </c>
      <c r="F412" s="522" t="s">
        <v>161</v>
      </c>
      <c r="G412" s="530" t="s">
        <v>487</v>
      </c>
      <c r="H412" s="530" t="s">
        <v>487</v>
      </c>
      <c r="I412" s="530" t="s">
        <v>487</v>
      </c>
      <c r="J412" s="530" t="s">
        <v>487</v>
      </c>
      <c r="K412" s="530" t="s">
        <v>487</v>
      </c>
      <c r="L412" s="530" t="s">
        <v>487</v>
      </c>
      <c r="M412" s="530" t="s">
        <v>487</v>
      </c>
      <c r="N412" s="530" t="s">
        <v>487</v>
      </c>
      <c r="O412" s="533" t="s">
        <v>487</v>
      </c>
      <c r="P412" s="534" t="s">
        <v>487</v>
      </c>
    </row>
    <row r="413" s="527" customFormat="true" ht="12.75" hidden="false" customHeight="false" outlineLevel="0" collapsed="false">
      <c r="A413" s="518"/>
      <c r="B413" s="519" t="str">
        <f aca="false">RIGHT(A413,5)</f>
        <v/>
      </c>
      <c r="C413" s="430" t="s">
        <v>1125</v>
      </c>
      <c r="D413" s="522" t="s">
        <v>1126</v>
      </c>
      <c r="E413" s="522" t="s">
        <v>1127</v>
      </c>
      <c r="F413" s="522" t="s">
        <v>173</v>
      </c>
      <c r="G413" s="530" t="s">
        <v>487</v>
      </c>
      <c r="H413" s="530" t="s">
        <v>487</v>
      </c>
      <c r="I413" s="530" t="s">
        <v>487</v>
      </c>
      <c r="J413" s="530" t="s">
        <v>487</v>
      </c>
      <c r="K413" s="530" t="s">
        <v>487</v>
      </c>
      <c r="L413" s="530" t="s">
        <v>487</v>
      </c>
      <c r="M413" s="530" t="s">
        <v>487</v>
      </c>
      <c r="N413" s="530" t="s">
        <v>487</v>
      </c>
      <c r="O413" s="533" t="s">
        <v>487</v>
      </c>
      <c r="P413" s="534" t="s">
        <v>487</v>
      </c>
    </row>
    <row r="414" s="527" customFormat="true" ht="12.75" hidden="false" customHeight="false" outlineLevel="0" collapsed="false">
      <c r="A414" s="518"/>
      <c r="B414" s="519" t="str">
        <f aca="false">RIGHT(A414,5)</f>
        <v/>
      </c>
      <c r="C414" s="430" t="s">
        <v>1128</v>
      </c>
      <c r="D414" s="522" t="s">
        <v>1126</v>
      </c>
      <c r="E414" s="522" t="s">
        <v>1127</v>
      </c>
      <c r="F414" s="522" t="s">
        <v>171</v>
      </c>
      <c r="G414" s="530" t="s">
        <v>487</v>
      </c>
      <c r="H414" s="530" t="s">
        <v>487</v>
      </c>
      <c r="I414" s="530" t="s">
        <v>487</v>
      </c>
      <c r="J414" s="530" t="s">
        <v>487</v>
      </c>
      <c r="K414" s="530" t="s">
        <v>487</v>
      </c>
      <c r="L414" s="530" t="s">
        <v>487</v>
      </c>
      <c r="M414" s="530" t="s">
        <v>487</v>
      </c>
      <c r="N414" s="530" t="s">
        <v>487</v>
      </c>
      <c r="O414" s="533" t="s">
        <v>487</v>
      </c>
      <c r="P414" s="534" t="s">
        <v>487</v>
      </c>
    </row>
    <row r="415" s="527" customFormat="true" ht="12.75" hidden="false" customHeight="false" outlineLevel="0" collapsed="false">
      <c r="A415" s="518"/>
      <c r="B415" s="519" t="str">
        <f aca="false">RIGHT(A415,5)</f>
        <v/>
      </c>
      <c r="C415" s="430" t="s">
        <v>1129</v>
      </c>
      <c r="D415" s="522" t="s">
        <v>1126</v>
      </c>
      <c r="E415" s="522" t="s">
        <v>1127</v>
      </c>
      <c r="F415" s="522" t="s">
        <v>179</v>
      </c>
      <c r="G415" s="530" t="s">
        <v>487</v>
      </c>
      <c r="H415" s="530" t="s">
        <v>487</v>
      </c>
      <c r="I415" s="530" t="s">
        <v>487</v>
      </c>
      <c r="J415" s="530" t="s">
        <v>487</v>
      </c>
      <c r="K415" s="530" t="s">
        <v>487</v>
      </c>
      <c r="L415" s="530" t="s">
        <v>487</v>
      </c>
      <c r="M415" s="530" t="s">
        <v>487</v>
      </c>
      <c r="N415" s="530" t="s">
        <v>487</v>
      </c>
      <c r="O415" s="533" t="s">
        <v>487</v>
      </c>
      <c r="P415" s="534" t="s">
        <v>487</v>
      </c>
    </row>
    <row r="416" s="527" customFormat="true" ht="12.75" hidden="false" customHeight="false" outlineLevel="0" collapsed="false">
      <c r="A416" s="518"/>
      <c r="B416" s="519" t="str">
        <f aca="false">RIGHT(A416,5)</f>
        <v/>
      </c>
      <c r="C416" s="430" t="s">
        <v>1130</v>
      </c>
      <c r="D416" s="522" t="s">
        <v>1126</v>
      </c>
      <c r="E416" s="522" t="s">
        <v>1127</v>
      </c>
      <c r="F416" s="522" t="s">
        <v>149</v>
      </c>
      <c r="G416" s="530" t="s">
        <v>487</v>
      </c>
      <c r="H416" s="530" t="s">
        <v>487</v>
      </c>
      <c r="I416" s="530" t="s">
        <v>487</v>
      </c>
      <c r="J416" s="530" t="s">
        <v>487</v>
      </c>
      <c r="K416" s="530" t="s">
        <v>487</v>
      </c>
      <c r="L416" s="530" t="s">
        <v>487</v>
      </c>
      <c r="M416" s="530" t="s">
        <v>487</v>
      </c>
      <c r="N416" s="530" t="s">
        <v>487</v>
      </c>
      <c r="O416" s="533" t="s">
        <v>487</v>
      </c>
      <c r="P416" s="534" t="s">
        <v>487</v>
      </c>
    </row>
    <row r="417" s="527" customFormat="true" ht="12.75" hidden="false" customHeight="false" outlineLevel="0" collapsed="false">
      <c r="A417" s="518"/>
      <c r="B417" s="519" t="str">
        <f aca="false">RIGHT(A417,5)</f>
        <v/>
      </c>
      <c r="C417" s="430" t="s">
        <v>1131</v>
      </c>
      <c r="D417" s="522" t="s">
        <v>1126</v>
      </c>
      <c r="E417" s="522" t="s">
        <v>1127</v>
      </c>
      <c r="F417" s="522" t="s">
        <v>161</v>
      </c>
      <c r="G417" s="530" t="s">
        <v>487</v>
      </c>
      <c r="H417" s="530" t="s">
        <v>487</v>
      </c>
      <c r="I417" s="530" t="s">
        <v>487</v>
      </c>
      <c r="J417" s="530" t="s">
        <v>487</v>
      </c>
      <c r="K417" s="530" t="s">
        <v>487</v>
      </c>
      <c r="L417" s="530" t="s">
        <v>487</v>
      </c>
      <c r="M417" s="530" t="s">
        <v>487</v>
      </c>
      <c r="N417" s="530" t="s">
        <v>487</v>
      </c>
      <c r="O417" s="533" t="s">
        <v>487</v>
      </c>
      <c r="P417" s="534" t="s">
        <v>487</v>
      </c>
    </row>
    <row r="418" s="527" customFormat="true" ht="12.75" hidden="false" customHeight="false" outlineLevel="0" collapsed="false">
      <c r="A418" s="518"/>
      <c r="B418" s="519" t="str">
        <f aca="false">RIGHT(A418,5)</f>
        <v/>
      </c>
      <c r="C418" s="430" t="s">
        <v>1132</v>
      </c>
      <c r="D418" s="522" t="s">
        <v>1133</v>
      </c>
      <c r="E418" s="522" t="s">
        <v>1134</v>
      </c>
      <c r="F418" s="522" t="s">
        <v>173</v>
      </c>
      <c r="G418" s="530" t="s">
        <v>487</v>
      </c>
      <c r="H418" s="530" t="s">
        <v>487</v>
      </c>
      <c r="I418" s="530" t="s">
        <v>487</v>
      </c>
      <c r="J418" s="530" t="s">
        <v>487</v>
      </c>
      <c r="K418" s="530" t="s">
        <v>487</v>
      </c>
      <c r="L418" s="530" t="s">
        <v>487</v>
      </c>
      <c r="M418" s="530" t="s">
        <v>487</v>
      </c>
      <c r="N418" s="530" t="s">
        <v>487</v>
      </c>
      <c r="O418" s="533" t="s">
        <v>487</v>
      </c>
      <c r="P418" s="534" t="s">
        <v>487</v>
      </c>
    </row>
    <row r="419" s="527" customFormat="true" ht="12.75" hidden="false" customHeight="false" outlineLevel="0" collapsed="false">
      <c r="A419" s="518"/>
      <c r="B419" s="519" t="str">
        <f aca="false">RIGHT(A419,5)</f>
        <v/>
      </c>
      <c r="C419" s="430" t="s">
        <v>1135</v>
      </c>
      <c r="D419" s="522" t="s">
        <v>1133</v>
      </c>
      <c r="E419" s="522" t="s">
        <v>1134</v>
      </c>
      <c r="F419" s="522" t="s">
        <v>171</v>
      </c>
      <c r="G419" s="530" t="s">
        <v>487</v>
      </c>
      <c r="H419" s="530" t="s">
        <v>487</v>
      </c>
      <c r="I419" s="530" t="s">
        <v>487</v>
      </c>
      <c r="J419" s="530" t="s">
        <v>487</v>
      </c>
      <c r="K419" s="530" t="s">
        <v>487</v>
      </c>
      <c r="L419" s="530" t="s">
        <v>487</v>
      </c>
      <c r="M419" s="530" t="s">
        <v>487</v>
      </c>
      <c r="N419" s="530" t="s">
        <v>487</v>
      </c>
      <c r="O419" s="533" t="s">
        <v>487</v>
      </c>
      <c r="P419" s="534" t="s">
        <v>487</v>
      </c>
    </row>
    <row r="420" s="527" customFormat="true" ht="12.75" hidden="false" customHeight="false" outlineLevel="0" collapsed="false">
      <c r="A420" s="518"/>
      <c r="B420" s="519" t="str">
        <f aca="false">RIGHT(A420,5)</f>
        <v/>
      </c>
      <c r="C420" s="430" t="s">
        <v>1136</v>
      </c>
      <c r="D420" s="522" t="s">
        <v>1133</v>
      </c>
      <c r="E420" s="522" t="s">
        <v>1134</v>
      </c>
      <c r="F420" s="522" t="s">
        <v>179</v>
      </c>
      <c r="G420" s="530" t="s">
        <v>487</v>
      </c>
      <c r="H420" s="530" t="s">
        <v>487</v>
      </c>
      <c r="I420" s="530" t="s">
        <v>487</v>
      </c>
      <c r="J420" s="530" t="s">
        <v>487</v>
      </c>
      <c r="K420" s="530" t="s">
        <v>487</v>
      </c>
      <c r="L420" s="530" t="s">
        <v>487</v>
      </c>
      <c r="M420" s="530" t="s">
        <v>487</v>
      </c>
      <c r="N420" s="530" t="s">
        <v>487</v>
      </c>
      <c r="O420" s="533" t="s">
        <v>487</v>
      </c>
      <c r="P420" s="534" t="s">
        <v>487</v>
      </c>
    </row>
    <row r="421" s="527" customFormat="true" ht="12.75" hidden="false" customHeight="false" outlineLevel="0" collapsed="false">
      <c r="A421" s="518"/>
      <c r="B421" s="519" t="str">
        <f aca="false">RIGHT(A421,5)</f>
        <v/>
      </c>
      <c r="C421" s="430" t="s">
        <v>1137</v>
      </c>
      <c r="D421" s="522" t="s">
        <v>1133</v>
      </c>
      <c r="E421" s="522" t="s">
        <v>1134</v>
      </c>
      <c r="F421" s="522" t="s">
        <v>149</v>
      </c>
      <c r="G421" s="530" t="s">
        <v>487</v>
      </c>
      <c r="H421" s="530" t="s">
        <v>487</v>
      </c>
      <c r="I421" s="530" t="s">
        <v>487</v>
      </c>
      <c r="J421" s="530" t="s">
        <v>487</v>
      </c>
      <c r="K421" s="530" t="s">
        <v>487</v>
      </c>
      <c r="L421" s="530" t="s">
        <v>487</v>
      </c>
      <c r="M421" s="530" t="s">
        <v>487</v>
      </c>
      <c r="N421" s="530" t="s">
        <v>487</v>
      </c>
      <c r="O421" s="533" t="s">
        <v>487</v>
      </c>
      <c r="P421" s="534" t="s">
        <v>487</v>
      </c>
    </row>
    <row r="422" s="527" customFormat="true" ht="12.75" hidden="false" customHeight="false" outlineLevel="0" collapsed="false">
      <c r="A422" s="518"/>
      <c r="B422" s="519" t="str">
        <f aca="false">RIGHT(A422,5)</f>
        <v/>
      </c>
      <c r="C422" s="430" t="s">
        <v>1138</v>
      </c>
      <c r="D422" s="522" t="s">
        <v>1133</v>
      </c>
      <c r="E422" s="522" t="s">
        <v>1134</v>
      </c>
      <c r="F422" s="522" t="s">
        <v>161</v>
      </c>
      <c r="G422" s="530" t="s">
        <v>487</v>
      </c>
      <c r="H422" s="530" t="s">
        <v>487</v>
      </c>
      <c r="I422" s="530" t="s">
        <v>487</v>
      </c>
      <c r="J422" s="530" t="s">
        <v>487</v>
      </c>
      <c r="K422" s="530" t="s">
        <v>487</v>
      </c>
      <c r="L422" s="530" t="s">
        <v>487</v>
      </c>
      <c r="M422" s="530" t="s">
        <v>487</v>
      </c>
      <c r="N422" s="530" t="s">
        <v>487</v>
      </c>
      <c r="O422" s="533" t="s">
        <v>487</v>
      </c>
      <c r="P422" s="534" t="s">
        <v>487</v>
      </c>
    </row>
    <row r="423" s="527" customFormat="true" ht="12.75" hidden="false" customHeight="false" outlineLevel="0" collapsed="false">
      <c r="A423" s="518"/>
      <c r="B423" s="519" t="str">
        <f aca="false">RIGHT(A423,5)</f>
        <v/>
      </c>
      <c r="C423" s="430" t="s">
        <v>1139</v>
      </c>
      <c r="D423" s="522" t="s">
        <v>1140</v>
      </c>
      <c r="E423" s="522" t="s">
        <v>1141</v>
      </c>
      <c r="F423" s="522" t="s">
        <v>149</v>
      </c>
      <c r="G423" s="530" t="s">
        <v>487</v>
      </c>
      <c r="H423" s="530" t="s">
        <v>487</v>
      </c>
      <c r="I423" s="530" t="s">
        <v>487</v>
      </c>
      <c r="J423" s="530" t="s">
        <v>487</v>
      </c>
      <c r="K423" s="530"/>
      <c r="L423" s="530"/>
      <c r="M423" s="530" t="s">
        <v>487</v>
      </c>
      <c r="N423" s="530" t="s">
        <v>487</v>
      </c>
      <c r="O423" s="533" t="s">
        <v>487</v>
      </c>
      <c r="P423" s="534" t="s">
        <v>487</v>
      </c>
    </row>
    <row r="424" s="527" customFormat="true" ht="12.75" hidden="false" customHeight="false" outlineLevel="0" collapsed="false">
      <c r="A424" s="518"/>
      <c r="B424" s="519" t="str">
        <f aca="false">RIGHT(A424,5)</f>
        <v/>
      </c>
      <c r="C424" s="430" t="s">
        <v>1142</v>
      </c>
      <c r="D424" s="522" t="s">
        <v>1140</v>
      </c>
      <c r="E424" s="522" t="s">
        <v>1141</v>
      </c>
      <c r="F424" s="522" t="s">
        <v>171</v>
      </c>
      <c r="G424" s="530" t="s">
        <v>487</v>
      </c>
      <c r="H424" s="530" t="s">
        <v>487</v>
      </c>
      <c r="I424" s="530" t="s">
        <v>487</v>
      </c>
      <c r="J424" s="530" t="s">
        <v>487</v>
      </c>
      <c r="K424" s="531" t="s">
        <v>170</v>
      </c>
      <c r="L424" s="531" t="s">
        <v>194</v>
      </c>
      <c r="M424" s="530" t="s">
        <v>487</v>
      </c>
      <c r="N424" s="530" t="s">
        <v>487</v>
      </c>
      <c r="O424" s="533" t="s">
        <v>487</v>
      </c>
      <c r="P424" s="534" t="s">
        <v>487</v>
      </c>
    </row>
    <row r="425" s="527" customFormat="true" ht="12.75" hidden="false" customHeight="false" outlineLevel="0" collapsed="false">
      <c r="A425" s="518"/>
      <c r="B425" s="519" t="str">
        <f aca="false">RIGHT(A425,5)</f>
        <v/>
      </c>
      <c r="C425" s="430" t="s">
        <v>1143</v>
      </c>
      <c r="D425" s="522" t="s">
        <v>1140</v>
      </c>
      <c r="E425" s="522" t="s">
        <v>1141</v>
      </c>
      <c r="F425" s="522" t="s">
        <v>173</v>
      </c>
      <c r="G425" s="530" t="s">
        <v>487</v>
      </c>
      <c r="H425" s="530" t="s">
        <v>487</v>
      </c>
      <c r="I425" s="530" t="s">
        <v>487</v>
      </c>
      <c r="J425" s="530" t="s">
        <v>487</v>
      </c>
      <c r="K425" s="531" t="s">
        <v>172</v>
      </c>
      <c r="L425" s="531" t="s">
        <v>195</v>
      </c>
      <c r="M425" s="530" t="s">
        <v>487</v>
      </c>
      <c r="N425" s="530" t="s">
        <v>487</v>
      </c>
      <c r="O425" s="533" t="s">
        <v>487</v>
      </c>
      <c r="P425" s="534" t="s">
        <v>487</v>
      </c>
    </row>
    <row r="426" s="527" customFormat="true" ht="12.75" hidden="false" customHeight="false" outlineLevel="0" collapsed="false">
      <c r="A426" s="518"/>
      <c r="B426" s="519" t="str">
        <f aca="false">RIGHT(A426,5)</f>
        <v/>
      </c>
      <c r="C426" s="430" t="s">
        <v>1144</v>
      </c>
      <c r="D426" s="522" t="s">
        <v>1140</v>
      </c>
      <c r="E426" s="522" t="s">
        <v>1141</v>
      </c>
      <c r="F426" s="522" t="s">
        <v>179</v>
      </c>
      <c r="G426" s="530" t="s">
        <v>487</v>
      </c>
      <c r="H426" s="530" t="s">
        <v>487</v>
      </c>
      <c r="I426" s="530" t="s">
        <v>487</v>
      </c>
      <c r="J426" s="530" t="s">
        <v>487</v>
      </c>
      <c r="K426" s="531" t="s">
        <v>177</v>
      </c>
      <c r="L426" s="531" t="s">
        <v>199</v>
      </c>
      <c r="M426" s="530" t="s">
        <v>487</v>
      </c>
      <c r="N426" s="530" t="s">
        <v>487</v>
      </c>
      <c r="O426" s="533" t="s">
        <v>487</v>
      </c>
      <c r="P426" s="534" t="s">
        <v>487</v>
      </c>
    </row>
    <row r="427" s="527" customFormat="true" ht="12.75" hidden="false" customHeight="false" outlineLevel="0" collapsed="false">
      <c r="A427" s="518"/>
      <c r="B427" s="519" t="str">
        <f aca="false">RIGHT(A427,5)</f>
        <v/>
      </c>
      <c r="C427" s="430" t="s">
        <v>1145</v>
      </c>
      <c r="D427" s="522" t="s">
        <v>1140</v>
      </c>
      <c r="E427" s="522" t="s">
        <v>1141</v>
      </c>
      <c r="F427" s="522" t="s">
        <v>161</v>
      </c>
      <c r="G427" s="530" t="s">
        <v>487</v>
      </c>
      <c r="H427" s="530" t="s">
        <v>487</v>
      </c>
      <c r="I427" s="530" t="s">
        <v>487</v>
      </c>
      <c r="J427" s="530" t="s">
        <v>487</v>
      </c>
      <c r="K427" s="531" t="s">
        <v>175</v>
      </c>
      <c r="L427" s="531" t="s">
        <v>197</v>
      </c>
      <c r="M427" s="530" t="s">
        <v>487</v>
      </c>
      <c r="N427" s="530" t="s">
        <v>487</v>
      </c>
      <c r="O427" s="533" t="s">
        <v>487</v>
      </c>
      <c r="P427" s="534" t="s">
        <v>487</v>
      </c>
    </row>
    <row r="428" s="527" customFormat="true" ht="12.75" hidden="false" customHeight="false" outlineLevel="0" collapsed="false">
      <c r="A428" s="518"/>
      <c r="B428" s="519" t="str">
        <f aca="false">RIGHT(A428,5)</f>
        <v/>
      </c>
      <c r="C428" s="430" t="s">
        <v>1146</v>
      </c>
      <c r="D428" s="522" t="s">
        <v>1147</v>
      </c>
      <c r="E428" s="522" t="s">
        <v>1148</v>
      </c>
      <c r="F428" s="522" t="s">
        <v>149</v>
      </c>
      <c r="G428" s="530" t="s">
        <v>487</v>
      </c>
      <c r="H428" s="530" t="s">
        <v>487</v>
      </c>
      <c r="I428" s="530" t="s">
        <v>487</v>
      </c>
      <c r="J428" s="530" t="s">
        <v>487</v>
      </c>
      <c r="K428" s="530"/>
      <c r="L428" s="530"/>
      <c r="M428" s="530" t="s">
        <v>487</v>
      </c>
      <c r="N428" s="530" t="s">
        <v>487</v>
      </c>
      <c r="O428" s="533" t="s">
        <v>487</v>
      </c>
      <c r="P428" s="534" t="s">
        <v>487</v>
      </c>
    </row>
    <row r="429" s="527" customFormat="true" ht="12.75" hidden="false" customHeight="false" outlineLevel="0" collapsed="false">
      <c r="A429" s="518"/>
      <c r="B429" s="519" t="str">
        <f aca="false">RIGHT(A429,5)</f>
        <v/>
      </c>
      <c r="C429" s="430" t="s">
        <v>1149</v>
      </c>
      <c r="D429" s="522" t="s">
        <v>1147</v>
      </c>
      <c r="E429" s="522" t="s">
        <v>1148</v>
      </c>
      <c r="F429" s="522" t="s">
        <v>171</v>
      </c>
      <c r="G429" s="530" t="s">
        <v>487</v>
      </c>
      <c r="H429" s="530" t="s">
        <v>487</v>
      </c>
      <c r="I429" s="530" t="s">
        <v>487</v>
      </c>
      <c r="J429" s="530" t="s">
        <v>487</v>
      </c>
      <c r="K429" s="531" t="s">
        <v>170</v>
      </c>
      <c r="L429" s="531" t="s">
        <v>194</v>
      </c>
      <c r="M429" s="530" t="s">
        <v>487</v>
      </c>
      <c r="N429" s="530" t="s">
        <v>487</v>
      </c>
      <c r="O429" s="533" t="s">
        <v>487</v>
      </c>
      <c r="P429" s="534" t="s">
        <v>487</v>
      </c>
    </row>
    <row r="430" s="527" customFormat="true" ht="12.75" hidden="false" customHeight="false" outlineLevel="0" collapsed="false">
      <c r="A430" s="518"/>
      <c r="B430" s="519" t="str">
        <f aca="false">RIGHT(A430,5)</f>
        <v/>
      </c>
      <c r="C430" s="430" t="s">
        <v>1150</v>
      </c>
      <c r="D430" s="522" t="s">
        <v>1147</v>
      </c>
      <c r="E430" s="522" t="s">
        <v>1148</v>
      </c>
      <c r="F430" s="522" t="s">
        <v>173</v>
      </c>
      <c r="G430" s="530" t="s">
        <v>487</v>
      </c>
      <c r="H430" s="530" t="s">
        <v>487</v>
      </c>
      <c r="I430" s="530" t="s">
        <v>487</v>
      </c>
      <c r="J430" s="530" t="s">
        <v>487</v>
      </c>
      <c r="K430" s="531" t="s">
        <v>172</v>
      </c>
      <c r="L430" s="531" t="s">
        <v>195</v>
      </c>
      <c r="M430" s="530" t="s">
        <v>487</v>
      </c>
      <c r="N430" s="530" t="s">
        <v>487</v>
      </c>
      <c r="O430" s="533" t="s">
        <v>487</v>
      </c>
      <c r="P430" s="534" t="s">
        <v>487</v>
      </c>
    </row>
    <row r="431" s="527" customFormat="true" ht="12.75" hidden="false" customHeight="false" outlineLevel="0" collapsed="false">
      <c r="A431" s="518"/>
      <c r="B431" s="519" t="str">
        <f aca="false">RIGHT(A431,5)</f>
        <v/>
      </c>
      <c r="C431" s="430" t="s">
        <v>1151</v>
      </c>
      <c r="D431" s="522" t="s">
        <v>1147</v>
      </c>
      <c r="E431" s="522" t="s">
        <v>1148</v>
      </c>
      <c r="F431" s="522" t="s">
        <v>179</v>
      </c>
      <c r="G431" s="530" t="s">
        <v>487</v>
      </c>
      <c r="H431" s="530" t="s">
        <v>487</v>
      </c>
      <c r="I431" s="530" t="s">
        <v>487</v>
      </c>
      <c r="J431" s="530" t="s">
        <v>487</v>
      </c>
      <c r="K431" s="531" t="s">
        <v>177</v>
      </c>
      <c r="L431" s="531" t="s">
        <v>199</v>
      </c>
      <c r="M431" s="530" t="s">
        <v>487</v>
      </c>
      <c r="N431" s="530" t="s">
        <v>487</v>
      </c>
      <c r="O431" s="533" t="s">
        <v>487</v>
      </c>
      <c r="P431" s="534" t="s">
        <v>487</v>
      </c>
    </row>
    <row r="432" s="527" customFormat="true" ht="12.75" hidden="false" customHeight="false" outlineLevel="0" collapsed="false">
      <c r="A432" s="518"/>
      <c r="B432" s="519" t="str">
        <f aca="false">RIGHT(A432,5)</f>
        <v/>
      </c>
      <c r="C432" s="430" t="s">
        <v>1152</v>
      </c>
      <c r="D432" s="522" t="s">
        <v>1147</v>
      </c>
      <c r="E432" s="522" t="s">
        <v>1148</v>
      </c>
      <c r="F432" s="522" t="s">
        <v>161</v>
      </c>
      <c r="G432" s="530" t="s">
        <v>487</v>
      </c>
      <c r="H432" s="530" t="s">
        <v>487</v>
      </c>
      <c r="I432" s="530" t="s">
        <v>487</v>
      </c>
      <c r="J432" s="530" t="s">
        <v>487</v>
      </c>
      <c r="K432" s="531" t="s">
        <v>175</v>
      </c>
      <c r="L432" s="531" t="s">
        <v>197</v>
      </c>
      <c r="M432" s="530" t="s">
        <v>487</v>
      </c>
      <c r="N432" s="530" t="s">
        <v>487</v>
      </c>
      <c r="O432" s="533" t="s">
        <v>487</v>
      </c>
      <c r="P432" s="534" t="s">
        <v>487</v>
      </c>
    </row>
    <row r="433" s="527" customFormat="true" ht="12.75" hidden="false" customHeight="false" outlineLevel="0" collapsed="false">
      <c r="A433" s="518"/>
      <c r="B433" s="519" t="str">
        <f aca="false">RIGHT(A433,5)</f>
        <v/>
      </c>
      <c r="C433" s="430" t="s">
        <v>1153</v>
      </c>
      <c r="D433" s="522" t="s">
        <v>1154</v>
      </c>
      <c r="E433" s="522" t="s">
        <v>1155</v>
      </c>
      <c r="F433" s="522" t="s">
        <v>149</v>
      </c>
      <c r="G433" s="530" t="s">
        <v>487</v>
      </c>
      <c r="H433" s="530" t="s">
        <v>487</v>
      </c>
      <c r="I433" s="530" t="s">
        <v>487</v>
      </c>
      <c r="J433" s="530" t="s">
        <v>487</v>
      </c>
      <c r="K433" s="530"/>
      <c r="L433" s="530"/>
      <c r="M433" s="530" t="s">
        <v>487</v>
      </c>
      <c r="N433" s="530" t="s">
        <v>487</v>
      </c>
      <c r="O433" s="533" t="s">
        <v>487</v>
      </c>
      <c r="P433" s="534" t="s">
        <v>487</v>
      </c>
    </row>
    <row r="434" s="527" customFormat="true" ht="12.75" hidden="false" customHeight="false" outlineLevel="0" collapsed="false">
      <c r="A434" s="518"/>
      <c r="B434" s="519" t="str">
        <f aca="false">RIGHT(A434,5)</f>
        <v/>
      </c>
      <c r="C434" s="430" t="s">
        <v>344</v>
      </c>
      <c r="D434" s="522" t="s">
        <v>1154</v>
      </c>
      <c r="E434" s="522" t="s">
        <v>1155</v>
      </c>
      <c r="F434" s="522" t="s">
        <v>171</v>
      </c>
      <c r="G434" s="530" t="s">
        <v>487</v>
      </c>
      <c r="H434" s="530" t="s">
        <v>487</v>
      </c>
      <c r="I434" s="530" t="s">
        <v>487</v>
      </c>
      <c r="J434" s="530" t="s">
        <v>487</v>
      </c>
      <c r="K434" s="531" t="s">
        <v>170</v>
      </c>
      <c r="L434" s="531" t="s">
        <v>194</v>
      </c>
      <c r="M434" s="530" t="s">
        <v>487</v>
      </c>
      <c r="N434" s="530" t="s">
        <v>487</v>
      </c>
      <c r="O434" s="533" t="s">
        <v>487</v>
      </c>
      <c r="P434" s="534" t="s">
        <v>487</v>
      </c>
    </row>
    <row r="435" s="527" customFormat="true" ht="12.75" hidden="false" customHeight="false" outlineLevel="0" collapsed="false">
      <c r="A435" s="518"/>
      <c r="B435" s="519" t="str">
        <f aca="false">RIGHT(A435,5)</f>
        <v/>
      </c>
      <c r="C435" s="430" t="s">
        <v>1156</v>
      </c>
      <c r="D435" s="522" t="s">
        <v>1154</v>
      </c>
      <c r="E435" s="522" t="s">
        <v>1155</v>
      </c>
      <c r="F435" s="522" t="s">
        <v>173</v>
      </c>
      <c r="G435" s="530" t="s">
        <v>487</v>
      </c>
      <c r="H435" s="530" t="s">
        <v>487</v>
      </c>
      <c r="I435" s="530" t="s">
        <v>487</v>
      </c>
      <c r="J435" s="530" t="s">
        <v>487</v>
      </c>
      <c r="K435" s="531" t="s">
        <v>172</v>
      </c>
      <c r="L435" s="531" t="s">
        <v>195</v>
      </c>
      <c r="M435" s="530" t="s">
        <v>487</v>
      </c>
      <c r="N435" s="530" t="s">
        <v>487</v>
      </c>
      <c r="O435" s="533" t="s">
        <v>487</v>
      </c>
      <c r="P435" s="534" t="s">
        <v>487</v>
      </c>
    </row>
    <row r="436" s="527" customFormat="true" ht="12.75" hidden="false" customHeight="false" outlineLevel="0" collapsed="false">
      <c r="A436" s="518"/>
      <c r="B436" s="519" t="str">
        <f aca="false">RIGHT(A436,5)</f>
        <v/>
      </c>
      <c r="C436" s="430" t="s">
        <v>1157</v>
      </c>
      <c r="D436" s="522" t="s">
        <v>1154</v>
      </c>
      <c r="E436" s="522" t="s">
        <v>1155</v>
      </c>
      <c r="F436" s="522" t="s">
        <v>179</v>
      </c>
      <c r="G436" s="530" t="s">
        <v>487</v>
      </c>
      <c r="H436" s="530" t="s">
        <v>487</v>
      </c>
      <c r="I436" s="530" t="s">
        <v>487</v>
      </c>
      <c r="J436" s="530" t="s">
        <v>487</v>
      </c>
      <c r="K436" s="531" t="s">
        <v>177</v>
      </c>
      <c r="L436" s="531" t="s">
        <v>199</v>
      </c>
      <c r="M436" s="530" t="s">
        <v>487</v>
      </c>
      <c r="N436" s="530" t="s">
        <v>487</v>
      </c>
      <c r="O436" s="533" t="s">
        <v>487</v>
      </c>
      <c r="P436" s="534" t="s">
        <v>487</v>
      </c>
    </row>
    <row r="437" s="527" customFormat="true" ht="12.75" hidden="false" customHeight="false" outlineLevel="0" collapsed="false">
      <c r="A437" s="518"/>
      <c r="B437" s="519" t="str">
        <f aca="false">RIGHT(A437,5)</f>
        <v/>
      </c>
      <c r="C437" s="430" t="s">
        <v>1158</v>
      </c>
      <c r="D437" s="522" t="s">
        <v>1154</v>
      </c>
      <c r="E437" s="522" t="s">
        <v>1155</v>
      </c>
      <c r="F437" s="522" t="s">
        <v>161</v>
      </c>
      <c r="G437" s="530" t="s">
        <v>487</v>
      </c>
      <c r="H437" s="530" t="s">
        <v>487</v>
      </c>
      <c r="I437" s="530" t="s">
        <v>487</v>
      </c>
      <c r="J437" s="530" t="s">
        <v>487</v>
      </c>
      <c r="K437" s="531" t="s">
        <v>175</v>
      </c>
      <c r="L437" s="531" t="s">
        <v>197</v>
      </c>
      <c r="M437" s="530" t="s">
        <v>487</v>
      </c>
      <c r="N437" s="530" t="s">
        <v>487</v>
      </c>
      <c r="O437" s="533" t="s">
        <v>487</v>
      </c>
      <c r="P437" s="534" t="s">
        <v>487</v>
      </c>
    </row>
    <row r="438" s="527" customFormat="true" ht="12.75" hidden="false" customHeight="false" outlineLevel="0" collapsed="false">
      <c r="A438" s="518"/>
      <c r="B438" s="519" t="str">
        <f aca="false">RIGHT(A438,5)</f>
        <v/>
      </c>
      <c r="C438" s="430" t="s">
        <v>1159</v>
      </c>
      <c r="D438" s="522" t="s">
        <v>1160</v>
      </c>
      <c r="E438" s="522" t="s">
        <v>1161</v>
      </c>
      <c r="F438" s="522" t="s">
        <v>149</v>
      </c>
      <c r="G438" s="530" t="s">
        <v>487</v>
      </c>
      <c r="H438" s="530" t="s">
        <v>487</v>
      </c>
      <c r="I438" s="530" t="s">
        <v>487</v>
      </c>
      <c r="J438" s="530" t="s">
        <v>487</v>
      </c>
      <c r="K438" s="530"/>
      <c r="L438" s="530"/>
      <c r="M438" s="530" t="s">
        <v>487</v>
      </c>
      <c r="N438" s="530" t="s">
        <v>487</v>
      </c>
      <c r="O438" s="533" t="s">
        <v>487</v>
      </c>
      <c r="P438" s="534" t="s">
        <v>487</v>
      </c>
    </row>
    <row r="439" s="527" customFormat="true" ht="12.75" hidden="false" customHeight="false" outlineLevel="0" collapsed="false">
      <c r="A439" s="518"/>
      <c r="B439" s="519" t="str">
        <f aca="false">RIGHT(A439,5)</f>
        <v/>
      </c>
      <c r="C439" s="430" t="s">
        <v>1162</v>
      </c>
      <c r="D439" s="522" t="s">
        <v>1160</v>
      </c>
      <c r="E439" s="522" t="s">
        <v>1161</v>
      </c>
      <c r="F439" s="522" t="s">
        <v>171</v>
      </c>
      <c r="G439" s="530" t="s">
        <v>487</v>
      </c>
      <c r="H439" s="530" t="s">
        <v>487</v>
      </c>
      <c r="I439" s="530" t="s">
        <v>487</v>
      </c>
      <c r="J439" s="530" t="s">
        <v>487</v>
      </c>
      <c r="K439" s="531" t="s">
        <v>170</v>
      </c>
      <c r="L439" s="531" t="s">
        <v>194</v>
      </c>
      <c r="M439" s="530" t="s">
        <v>487</v>
      </c>
      <c r="N439" s="530" t="s">
        <v>487</v>
      </c>
      <c r="O439" s="533" t="s">
        <v>487</v>
      </c>
      <c r="P439" s="534" t="s">
        <v>487</v>
      </c>
    </row>
    <row r="440" s="527" customFormat="true" ht="12.75" hidden="false" customHeight="false" outlineLevel="0" collapsed="false">
      <c r="A440" s="518"/>
      <c r="B440" s="519" t="str">
        <f aca="false">RIGHT(A440,5)</f>
        <v/>
      </c>
      <c r="C440" s="430" t="s">
        <v>1163</v>
      </c>
      <c r="D440" s="522" t="s">
        <v>1160</v>
      </c>
      <c r="E440" s="522" t="s">
        <v>1161</v>
      </c>
      <c r="F440" s="522" t="s">
        <v>173</v>
      </c>
      <c r="G440" s="530" t="s">
        <v>487</v>
      </c>
      <c r="H440" s="530" t="s">
        <v>487</v>
      </c>
      <c r="I440" s="530" t="s">
        <v>487</v>
      </c>
      <c r="J440" s="530" t="s">
        <v>487</v>
      </c>
      <c r="K440" s="531" t="s">
        <v>172</v>
      </c>
      <c r="L440" s="531" t="s">
        <v>195</v>
      </c>
      <c r="M440" s="530" t="s">
        <v>487</v>
      </c>
      <c r="N440" s="530" t="s">
        <v>487</v>
      </c>
      <c r="O440" s="533" t="s">
        <v>487</v>
      </c>
      <c r="P440" s="534" t="s">
        <v>487</v>
      </c>
    </row>
    <row r="441" s="527" customFormat="true" ht="12.75" hidden="false" customHeight="false" outlineLevel="0" collapsed="false">
      <c r="A441" s="518"/>
      <c r="B441" s="519" t="str">
        <f aca="false">RIGHT(A441,5)</f>
        <v/>
      </c>
      <c r="C441" s="430" t="s">
        <v>1164</v>
      </c>
      <c r="D441" s="522" t="s">
        <v>1160</v>
      </c>
      <c r="E441" s="522" t="s">
        <v>1161</v>
      </c>
      <c r="F441" s="522" t="s">
        <v>179</v>
      </c>
      <c r="G441" s="530" t="s">
        <v>487</v>
      </c>
      <c r="H441" s="530" t="s">
        <v>487</v>
      </c>
      <c r="I441" s="530" t="s">
        <v>487</v>
      </c>
      <c r="J441" s="530" t="s">
        <v>487</v>
      </c>
      <c r="K441" s="531" t="s">
        <v>177</v>
      </c>
      <c r="L441" s="531" t="s">
        <v>199</v>
      </c>
      <c r="M441" s="530" t="s">
        <v>487</v>
      </c>
      <c r="N441" s="530" t="s">
        <v>487</v>
      </c>
      <c r="O441" s="533" t="s">
        <v>487</v>
      </c>
      <c r="P441" s="534" t="s">
        <v>487</v>
      </c>
    </row>
    <row r="442" s="527" customFormat="true" ht="12.75" hidden="false" customHeight="false" outlineLevel="0" collapsed="false">
      <c r="A442" s="518"/>
      <c r="B442" s="519" t="str">
        <f aca="false">RIGHT(A442,5)</f>
        <v/>
      </c>
      <c r="C442" s="430" t="s">
        <v>1165</v>
      </c>
      <c r="D442" s="522" t="s">
        <v>1160</v>
      </c>
      <c r="E442" s="522" t="s">
        <v>1161</v>
      </c>
      <c r="F442" s="522" t="s">
        <v>161</v>
      </c>
      <c r="G442" s="530" t="s">
        <v>487</v>
      </c>
      <c r="H442" s="530" t="s">
        <v>487</v>
      </c>
      <c r="I442" s="530" t="s">
        <v>487</v>
      </c>
      <c r="J442" s="530" t="s">
        <v>487</v>
      </c>
      <c r="K442" s="531" t="s">
        <v>175</v>
      </c>
      <c r="L442" s="531" t="s">
        <v>197</v>
      </c>
      <c r="M442" s="530" t="s">
        <v>487</v>
      </c>
      <c r="N442" s="530" t="s">
        <v>487</v>
      </c>
      <c r="O442" s="533" t="s">
        <v>487</v>
      </c>
      <c r="P442" s="534" t="s">
        <v>487</v>
      </c>
    </row>
    <row r="443" s="527" customFormat="true" ht="12.75" hidden="false" customHeight="false" outlineLevel="0" collapsed="false">
      <c r="A443" s="518"/>
      <c r="B443" s="519" t="str">
        <f aca="false">RIGHT(A443,5)</f>
        <v/>
      </c>
      <c r="C443" s="430" t="s">
        <v>1166</v>
      </c>
      <c r="D443" s="535" t="s">
        <v>1167</v>
      </c>
      <c r="E443" s="522" t="s">
        <v>1168</v>
      </c>
      <c r="F443" s="522" t="s">
        <v>1169</v>
      </c>
      <c r="G443" s="530" t="s">
        <v>487</v>
      </c>
      <c r="H443" s="530" t="s">
        <v>487</v>
      </c>
      <c r="I443" s="530" t="s">
        <v>487</v>
      </c>
      <c r="J443" s="530" t="s">
        <v>487</v>
      </c>
      <c r="K443" s="531" t="s">
        <v>289</v>
      </c>
      <c r="L443" s="531" t="s">
        <v>1170</v>
      </c>
      <c r="M443" s="530" t="s">
        <v>300</v>
      </c>
      <c r="N443" s="530" t="s">
        <v>487</v>
      </c>
      <c r="O443" s="533" t="s">
        <v>487</v>
      </c>
      <c r="P443" s="534" t="s">
        <v>487</v>
      </c>
    </row>
    <row r="444" s="527" customFormat="true" ht="12.75" hidden="false" customHeight="false" outlineLevel="0" collapsed="false">
      <c r="A444" s="518"/>
      <c r="B444" s="519" t="str">
        <f aca="false">RIGHT(A444,5)</f>
        <v/>
      </c>
      <c r="C444" s="430" t="s">
        <v>350</v>
      </c>
      <c r="D444" s="535" t="s">
        <v>1167</v>
      </c>
      <c r="E444" s="522" t="s">
        <v>1168</v>
      </c>
      <c r="F444" s="522" t="s">
        <v>171</v>
      </c>
      <c r="G444" s="530" t="s">
        <v>487</v>
      </c>
      <c r="H444" s="530" t="s">
        <v>487</v>
      </c>
      <c r="I444" s="530" t="s">
        <v>487</v>
      </c>
      <c r="J444" s="530" t="s">
        <v>487</v>
      </c>
      <c r="K444" s="531" t="s">
        <v>291</v>
      </c>
      <c r="L444" s="531" t="s">
        <v>212</v>
      </c>
      <c r="M444" s="530" t="s">
        <v>302</v>
      </c>
      <c r="N444" s="530" t="s">
        <v>487</v>
      </c>
      <c r="O444" s="533" t="s">
        <v>487</v>
      </c>
      <c r="P444" s="534" t="s">
        <v>487</v>
      </c>
    </row>
    <row r="445" s="527" customFormat="true" ht="12.75" hidden="false" customHeight="false" outlineLevel="0" collapsed="false">
      <c r="A445" s="518"/>
      <c r="B445" s="519" t="str">
        <f aca="false">RIGHT(A445,5)</f>
        <v/>
      </c>
      <c r="C445" s="430" t="s">
        <v>368</v>
      </c>
      <c r="D445" s="535" t="s">
        <v>1167</v>
      </c>
      <c r="E445" s="522" t="s">
        <v>1168</v>
      </c>
      <c r="F445" s="522" t="s">
        <v>157</v>
      </c>
      <c r="G445" s="530" t="s">
        <v>487</v>
      </c>
      <c r="H445" s="530" t="s">
        <v>487</v>
      </c>
      <c r="I445" s="530" t="s">
        <v>487</v>
      </c>
      <c r="J445" s="530" t="s">
        <v>487</v>
      </c>
      <c r="K445" s="531" t="s">
        <v>1171</v>
      </c>
      <c r="L445" s="538" t="s">
        <v>210</v>
      </c>
      <c r="M445" s="530" t="s">
        <v>1172</v>
      </c>
      <c r="N445" s="530" t="s">
        <v>487</v>
      </c>
      <c r="O445" s="533" t="s">
        <v>487</v>
      </c>
      <c r="P445" s="534" t="s">
        <v>487</v>
      </c>
    </row>
    <row r="446" s="527" customFormat="true" ht="12.75" hidden="false" customHeight="false" outlineLevel="0" collapsed="false">
      <c r="A446" s="518"/>
      <c r="B446" s="519" t="str">
        <f aca="false">RIGHT(A446,5)</f>
        <v/>
      </c>
      <c r="C446" s="430" t="s">
        <v>1173</v>
      </c>
      <c r="D446" s="535" t="s">
        <v>1167</v>
      </c>
      <c r="E446" s="522" t="s">
        <v>1168</v>
      </c>
      <c r="F446" s="522" t="s">
        <v>161</v>
      </c>
      <c r="G446" s="530" t="s">
        <v>487</v>
      </c>
      <c r="H446" s="530" t="s">
        <v>487</v>
      </c>
      <c r="I446" s="530" t="s">
        <v>487</v>
      </c>
      <c r="J446" s="530" t="s">
        <v>487</v>
      </c>
      <c r="K446" s="531" t="s">
        <v>295</v>
      </c>
      <c r="L446" s="531" t="s">
        <v>214</v>
      </c>
      <c r="M446" s="530" t="s">
        <v>306</v>
      </c>
      <c r="N446" s="530" t="s">
        <v>487</v>
      </c>
      <c r="O446" s="533" t="s">
        <v>487</v>
      </c>
      <c r="P446" s="534" t="s">
        <v>487</v>
      </c>
    </row>
    <row r="447" s="527" customFormat="true" ht="12.75" hidden="false" customHeight="false" outlineLevel="0" collapsed="false">
      <c r="A447" s="518"/>
      <c r="B447" s="519" t="str">
        <f aca="false">RIGHT(A447,5)</f>
        <v/>
      </c>
      <c r="C447" s="430" t="s">
        <v>1174</v>
      </c>
      <c r="D447" s="535" t="s">
        <v>1167</v>
      </c>
      <c r="E447" s="522" t="s">
        <v>1168</v>
      </c>
      <c r="F447" s="522" t="s">
        <v>1175</v>
      </c>
      <c r="G447" s="530" t="s">
        <v>487</v>
      </c>
      <c r="H447" s="530" t="s">
        <v>487</v>
      </c>
      <c r="I447" s="530" t="s">
        <v>487</v>
      </c>
      <c r="J447" s="530" t="s">
        <v>487</v>
      </c>
      <c r="K447" s="531" t="s">
        <v>297</v>
      </c>
      <c r="L447" s="531" t="s">
        <v>243</v>
      </c>
      <c r="M447" s="530" t="s">
        <v>309</v>
      </c>
      <c r="N447" s="530" t="s">
        <v>487</v>
      </c>
      <c r="O447" s="533" t="s">
        <v>487</v>
      </c>
      <c r="P447" s="534" t="s">
        <v>487</v>
      </c>
    </row>
    <row r="448" s="527" customFormat="true" ht="12.75" hidden="false" customHeight="false" outlineLevel="0" collapsed="false">
      <c r="A448" s="518"/>
      <c r="B448" s="519" t="str">
        <f aca="false">RIGHT(A448,5)</f>
        <v/>
      </c>
      <c r="C448" s="430" t="s">
        <v>1176</v>
      </c>
      <c r="D448" s="535" t="s">
        <v>1167</v>
      </c>
      <c r="E448" s="522" t="s">
        <v>1168</v>
      </c>
      <c r="F448" s="522" t="s">
        <v>179</v>
      </c>
      <c r="G448" s="530" t="s">
        <v>487</v>
      </c>
      <c r="H448" s="530" t="s">
        <v>487</v>
      </c>
      <c r="I448" s="530" t="s">
        <v>487</v>
      </c>
      <c r="J448" s="530" t="s">
        <v>487</v>
      </c>
      <c r="K448" s="531" t="s">
        <v>299</v>
      </c>
      <c r="L448" s="531" t="s">
        <v>218</v>
      </c>
      <c r="M448" s="530" t="s">
        <v>311</v>
      </c>
      <c r="N448" s="530" t="s">
        <v>487</v>
      </c>
      <c r="O448" s="533" t="s">
        <v>487</v>
      </c>
      <c r="P448" s="534" t="s">
        <v>487</v>
      </c>
    </row>
    <row r="449" s="527" customFormat="true" ht="12.75" hidden="false" customHeight="false" outlineLevel="0" collapsed="false">
      <c r="A449" s="518"/>
      <c r="B449" s="519" t="str">
        <f aca="false">RIGHT(A449,5)</f>
        <v/>
      </c>
      <c r="C449" s="430" t="s">
        <v>1177</v>
      </c>
      <c r="D449" s="535" t="s">
        <v>1167</v>
      </c>
      <c r="E449" s="522" t="s">
        <v>1168</v>
      </c>
      <c r="F449" s="522" t="s">
        <v>149</v>
      </c>
      <c r="G449" s="530" t="s">
        <v>487</v>
      </c>
      <c r="H449" s="530" t="s">
        <v>487</v>
      </c>
      <c r="I449" s="530" t="s">
        <v>487</v>
      </c>
      <c r="J449" s="530" t="s">
        <v>487</v>
      </c>
      <c r="K449" s="531" t="s">
        <v>1178</v>
      </c>
      <c r="L449" s="531" t="s">
        <v>216</v>
      </c>
      <c r="M449" s="530" t="s">
        <v>1179</v>
      </c>
      <c r="N449" s="530" t="s">
        <v>487</v>
      </c>
      <c r="O449" s="533" t="s">
        <v>487</v>
      </c>
      <c r="P449" s="534" t="s">
        <v>487</v>
      </c>
    </row>
    <row r="450" s="527" customFormat="true" ht="12.75" hidden="false" customHeight="false" outlineLevel="0" collapsed="false">
      <c r="A450" s="518"/>
      <c r="B450" s="519" t="str">
        <f aca="false">RIGHT(A450,5)</f>
        <v/>
      </c>
      <c r="C450" s="430" t="s">
        <v>1180</v>
      </c>
      <c r="D450" s="535" t="s">
        <v>1167</v>
      </c>
      <c r="E450" s="522" t="s">
        <v>1168</v>
      </c>
      <c r="F450" s="522" t="s">
        <v>207</v>
      </c>
      <c r="G450" s="530" t="s">
        <v>487</v>
      </c>
      <c r="H450" s="530" t="s">
        <v>487</v>
      </c>
      <c r="I450" s="530" t="s">
        <v>487</v>
      </c>
      <c r="J450" s="530" t="s">
        <v>487</v>
      </c>
      <c r="K450" s="531" t="s">
        <v>1181</v>
      </c>
      <c r="L450" s="531" t="s">
        <v>205</v>
      </c>
      <c r="M450" s="530" t="s">
        <v>1182</v>
      </c>
      <c r="N450" s="530" t="s">
        <v>487</v>
      </c>
      <c r="O450" s="533" t="s">
        <v>487</v>
      </c>
      <c r="P450" s="534" t="s">
        <v>487</v>
      </c>
    </row>
    <row r="451" s="527" customFormat="true" ht="12.75" hidden="false" customHeight="false" outlineLevel="0" collapsed="false">
      <c r="A451" s="518"/>
      <c r="B451" s="519" t="str">
        <f aca="false">RIGHT(A451,5)</f>
        <v/>
      </c>
      <c r="C451" s="430" t="s">
        <v>1183</v>
      </c>
      <c r="D451" s="535" t="s">
        <v>1184</v>
      </c>
      <c r="E451" s="522" t="s">
        <v>1185</v>
      </c>
      <c r="F451" s="522" t="s">
        <v>1169</v>
      </c>
      <c r="G451" s="530" t="s">
        <v>487</v>
      </c>
      <c r="H451" s="530" t="s">
        <v>487</v>
      </c>
      <c r="I451" s="530" t="s">
        <v>487</v>
      </c>
      <c r="J451" s="530" t="s">
        <v>487</v>
      </c>
      <c r="K451" s="531" t="s">
        <v>289</v>
      </c>
      <c r="L451" s="531" t="s">
        <v>1170</v>
      </c>
      <c r="M451" s="530" t="s">
        <v>300</v>
      </c>
      <c r="N451" s="530" t="s">
        <v>487</v>
      </c>
      <c r="O451" s="533" t="s">
        <v>487</v>
      </c>
      <c r="P451" s="534" t="s">
        <v>487</v>
      </c>
    </row>
    <row r="452" s="527" customFormat="true" ht="12.75" hidden="false" customHeight="false" outlineLevel="0" collapsed="false">
      <c r="A452" s="518"/>
      <c r="B452" s="519" t="str">
        <f aca="false">RIGHT(A452,5)</f>
        <v/>
      </c>
      <c r="C452" s="430" t="s">
        <v>1186</v>
      </c>
      <c r="D452" s="535" t="s">
        <v>1184</v>
      </c>
      <c r="E452" s="522" t="s">
        <v>1185</v>
      </c>
      <c r="F452" s="522" t="s">
        <v>171</v>
      </c>
      <c r="G452" s="530" t="s">
        <v>487</v>
      </c>
      <c r="H452" s="530" t="s">
        <v>487</v>
      </c>
      <c r="I452" s="530" t="s">
        <v>487</v>
      </c>
      <c r="J452" s="530" t="s">
        <v>487</v>
      </c>
      <c r="K452" s="531" t="s">
        <v>291</v>
      </c>
      <c r="L452" s="531" t="s">
        <v>212</v>
      </c>
      <c r="M452" s="530" t="s">
        <v>302</v>
      </c>
      <c r="N452" s="530" t="s">
        <v>487</v>
      </c>
      <c r="O452" s="533" t="s">
        <v>487</v>
      </c>
      <c r="P452" s="534" t="s">
        <v>487</v>
      </c>
    </row>
    <row r="453" s="527" customFormat="true" ht="12.75" hidden="false" customHeight="false" outlineLevel="0" collapsed="false">
      <c r="A453" s="518"/>
      <c r="B453" s="519" t="str">
        <f aca="false">RIGHT(A453,5)</f>
        <v/>
      </c>
      <c r="C453" s="430" t="s">
        <v>1187</v>
      </c>
      <c r="D453" s="535" t="s">
        <v>1184</v>
      </c>
      <c r="E453" s="522" t="s">
        <v>1185</v>
      </c>
      <c r="F453" s="522" t="s">
        <v>157</v>
      </c>
      <c r="G453" s="530" t="s">
        <v>487</v>
      </c>
      <c r="H453" s="530" t="s">
        <v>487</v>
      </c>
      <c r="I453" s="530" t="s">
        <v>487</v>
      </c>
      <c r="J453" s="530" t="s">
        <v>487</v>
      </c>
      <c r="K453" s="531" t="s">
        <v>1171</v>
      </c>
      <c r="L453" s="538" t="s">
        <v>210</v>
      </c>
      <c r="M453" s="530" t="s">
        <v>1172</v>
      </c>
      <c r="N453" s="530" t="s">
        <v>487</v>
      </c>
      <c r="O453" s="533" t="s">
        <v>487</v>
      </c>
      <c r="P453" s="534" t="s">
        <v>487</v>
      </c>
    </row>
    <row r="454" s="527" customFormat="true" ht="12.75" hidden="false" customHeight="false" outlineLevel="0" collapsed="false">
      <c r="A454" s="518"/>
      <c r="B454" s="519" t="str">
        <f aca="false">RIGHT(A454,5)</f>
        <v/>
      </c>
      <c r="C454" s="430" t="s">
        <v>1188</v>
      </c>
      <c r="D454" s="535" t="s">
        <v>1184</v>
      </c>
      <c r="E454" s="522" t="s">
        <v>1185</v>
      </c>
      <c r="F454" s="522" t="s">
        <v>161</v>
      </c>
      <c r="G454" s="530" t="s">
        <v>487</v>
      </c>
      <c r="H454" s="530" t="s">
        <v>487</v>
      </c>
      <c r="I454" s="530" t="s">
        <v>487</v>
      </c>
      <c r="J454" s="530" t="s">
        <v>487</v>
      </c>
      <c r="K454" s="531" t="s">
        <v>295</v>
      </c>
      <c r="L454" s="531" t="s">
        <v>214</v>
      </c>
      <c r="M454" s="530" t="s">
        <v>306</v>
      </c>
      <c r="N454" s="530" t="s">
        <v>487</v>
      </c>
      <c r="O454" s="533" t="s">
        <v>487</v>
      </c>
      <c r="P454" s="534" t="s">
        <v>487</v>
      </c>
    </row>
    <row r="455" s="527" customFormat="true" ht="12.75" hidden="false" customHeight="false" outlineLevel="0" collapsed="false">
      <c r="A455" s="518"/>
      <c r="B455" s="519" t="str">
        <f aca="false">RIGHT(A455,5)</f>
        <v/>
      </c>
      <c r="C455" s="430" t="s">
        <v>1189</v>
      </c>
      <c r="D455" s="535" t="s">
        <v>1184</v>
      </c>
      <c r="E455" s="522" t="s">
        <v>1185</v>
      </c>
      <c r="F455" s="522" t="s">
        <v>1175</v>
      </c>
      <c r="G455" s="530" t="s">
        <v>487</v>
      </c>
      <c r="H455" s="530" t="s">
        <v>487</v>
      </c>
      <c r="I455" s="530" t="s">
        <v>487</v>
      </c>
      <c r="J455" s="530" t="s">
        <v>487</v>
      </c>
      <c r="K455" s="531" t="s">
        <v>297</v>
      </c>
      <c r="L455" s="531" t="s">
        <v>243</v>
      </c>
      <c r="M455" s="530" t="s">
        <v>309</v>
      </c>
      <c r="N455" s="530" t="s">
        <v>487</v>
      </c>
      <c r="O455" s="533" t="s">
        <v>487</v>
      </c>
      <c r="P455" s="534" t="s">
        <v>487</v>
      </c>
    </row>
    <row r="456" s="527" customFormat="true" ht="12.75" hidden="false" customHeight="false" outlineLevel="0" collapsed="false">
      <c r="A456" s="518"/>
      <c r="B456" s="519" t="str">
        <f aca="false">RIGHT(A456,5)</f>
        <v/>
      </c>
      <c r="C456" s="430" t="s">
        <v>1190</v>
      </c>
      <c r="D456" s="535" t="s">
        <v>1184</v>
      </c>
      <c r="E456" s="522" t="s">
        <v>1185</v>
      </c>
      <c r="F456" s="522" t="s">
        <v>179</v>
      </c>
      <c r="G456" s="530" t="s">
        <v>487</v>
      </c>
      <c r="H456" s="530" t="s">
        <v>487</v>
      </c>
      <c r="I456" s="530" t="s">
        <v>487</v>
      </c>
      <c r="J456" s="530" t="s">
        <v>487</v>
      </c>
      <c r="K456" s="531" t="s">
        <v>299</v>
      </c>
      <c r="L456" s="531" t="s">
        <v>218</v>
      </c>
      <c r="M456" s="530" t="s">
        <v>311</v>
      </c>
      <c r="N456" s="530" t="s">
        <v>487</v>
      </c>
      <c r="O456" s="533" t="s">
        <v>487</v>
      </c>
      <c r="P456" s="534" t="s">
        <v>487</v>
      </c>
    </row>
    <row r="457" s="527" customFormat="true" ht="12.75" hidden="false" customHeight="false" outlineLevel="0" collapsed="false">
      <c r="A457" s="518"/>
      <c r="B457" s="519" t="str">
        <f aca="false">RIGHT(A457,5)</f>
        <v/>
      </c>
      <c r="C457" s="430" t="s">
        <v>1191</v>
      </c>
      <c r="D457" s="535" t="s">
        <v>1184</v>
      </c>
      <c r="E457" s="522" t="s">
        <v>1185</v>
      </c>
      <c r="F457" s="522" t="s">
        <v>149</v>
      </c>
      <c r="G457" s="530" t="s">
        <v>487</v>
      </c>
      <c r="H457" s="530" t="s">
        <v>487</v>
      </c>
      <c r="I457" s="530" t="s">
        <v>487</v>
      </c>
      <c r="J457" s="530" t="s">
        <v>487</v>
      </c>
      <c r="K457" s="531" t="s">
        <v>1178</v>
      </c>
      <c r="L457" s="531" t="s">
        <v>216</v>
      </c>
      <c r="M457" s="530" t="s">
        <v>1179</v>
      </c>
      <c r="N457" s="530" t="s">
        <v>487</v>
      </c>
      <c r="O457" s="533" t="s">
        <v>487</v>
      </c>
      <c r="P457" s="534" t="s">
        <v>487</v>
      </c>
    </row>
    <row r="458" s="527" customFormat="true" ht="12.75" hidden="false" customHeight="false" outlineLevel="0" collapsed="false">
      <c r="A458" s="518"/>
      <c r="B458" s="519" t="str">
        <f aca="false">RIGHT(A458,5)</f>
        <v/>
      </c>
      <c r="C458" s="430" t="s">
        <v>1192</v>
      </c>
      <c r="D458" s="535" t="s">
        <v>1184</v>
      </c>
      <c r="E458" s="522" t="s">
        <v>1185</v>
      </c>
      <c r="F458" s="522" t="s">
        <v>207</v>
      </c>
      <c r="G458" s="530" t="s">
        <v>487</v>
      </c>
      <c r="H458" s="530" t="s">
        <v>487</v>
      </c>
      <c r="I458" s="530" t="s">
        <v>487</v>
      </c>
      <c r="J458" s="530" t="s">
        <v>487</v>
      </c>
      <c r="K458" s="531" t="s">
        <v>1181</v>
      </c>
      <c r="L458" s="531" t="s">
        <v>205</v>
      </c>
      <c r="M458" s="530" t="s">
        <v>1182</v>
      </c>
      <c r="N458" s="530" t="s">
        <v>487</v>
      </c>
      <c r="O458" s="533" t="s">
        <v>487</v>
      </c>
      <c r="P458" s="534" t="s">
        <v>487</v>
      </c>
    </row>
    <row r="459" s="527" customFormat="true" ht="12.75" hidden="false" customHeight="false" outlineLevel="0" collapsed="false">
      <c r="A459" s="518"/>
      <c r="B459" s="519" t="str">
        <f aca="false">RIGHT(A459,5)</f>
        <v/>
      </c>
      <c r="C459" s="430" t="s">
        <v>1193</v>
      </c>
      <c r="D459" s="535" t="s">
        <v>1194</v>
      </c>
      <c r="E459" s="522" t="s">
        <v>1195</v>
      </c>
      <c r="F459" s="522" t="s">
        <v>1169</v>
      </c>
      <c r="G459" s="530" t="s">
        <v>487</v>
      </c>
      <c r="H459" s="530" t="s">
        <v>487</v>
      </c>
      <c r="I459" s="530" t="s">
        <v>487</v>
      </c>
      <c r="J459" s="530" t="s">
        <v>487</v>
      </c>
      <c r="K459" s="531" t="s">
        <v>289</v>
      </c>
      <c r="L459" s="531" t="s">
        <v>1170</v>
      </c>
      <c r="M459" s="530" t="s">
        <v>300</v>
      </c>
      <c r="N459" s="530" t="s">
        <v>487</v>
      </c>
      <c r="O459" s="533" t="s">
        <v>487</v>
      </c>
      <c r="P459" s="534" t="s">
        <v>487</v>
      </c>
    </row>
    <row r="460" customFormat="false" ht="12.75" hidden="false" customHeight="false" outlineLevel="0" collapsed="false">
      <c r="A460" s="518"/>
      <c r="B460" s="519" t="str">
        <f aca="false">RIGHT(A460,5)</f>
        <v/>
      </c>
      <c r="C460" s="430" t="s">
        <v>353</v>
      </c>
      <c r="D460" s="535" t="s">
        <v>1194</v>
      </c>
      <c r="E460" s="522" t="s">
        <v>1195</v>
      </c>
      <c r="F460" s="522" t="s">
        <v>171</v>
      </c>
      <c r="G460" s="530" t="s">
        <v>487</v>
      </c>
      <c r="H460" s="530" t="s">
        <v>487</v>
      </c>
      <c r="I460" s="530" t="s">
        <v>487</v>
      </c>
      <c r="J460" s="530" t="s">
        <v>487</v>
      </c>
      <c r="K460" s="531" t="s">
        <v>291</v>
      </c>
      <c r="L460" s="531" t="s">
        <v>212</v>
      </c>
      <c r="M460" s="530" t="s">
        <v>302</v>
      </c>
      <c r="N460" s="530" t="s">
        <v>487</v>
      </c>
      <c r="O460" s="533" t="s">
        <v>487</v>
      </c>
      <c r="P460" s="534" t="s">
        <v>487</v>
      </c>
    </row>
    <row r="461" customFormat="false" ht="12.75" hidden="false" customHeight="false" outlineLevel="0" collapsed="false">
      <c r="A461" s="518"/>
      <c r="B461" s="519" t="str">
        <f aca="false">RIGHT(A461,5)</f>
        <v/>
      </c>
      <c r="C461" s="430" t="s">
        <v>417</v>
      </c>
      <c r="D461" s="535" t="s">
        <v>1194</v>
      </c>
      <c r="E461" s="522" t="s">
        <v>1195</v>
      </c>
      <c r="F461" s="522" t="s">
        <v>157</v>
      </c>
      <c r="G461" s="530" t="s">
        <v>487</v>
      </c>
      <c r="H461" s="530" t="s">
        <v>487</v>
      </c>
      <c r="I461" s="530" t="s">
        <v>487</v>
      </c>
      <c r="J461" s="530" t="s">
        <v>487</v>
      </c>
      <c r="K461" s="531" t="s">
        <v>1171</v>
      </c>
      <c r="L461" s="538" t="s">
        <v>210</v>
      </c>
      <c r="M461" s="530" t="s">
        <v>1172</v>
      </c>
      <c r="N461" s="530" t="s">
        <v>487</v>
      </c>
      <c r="O461" s="533" t="s">
        <v>487</v>
      </c>
      <c r="P461" s="534" t="s">
        <v>487</v>
      </c>
    </row>
    <row r="462" customFormat="false" ht="12.75" hidden="false" customHeight="false" outlineLevel="0" collapsed="false">
      <c r="A462" s="518"/>
      <c r="B462" s="519" t="str">
        <f aca="false">RIGHT(A462,5)</f>
        <v/>
      </c>
      <c r="C462" s="430" t="s">
        <v>1196</v>
      </c>
      <c r="D462" s="535" t="s">
        <v>1194</v>
      </c>
      <c r="E462" s="522" t="s">
        <v>1195</v>
      </c>
      <c r="F462" s="522" t="s">
        <v>161</v>
      </c>
      <c r="G462" s="530" t="s">
        <v>487</v>
      </c>
      <c r="H462" s="530" t="s">
        <v>487</v>
      </c>
      <c r="I462" s="530" t="s">
        <v>487</v>
      </c>
      <c r="J462" s="530" t="s">
        <v>487</v>
      </c>
      <c r="K462" s="531" t="s">
        <v>295</v>
      </c>
      <c r="L462" s="531" t="s">
        <v>214</v>
      </c>
      <c r="M462" s="530" t="s">
        <v>306</v>
      </c>
      <c r="N462" s="530" t="s">
        <v>487</v>
      </c>
      <c r="O462" s="533" t="s">
        <v>487</v>
      </c>
      <c r="P462" s="534" t="s">
        <v>487</v>
      </c>
    </row>
    <row r="463" customFormat="false" ht="12.75" hidden="false" customHeight="false" outlineLevel="0" collapsed="false">
      <c r="A463" s="518"/>
      <c r="B463" s="519" t="str">
        <f aca="false">RIGHT(A463,5)</f>
        <v/>
      </c>
      <c r="C463" s="430" t="s">
        <v>1197</v>
      </c>
      <c r="D463" s="535" t="s">
        <v>1194</v>
      </c>
      <c r="E463" s="522" t="s">
        <v>1195</v>
      </c>
      <c r="F463" s="522" t="s">
        <v>1175</v>
      </c>
      <c r="G463" s="530" t="s">
        <v>487</v>
      </c>
      <c r="H463" s="530" t="s">
        <v>487</v>
      </c>
      <c r="I463" s="530" t="s">
        <v>487</v>
      </c>
      <c r="J463" s="530" t="s">
        <v>487</v>
      </c>
      <c r="K463" s="531" t="s">
        <v>297</v>
      </c>
      <c r="L463" s="531" t="s">
        <v>243</v>
      </c>
      <c r="M463" s="530" t="s">
        <v>309</v>
      </c>
      <c r="N463" s="530" t="s">
        <v>487</v>
      </c>
      <c r="O463" s="533" t="s">
        <v>487</v>
      </c>
      <c r="P463" s="534" t="s">
        <v>487</v>
      </c>
    </row>
    <row r="464" customFormat="false" ht="12.75" hidden="false" customHeight="false" outlineLevel="0" collapsed="false">
      <c r="A464" s="518"/>
      <c r="B464" s="519" t="str">
        <f aca="false">RIGHT(A464,5)</f>
        <v/>
      </c>
      <c r="C464" s="430" t="s">
        <v>1198</v>
      </c>
      <c r="D464" s="535" t="s">
        <v>1194</v>
      </c>
      <c r="E464" s="522" t="s">
        <v>1195</v>
      </c>
      <c r="F464" s="522" t="s">
        <v>179</v>
      </c>
      <c r="G464" s="530" t="s">
        <v>487</v>
      </c>
      <c r="H464" s="530" t="s">
        <v>487</v>
      </c>
      <c r="I464" s="530" t="s">
        <v>487</v>
      </c>
      <c r="J464" s="530" t="s">
        <v>487</v>
      </c>
      <c r="K464" s="531" t="s">
        <v>299</v>
      </c>
      <c r="L464" s="531" t="s">
        <v>218</v>
      </c>
      <c r="M464" s="530" t="s">
        <v>311</v>
      </c>
      <c r="N464" s="530" t="s">
        <v>487</v>
      </c>
      <c r="O464" s="533" t="s">
        <v>487</v>
      </c>
      <c r="P464" s="534" t="s">
        <v>487</v>
      </c>
    </row>
    <row r="465" customFormat="false" ht="12.75" hidden="false" customHeight="false" outlineLevel="0" collapsed="false">
      <c r="A465" s="518"/>
      <c r="B465" s="519" t="str">
        <f aca="false">RIGHT(A465,5)</f>
        <v/>
      </c>
      <c r="C465" s="430" t="s">
        <v>442</v>
      </c>
      <c r="D465" s="535" t="s">
        <v>1194</v>
      </c>
      <c r="E465" s="522" t="s">
        <v>1195</v>
      </c>
      <c r="F465" s="522" t="s">
        <v>149</v>
      </c>
      <c r="G465" s="530" t="s">
        <v>487</v>
      </c>
      <c r="H465" s="530" t="s">
        <v>487</v>
      </c>
      <c r="I465" s="530" t="s">
        <v>487</v>
      </c>
      <c r="J465" s="530" t="s">
        <v>487</v>
      </c>
      <c r="K465" s="531" t="s">
        <v>1178</v>
      </c>
      <c r="L465" s="531" t="s">
        <v>216</v>
      </c>
      <c r="M465" s="530" t="s">
        <v>1179</v>
      </c>
      <c r="N465" s="530" t="s">
        <v>487</v>
      </c>
      <c r="O465" s="533" t="s">
        <v>487</v>
      </c>
      <c r="P465" s="534" t="s">
        <v>487</v>
      </c>
    </row>
    <row r="466" customFormat="false" ht="12.75" hidden="false" customHeight="false" outlineLevel="0" collapsed="false">
      <c r="A466" s="518"/>
      <c r="B466" s="519" t="str">
        <f aca="false">RIGHT(A466,5)</f>
        <v/>
      </c>
      <c r="C466" s="430" t="s">
        <v>1199</v>
      </c>
      <c r="D466" s="535" t="s">
        <v>1194</v>
      </c>
      <c r="E466" s="522" t="s">
        <v>1195</v>
      </c>
      <c r="F466" s="522" t="s">
        <v>207</v>
      </c>
      <c r="G466" s="530" t="s">
        <v>487</v>
      </c>
      <c r="H466" s="530" t="s">
        <v>487</v>
      </c>
      <c r="I466" s="530" t="s">
        <v>487</v>
      </c>
      <c r="J466" s="530" t="s">
        <v>487</v>
      </c>
      <c r="K466" s="531" t="s">
        <v>1181</v>
      </c>
      <c r="L466" s="531" t="s">
        <v>205</v>
      </c>
      <c r="M466" s="530" t="s">
        <v>1182</v>
      </c>
      <c r="N466" s="530" t="s">
        <v>487</v>
      </c>
      <c r="O466" s="533" t="s">
        <v>487</v>
      </c>
      <c r="P466" s="534" t="s">
        <v>487</v>
      </c>
    </row>
    <row r="467" customFormat="false" ht="12.75" hidden="false" customHeight="false" outlineLevel="0" collapsed="false">
      <c r="A467" s="518"/>
      <c r="B467" s="519" t="str">
        <f aca="false">RIGHT(A467,5)</f>
        <v/>
      </c>
      <c r="C467" s="430" t="s">
        <v>1200</v>
      </c>
      <c r="D467" s="535" t="s">
        <v>1201</v>
      </c>
      <c r="E467" s="522" t="s">
        <v>1202</v>
      </c>
      <c r="F467" s="522" t="s">
        <v>1169</v>
      </c>
      <c r="G467" s="530" t="s">
        <v>487</v>
      </c>
      <c r="H467" s="530" t="s">
        <v>487</v>
      </c>
      <c r="I467" s="530" t="s">
        <v>487</v>
      </c>
      <c r="J467" s="530" t="s">
        <v>487</v>
      </c>
      <c r="K467" s="531" t="s">
        <v>289</v>
      </c>
      <c r="L467" s="531" t="s">
        <v>1170</v>
      </c>
      <c r="M467" s="530" t="s">
        <v>300</v>
      </c>
      <c r="N467" s="530" t="s">
        <v>487</v>
      </c>
      <c r="O467" s="533" t="s">
        <v>487</v>
      </c>
      <c r="P467" s="534" t="s">
        <v>487</v>
      </c>
    </row>
    <row r="468" customFormat="false" ht="12.75" hidden="false" customHeight="false" outlineLevel="0" collapsed="false">
      <c r="A468" s="518"/>
      <c r="B468" s="519" t="str">
        <f aca="false">RIGHT(A468,5)</f>
        <v/>
      </c>
      <c r="C468" s="430" t="s">
        <v>1203</v>
      </c>
      <c r="D468" s="535" t="s">
        <v>1201</v>
      </c>
      <c r="E468" s="522" t="s">
        <v>1202</v>
      </c>
      <c r="F468" s="522" t="s">
        <v>171</v>
      </c>
      <c r="G468" s="530" t="s">
        <v>487</v>
      </c>
      <c r="H468" s="530" t="s">
        <v>487</v>
      </c>
      <c r="I468" s="530" t="s">
        <v>487</v>
      </c>
      <c r="J468" s="530" t="s">
        <v>487</v>
      </c>
      <c r="K468" s="531" t="s">
        <v>291</v>
      </c>
      <c r="L468" s="531" t="s">
        <v>212</v>
      </c>
      <c r="M468" s="530" t="s">
        <v>302</v>
      </c>
      <c r="N468" s="530" t="s">
        <v>487</v>
      </c>
      <c r="O468" s="533" t="s">
        <v>487</v>
      </c>
      <c r="P468" s="534" t="s">
        <v>487</v>
      </c>
    </row>
    <row r="469" customFormat="false" ht="12.75" hidden="false" customHeight="false" outlineLevel="0" collapsed="false">
      <c r="A469" s="518"/>
      <c r="B469" s="519" t="str">
        <f aca="false">RIGHT(A469,5)</f>
        <v/>
      </c>
      <c r="C469" s="430" t="s">
        <v>1204</v>
      </c>
      <c r="D469" s="535" t="s">
        <v>1201</v>
      </c>
      <c r="E469" s="522" t="s">
        <v>1202</v>
      </c>
      <c r="F469" s="522" t="s">
        <v>157</v>
      </c>
      <c r="G469" s="530" t="s">
        <v>487</v>
      </c>
      <c r="H469" s="530" t="s">
        <v>487</v>
      </c>
      <c r="I469" s="530" t="s">
        <v>487</v>
      </c>
      <c r="J469" s="530" t="s">
        <v>487</v>
      </c>
      <c r="K469" s="531" t="s">
        <v>1171</v>
      </c>
      <c r="L469" s="538" t="s">
        <v>210</v>
      </c>
      <c r="M469" s="530" t="s">
        <v>1172</v>
      </c>
      <c r="N469" s="530" t="s">
        <v>487</v>
      </c>
      <c r="O469" s="533" t="s">
        <v>487</v>
      </c>
      <c r="P469" s="534" t="s">
        <v>487</v>
      </c>
    </row>
    <row r="470" customFormat="false" ht="12.75" hidden="false" customHeight="false" outlineLevel="0" collapsed="false">
      <c r="A470" s="518"/>
      <c r="B470" s="519" t="str">
        <f aca="false">RIGHT(A470,5)</f>
        <v/>
      </c>
      <c r="C470" s="430" t="s">
        <v>1205</v>
      </c>
      <c r="D470" s="535" t="s">
        <v>1201</v>
      </c>
      <c r="E470" s="522" t="s">
        <v>1202</v>
      </c>
      <c r="F470" s="522" t="s">
        <v>161</v>
      </c>
      <c r="G470" s="530" t="s">
        <v>487</v>
      </c>
      <c r="H470" s="530" t="s">
        <v>487</v>
      </c>
      <c r="I470" s="530" t="s">
        <v>487</v>
      </c>
      <c r="J470" s="530" t="s">
        <v>487</v>
      </c>
      <c r="K470" s="531" t="s">
        <v>295</v>
      </c>
      <c r="L470" s="531" t="s">
        <v>214</v>
      </c>
      <c r="M470" s="530" t="s">
        <v>306</v>
      </c>
      <c r="N470" s="530" t="s">
        <v>487</v>
      </c>
      <c r="O470" s="533" t="s">
        <v>487</v>
      </c>
      <c r="P470" s="534" t="s">
        <v>487</v>
      </c>
    </row>
    <row r="471" customFormat="false" ht="12.75" hidden="false" customHeight="false" outlineLevel="0" collapsed="false">
      <c r="A471" s="518"/>
      <c r="B471" s="519" t="str">
        <f aca="false">RIGHT(A471,5)</f>
        <v/>
      </c>
      <c r="C471" s="430" t="s">
        <v>1206</v>
      </c>
      <c r="D471" s="535" t="s">
        <v>1201</v>
      </c>
      <c r="E471" s="522" t="s">
        <v>1202</v>
      </c>
      <c r="F471" s="522" t="s">
        <v>1175</v>
      </c>
      <c r="G471" s="530" t="s">
        <v>487</v>
      </c>
      <c r="H471" s="530" t="s">
        <v>487</v>
      </c>
      <c r="I471" s="530" t="s">
        <v>487</v>
      </c>
      <c r="J471" s="530" t="s">
        <v>487</v>
      </c>
      <c r="K471" s="531" t="s">
        <v>297</v>
      </c>
      <c r="L471" s="531" t="s">
        <v>243</v>
      </c>
      <c r="M471" s="530" t="s">
        <v>309</v>
      </c>
      <c r="N471" s="530" t="s">
        <v>487</v>
      </c>
      <c r="O471" s="533" t="s">
        <v>487</v>
      </c>
      <c r="P471" s="534" t="s">
        <v>487</v>
      </c>
    </row>
    <row r="472" customFormat="false" ht="12.75" hidden="false" customHeight="false" outlineLevel="0" collapsed="false">
      <c r="A472" s="518"/>
      <c r="B472" s="519" t="str">
        <f aca="false">RIGHT(A472,5)</f>
        <v/>
      </c>
      <c r="C472" s="430" t="s">
        <v>1207</v>
      </c>
      <c r="D472" s="535" t="s">
        <v>1201</v>
      </c>
      <c r="E472" s="522" t="s">
        <v>1202</v>
      </c>
      <c r="F472" s="522" t="s">
        <v>179</v>
      </c>
      <c r="G472" s="530" t="s">
        <v>487</v>
      </c>
      <c r="H472" s="530" t="s">
        <v>487</v>
      </c>
      <c r="I472" s="530" t="s">
        <v>487</v>
      </c>
      <c r="J472" s="530" t="s">
        <v>487</v>
      </c>
      <c r="K472" s="531" t="s">
        <v>299</v>
      </c>
      <c r="L472" s="531" t="s">
        <v>218</v>
      </c>
      <c r="M472" s="530" t="s">
        <v>311</v>
      </c>
      <c r="N472" s="530" t="s">
        <v>487</v>
      </c>
      <c r="O472" s="533" t="s">
        <v>487</v>
      </c>
      <c r="P472" s="534" t="s">
        <v>487</v>
      </c>
    </row>
    <row r="473" customFormat="false" ht="12.75" hidden="false" customHeight="false" outlineLevel="0" collapsed="false">
      <c r="A473" s="518"/>
      <c r="B473" s="519" t="str">
        <f aca="false">RIGHT(A473,5)</f>
        <v/>
      </c>
      <c r="C473" s="430" t="s">
        <v>1208</v>
      </c>
      <c r="D473" s="535" t="s">
        <v>1201</v>
      </c>
      <c r="E473" s="522" t="s">
        <v>1202</v>
      </c>
      <c r="F473" s="522" t="s">
        <v>149</v>
      </c>
      <c r="G473" s="530" t="s">
        <v>487</v>
      </c>
      <c r="H473" s="530" t="s">
        <v>487</v>
      </c>
      <c r="I473" s="530" t="s">
        <v>487</v>
      </c>
      <c r="J473" s="530" t="s">
        <v>487</v>
      </c>
      <c r="K473" s="531" t="s">
        <v>1178</v>
      </c>
      <c r="L473" s="531" t="s">
        <v>216</v>
      </c>
      <c r="M473" s="530" t="s">
        <v>1179</v>
      </c>
      <c r="N473" s="530" t="s">
        <v>487</v>
      </c>
      <c r="O473" s="533" t="s">
        <v>487</v>
      </c>
      <c r="P473" s="534" t="s">
        <v>487</v>
      </c>
    </row>
    <row r="474" customFormat="false" ht="12.75" hidden="false" customHeight="false" outlineLevel="0" collapsed="false">
      <c r="A474" s="518"/>
      <c r="B474" s="519" t="str">
        <f aca="false">RIGHT(A474,5)</f>
        <v/>
      </c>
      <c r="C474" s="430" t="s">
        <v>1209</v>
      </c>
      <c r="D474" s="535" t="s">
        <v>1201</v>
      </c>
      <c r="E474" s="522" t="s">
        <v>1202</v>
      </c>
      <c r="F474" s="522" t="s">
        <v>207</v>
      </c>
      <c r="G474" s="530" t="s">
        <v>487</v>
      </c>
      <c r="H474" s="530" t="s">
        <v>487</v>
      </c>
      <c r="I474" s="530" t="s">
        <v>487</v>
      </c>
      <c r="J474" s="530" t="s">
        <v>487</v>
      </c>
      <c r="K474" s="531" t="s">
        <v>1181</v>
      </c>
      <c r="L474" s="531" t="s">
        <v>205</v>
      </c>
      <c r="M474" s="530" t="s">
        <v>1182</v>
      </c>
      <c r="N474" s="530" t="s">
        <v>487</v>
      </c>
      <c r="O474" s="533" t="s">
        <v>487</v>
      </c>
      <c r="P474" s="534" t="s">
        <v>487</v>
      </c>
    </row>
    <row r="475" customFormat="false" ht="12.75" hidden="false" customHeight="false" outlineLevel="0" collapsed="false">
      <c r="A475" s="518"/>
      <c r="B475" s="519" t="str">
        <f aca="false">RIGHT(A475,5)</f>
        <v/>
      </c>
      <c r="C475" s="430" t="s">
        <v>1210</v>
      </c>
      <c r="D475" s="535" t="s">
        <v>1211</v>
      </c>
      <c r="E475" s="522" t="s">
        <v>1212</v>
      </c>
      <c r="F475" s="522" t="s">
        <v>1169</v>
      </c>
      <c r="G475" s="530" t="s">
        <v>487</v>
      </c>
      <c r="H475" s="530" t="s">
        <v>487</v>
      </c>
      <c r="I475" s="530" t="s">
        <v>487</v>
      </c>
      <c r="J475" s="530" t="s">
        <v>487</v>
      </c>
      <c r="K475" s="531" t="s">
        <v>301</v>
      </c>
      <c r="L475" s="531" t="s">
        <v>1170</v>
      </c>
      <c r="M475" s="530" t="s">
        <v>313</v>
      </c>
      <c r="N475" s="530" t="s">
        <v>1213</v>
      </c>
      <c r="O475" s="533" t="s">
        <v>1214</v>
      </c>
      <c r="P475" s="534" t="s">
        <v>487</v>
      </c>
    </row>
    <row r="476" customFormat="false" ht="12.75" hidden="false" customHeight="false" outlineLevel="0" collapsed="false">
      <c r="A476" s="518"/>
      <c r="B476" s="519" t="str">
        <f aca="false">RIGHT(A476,5)</f>
        <v/>
      </c>
      <c r="C476" s="430" t="s">
        <v>432</v>
      </c>
      <c r="D476" s="535" t="s">
        <v>1211</v>
      </c>
      <c r="E476" s="522" t="s">
        <v>1212</v>
      </c>
      <c r="F476" s="522" t="s">
        <v>171</v>
      </c>
      <c r="G476" s="530" t="s">
        <v>487</v>
      </c>
      <c r="H476" s="530" t="s">
        <v>487</v>
      </c>
      <c r="I476" s="530" t="s">
        <v>487</v>
      </c>
      <c r="J476" s="530" t="s">
        <v>487</v>
      </c>
      <c r="K476" s="531" t="s">
        <v>303</v>
      </c>
      <c r="L476" s="531" t="s">
        <v>212</v>
      </c>
      <c r="M476" s="530" t="s">
        <v>314</v>
      </c>
      <c r="N476" s="530" t="s">
        <v>1215</v>
      </c>
      <c r="O476" s="533" t="s">
        <v>1216</v>
      </c>
      <c r="P476" s="534" t="s">
        <v>487</v>
      </c>
    </row>
    <row r="477" customFormat="false" ht="12.75" hidden="false" customHeight="false" outlineLevel="0" collapsed="false">
      <c r="A477" s="518"/>
      <c r="B477" s="519" t="str">
        <f aca="false">RIGHT(A477,5)</f>
        <v/>
      </c>
      <c r="C477" s="430" t="s">
        <v>408</v>
      </c>
      <c r="D477" s="535" t="s">
        <v>1211</v>
      </c>
      <c r="E477" s="522" t="s">
        <v>1212</v>
      </c>
      <c r="F477" s="522" t="s">
        <v>157</v>
      </c>
      <c r="G477" s="530" t="s">
        <v>487</v>
      </c>
      <c r="H477" s="530" t="s">
        <v>487</v>
      </c>
      <c r="I477" s="530" t="s">
        <v>487</v>
      </c>
      <c r="J477" s="530" t="s">
        <v>487</v>
      </c>
      <c r="K477" s="531" t="s">
        <v>1217</v>
      </c>
      <c r="L477" s="538" t="s">
        <v>210</v>
      </c>
      <c r="M477" s="530" t="s">
        <v>1218</v>
      </c>
      <c r="N477" s="530" t="s">
        <v>1219</v>
      </c>
      <c r="O477" s="533" t="s">
        <v>1220</v>
      </c>
      <c r="P477" s="534" t="s">
        <v>487</v>
      </c>
    </row>
    <row r="478" customFormat="false" ht="12.75" hidden="false" customHeight="false" outlineLevel="0" collapsed="false">
      <c r="A478" s="518"/>
      <c r="B478" s="519" t="str">
        <f aca="false">RIGHT(A478,5)</f>
        <v/>
      </c>
      <c r="C478" s="430" t="s">
        <v>1221</v>
      </c>
      <c r="D478" s="535" t="s">
        <v>1211</v>
      </c>
      <c r="E478" s="522" t="s">
        <v>1212</v>
      </c>
      <c r="F478" s="522" t="s">
        <v>161</v>
      </c>
      <c r="G478" s="530" t="s">
        <v>487</v>
      </c>
      <c r="H478" s="530" t="s">
        <v>487</v>
      </c>
      <c r="I478" s="530" t="s">
        <v>487</v>
      </c>
      <c r="J478" s="530" t="s">
        <v>487</v>
      </c>
      <c r="K478" s="531" t="s">
        <v>307</v>
      </c>
      <c r="L478" s="531" t="s">
        <v>214</v>
      </c>
      <c r="M478" s="530" t="s">
        <v>316</v>
      </c>
      <c r="N478" s="530" t="s">
        <v>1222</v>
      </c>
      <c r="O478" s="533" t="s">
        <v>1223</v>
      </c>
      <c r="P478" s="534" t="s">
        <v>487</v>
      </c>
    </row>
    <row r="479" customFormat="false" ht="12.75" hidden="false" customHeight="false" outlineLevel="0" collapsed="false">
      <c r="A479" s="518"/>
      <c r="B479" s="519" t="str">
        <f aca="false">RIGHT(A479,5)</f>
        <v/>
      </c>
      <c r="C479" s="430" t="s">
        <v>1224</v>
      </c>
      <c r="D479" s="535" t="s">
        <v>1211</v>
      </c>
      <c r="E479" s="522" t="s">
        <v>1212</v>
      </c>
      <c r="F479" s="522" t="s">
        <v>1175</v>
      </c>
      <c r="G479" s="530" t="s">
        <v>487</v>
      </c>
      <c r="H479" s="530" t="s">
        <v>487</v>
      </c>
      <c r="I479" s="530" t="s">
        <v>487</v>
      </c>
      <c r="J479" s="530" t="s">
        <v>487</v>
      </c>
      <c r="K479" s="531" t="s">
        <v>310</v>
      </c>
      <c r="L479" s="531" t="s">
        <v>243</v>
      </c>
      <c r="M479" s="530" t="s">
        <v>317</v>
      </c>
      <c r="N479" s="530" t="s">
        <v>1225</v>
      </c>
      <c r="O479" s="533" t="s">
        <v>1226</v>
      </c>
      <c r="P479" s="534" t="s">
        <v>487</v>
      </c>
    </row>
    <row r="480" customFormat="false" ht="12.75" hidden="false" customHeight="false" outlineLevel="0" collapsed="false">
      <c r="A480" s="518"/>
      <c r="B480" s="519" t="str">
        <f aca="false">RIGHT(A480,5)</f>
        <v/>
      </c>
      <c r="C480" s="430" t="s">
        <v>1227</v>
      </c>
      <c r="D480" s="535" t="s">
        <v>1211</v>
      </c>
      <c r="E480" s="522" t="s">
        <v>1212</v>
      </c>
      <c r="F480" s="522" t="s">
        <v>179</v>
      </c>
      <c r="G480" s="530" t="s">
        <v>487</v>
      </c>
      <c r="H480" s="530" t="s">
        <v>487</v>
      </c>
      <c r="I480" s="530" t="s">
        <v>487</v>
      </c>
      <c r="J480" s="530" t="s">
        <v>487</v>
      </c>
      <c r="K480" s="531" t="s">
        <v>312</v>
      </c>
      <c r="L480" s="531" t="s">
        <v>218</v>
      </c>
      <c r="M480" s="530" t="s">
        <v>318</v>
      </c>
      <c r="N480" s="530" t="s">
        <v>1228</v>
      </c>
      <c r="O480" s="533" t="s">
        <v>1229</v>
      </c>
      <c r="P480" s="534" t="s">
        <v>487</v>
      </c>
    </row>
    <row r="481" customFormat="false" ht="12.75" hidden="false" customHeight="false" outlineLevel="0" collapsed="false">
      <c r="A481" s="518"/>
      <c r="B481" s="519" t="str">
        <f aca="false">RIGHT(A481,5)</f>
        <v/>
      </c>
      <c r="C481" s="430" t="s">
        <v>1230</v>
      </c>
      <c r="D481" s="535" t="s">
        <v>1211</v>
      </c>
      <c r="E481" s="522" t="s">
        <v>1212</v>
      </c>
      <c r="F481" s="522" t="s">
        <v>149</v>
      </c>
      <c r="G481" s="530" t="s">
        <v>487</v>
      </c>
      <c r="H481" s="530" t="s">
        <v>487</v>
      </c>
      <c r="I481" s="530" t="s">
        <v>487</v>
      </c>
      <c r="J481" s="530" t="s">
        <v>487</v>
      </c>
      <c r="K481" s="531" t="s">
        <v>1231</v>
      </c>
      <c r="L481" s="531" t="s">
        <v>216</v>
      </c>
      <c r="M481" s="530" t="s">
        <v>1232</v>
      </c>
      <c r="N481" s="530" t="s">
        <v>1233</v>
      </c>
      <c r="O481" s="533" t="s">
        <v>1234</v>
      </c>
      <c r="P481" s="534" t="s">
        <v>487</v>
      </c>
    </row>
    <row r="482" customFormat="false" ht="12.75" hidden="false" customHeight="false" outlineLevel="0" collapsed="false">
      <c r="A482" s="518"/>
      <c r="B482" s="519" t="str">
        <f aca="false">RIGHT(A482,5)</f>
        <v/>
      </c>
      <c r="C482" s="430" t="s">
        <v>397</v>
      </c>
      <c r="D482" s="535" t="s">
        <v>1211</v>
      </c>
      <c r="E482" s="522" t="s">
        <v>1212</v>
      </c>
      <c r="F482" s="522" t="s">
        <v>207</v>
      </c>
      <c r="G482" s="530" t="s">
        <v>487</v>
      </c>
      <c r="H482" s="530" t="s">
        <v>487</v>
      </c>
      <c r="I482" s="530" t="s">
        <v>487</v>
      </c>
      <c r="J482" s="530" t="s">
        <v>487</v>
      </c>
      <c r="K482" s="531" t="s">
        <v>1235</v>
      </c>
      <c r="L482" s="531" t="s">
        <v>205</v>
      </c>
      <c r="M482" s="530" t="s">
        <v>1236</v>
      </c>
      <c r="N482" s="530" t="s">
        <v>1237</v>
      </c>
      <c r="O482" s="533" t="s">
        <v>1238</v>
      </c>
      <c r="P482" s="534" t="s">
        <v>487</v>
      </c>
    </row>
    <row r="483" customFormat="false" ht="12.75" hidden="false" customHeight="false" outlineLevel="0" collapsed="false">
      <c r="A483" s="518"/>
      <c r="B483" s="519" t="str">
        <f aca="false">RIGHT(A483,5)</f>
        <v/>
      </c>
      <c r="C483" s="430" t="s">
        <v>1239</v>
      </c>
      <c r="D483" s="535" t="s">
        <v>1240</v>
      </c>
      <c r="E483" s="522" t="s">
        <v>1241</v>
      </c>
      <c r="F483" s="522" t="s">
        <v>1169</v>
      </c>
      <c r="G483" s="530" t="s">
        <v>487</v>
      </c>
      <c r="H483" s="530" t="s">
        <v>487</v>
      </c>
      <c r="I483" s="530" t="s">
        <v>487</v>
      </c>
      <c r="J483" s="530" t="s">
        <v>487</v>
      </c>
      <c r="K483" s="531" t="s">
        <v>301</v>
      </c>
      <c r="L483" s="531" t="s">
        <v>1170</v>
      </c>
      <c r="M483" s="530" t="s">
        <v>313</v>
      </c>
      <c r="N483" s="530" t="s">
        <v>1213</v>
      </c>
      <c r="O483" s="533" t="s">
        <v>1214</v>
      </c>
      <c r="P483" s="534" t="s">
        <v>487</v>
      </c>
    </row>
    <row r="484" customFormat="false" ht="12.75" hidden="false" customHeight="false" outlineLevel="0" collapsed="false">
      <c r="A484" s="518"/>
      <c r="B484" s="519" t="str">
        <f aca="false">RIGHT(A484,5)</f>
        <v/>
      </c>
      <c r="C484" s="430" t="s">
        <v>1242</v>
      </c>
      <c r="D484" s="535" t="s">
        <v>1240</v>
      </c>
      <c r="E484" s="522" t="s">
        <v>1241</v>
      </c>
      <c r="F484" s="522" t="s">
        <v>171</v>
      </c>
      <c r="G484" s="530" t="s">
        <v>487</v>
      </c>
      <c r="H484" s="530" t="s">
        <v>487</v>
      </c>
      <c r="I484" s="530" t="s">
        <v>487</v>
      </c>
      <c r="J484" s="530" t="s">
        <v>487</v>
      </c>
      <c r="K484" s="531" t="s">
        <v>303</v>
      </c>
      <c r="L484" s="531" t="s">
        <v>212</v>
      </c>
      <c r="M484" s="530" t="s">
        <v>314</v>
      </c>
      <c r="N484" s="530" t="s">
        <v>1215</v>
      </c>
      <c r="O484" s="533" t="s">
        <v>1216</v>
      </c>
      <c r="P484" s="534" t="s">
        <v>487</v>
      </c>
    </row>
    <row r="485" customFormat="false" ht="12.75" hidden="false" customHeight="false" outlineLevel="0" collapsed="false">
      <c r="A485" s="518"/>
      <c r="B485" s="519" t="str">
        <f aca="false">RIGHT(A485,5)</f>
        <v/>
      </c>
      <c r="C485" s="430" t="s">
        <v>1243</v>
      </c>
      <c r="D485" s="535" t="s">
        <v>1240</v>
      </c>
      <c r="E485" s="522" t="s">
        <v>1241</v>
      </c>
      <c r="F485" s="522" t="s">
        <v>157</v>
      </c>
      <c r="G485" s="530" t="s">
        <v>487</v>
      </c>
      <c r="H485" s="530" t="s">
        <v>487</v>
      </c>
      <c r="I485" s="530" t="s">
        <v>487</v>
      </c>
      <c r="J485" s="530" t="s">
        <v>487</v>
      </c>
      <c r="K485" s="531" t="s">
        <v>1217</v>
      </c>
      <c r="L485" s="538" t="s">
        <v>210</v>
      </c>
      <c r="M485" s="530" t="s">
        <v>1218</v>
      </c>
      <c r="N485" s="530" t="s">
        <v>1219</v>
      </c>
      <c r="O485" s="533" t="s">
        <v>1220</v>
      </c>
      <c r="P485" s="534" t="s">
        <v>487</v>
      </c>
    </row>
    <row r="486" customFormat="false" ht="12.75" hidden="false" customHeight="false" outlineLevel="0" collapsed="false">
      <c r="A486" s="518"/>
      <c r="B486" s="519" t="str">
        <f aca="false">RIGHT(A486,5)</f>
        <v/>
      </c>
      <c r="C486" s="430" t="s">
        <v>1244</v>
      </c>
      <c r="D486" s="535" t="s">
        <v>1240</v>
      </c>
      <c r="E486" s="522" t="s">
        <v>1241</v>
      </c>
      <c r="F486" s="522" t="s">
        <v>161</v>
      </c>
      <c r="G486" s="530" t="s">
        <v>487</v>
      </c>
      <c r="H486" s="530" t="s">
        <v>487</v>
      </c>
      <c r="I486" s="530" t="s">
        <v>487</v>
      </c>
      <c r="J486" s="530" t="s">
        <v>487</v>
      </c>
      <c r="K486" s="531" t="s">
        <v>307</v>
      </c>
      <c r="L486" s="531" t="s">
        <v>214</v>
      </c>
      <c r="M486" s="530" t="s">
        <v>316</v>
      </c>
      <c r="N486" s="530" t="s">
        <v>1222</v>
      </c>
      <c r="O486" s="533" t="s">
        <v>1223</v>
      </c>
      <c r="P486" s="534" t="s">
        <v>487</v>
      </c>
    </row>
    <row r="487" customFormat="false" ht="12.75" hidden="false" customHeight="false" outlineLevel="0" collapsed="false">
      <c r="A487" s="518"/>
      <c r="B487" s="519" t="str">
        <f aca="false">RIGHT(A487,5)</f>
        <v/>
      </c>
      <c r="C487" s="430" t="s">
        <v>1245</v>
      </c>
      <c r="D487" s="535" t="s">
        <v>1240</v>
      </c>
      <c r="E487" s="522" t="s">
        <v>1241</v>
      </c>
      <c r="F487" s="522" t="s">
        <v>1175</v>
      </c>
      <c r="G487" s="530" t="s">
        <v>487</v>
      </c>
      <c r="H487" s="530" t="s">
        <v>487</v>
      </c>
      <c r="I487" s="530" t="s">
        <v>487</v>
      </c>
      <c r="J487" s="530" t="s">
        <v>487</v>
      </c>
      <c r="K487" s="531" t="s">
        <v>310</v>
      </c>
      <c r="L487" s="531" t="s">
        <v>243</v>
      </c>
      <c r="M487" s="530" t="s">
        <v>317</v>
      </c>
      <c r="N487" s="530" t="s">
        <v>1225</v>
      </c>
      <c r="O487" s="533" t="s">
        <v>1226</v>
      </c>
      <c r="P487" s="534" t="s">
        <v>487</v>
      </c>
    </row>
    <row r="488" customFormat="false" ht="12.75" hidden="false" customHeight="false" outlineLevel="0" collapsed="false">
      <c r="A488" s="518"/>
      <c r="B488" s="519" t="str">
        <f aca="false">RIGHT(A488,5)</f>
        <v/>
      </c>
      <c r="C488" s="430" t="s">
        <v>1246</v>
      </c>
      <c r="D488" s="535" t="s">
        <v>1240</v>
      </c>
      <c r="E488" s="522" t="s">
        <v>1241</v>
      </c>
      <c r="F488" s="522" t="s">
        <v>179</v>
      </c>
      <c r="G488" s="530" t="s">
        <v>487</v>
      </c>
      <c r="H488" s="530" t="s">
        <v>487</v>
      </c>
      <c r="I488" s="530" t="s">
        <v>487</v>
      </c>
      <c r="J488" s="530" t="s">
        <v>487</v>
      </c>
      <c r="K488" s="531" t="s">
        <v>312</v>
      </c>
      <c r="L488" s="531" t="s">
        <v>218</v>
      </c>
      <c r="M488" s="530" t="s">
        <v>318</v>
      </c>
      <c r="N488" s="530" t="s">
        <v>1228</v>
      </c>
      <c r="O488" s="533" t="s">
        <v>1229</v>
      </c>
      <c r="P488" s="534" t="s">
        <v>487</v>
      </c>
    </row>
    <row r="489" customFormat="false" ht="12.75" hidden="false" customHeight="false" outlineLevel="0" collapsed="false">
      <c r="A489" s="518"/>
      <c r="B489" s="519" t="str">
        <f aca="false">RIGHT(A489,5)</f>
        <v/>
      </c>
      <c r="C489" s="430" t="s">
        <v>1247</v>
      </c>
      <c r="D489" s="535" t="s">
        <v>1240</v>
      </c>
      <c r="E489" s="522" t="s">
        <v>1241</v>
      </c>
      <c r="F489" s="522" t="s">
        <v>149</v>
      </c>
      <c r="G489" s="530" t="s">
        <v>487</v>
      </c>
      <c r="H489" s="530" t="s">
        <v>487</v>
      </c>
      <c r="I489" s="530" t="s">
        <v>487</v>
      </c>
      <c r="J489" s="530" t="s">
        <v>487</v>
      </c>
      <c r="K489" s="531" t="s">
        <v>1231</v>
      </c>
      <c r="L489" s="531" t="s">
        <v>216</v>
      </c>
      <c r="M489" s="530" t="s">
        <v>1232</v>
      </c>
      <c r="N489" s="530" t="s">
        <v>1233</v>
      </c>
      <c r="O489" s="533" t="s">
        <v>1234</v>
      </c>
      <c r="P489" s="534" t="s">
        <v>487</v>
      </c>
    </row>
    <row r="490" customFormat="false" ht="12.75" hidden="false" customHeight="false" outlineLevel="0" collapsed="false">
      <c r="A490" s="518"/>
      <c r="B490" s="519" t="str">
        <f aca="false">RIGHT(A490,5)</f>
        <v/>
      </c>
      <c r="C490" s="430" t="s">
        <v>1248</v>
      </c>
      <c r="D490" s="535" t="s">
        <v>1240</v>
      </c>
      <c r="E490" s="522" t="s">
        <v>1241</v>
      </c>
      <c r="F490" s="522" t="s">
        <v>207</v>
      </c>
      <c r="G490" s="530" t="s">
        <v>487</v>
      </c>
      <c r="H490" s="530" t="s">
        <v>487</v>
      </c>
      <c r="I490" s="530" t="s">
        <v>487</v>
      </c>
      <c r="J490" s="530" t="s">
        <v>487</v>
      </c>
      <c r="K490" s="531" t="s">
        <v>1235</v>
      </c>
      <c r="L490" s="531" t="s">
        <v>205</v>
      </c>
      <c r="M490" s="530" t="s">
        <v>1236</v>
      </c>
      <c r="N490" s="530" t="s">
        <v>1237</v>
      </c>
      <c r="O490" s="533" t="s">
        <v>1238</v>
      </c>
      <c r="P490" s="534" t="s">
        <v>487</v>
      </c>
    </row>
    <row r="491" customFormat="false" ht="12.75" hidden="false" customHeight="false" outlineLevel="0" collapsed="false">
      <c r="A491" s="518"/>
      <c r="B491" s="519" t="str">
        <f aca="false">RIGHT(A491,5)</f>
        <v/>
      </c>
      <c r="C491" s="430" t="s">
        <v>1249</v>
      </c>
      <c r="D491" s="535" t="s">
        <v>1250</v>
      </c>
      <c r="E491" s="522" t="s">
        <v>1251</v>
      </c>
      <c r="F491" s="522" t="s">
        <v>1169</v>
      </c>
      <c r="G491" s="530" t="s">
        <v>487</v>
      </c>
      <c r="H491" s="530" t="s">
        <v>487</v>
      </c>
      <c r="I491" s="530" t="s">
        <v>487</v>
      </c>
      <c r="J491" s="530" t="s">
        <v>487</v>
      </c>
      <c r="K491" s="531" t="s">
        <v>301</v>
      </c>
      <c r="L491" s="531" t="s">
        <v>1170</v>
      </c>
      <c r="M491" s="530" t="s">
        <v>313</v>
      </c>
      <c r="N491" s="530" t="s">
        <v>1213</v>
      </c>
      <c r="O491" s="533" t="s">
        <v>1214</v>
      </c>
      <c r="P491" s="534" t="s">
        <v>487</v>
      </c>
    </row>
    <row r="492" customFormat="false" ht="12.75" hidden="false" customHeight="false" outlineLevel="0" collapsed="false">
      <c r="A492" s="518"/>
      <c r="B492" s="519" t="str">
        <f aca="false">RIGHT(A492,5)</f>
        <v/>
      </c>
      <c r="C492" s="430" t="s">
        <v>1252</v>
      </c>
      <c r="D492" s="535" t="s">
        <v>1250</v>
      </c>
      <c r="E492" s="522" t="s">
        <v>1251</v>
      </c>
      <c r="F492" s="522" t="s">
        <v>171</v>
      </c>
      <c r="G492" s="530" t="s">
        <v>487</v>
      </c>
      <c r="H492" s="530" t="s">
        <v>487</v>
      </c>
      <c r="I492" s="530" t="s">
        <v>487</v>
      </c>
      <c r="J492" s="530" t="s">
        <v>487</v>
      </c>
      <c r="K492" s="531" t="s">
        <v>303</v>
      </c>
      <c r="L492" s="531" t="s">
        <v>212</v>
      </c>
      <c r="M492" s="530" t="s">
        <v>314</v>
      </c>
      <c r="N492" s="530" t="s">
        <v>1215</v>
      </c>
      <c r="O492" s="533" t="s">
        <v>1216</v>
      </c>
      <c r="P492" s="534" t="s">
        <v>487</v>
      </c>
    </row>
    <row r="493" customFormat="false" ht="12.75" hidden="false" customHeight="false" outlineLevel="0" collapsed="false">
      <c r="A493" s="518"/>
      <c r="B493" s="519" t="str">
        <f aca="false">RIGHT(A493,5)</f>
        <v/>
      </c>
      <c r="C493" s="430" t="s">
        <v>1253</v>
      </c>
      <c r="D493" s="535" t="s">
        <v>1250</v>
      </c>
      <c r="E493" s="522" t="s">
        <v>1251</v>
      </c>
      <c r="F493" s="522" t="s">
        <v>157</v>
      </c>
      <c r="G493" s="530" t="s">
        <v>487</v>
      </c>
      <c r="H493" s="530" t="s">
        <v>487</v>
      </c>
      <c r="I493" s="530" t="s">
        <v>487</v>
      </c>
      <c r="J493" s="530" t="s">
        <v>487</v>
      </c>
      <c r="K493" s="531" t="s">
        <v>1217</v>
      </c>
      <c r="L493" s="538" t="s">
        <v>210</v>
      </c>
      <c r="M493" s="530" t="s">
        <v>1218</v>
      </c>
      <c r="N493" s="530" t="s">
        <v>1219</v>
      </c>
      <c r="O493" s="533" t="s">
        <v>1220</v>
      </c>
      <c r="P493" s="534" t="s">
        <v>487</v>
      </c>
    </row>
    <row r="494" customFormat="false" ht="12.75" hidden="false" customHeight="false" outlineLevel="0" collapsed="false">
      <c r="A494" s="518"/>
      <c r="B494" s="519" t="str">
        <f aca="false">RIGHT(A494,5)</f>
        <v/>
      </c>
      <c r="C494" s="430" t="s">
        <v>1254</v>
      </c>
      <c r="D494" s="535" t="s">
        <v>1250</v>
      </c>
      <c r="E494" s="522" t="s">
        <v>1251</v>
      </c>
      <c r="F494" s="522" t="s">
        <v>161</v>
      </c>
      <c r="G494" s="530" t="s">
        <v>487</v>
      </c>
      <c r="H494" s="530" t="s">
        <v>487</v>
      </c>
      <c r="I494" s="530" t="s">
        <v>487</v>
      </c>
      <c r="J494" s="530" t="s">
        <v>487</v>
      </c>
      <c r="K494" s="531" t="s">
        <v>307</v>
      </c>
      <c r="L494" s="531" t="s">
        <v>214</v>
      </c>
      <c r="M494" s="530" t="s">
        <v>316</v>
      </c>
      <c r="N494" s="530" t="s">
        <v>1222</v>
      </c>
      <c r="O494" s="533" t="s">
        <v>1223</v>
      </c>
      <c r="P494" s="534" t="s">
        <v>487</v>
      </c>
    </row>
    <row r="495" customFormat="false" ht="12.75" hidden="false" customHeight="false" outlineLevel="0" collapsed="false">
      <c r="A495" s="518"/>
      <c r="B495" s="519" t="str">
        <f aca="false">RIGHT(A495,5)</f>
        <v/>
      </c>
      <c r="C495" s="430" t="s">
        <v>1255</v>
      </c>
      <c r="D495" s="535" t="s">
        <v>1250</v>
      </c>
      <c r="E495" s="522" t="s">
        <v>1251</v>
      </c>
      <c r="F495" s="522" t="s">
        <v>1175</v>
      </c>
      <c r="G495" s="530" t="s">
        <v>487</v>
      </c>
      <c r="H495" s="530" t="s">
        <v>487</v>
      </c>
      <c r="I495" s="530" t="s">
        <v>487</v>
      </c>
      <c r="J495" s="530" t="s">
        <v>487</v>
      </c>
      <c r="K495" s="531" t="s">
        <v>310</v>
      </c>
      <c r="L495" s="531" t="s">
        <v>243</v>
      </c>
      <c r="M495" s="530" t="s">
        <v>317</v>
      </c>
      <c r="N495" s="530" t="s">
        <v>1225</v>
      </c>
      <c r="O495" s="533" t="s">
        <v>1226</v>
      </c>
      <c r="P495" s="534" t="s">
        <v>487</v>
      </c>
    </row>
    <row r="496" customFormat="false" ht="12.75" hidden="false" customHeight="false" outlineLevel="0" collapsed="false">
      <c r="A496" s="518"/>
      <c r="B496" s="519" t="str">
        <f aca="false">RIGHT(A496,5)</f>
        <v/>
      </c>
      <c r="C496" s="430" t="s">
        <v>1256</v>
      </c>
      <c r="D496" s="535" t="s">
        <v>1250</v>
      </c>
      <c r="E496" s="522" t="s">
        <v>1251</v>
      </c>
      <c r="F496" s="522" t="s">
        <v>179</v>
      </c>
      <c r="G496" s="530" t="s">
        <v>487</v>
      </c>
      <c r="H496" s="530" t="s">
        <v>487</v>
      </c>
      <c r="I496" s="530" t="s">
        <v>487</v>
      </c>
      <c r="J496" s="530" t="s">
        <v>487</v>
      </c>
      <c r="K496" s="531" t="s">
        <v>312</v>
      </c>
      <c r="L496" s="531" t="s">
        <v>218</v>
      </c>
      <c r="M496" s="530" t="s">
        <v>318</v>
      </c>
      <c r="N496" s="530" t="s">
        <v>1228</v>
      </c>
      <c r="O496" s="533" t="s">
        <v>1229</v>
      </c>
      <c r="P496" s="534" t="s">
        <v>487</v>
      </c>
    </row>
    <row r="497" customFormat="false" ht="12.75" hidden="false" customHeight="false" outlineLevel="0" collapsed="false">
      <c r="A497" s="518"/>
      <c r="B497" s="519" t="str">
        <f aca="false">RIGHT(A497,5)</f>
        <v/>
      </c>
      <c r="C497" s="430" t="s">
        <v>1257</v>
      </c>
      <c r="D497" s="535" t="s">
        <v>1250</v>
      </c>
      <c r="E497" s="522" t="s">
        <v>1251</v>
      </c>
      <c r="F497" s="522" t="s">
        <v>149</v>
      </c>
      <c r="G497" s="530" t="s">
        <v>487</v>
      </c>
      <c r="H497" s="530" t="s">
        <v>487</v>
      </c>
      <c r="I497" s="530" t="s">
        <v>487</v>
      </c>
      <c r="J497" s="530" t="s">
        <v>487</v>
      </c>
      <c r="K497" s="531" t="s">
        <v>1231</v>
      </c>
      <c r="L497" s="531" t="s">
        <v>216</v>
      </c>
      <c r="M497" s="530" t="s">
        <v>1232</v>
      </c>
      <c r="N497" s="530" t="s">
        <v>1233</v>
      </c>
      <c r="O497" s="533" t="s">
        <v>1234</v>
      </c>
      <c r="P497" s="534" t="s">
        <v>487</v>
      </c>
    </row>
    <row r="498" customFormat="false" ht="12.75" hidden="false" customHeight="false" outlineLevel="0" collapsed="false">
      <c r="A498" s="518"/>
      <c r="B498" s="519" t="str">
        <f aca="false">RIGHT(A498,5)</f>
        <v/>
      </c>
      <c r="C498" s="430" t="s">
        <v>1258</v>
      </c>
      <c r="D498" s="535" t="s">
        <v>1250</v>
      </c>
      <c r="E498" s="522" t="s">
        <v>1251</v>
      </c>
      <c r="F498" s="522" t="s">
        <v>207</v>
      </c>
      <c r="G498" s="530" t="s">
        <v>487</v>
      </c>
      <c r="H498" s="530" t="s">
        <v>487</v>
      </c>
      <c r="I498" s="530" t="s">
        <v>487</v>
      </c>
      <c r="J498" s="530" t="s">
        <v>487</v>
      </c>
      <c r="K498" s="531" t="s">
        <v>1235</v>
      </c>
      <c r="L498" s="531" t="s">
        <v>205</v>
      </c>
      <c r="M498" s="530" t="s">
        <v>1236</v>
      </c>
      <c r="N498" s="530" t="s">
        <v>1237</v>
      </c>
      <c r="O498" s="533" t="s">
        <v>1238</v>
      </c>
      <c r="P498" s="534" t="s">
        <v>487</v>
      </c>
    </row>
    <row r="499" customFormat="false" ht="12.75" hidden="false" customHeight="false" outlineLevel="0" collapsed="false">
      <c r="A499" s="518"/>
      <c r="B499" s="519" t="str">
        <f aca="false">RIGHT(A499,5)</f>
        <v/>
      </c>
      <c r="C499" s="430" t="s">
        <v>1259</v>
      </c>
      <c r="D499" s="535" t="s">
        <v>1260</v>
      </c>
      <c r="E499" s="522" t="s">
        <v>1261</v>
      </c>
      <c r="F499" s="522" t="s">
        <v>1169</v>
      </c>
      <c r="G499" s="530" t="s">
        <v>487</v>
      </c>
      <c r="H499" s="530" t="s">
        <v>487</v>
      </c>
      <c r="I499" s="530" t="s">
        <v>487</v>
      </c>
      <c r="J499" s="530" t="s">
        <v>487</v>
      </c>
      <c r="K499" s="531" t="s">
        <v>301</v>
      </c>
      <c r="L499" s="531" t="s">
        <v>1170</v>
      </c>
      <c r="M499" s="530" t="s">
        <v>313</v>
      </c>
      <c r="N499" s="530" t="s">
        <v>1213</v>
      </c>
      <c r="O499" s="533" t="s">
        <v>1214</v>
      </c>
      <c r="P499" s="534" t="s">
        <v>487</v>
      </c>
    </row>
    <row r="500" customFormat="false" ht="12.75" hidden="false" customHeight="false" outlineLevel="0" collapsed="false">
      <c r="A500" s="518"/>
      <c r="B500" s="519" t="str">
        <f aca="false">RIGHT(A500,5)</f>
        <v/>
      </c>
      <c r="C500" s="430" t="s">
        <v>1262</v>
      </c>
      <c r="D500" s="535" t="s">
        <v>1260</v>
      </c>
      <c r="E500" s="522" t="s">
        <v>1261</v>
      </c>
      <c r="F500" s="522" t="s">
        <v>171</v>
      </c>
      <c r="G500" s="530" t="s">
        <v>487</v>
      </c>
      <c r="H500" s="530" t="s">
        <v>487</v>
      </c>
      <c r="I500" s="530" t="s">
        <v>487</v>
      </c>
      <c r="J500" s="530" t="s">
        <v>487</v>
      </c>
      <c r="K500" s="531" t="s">
        <v>303</v>
      </c>
      <c r="L500" s="531" t="s">
        <v>212</v>
      </c>
      <c r="M500" s="530" t="s">
        <v>314</v>
      </c>
      <c r="N500" s="530" t="s">
        <v>1215</v>
      </c>
      <c r="O500" s="533" t="s">
        <v>1216</v>
      </c>
      <c r="P500" s="534" t="s">
        <v>487</v>
      </c>
    </row>
    <row r="501" customFormat="false" ht="12.75" hidden="false" customHeight="false" outlineLevel="0" collapsed="false">
      <c r="A501" s="518"/>
      <c r="B501" s="519" t="str">
        <f aca="false">RIGHT(A501,5)</f>
        <v/>
      </c>
      <c r="C501" s="430" t="s">
        <v>1263</v>
      </c>
      <c r="D501" s="535" t="s">
        <v>1260</v>
      </c>
      <c r="E501" s="522" t="s">
        <v>1261</v>
      </c>
      <c r="F501" s="522" t="s">
        <v>157</v>
      </c>
      <c r="G501" s="530" t="s">
        <v>487</v>
      </c>
      <c r="H501" s="530" t="s">
        <v>487</v>
      </c>
      <c r="I501" s="530" t="s">
        <v>487</v>
      </c>
      <c r="J501" s="530" t="s">
        <v>487</v>
      </c>
      <c r="K501" s="531" t="s">
        <v>1217</v>
      </c>
      <c r="L501" s="538" t="s">
        <v>210</v>
      </c>
      <c r="M501" s="530" t="s">
        <v>1218</v>
      </c>
      <c r="N501" s="530" t="s">
        <v>1219</v>
      </c>
      <c r="O501" s="533" t="s">
        <v>1220</v>
      </c>
      <c r="P501" s="534" t="s">
        <v>487</v>
      </c>
    </row>
    <row r="502" customFormat="false" ht="12.75" hidden="false" customHeight="false" outlineLevel="0" collapsed="false">
      <c r="A502" s="518"/>
      <c r="B502" s="519" t="str">
        <f aca="false">RIGHT(A502,5)</f>
        <v/>
      </c>
      <c r="C502" s="430" t="s">
        <v>1264</v>
      </c>
      <c r="D502" s="535" t="s">
        <v>1260</v>
      </c>
      <c r="E502" s="522" t="s">
        <v>1261</v>
      </c>
      <c r="F502" s="522" t="s">
        <v>161</v>
      </c>
      <c r="G502" s="530" t="s">
        <v>487</v>
      </c>
      <c r="H502" s="530" t="s">
        <v>487</v>
      </c>
      <c r="I502" s="530" t="s">
        <v>487</v>
      </c>
      <c r="J502" s="530" t="s">
        <v>487</v>
      </c>
      <c r="K502" s="531" t="s">
        <v>307</v>
      </c>
      <c r="L502" s="531" t="s">
        <v>214</v>
      </c>
      <c r="M502" s="530" t="s">
        <v>316</v>
      </c>
      <c r="N502" s="530" t="s">
        <v>1222</v>
      </c>
      <c r="O502" s="533" t="s">
        <v>1223</v>
      </c>
      <c r="P502" s="534" t="s">
        <v>487</v>
      </c>
    </row>
    <row r="503" customFormat="false" ht="12.75" hidden="false" customHeight="false" outlineLevel="0" collapsed="false">
      <c r="A503" s="518"/>
      <c r="B503" s="519" t="str">
        <f aca="false">RIGHT(A503,5)</f>
        <v/>
      </c>
      <c r="C503" s="430" t="s">
        <v>1265</v>
      </c>
      <c r="D503" s="535" t="s">
        <v>1260</v>
      </c>
      <c r="E503" s="522" t="s">
        <v>1261</v>
      </c>
      <c r="F503" s="522" t="s">
        <v>1175</v>
      </c>
      <c r="G503" s="530" t="s">
        <v>487</v>
      </c>
      <c r="H503" s="530" t="s">
        <v>487</v>
      </c>
      <c r="I503" s="530" t="s">
        <v>487</v>
      </c>
      <c r="J503" s="530" t="s">
        <v>487</v>
      </c>
      <c r="K503" s="531" t="s">
        <v>310</v>
      </c>
      <c r="L503" s="531" t="s">
        <v>243</v>
      </c>
      <c r="M503" s="530" t="s">
        <v>317</v>
      </c>
      <c r="N503" s="530" t="s">
        <v>1225</v>
      </c>
      <c r="O503" s="533" t="s">
        <v>1226</v>
      </c>
      <c r="P503" s="534" t="s">
        <v>487</v>
      </c>
    </row>
    <row r="504" customFormat="false" ht="12.75" hidden="false" customHeight="false" outlineLevel="0" collapsed="false">
      <c r="A504" s="518"/>
      <c r="B504" s="519" t="str">
        <f aca="false">RIGHT(A504,5)</f>
        <v/>
      </c>
      <c r="C504" s="430" t="s">
        <v>1266</v>
      </c>
      <c r="D504" s="535" t="s">
        <v>1260</v>
      </c>
      <c r="E504" s="522" t="s">
        <v>1261</v>
      </c>
      <c r="F504" s="522" t="s">
        <v>179</v>
      </c>
      <c r="G504" s="530" t="s">
        <v>487</v>
      </c>
      <c r="H504" s="530" t="s">
        <v>487</v>
      </c>
      <c r="I504" s="530" t="s">
        <v>487</v>
      </c>
      <c r="J504" s="530" t="s">
        <v>487</v>
      </c>
      <c r="K504" s="531" t="s">
        <v>312</v>
      </c>
      <c r="L504" s="531" t="s">
        <v>218</v>
      </c>
      <c r="M504" s="530" t="s">
        <v>318</v>
      </c>
      <c r="N504" s="530" t="s">
        <v>1228</v>
      </c>
      <c r="O504" s="533" t="s">
        <v>1229</v>
      </c>
      <c r="P504" s="534" t="s">
        <v>487</v>
      </c>
    </row>
    <row r="505" customFormat="false" ht="12.75" hidden="false" customHeight="false" outlineLevel="0" collapsed="false">
      <c r="A505" s="518"/>
      <c r="B505" s="519" t="str">
        <f aca="false">RIGHT(A505,5)</f>
        <v/>
      </c>
      <c r="C505" s="430" t="s">
        <v>1267</v>
      </c>
      <c r="D505" s="535" t="s">
        <v>1260</v>
      </c>
      <c r="E505" s="522" t="s">
        <v>1261</v>
      </c>
      <c r="F505" s="522" t="s">
        <v>149</v>
      </c>
      <c r="G505" s="530" t="s">
        <v>487</v>
      </c>
      <c r="H505" s="530" t="s">
        <v>487</v>
      </c>
      <c r="I505" s="530" t="s">
        <v>487</v>
      </c>
      <c r="J505" s="530" t="s">
        <v>487</v>
      </c>
      <c r="K505" s="531" t="s">
        <v>1231</v>
      </c>
      <c r="L505" s="531" t="s">
        <v>216</v>
      </c>
      <c r="M505" s="530" t="s">
        <v>1232</v>
      </c>
      <c r="N505" s="530" t="s">
        <v>1233</v>
      </c>
      <c r="O505" s="533" t="s">
        <v>1234</v>
      </c>
      <c r="P505" s="534" t="s">
        <v>487</v>
      </c>
    </row>
    <row r="506" customFormat="false" ht="12.75" hidden="false" customHeight="false" outlineLevel="0" collapsed="false">
      <c r="A506" s="518"/>
      <c r="B506" s="519" t="str">
        <f aca="false">RIGHT(A506,5)</f>
        <v/>
      </c>
      <c r="C506" s="430" t="s">
        <v>1268</v>
      </c>
      <c r="D506" s="535" t="s">
        <v>1260</v>
      </c>
      <c r="E506" s="522" t="s">
        <v>1261</v>
      </c>
      <c r="F506" s="522" t="s">
        <v>207</v>
      </c>
      <c r="G506" s="530" t="s">
        <v>487</v>
      </c>
      <c r="H506" s="530" t="s">
        <v>487</v>
      </c>
      <c r="I506" s="530" t="s">
        <v>487</v>
      </c>
      <c r="J506" s="530" t="s">
        <v>487</v>
      </c>
      <c r="K506" s="531" t="s">
        <v>1235</v>
      </c>
      <c r="L506" s="531" t="s">
        <v>205</v>
      </c>
      <c r="M506" s="530" t="s">
        <v>1236</v>
      </c>
      <c r="N506" s="530" t="s">
        <v>1237</v>
      </c>
      <c r="O506" s="533" t="s">
        <v>1238</v>
      </c>
      <c r="P506" s="534" t="s">
        <v>487</v>
      </c>
    </row>
    <row r="507" customFormat="false" ht="12.75" hidden="false" customHeight="false" outlineLevel="0" collapsed="false">
      <c r="A507" s="518"/>
      <c r="B507" s="519" t="str">
        <f aca="false">RIGHT(A507,5)</f>
        <v/>
      </c>
      <c r="C507" s="430" t="s">
        <v>1269</v>
      </c>
      <c r="D507" s="522" t="s">
        <v>1270</v>
      </c>
      <c r="E507" s="522" t="s">
        <v>1271</v>
      </c>
      <c r="F507" s="522" t="s">
        <v>149</v>
      </c>
      <c r="G507" s="522" t="s">
        <v>487</v>
      </c>
      <c r="H507" s="522" t="s">
        <v>487</v>
      </c>
      <c r="I507" s="522" t="s">
        <v>487</v>
      </c>
      <c r="J507" s="522" t="s">
        <v>487</v>
      </c>
      <c r="K507" s="522" t="s">
        <v>174</v>
      </c>
      <c r="L507" s="522" t="s">
        <v>487</v>
      </c>
      <c r="M507" s="522" t="s">
        <v>487</v>
      </c>
      <c r="N507" s="530" t="s">
        <v>487</v>
      </c>
      <c r="O507" s="533" t="s">
        <v>487</v>
      </c>
      <c r="P507" s="534" t="s">
        <v>487</v>
      </c>
    </row>
    <row r="508" customFormat="false" ht="12.75" hidden="false" customHeight="false" outlineLevel="0" collapsed="false">
      <c r="A508" s="518"/>
      <c r="B508" s="519" t="str">
        <f aca="false">RIGHT(A508,5)</f>
        <v/>
      </c>
      <c r="C508" s="430" t="s">
        <v>1272</v>
      </c>
      <c r="D508" s="522" t="s">
        <v>1270</v>
      </c>
      <c r="E508" s="522" t="s">
        <v>1271</v>
      </c>
      <c r="F508" s="522" t="s">
        <v>171</v>
      </c>
      <c r="G508" s="522" t="s">
        <v>487</v>
      </c>
      <c r="H508" s="522" t="s">
        <v>487</v>
      </c>
      <c r="I508" s="522" t="s">
        <v>487</v>
      </c>
      <c r="J508" s="522" t="s">
        <v>487</v>
      </c>
      <c r="K508" s="522" t="s">
        <v>170</v>
      </c>
      <c r="L508" s="522" t="s">
        <v>487</v>
      </c>
      <c r="M508" s="522" t="s">
        <v>487</v>
      </c>
      <c r="N508" s="530" t="s">
        <v>487</v>
      </c>
      <c r="O508" s="533" t="s">
        <v>487</v>
      </c>
      <c r="P508" s="534" t="s">
        <v>487</v>
      </c>
    </row>
    <row r="509" customFormat="false" ht="12.75" hidden="false" customHeight="false" outlineLevel="0" collapsed="false">
      <c r="A509" s="518"/>
      <c r="B509" s="519" t="str">
        <f aca="false">RIGHT(A509,5)</f>
        <v/>
      </c>
      <c r="C509" s="430" t="s">
        <v>1273</v>
      </c>
      <c r="D509" s="522" t="s">
        <v>1274</v>
      </c>
      <c r="E509" s="522" t="s">
        <v>1275</v>
      </c>
      <c r="F509" s="522" t="s">
        <v>173</v>
      </c>
      <c r="G509" s="530" t="s">
        <v>487</v>
      </c>
      <c r="H509" s="530" t="s">
        <v>487</v>
      </c>
      <c r="I509" s="530" t="s">
        <v>487</v>
      </c>
      <c r="J509" s="530" t="s">
        <v>487</v>
      </c>
      <c r="K509" s="522" t="s">
        <v>287</v>
      </c>
      <c r="L509" s="522" t="s">
        <v>283</v>
      </c>
      <c r="M509" s="530" t="s">
        <v>487</v>
      </c>
      <c r="N509" s="530" t="s">
        <v>487</v>
      </c>
      <c r="O509" s="533" t="s">
        <v>487</v>
      </c>
      <c r="P509" s="534" t="s">
        <v>487</v>
      </c>
    </row>
    <row r="510" customFormat="false" ht="12.75" hidden="false" customHeight="false" outlineLevel="0" collapsed="false">
      <c r="A510" s="518"/>
      <c r="B510" s="519" t="str">
        <f aca="false">RIGHT(A510,5)</f>
        <v/>
      </c>
      <c r="C510" s="430" t="s">
        <v>1276</v>
      </c>
      <c r="D510" s="522" t="s">
        <v>1274</v>
      </c>
      <c r="E510" s="522" t="s">
        <v>1275</v>
      </c>
      <c r="F510" s="522" t="s">
        <v>171</v>
      </c>
      <c r="G510" s="530" t="s">
        <v>487</v>
      </c>
      <c r="H510" s="530" t="s">
        <v>487</v>
      </c>
      <c r="I510" s="530" t="s">
        <v>487</v>
      </c>
      <c r="J510" s="530" t="s">
        <v>487</v>
      </c>
      <c r="K510" s="522" t="s">
        <v>287</v>
      </c>
      <c r="L510" s="522" t="s">
        <v>283</v>
      </c>
      <c r="M510" s="530" t="s">
        <v>487</v>
      </c>
      <c r="N510" s="530" t="s">
        <v>487</v>
      </c>
      <c r="O510" s="533" t="s">
        <v>487</v>
      </c>
      <c r="P510" s="534" t="s">
        <v>487</v>
      </c>
    </row>
    <row r="511" customFormat="false" ht="12.75" hidden="false" customHeight="false" outlineLevel="0" collapsed="false">
      <c r="A511" s="518"/>
      <c r="B511" s="519" t="str">
        <f aca="false">RIGHT(A511,5)</f>
        <v/>
      </c>
      <c r="C511" s="430" t="s">
        <v>1277</v>
      </c>
      <c r="D511" s="522" t="s">
        <v>1274</v>
      </c>
      <c r="E511" s="522" t="s">
        <v>1275</v>
      </c>
      <c r="F511" s="522" t="s">
        <v>179</v>
      </c>
      <c r="G511" s="530" t="s">
        <v>487</v>
      </c>
      <c r="H511" s="530" t="s">
        <v>487</v>
      </c>
      <c r="I511" s="530" t="s">
        <v>487</v>
      </c>
      <c r="J511" s="530" t="s">
        <v>487</v>
      </c>
      <c r="K511" s="522" t="s">
        <v>287</v>
      </c>
      <c r="L511" s="522" t="s">
        <v>283</v>
      </c>
      <c r="M511" s="530" t="s">
        <v>487</v>
      </c>
      <c r="N511" s="530" t="s">
        <v>487</v>
      </c>
      <c r="O511" s="533" t="s">
        <v>487</v>
      </c>
      <c r="P511" s="534" t="s">
        <v>487</v>
      </c>
    </row>
    <row r="512" customFormat="false" ht="12.75" hidden="false" customHeight="false" outlineLevel="0" collapsed="false">
      <c r="A512" s="518"/>
      <c r="B512" s="519" t="str">
        <f aca="false">RIGHT(A512,5)</f>
        <v/>
      </c>
      <c r="C512" s="430" t="s">
        <v>1278</v>
      </c>
      <c r="D512" s="522" t="s">
        <v>1274</v>
      </c>
      <c r="E512" s="522" t="s">
        <v>1275</v>
      </c>
      <c r="F512" s="522" t="s">
        <v>149</v>
      </c>
      <c r="G512" s="530" t="s">
        <v>487</v>
      </c>
      <c r="H512" s="530" t="s">
        <v>487</v>
      </c>
      <c r="I512" s="530" t="s">
        <v>487</v>
      </c>
      <c r="J512" s="530" t="s">
        <v>487</v>
      </c>
      <c r="K512" s="522" t="s">
        <v>287</v>
      </c>
      <c r="L512" s="522" t="s">
        <v>283</v>
      </c>
      <c r="M512" s="530" t="s">
        <v>487</v>
      </c>
      <c r="N512" s="530" t="s">
        <v>487</v>
      </c>
      <c r="O512" s="533" t="s">
        <v>487</v>
      </c>
      <c r="P512" s="534" t="s">
        <v>487</v>
      </c>
    </row>
    <row r="513" customFormat="false" ht="12.75" hidden="false" customHeight="false" outlineLevel="0" collapsed="false">
      <c r="A513" s="518"/>
      <c r="B513" s="519" t="str">
        <f aca="false">RIGHT(A513,5)</f>
        <v/>
      </c>
      <c r="C513" s="539" t="s">
        <v>1279</v>
      </c>
      <c r="D513" s="522" t="s">
        <v>1274</v>
      </c>
      <c r="E513" s="522" t="s">
        <v>1275</v>
      </c>
      <c r="F513" s="522" t="s">
        <v>161</v>
      </c>
      <c r="G513" s="530" t="s">
        <v>487</v>
      </c>
      <c r="H513" s="530" t="s">
        <v>487</v>
      </c>
      <c r="I513" s="530" t="s">
        <v>487</v>
      </c>
      <c r="J513" s="530" t="s">
        <v>487</v>
      </c>
      <c r="K513" s="522" t="s">
        <v>287</v>
      </c>
      <c r="L513" s="522" t="s">
        <v>283</v>
      </c>
      <c r="M513" s="530" t="s">
        <v>487</v>
      </c>
      <c r="N513" s="530" t="s">
        <v>487</v>
      </c>
      <c r="O513" s="530" t="s">
        <v>487</v>
      </c>
      <c r="P513" s="530" t="s">
        <v>487</v>
      </c>
    </row>
    <row r="514" customFormat="false" ht="12.75" hidden="false" customHeight="false" outlineLevel="0" collapsed="false">
      <c r="A514" s="518"/>
      <c r="B514" s="519" t="str">
        <f aca="false">RIGHT(A514,5)</f>
        <v/>
      </c>
      <c r="C514" s="540" t="s">
        <v>1280</v>
      </c>
      <c r="D514" s="437" t="s">
        <v>1281</v>
      </c>
      <c r="E514" s="522" t="s">
        <v>1282</v>
      </c>
      <c r="F514" s="437" t="s">
        <v>173</v>
      </c>
      <c r="G514" s="541" t="s">
        <v>487</v>
      </c>
      <c r="H514" s="541" t="s">
        <v>487</v>
      </c>
      <c r="I514" s="541" t="s">
        <v>487</v>
      </c>
      <c r="J514" s="541" t="s">
        <v>487</v>
      </c>
      <c r="K514" s="437" t="s">
        <v>287</v>
      </c>
      <c r="L514" s="437" t="s">
        <v>283</v>
      </c>
      <c r="M514" s="541" t="s">
        <v>487</v>
      </c>
      <c r="N514" s="541" t="s">
        <v>487</v>
      </c>
      <c r="O514" s="542" t="s">
        <v>487</v>
      </c>
      <c r="P514" s="543" t="s">
        <v>487</v>
      </c>
    </row>
    <row r="515" customFormat="false" ht="12.75" hidden="false" customHeight="false" outlineLevel="0" collapsed="false">
      <c r="A515" s="518"/>
      <c r="B515" s="519" t="str">
        <f aca="false">RIGHT(A515,5)</f>
        <v/>
      </c>
      <c r="C515" s="540" t="s">
        <v>1283</v>
      </c>
      <c r="D515" s="437" t="s">
        <v>1281</v>
      </c>
      <c r="E515" s="522" t="s">
        <v>1282</v>
      </c>
      <c r="F515" s="437" t="s">
        <v>171</v>
      </c>
      <c r="G515" s="541" t="s">
        <v>487</v>
      </c>
      <c r="H515" s="541" t="s">
        <v>487</v>
      </c>
      <c r="I515" s="541" t="s">
        <v>487</v>
      </c>
      <c r="J515" s="541" t="s">
        <v>487</v>
      </c>
      <c r="K515" s="437" t="s">
        <v>287</v>
      </c>
      <c r="L515" s="437" t="s">
        <v>283</v>
      </c>
      <c r="M515" s="541" t="s">
        <v>487</v>
      </c>
      <c r="N515" s="541" t="s">
        <v>487</v>
      </c>
      <c r="O515" s="542" t="s">
        <v>487</v>
      </c>
      <c r="P515" s="543" t="s">
        <v>487</v>
      </c>
    </row>
    <row r="516" customFormat="false" ht="12.75" hidden="false" customHeight="false" outlineLevel="0" collapsed="false">
      <c r="A516" s="518"/>
      <c r="B516" s="519" t="str">
        <f aca="false">RIGHT(A516,5)</f>
        <v/>
      </c>
      <c r="C516" s="540" t="s">
        <v>1284</v>
      </c>
      <c r="D516" s="437" t="s">
        <v>1281</v>
      </c>
      <c r="E516" s="522" t="s">
        <v>1282</v>
      </c>
      <c r="F516" s="437" t="s">
        <v>179</v>
      </c>
      <c r="G516" s="541" t="s">
        <v>487</v>
      </c>
      <c r="H516" s="541" t="s">
        <v>487</v>
      </c>
      <c r="I516" s="541" t="s">
        <v>487</v>
      </c>
      <c r="J516" s="541" t="s">
        <v>487</v>
      </c>
      <c r="K516" s="437" t="s">
        <v>287</v>
      </c>
      <c r="L516" s="437" t="s">
        <v>283</v>
      </c>
      <c r="M516" s="541" t="s">
        <v>487</v>
      </c>
      <c r="N516" s="541" t="s">
        <v>487</v>
      </c>
      <c r="O516" s="542" t="s">
        <v>487</v>
      </c>
      <c r="P516" s="543" t="s">
        <v>487</v>
      </c>
    </row>
    <row r="517" customFormat="false" ht="12.75" hidden="false" customHeight="false" outlineLevel="0" collapsed="false">
      <c r="A517" s="518"/>
      <c r="B517" s="519" t="str">
        <f aca="false">RIGHT(A517,5)</f>
        <v/>
      </c>
      <c r="C517" s="540" t="s">
        <v>1285</v>
      </c>
      <c r="D517" s="437" t="s">
        <v>1281</v>
      </c>
      <c r="E517" s="522" t="s">
        <v>1282</v>
      </c>
      <c r="F517" s="437" t="s">
        <v>149</v>
      </c>
      <c r="G517" s="541" t="s">
        <v>487</v>
      </c>
      <c r="H517" s="541" t="s">
        <v>487</v>
      </c>
      <c r="I517" s="541" t="s">
        <v>487</v>
      </c>
      <c r="J517" s="541" t="s">
        <v>487</v>
      </c>
      <c r="K517" s="437" t="s">
        <v>287</v>
      </c>
      <c r="L517" s="437" t="s">
        <v>283</v>
      </c>
      <c r="M517" s="541" t="s">
        <v>487</v>
      </c>
      <c r="N517" s="541" t="s">
        <v>487</v>
      </c>
      <c r="O517" s="542" t="s">
        <v>487</v>
      </c>
      <c r="P517" s="543" t="s">
        <v>487</v>
      </c>
    </row>
    <row r="518" customFormat="false" ht="12.75" hidden="false" customHeight="false" outlineLevel="0" collapsed="false">
      <c r="A518" s="518"/>
      <c r="B518" s="519" t="str">
        <f aca="false">RIGHT(A518,5)</f>
        <v/>
      </c>
      <c r="C518" s="540" t="s">
        <v>1286</v>
      </c>
      <c r="D518" s="437" t="s">
        <v>1281</v>
      </c>
      <c r="E518" s="522" t="s">
        <v>1282</v>
      </c>
      <c r="F518" s="437" t="s">
        <v>161</v>
      </c>
      <c r="G518" s="541" t="s">
        <v>487</v>
      </c>
      <c r="H518" s="541" t="s">
        <v>487</v>
      </c>
      <c r="I518" s="541" t="s">
        <v>487</v>
      </c>
      <c r="J518" s="541" t="s">
        <v>487</v>
      </c>
      <c r="K518" s="437" t="s">
        <v>287</v>
      </c>
      <c r="L518" s="437" t="s">
        <v>283</v>
      </c>
      <c r="M518" s="541" t="s">
        <v>487</v>
      </c>
      <c r="N518" s="541" t="s">
        <v>487</v>
      </c>
      <c r="O518" s="542" t="s">
        <v>487</v>
      </c>
      <c r="P518" s="543" t="s">
        <v>487</v>
      </c>
    </row>
    <row r="519" customFormat="false" ht="12.75" hidden="false" customHeight="false" outlineLevel="0" collapsed="false">
      <c r="A519" s="518"/>
      <c r="B519" s="519" t="str">
        <f aca="false">RIGHT(A519,5)</f>
        <v/>
      </c>
      <c r="C519" s="540" t="s">
        <v>1287</v>
      </c>
      <c r="D519" s="437" t="s">
        <v>1288</v>
      </c>
      <c r="E519" s="522" t="s">
        <v>1289</v>
      </c>
      <c r="F519" s="437" t="s">
        <v>173</v>
      </c>
      <c r="G519" s="541" t="s">
        <v>487</v>
      </c>
      <c r="H519" s="541" t="s">
        <v>487</v>
      </c>
      <c r="I519" s="541" t="s">
        <v>487</v>
      </c>
      <c r="J519" s="541" t="s">
        <v>487</v>
      </c>
      <c r="K519" s="437" t="s">
        <v>287</v>
      </c>
      <c r="L519" s="541" t="s">
        <v>487</v>
      </c>
      <c r="M519" s="541" t="s">
        <v>487</v>
      </c>
      <c r="N519" s="541" t="s">
        <v>487</v>
      </c>
      <c r="O519" s="542" t="s">
        <v>487</v>
      </c>
      <c r="P519" s="543" t="s">
        <v>487</v>
      </c>
    </row>
    <row r="520" customFormat="false" ht="12.75" hidden="false" customHeight="false" outlineLevel="0" collapsed="false">
      <c r="A520" s="518"/>
      <c r="B520" s="519" t="str">
        <f aca="false">RIGHT(A520,5)</f>
        <v/>
      </c>
      <c r="C520" s="540" t="s">
        <v>1290</v>
      </c>
      <c r="D520" s="437" t="s">
        <v>1288</v>
      </c>
      <c r="E520" s="522" t="s">
        <v>1289</v>
      </c>
      <c r="F520" s="437" t="s">
        <v>171</v>
      </c>
      <c r="G520" s="541" t="s">
        <v>487</v>
      </c>
      <c r="H520" s="541" t="s">
        <v>487</v>
      </c>
      <c r="I520" s="541" t="s">
        <v>487</v>
      </c>
      <c r="J520" s="541" t="s">
        <v>487</v>
      </c>
      <c r="K520" s="437" t="s">
        <v>287</v>
      </c>
      <c r="L520" s="541" t="s">
        <v>487</v>
      </c>
      <c r="M520" s="541" t="s">
        <v>487</v>
      </c>
      <c r="N520" s="541" t="s">
        <v>487</v>
      </c>
      <c r="O520" s="542" t="s">
        <v>487</v>
      </c>
      <c r="P520" s="543" t="s">
        <v>487</v>
      </c>
    </row>
    <row r="521" customFormat="false" ht="12.75" hidden="false" customHeight="false" outlineLevel="0" collapsed="false">
      <c r="A521" s="518"/>
      <c r="B521" s="519" t="str">
        <f aca="false">RIGHT(A521,5)</f>
        <v/>
      </c>
      <c r="C521" s="540" t="s">
        <v>1291</v>
      </c>
      <c r="D521" s="437" t="s">
        <v>1288</v>
      </c>
      <c r="E521" s="522" t="s">
        <v>1289</v>
      </c>
      <c r="F521" s="437" t="s">
        <v>179</v>
      </c>
      <c r="G521" s="541" t="s">
        <v>487</v>
      </c>
      <c r="H521" s="541" t="s">
        <v>487</v>
      </c>
      <c r="I521" s="541" t="s">
        <v>487</v>
      </c>
      <c r="J521" s="541" t="s">
        <v>487</v>
      </c>
      <c r="K521" s="437" t="s">
        <v>287</v>
      </c>
      <c r="L521" s="541" t="s">
        <v>487</v>
      </c>
      <c r="M521" s="541" t="s">
        <v>487</v>
      </c>
      <c r="N521" s="541" t="s">
        <v>487</v>
      </c>
      <c r="O521" s="542" t="s">
        <v>487</v>
      </c>
      <c r="P521" s="543" t="s">
        <v>487</v>
      </c>
    </row>
    <row r="522" customFormat="false" ht="12.75" hidden="false" customHeight="false" outlineLevel="0" collapsed="false">
      <c r="A522" s="518"/>
      <c r="B522" s="519" t="str">
        <f aca="false">RIGHT(A522,5)</f>
        <v/>
      </c>
      <c r="C522" s="540" t="s">
        <v>1292</v>
      </c>
      <c r="D522" s="437" t="s">
        <v>1288</v>
      </c>
      <c r="E522" s="522" t="s">
        <v>1289</v>
      </c>
      <c r="F522" s="437" t="s">
        <v>149</v>
      </c>
      <c r="G522" s="541" t="s">
        <v>487</v>
      </c>
      <c r="H522" s="541" t="s">
        <v>487</v>
      </c>
      <c r="I522" s="541" t="s">
        <v>487</v>
      </c>
      <c r="J522" s="541" t="s">
        <v>487</v>
      </c>
      <c r="K522" s="437" t="s">
        <v>287</v>
      </c>
      <c r="L522" s="541" t="s">
        <v>487</v>
      </c>
      <c r="M522" s="541" t="s">
        <v>487</v>
      </c>
      <c r="N522" s="541" t="s">
        <v>487</v>
      </c>
      <c r="O522" s="542" t="s">
        <v>487</v>
      </c>
      <c r="P522" s="543" t="s">
        <v>487</v>
      </c>
    </row>
    <row r="523" customFormat="false" ht="12.75" hidden="false" customHeight="false" outlineLevel="0" collapsed="false">
      <c r="A523" s="518"/>
      <c r="B523" s="519" t="str">
        <f aca="false">RIGHT(A523,5)</f>
        <v/>
      </c>
      <c r="C523" s="540" t="s">
        <v>1293</v>
      </c>
      <c r="D523" s="437" t="s">
        <v>1288</v>
      </c>
      <c r="E523" s="522" t="s">
        <v>1289</v>
      </c>
      <c r="F523" s="437" t="s">
        <v>161</v>
      </c>
      <c r="G523" s="541" t="s">
        <v>487</v>
      </c>
      <c r="H523" s="541" t="s">
        <v>487</v>
      </c>
      <c r="I523" s="541" t="s">
        <v>487</v>
      </c>
      <c r="J523" s="541" t="s">
        <v>487</v>
      </c>
      <c r="K523" s="437" t="s">
        <v>287</v>
      </c>
      <c r="L523" s="541" t="s">
        <v>487</v>
      </c>
      <c r="M523" s="541" t="s">
        <v>487</v>
      </c>
      <c r="N523" s="541" t="s">
        <v>487</v>
      </c>
      <c r="O523" s="542" t="s">
        <v>487</v>
      </c>
      <c r="P523" s="543" t="s">
        <v>487</v>
      </c>
    </row>
    <row r="524" customFormat="false" ht="12.75" hidden="false" customHeight="false" outlineLevel="0" collapsed="false">
      <c r="A524" s="518"/>
      <c r="B524" s="519" t="str">
        <f aca="false">RIGHT(A524,5)</f>
        <v/>
      </c>
      <c r="C524" s="540" t="s">
        <v>1294</v>
      </c>
      <c r="D524" s="437" t="s">
        <v>1295</v>
      </c>
      <c r="E524" s="522" t="s">
        <v>1296</v>
      </c>
      <c r="F524" s="437" t="s">
        <v>173</v>
      </c>
      <c r="G524" s="541" t="s">
        <v>487</v>
      </c>
      <c r="H524" s="541" t="s">
        <v>487</v>
      </c>
      <c r="I524" s="541" t="s">
        <v>487</v>
      </c>
      <c r="J524" s="541" t="s">
        <v>487</v>
      </c>
      <c r="K524" s="437" t="s">
        <v>287</v>
      </c>
      <c r="L524" s="437" t="s">
        <v>283</v>
      </c>
      <c r="M524" s="541" t="s">
        <v>487</v>
      </c>
      <c r="N524" s="541" t="s">
        <v>487</v>
      </c>
      <c r="O524" s="542" t="s">
        <v>487</v>
      </c>
      <c r="P524" s="543" t="s">
        <v>487</v>
      </c>
    </row>
    <row r="525" customFormat="false" ht="12.75" hidden="false" customHeight="false" outlineLevel="0" collapsed="false">
      <c r="A525" s="518"/>
      <c r="B525" s="519" t="str">
        <f aca="false">RIGHT(A525,5)</f>
        <v/>
      </c>
      <c r="C525" s="540" t="s">
        <v>1297</v>
      </c>
      <c r="D525" s="437" t="s">
        <v>1295</v>
      </c>
      <c r="E525" s="522" t="s">
        <v>1296</v>
      </c>
      <c r="F525" s="437" t="s">
        <v>171</v>
      </c>
      <c r="G525" s="541" t="s">
        <v>487</v>
      </c>
      <c r="H525" s="541" t="s">
        <v>487</v>
      </c>
      <c r="I525" s="541" t="s">
        <v>487</v>
      </c>
      <c r="J525" s="541" t="s">
        <v>487</v>
      </c>
      <c r="K525" s="437" t="s">
        <v>287</v>
      </c>
      <c r="L525" s="437" t="s">
        <v>283</v>
      </c>
      <c r="M525" s="541" t="s">
        <v>487</v>
      </c>
      <c r="N525" s="541" t="s">
        <v>487</v>
      </c>
      <c r="O525" s="542" t="s">
        <v>487</v>
      </c>
      <c r="P525" s="543" t="s">
        <v>487</v>
      </c>
    </row>
    <row r="526" customFormat="false" ht="12.75" hidden="false" customHeight="false" outlineLevel="0" collapsed="false">
      <c r="A526" s="518"/>
      <c r="B526" s="519" t="str">
        <f aca="false">RIGHT(A526,5)</f>
        <v/>
      </c>
      <c r="C526" s="540" t="s">
        <v>1298</v>
      </c>
      <c r="D526" s="437" t="s">
        <v>1295</v>
      </c>
      <c r="E526" s="522" t="s">
        <v>1296</v>
      </c>
      <c r="F526" s="437" t="s">
        <v>179</v>
      </c>
      <c r="G526" s="541" t="s">
        <v>487</v>
      </c>
      <c r="H526" s="541" t="s">
        <v>487</v>
      </c>
      <c r="I526" s="541" t="s">
        <v>487</v>
      </c>
      <c r="J526" s="541" t="s">
        <v>487</v>
      </c>
      <c r="K526" s="437" t="s">
        <v>287</v>
      </c>
      <c r="L526" s="437" t="s">
        <v>283</v>
      </c>
      <c r="M526" s="541" t="s">
        <v>487</v>
      </c>
      <c r="N526" s="541" t="s">
        <v>487</v>
      </c>
      <c r="O526" s="542" t="s">
        <v>487</v>
      </c>
      <c r="P526" s="543" t="s">
        <v>487</v>
      </c>
    </row>
    <row r="527" customFormat="false" ht="12.75" hidden="false" customHeight="false" outlineLevel="0" collapsed="false">
      <c r="A527" s="518"/>
      <c r="B527" s="519" t="str">
        <f aca="false">RIGHT(A527,5)</f>
        <v/>
      </c>
      <c r="C527" s="540" t="s">
        <v>1299</v>
      </c>
      <c r="D527" s="437" t="s">
        <v>1295</v>
      </c>
      <c r="E527" s="522" t="s">
        <v>1296</v>
      </c>
      <c r="F527" s="437" t="s">
        <v>149</v>
      </c>
      <c r="G527" s="541" t="s">
        <v>487</v>
      </c>
      <c r="H527" s="541" t="s">
        <v>487</v>
      </c>
      <c r="I527" s="541" t="s">
        <v>487</v>
      </c>
      <c r="J527" s="541" t="s">
        <v>487</v>
      </c>
      <c r="K527" s="437" t="s">
        <v>287</v>
      </c>
      <c r="L527" s="437" t="s">
        <v>283</v>
      </c>
      <c r="M527" s="541" t="s">
        <v>487</v>
      </c>
      <c r="N527" s="541" t="s">
        <v>487</v>
      </c>
      <c r="O527" s="542" t="s">
        <v>487</v>
      </c>
      <c r="P527" s="543" t="s">
        <v>487</v>
      </c>
    </row>
    <row r="528" customFormat="false" ht="12.75" hidden="false" customHeight="false" outlineLevel="0" collapsed="false">
      <c r="A528" s="518"/>
      <c r="B528" s="519" t="str">
        <f aca="false">RIGHT(A528,5)</f>
        <v/>
      </c>
      <c r="C528" s="540" t="s">
        <v>1300</v>
      </c>
      <c r="D528" s="437" t="s">
        <v>1295</v>
      </c>
      <c r="E528" s="522" t="s">
        <v>1296</v>
      </c>
      <c r="F528" s="437" t="s">
        <v>161</v>
      </c>
      <c r="G528" s="541" t="s">
        <v>487</v>
      </c>
      <c r="H528" s="541" t="s">
        <v>487</v>
      </c>
      <c r="I528" s="541" t="s">
        <v>487</v>
      </c>
      <c r="J528" s="541" t="s">
        <v>487</v>
      </c>
      <c r="K528" s="437" t="s">
        <v>287</v>
      </c>
      <c r="L528" s="437" t="s">
        <v>283</v>
      </c>
      <c r="M528" s="541" t="s">
        <v>487</v>
      </c>
      <c r="N528" s="541" t="s">
        <v>487</v>
      </c>
      <c r="O528" s="542" t="s">
        <v>487</v>
      </c>
      <c r="P528" s="543" t="s">
        <v>487</v>
      </c>
    </row>
    <row r="529" customFormat="false" ht="12.75" hidden="false" customHeight="false" outlineLevel="0" collapsed="false">
      <c r="A529" s="518"/>
      <c r="B529" s="519" t="str">
        <f aca="false">RIGHT(A529,5)</f>
        <v/>
      </c>
      <c r="C529" s="540" t="s">
        <v>1301</v>
      </c>
      <c r="D529" s="437" t="s">
        <v>1302</v>
      </c>
      <c r="E529" s="522" t="s">
        <v>1303</v>
      </c>
      <c r="F529" s="437" t="s">
        <v>173</v>
      </c>
      <c r="G529" s="541" t="s">
        <v>487</v>
      </c>
      <c r="H529" s="541" t="s">
        <v>487</v>
      </c>
      <c r="I529" s="541" t="s">
        <v>487</v>
      </c>
      <c r="J529" s="541" t="s">
        <v>487</v>
      </c>
      <c r="K529" s="437" t="s">
        <v>287</v>
      </c>
      <c r="L529" s="437" t="s">
        <v>283</v>
      </c>
      <c r="M529" s="541" t="s">
        <v>487</v>
      </c>
      <c r="N529" s="541" t="s">
        <v>487</v>
      </c>
      <c r="O529" s="542" t="s">
        <v>487</v>
      </c>
      <c r="P529" s="543" t="s">
        <v>487</v>
      </c>
    </row>
    <row r="530" customFormat="false" ht="12.75" hidden="false" customHeight="false" outlineLevel="0" collapsed="false">
      <c r="A530" s="518"/>
      <c r="B530" s="519" t="str">
        <f aca="false">RIGHT(A530,5)</f>
        <v/>
      </c>
      <c r="C530" s="540" t="s">
        <v>1304</v>
      </c>
      <c r="D530" s="437" t="s">
        <v>1302</v>
      </c>
      <c r="E530" s="522" t="s">
        <v>1303</v>
      </c>
      <c r="F530" s="437" t="s">
        <v>171</v>
      </c>
      <c r="G530" s="541" t="s">
        <v>487</v>
      </c>
      <c r="H530" s="541" t="s">
        <v>487</v>
      </c>
      <c r="I530" s="541" t="s">
        <v>487</v>
      </c>
      <c r="J530" s="541" t="s">
        <v>487</v>
      </c>
      <c r="K530" s="437" t="s">
        <v>287</v>
      </c>
      <c r="L530" s="437" t="s">
        <v>283</v>
      </c>
      <c r="M530" s="541" t="s">
        <v>487</v>
      </c>
      <c r="N530" s="541" t="s">
        <v>487</v>
      </c>
      <c r="O530" s="542" t="s">
        <v>487</v>
      </c>
      <c r="P530" s="543" t="s">
        <v>487</v>
      </c>
    </row>
    <row r="531" customFormat="false" ht="12.75" hidden="false" customHeight="false" outlineLevel="0" collapsed="false">
      <c r="A531" s="518"/>
      <c r="B531" s="519" t="str">
        <f aca="false">RIGHT(A531,5)</f>
        <v/>
      </c>
      <c r="C531" s="540" t="s">
        <v>1305</v>
      </c>
      <c r="D531" s="437" t="s">
        <v>1302</v>
      </c>
      <c r="E531" s="522" t="s">
        <v>1303</v>
      </c>
      <c r="F531" s="437" t="s">
        <v>179</v>
      </c>
      <c r="G531" s="541" t="s">
        <v>487</v>
      </c>
      <c r="H531" s="541" t="s">
        <v>487</v>
      </c>
      <c r="I531" s="541" t="s">
        <v>487</v>
      </c>
      <c r="J531" s="541" t="s">
        <v>487</v>
      </c>
      <c r="K531" s="437" t="s">
        <v>287</v>
      </c>
      <c r="L531" s="437" t="s">
        <v>283</v>
      </c>
      <c r="M531" s="541" t="s">
        <v>487</v>
      </c>
      <c r="N531" s="541" t="s">
        <v>487</v>
      </c>
      <c r="O531" s="542" t="s">
        <v>487</v>
      </c>
      <c r="P531" s="543" t="s">
        <v>487</v>
      </c>
    </row>
    <row r="532" customFormat="false" ht="12.75" hidden="false" customHeight="false" outlineLevel="0" collapsed="false">
      <c r="A532" s="518"/>
      <c r="B532" s="519" t="str">
        <f aca="false">RIGHT(A532,5)</f>
        <v/>
      </c>
      <c r="C532" s="540" t="s">
        <v>1306</v>
      </c>
      <c r="D532" s="437" t="s">
        <v>1302</v>
      </c>
      <c r="E532" s="522" t="s">
        <v>1303</v>
      </c>
      <c r="F532" s="437" t="s">
        <v>149</v>
      </c>
      <c r="G532" s="541" t="s">
        <v>487</v>
      </c>
      <c r="H532" s="541" t="s">
        <v>487</v>
      </c>
      <c r="I532" s="541" t="s">
        <v>487</v>
      </c>
      <c r="J532" s="541" t="s">
        <v>487</v>
      </c>
      <c r="K532" s="437" t="s">
        <v>287</v>
      </c>
      <c r="L532" s="437" t="s">
        <v>283</v>
      </c>
      <c r="M532" s="541" t="s">
        <v>487</v>
      </c>
      <c r="N532" s="541" t="s">
        <v>487</v>
      </c>
      <c r="O532" s="542" t="s">
        <v>487</v>
      </c>
      <c r="P532" s="543" t="s">
        <v>487</v>
      </c>
    </row>
    <row r="533" customFormat="false" ht="12.75" hidden="false" customHeight="false" outlineLevel="0" collapsed="false">
      <c r="A533" s="518"/>
      <c r="B533" s="519" t="str">
        <f aca="false">RIGHT(A533,5)</f>
        <v/>
      </c>
      <c r="C533" s="540" t="s">
        <v>1307</v>
      </c>
      <c r="D533" s="437" t="s">
        <v>1302</v>
      </c>
      <c r="E533" s="522" t="s">
        <v>1303</v>
      </c>
      <c r="F533" s="437" t="s">
        <v>161</v>
      </c>
      <c r="G533" s="541" t="s">
        <v>487</v>
      </c>
      <c r="H533" s="541" t="s">
        <v>487</v>
      </c>
      <c r="I533" s="541" t="s">
        <v>487</v>
      </c>
      <c r="J533" s="541" t="s">
        <v>487</v>
      </c>
      <c r="K533" s="437" t="s">
        <v>287</v>
      </c>
      <c r="L533" s="437" t="s">
        <v>283</v>
      </c>
      <c r="M533" s="541" t="s">
        <v>487</v>
      </c>
      <c r="N533" s="541" t="s">
        <v>487</v>
      </c>
      <c r="O533" s="542" t="s">
        <v>487</v>
      </c>
      <c r="P533" s="543" t="s">
        <v>487</v>
      </c>
    </row>
    <row r="534" customFormat="false" ht="12.75" hidden="false" customHeight="false" outlineLevel="0" collapsed="false">
      <c r="A534" s="518"/>
      <c r="B534" s="519" t="str">
        <f aca="false">RIGHT(A534,5)</f>
        <v/>
      </c>
      <c r="C534" s="544" t="s">
        <v>482</v>
      </c>
      <c r="D534" s="544" t="s">
        <v>482</v>
      </c>
      <c r="E534" s="545" t="s">
        <v>1308</v>
      </c>
      <c r="F534" s="544"/>
      <c r="G534" s="544" t="s">
        <v>482</v>
      </c>
      <c r="H534" s="544" t="s">
        <v>482</v>
      </c>
      <c r="I534" s="544" t="s">
        <v>482</v>
      </c>
      <c r="J534" s="544" t="s">
        <v>482</v>
      </c>
      <c r="K534" s="544" t="s">
        <v>482</v>
      </c>
      <c r="L534" s="544" t="s">
        <v>482</v>
      </c>
      <c r="M534" s="544" t="s">
        <v>482</v>
      </c>
      <c r="N534" s="544" t="s">
        <v>482</v>
      </c>
      <c r="O534" s="544" t="s">
        <v>482</v>
      </c>
      <c r="P534" s="544" t="s">
        <v>482</v>
      </c>
    </row>
    <row r="535" customFormat="false" ht="12.75" hidden="false" customHeight="false" outlineLevel="0" collapsed="false">
      <c r="A535" s="518"/>
      <c r="B535" s="519" t="str">
        <f aca="false">RIGHT(A535,5)</f>
        <v/>
      </c>
      <c r="C535" s="437" t="s">
        <v>1309</v>
      </c>
      <c r="D535" s="546" t="s">
        <v>1310</v>
      </c>
      <c r="E535" s="522" t="s">
        <v>1311</v>
      </c>
      <c r="F535" s="547" t="s">
        <v>149</v>
      </c>
      <c r="G535" s="548" t="s">
        <v>1312</v>
      </c>
      <c r="H535" s="548" t="s">
        <v>1313</v>
      </c>
      <c r="I535" s="548" t="s">
        <v>1314</v>
      </c>
      <c r="J535" s="548" t="s">
        <v>1315</v>
      </c>
      <c r="K535" s="548" t="s">
        <v>245</v>
      </c>
      <c r="L535" s="548" t="s">
        <v>148</v>
      </c>
      <c r="M535" s="437" t="s">
        <v>487</v>
      </c>
      <c r="N535" s="437" t="s">
        <v>487</v>
      </c>
      <c r="O535" s="437" t="s">
        <v>487</v>
      </c>
      <c r="P535" s="437" t="s">
        <v>487</v>
      </c>
    </row>
    <row r="536" customFormat="false" ht="12.75" hidden="false" customHeight="false" outlineLevel="0" collapsed="false">
      <c r="A536" s="518"/>
      <c r="B536" s="519" t="str">
        <f aca="false">RIGHT(A536,5)</f>
        <v/>
      </c>
      <c r="C536" s="437" t="s">
        <v>1316</v>
      </c>
      <c r="D536" s="546" t="s">
        <v>1310</v>
      </c>
      <c r="E536" s="522" t="s">
        <v>1311</v>
      </c>
      <c r="F536" s="547" t="s">
        <v>151</v>
      </c>
      <c r="G536" s="548" t="s">
        <v>1312</v>
      </c>
      <c r="H536" s="548" t="s">
        <v>1313</v>
      </c>
      <c r="I536" s="548" t="s">
        <v>1314</v>
      </c>
      <c r="J536" s="548" t="s">
        <v>1315</v>
      </c>
      <c r="K536" s="548" t="s">
        <v>248</v>
      </c>
      <c r="L536" s="548" t="s">
        <v>150</v>
      </c>
      <c r="M536" s="437" t="s">
        <v>487</v>
      </c>
      <c r="N536" s="437" t="s">
        <v>487</v>
      </c>
      <c r="O536" s="437" t="s">
        <v>487</v>
      </c>
      <c r="P536" s="437" t="s">
        <v>487</v>
      </c>
    </row>
    <row r="537" customFormat="false" ht="12.75" hidden="false" customHeight="false" outlineLevel="0" collapsed="false">
      <c r="A537" s="518"/>
      <c r="B537" s="519" t="str">
        <f aca="false">RIGHT(A537,5)</f>
        <v/>
      </c>
      <c r="C537" s="437" t="s">
        <v>1317</v>
      </c>
      <c r="D537" s="546" t="s">
        <v>1310</v>
      </c>
      <c r="E537" s="522" t="s">
        <v>1311</v>
      </c>
      <c r="F537" s="547" t="s">
        <v>171</v>
      </c>
      <c r="G537" s="548" t="s">
        <v>1312</v>
      </c>
      <c r="H537" s="548" t="s">
        <v>1313</v>
      </c>
      <c r="I537" s="548" t="s">
        <v>1314</v>
      </c>
      <c r="J537" s="548" t="s">
        <v>1315</v>
      </c>
      <c r="K537" s="548" t="s">
        <v>251</v>
      </c>
      <c r="L537" s="548" t="s">
        <v>152</v>
      </c>
      <c r="M537" s="437" t="s">
        <v>487</v>
      </c>
      <c r="N537" s="437" t="s">
        <v>487</v>
      </c>
      <c r="O537" s="437" t="s">
        <v>487</v>
      </c>
      <c r="P537" s="437" t="s">
        <v>487</v>
      </c>
    </row>
    <row r="538" customFormat="false" ht="12.75" hidden="false" customHeight="false" outlineLevel="0" collapsed="false">
      <c r="A538" s="518"/>
      <c r="B538" s="519" t="str">
        <f aca="false">RIGHT(A538,5)</f>
        <v/>
      </c>
      <c r="C538" s="437" t="s">
        <v>1318</v>
      </c>
      <c r="D538" s="546" t="s">
        <v>1310</v>
      </c>
      <c r="E538" s="522" t="s">
        <v>1311</v>
      </c>
      <c r="F538" s="547" t="s">
        <v>155</v>
      </c>
      <c r="G538" s="548" t="s">
        <v>1312</v>
      </c>
      <c r="H538" s="548" t="s">
        <v>1313</v>
      </c>
      <c r="I538" s="548" t="s">
        <v>1314</v>
      </c>
      <c r="J538" s="548" t="s">
        <v>1315</v>
      </c>
      <c r="K538" s="548" t="s">
        <v>255</v>
      </c>
      <c r="L538" s="548" t="s">
        <v>154</v>
      </c>
      <c r="M538" s="437" t="s">
        <v>487</v>
      </c>
      <c r="N538" s="437" t="s">
        <v>487</v>
      </c>
      <c r="O538" s="437" t="s">
        <v>487</v>
      </c>
      <c r="P538" s="437" t="s">
        <v>487</v>
      </c>
    </row>
    <row r="539" customFormat="false" ht="12.75" hidden="false" customHeight="false" outlineLevel="0" collapsed="false">
      <c r="A539" s="518"/>
      <c r="B539" s="519" t="str">
        <f aca="false">RIGHT(A539,5)</f>
        <v/>
      </c>
      <c r="C539" s="437" t="s">
        <v>1319</v>
      </c>
      <c r="D539" s="546" t="s">
        <v>1310</v>
      </c>
      <c r="E539" s="522" t="s">
        <v>1311</v>
      </c>
      <c r="F539" s="547" t="s">
        <v>157</v>
      </c>
      <c r="G539" s="548" t="s">
        <v>1312</v>
      </c>
      <c r="H539" s="548" t="s">
        <v>1313</v>
      </c>
      <c r="I539" s="548" t="s">
        <v>1314</v>
      </c>
      <c r="J539" s="548" t="s">
        <v>1315</v>
      </c>
      <c r="K539" s="548" t="s">
        <v>258</v>
      </c>
      <c r="L539" s="548" t="s">
        <v>156</v>
      </c>
      <c r="M539" s="437" t="s">
        <v>487</v>
      </c>
      <c r="N539" s="437" t="s">
        <v>487</v>
      </c>
      <c r="O539" s="437" t="s">
        <v>487</v>
      </c>
      <c r="P539" s="437" t="s">
        <v>487</v>
      </c>
    </row>
    <row r="540" customFormat="false" ht="12.75" hidden="false" customHeight="false" outlineLevel="0" collapsed="false">
      <c r="A540" s="518"/>
      <c r="B540" s="519" t="str">
        <f aca="false">RIGHT(A540,5)</f>
        <v/>
      </c>
      <c r="C540" s="437" t="s">
        <v>1320</v>
      </c>
      <c r="D540" s="546" t="s">
        <v>1310</v>
      </c>
      <c r="E540" s="522" t="s">
        <v>1311</v>
      </c>
      <c r="F540" s="547" t="s">
        <v>159</v>
      </c>
      <c r="G540" s="548" t="s">
        <v>1312</v>
      </c>
      <c r="H540" s="548" t="s">
        <v>1313</v>
      </c>
      <c r="I540" s="548" t="s">
        <v>1314</v>
      </c>
      <c r="J540" s="548" t="s">
        <v>1315</v>
      </c>
      <c r="K540" s="548" t="s">
        <v>261</v>
      </c>
      <c r="L540" s="548" t="s">
        <v>158</v>
      </c>
      <c r="M540" s="437" t="s">
        <v>487</v>
      </c>
      <c r="N540" s="437" t="s">
        <v>487</v>
      </c>
      <c r="O540" s="437" t="s">
        <v>487</v>
      </c>
      <c r="P540" s="437" t="s">
        <v>487</v>
      </c>
    </row>
    <row r="541" customFormat="false" ht="12.75" hidden="false" customHeight="false" outlineLevel="0" collapsed="false">
      <c r="A541" s="518"/>
      <c r="B541" s="519" t="str">
        <f aca="false">RIGHT(A541,5)</f>
        <v/>
      </c>
      <c r="C541" s="437" t="s">
        <v>1321</v>
      </c>
      <c r="D541" s="546" t="s">
        <v>1310</v>
      </c>
      <c r="E541" s="522" t="s">
        <v>1311</v>
      </c>
      <c r="F541" s="547" t="s">
        <v>161</v>
      </c>
      <c r="G541" s="548" t="s">
        <v>1312</v>
      </c>
      <c r="H541" s="548" t="s">
        <v>1313</v>
      </c>
      <c r="I541" s="548" t="s">
        <v>1314</v>
      </c>
      <c r="J541" s="548" t="s">
        <v>1315</v>
      </c>
      <c r="K541" s="548" t="s">
        <v>264</v>
      </c>
      <c r="L541" s="548" t="s">
        <v>160</v>
      </c>
      <c r="M541" s="437" t="s">
        <v>487</v>
      </c>
      <c r="N541" s="437" t="s">
        <v>487</v>
      </c>
      <c r="O541" s="437" t="s">
        <v>487</v>
      </c>
      <c r="P541" s="437" t="s">
        <v>487</v>
      </c>
    </row>
    <row r="542" customFormat="false" ht="12.75" hidden="false" customHeight="false" outlineLevel="0" collapsed="false">
      <c r="A542" s="518"/>
      <c r="B542" s="519" t="str">
        <f aca="false">RIGHT(A542,5)</f>
        <v/>
      </c>
      <c r="C542" s="437" t="s">
        <v>1322</v>
      </c>
      <c r="D542" s="546" t="s">
        <v>1310</v>
      </c>
      <c r="E542" s="522" t="s">
        <v>1311</v>
      </c>
      <c r="F542" s="547" t="s">
        <v>163</v>
      </c>
      <c r="G542" s="548" t="s">
        <v>1312</v>
      </c>
      <c r="H542" s="548" t="s">
        <v>1313</v>
      </c>
      <c r="I542" s="548" t="s">
        <v>1314</v>
      </c>
      <c r="J542" s="548" t="s">
        <v>1315</v>
      </c>
      <c r="K542" s="548" t="s">
        <v>267</v>
      </c>
      <c r="L542" s="548" t="s">
        <v>162</v>
      </c>
      <c r="M542" s="437" t="s">
        <v>487</v>
      </c>
      <c r="N542" s="437" t="s">
        <v>487</v>
      </c>
      <c r="O542" s="437" t="s">
        <v>487</v>
      </c>
      <c r="P542" s="437" t="s">
        <v>487</v>
      </c>
    </row>
    <row r="543" customFormat="false" ht="12.75" hidden="false" customHeight="false" outlineLevel="0" collapsed="false">
      <c r="A543" s="518"/>
      <c r="B543" s="519" t="str">
        <f aca="false">RIGHT(A543,5)</f>
        <v/>
      </c>
      <c r="C543" s="437" t="s">
        <v>1323</v>
      </c>
      <c r="D543" s="549" t="s">
        <v>1324</v>
      </c>
      <c r="E543" s="522" t="s">
        <v>1325</v>
      </c>
      <c r="F543" s="437" t="s">
        <v>149</v>
      </c>
      <c r="G543" s="550" t="s">
        <v>1326</v>
      </c>
      <c r="H543" s="550" t="s">
        <v>1327</v>
      </c>
      <c r="I543" s="550" t="s">
        <v>1328</v>
      </c>
      <c r="J543" s="550" t="s">
        <v>1329</v>
      </c>
      <c r="K543" s="548" t="s">
        <v>245</v>
      </c>
      <c r="L543" s="548" t="s">
        <v>148</v>
      </c>
      <c r="M543" s="437" t="s">
        <v>487</v>
      </c>
      <c r="N543" s="437" t="s">
        <v>487</v>
      </c>
      <c r="O543" s="437" t="s">
        <v>487</v>
      </c>
      <c r="P543" s="437" t="s">
        <v>487</v>
      </c>
    </row>
    <row r="544" customFormat="false" ht="12.75" hidden="false" customHeight="false" outlineLevel="0" collapsed="false">
      <c r="A544" s="518"/>
      <c r="B544" s="519" t="str">
        <f aca="false">RIGHT(A544,5)</f>
        <v/>
      </c>
      <c r="C544" s="437" t="s">
        <v>1330</v>
      </c>
      <c r="D544" s="549" t="s">
        <v>1324</v>
      </c>
      <c r="E544" s="522" t="s">
        <v>1325</v>
      </c>
      <c r="F544" s="437" t="s">
        <v>151</v>
      </c>
      <c r="G544" s="550" t="s">
        <v>1326</v>
      </c>
      <c r="H544" s="550" t="s">
        <v>1327</v>
      </c>
      <c r="I544" s="550" t="s">
        <v>1328</v>
      </c>
      <c r="J544" s="550" t="s">
        <v>1329</v>
      </c>
      <c r="K544" s="548" t="s">
        <v>248</v>
      </c>
      <c r="L544" s="548" t="s">
        <v>150</v>
      </c>
      <c r="M544" s="437" t="s">
        <v>487</v>
      </c>
      <c r="N544" s="437" t="s">
        <v>487</v>
      </c>
      <c r="O544" s="437" t="s">
        <v>487</v>
      </c>
      <c r="P544" s="437" t="s">
        <v>487</v>
      </c>
    </row>
    <row r="545" customFormat="false" ht="12.75" hidden="false" customHeight="false" outlineLevel="0" collapsed="false">
      <c r="A545" s="518"/>
      <c r="B545" s="519" t="str">
        <f aca="false">RIGHT(A545,5)</f>
        <v/>
      </c>
      <c r="C545" s="437" t="s">
        <v>1331</v>
      </c>
      <c r="D545" s="549" t="s">
        <v>1324</v>
      </c>
      <c r="E545" s="522" t="s">
        <v>1325</v>
      </c>
      <c r="F545" s="437" t="s">
        <v>171</v>
      </c>
      <c r="G545" s="550" t="s">
        <v>1326</v>
      </c>
      <c r="H545" s="550" t="s">
        <v>1327</v>
      </c>
      <c r="I545" s="550" t="s">
        <v>1328</v>
      </c>
      <c r="J545" s="550" t="s">
        <v>1329</v>
      </c>
      <c r="K545" s="548" t="s">
        <v>251</v>
      </c>
      <c r="L545" s="548" t="s">
        <v>152</v>
      </c>
      <c r="M545" s="437" t="s">
        <v>487</v>
      </c>
      <c r="N545" s="437" t="s">
        <v>487</v>
      </c>
      <c r="O545" s="437" t="s">
        <v>487</v>
      </c>
      <c r="P545" s="437" t="s">
        <v>487</v>
      </c>
    </row>
    <row r="546" customFormat="false" ht="12.75" hidden="false" customHeight="false" outlineLevel="0" collapsed="false">
      <c r="A546" s="518"/>
      <c r="B546" s="519" t="str">
        <f aca="false">RIGHT(A546,5)</f>
        <v/>
      </c>
      <c r="C546" s="411" t="s">
        <v>1332</v>
      </c>
      <c r="D546" s="549" t="s">
        <v>1324</v>
      </c>
      <c r="E546" s="522" t="s">
        <v>1325</v>
      </c>
      <c r="F546" s="437" t="s">
        <v>155</v>
      </c>
      <c r="G546" s="550" t="s">
        <v>1326</v>
      </c>
      <c r="H546" s="550" t="s">
        <v>1327</v>
      </c>
      <c r="I546" s="550" t="s">
        <v>1328</v>
      </c>
      <c r="J546" s="550" t="s">
        <v>1329</v>
      </c>
      <c r="K546" s="548" t="s">
        <v>255</v>
      </c>
      <c r="L546" s="548" t="s">
        <v>154</v>
      </c>
      <c r="M546" s="437" t="s">
        <v>487</v>
      </c>
      <c r="N546" s="437" t="s">
        <v>487</v>
      </c>
      <c r="O546" s="437" t="s">
        <v>487</v>
      </c>
      <c r="P546" s="437" t="s">
        <v>487</v>
      </c>
    </row>
    <row r="547" customFormat="false" ht="12.75" hidden="false" customHeight="false" outlineLevel="0" collapsed="false">
      <c r="A547" s="518"/>
      <c r="B547" s="519" t="str">
        <f aca="false">RIGHT(A547,5)</f>
        <v/>
      </c>
      <c r="C547" s="411" t="s">
        <v>1333</v>
      </c>
      <c r="D547" s="549" t="s">
        <v>1324</v>
      </c>
      <c r="E547" s="522" t="s">
        <v>1325</v>
      </c>
      <c r="F547" s="437" t="s">
        <v>157</v>
      </c>
      <c r="G547" s="550" t="s">
        <v>1326</v>
      </c>
      <c r="H547" s="550" t="s">
        <v>1327</v>
      </c>
      <c r="I547" s="550" t="s">
        <v>1328</v>
      </c>
      <c r="J547" s="550" t="s">
        <v>1329</v>
      </c>
      <c r="K547" s="548" t="s">
        <v>258</v>
      </c>
      <c r="L547" s="548" t="s">
        <v>156</v>
      </c>
      <c r="M547" s="437" t="s">
        <v>487</v>
      </c>
      <c r="N547" s="437" t="s">
        <v>487</v>
      </c>
      <c r="O547" s="437" t="s">
        <v>487</v>
      </c>
      <c r="P547" s="437" t="s">
        <v>487</v>
      </c>
    </row>
    <row r="548" customFormat="false" ht="12.75" hidden="false" customHeight="false" outlineLevel="0" collapsed="false">
      <c r="A548" s="518"/>
      <c r="B548" s="519" t="str">
        <f aca="false">RIGHT(A548,5)</f>
        <v/>
      </c>
      <c r="C548" s="411" t="s">
        <v>1334</v>
      </c>
      <c r="D548" s="549" t="s">
        <v>1324</v>
      </c>
      <c r="E548" s="522" t="s">
        <v>1325</v>
      </c>
      <c r="F548" s="437" t="s">
        <v>159</v>
      </c>
      <c r="G548" s="550" t="s">
        <v>1326</v>
      </c>
      <c r="H548" s="550" t="s">
        <v>1327</v>
      </c>
      <c r="I548" s="550" t="s">
        <v>1328</v>
      </c>
      <c r="J548" s="550" t="s">
        <v>1329</v>
      </c>
      <c r="K548" s="548" t="s">
        <v>261</v>
      </c>
      <c r="L548" s="548" t="s">
        <v>158</v>
      </c>
      <c r="M548" s="437" t="s">
        <v>487</v>
      </c>
      <c r="N548" s="437" t="s">
        <v>487</v>
      </c>
      <c r="O548" s="437" t="s">
        <v>487</v>
      </c>
      <c r="P548" s="437" t="s">
        <v>487</v>
      </c>
    </row>
    <row r="549" customFormat="false" ht="12.75" hidden="false" customHeight="false" outlineLevel="0" collapsed="false">
      <c r="A549" s="518"/>
      <c r="B549" s="519" t="str">
        <f aca="false">RIGHT(A549,5)</f>
        <v/>
      </c>
      <c r="C549" s="411" t="s">
        <v>1335</v>
      </c>
      <c r="D549" s="549" t="s">
        <v>1324</v>
      </c>
      <c r="E549" s="522" t="s">
        <v>1325</v>
      </c>
      <c r="F549" s="437" t="s">
        <v>161</v>
      </c>
      <c r="G549" s="550" t="s">
        <v>1326</v>
      </c>
      <c r="H549" s="550" t="s">
        <v>1327</v>
      </c>
      <c r="I549" s="550" t="s">
        <v>1328</v>
      </c>
      <c r="J549" s="550" t="s">
        <v>1329</v>
      </c>
      <c r="K549" s="548" t="s">
        <v>264</v>
      </c>
      <c r="L549" s="548" t="s">
        <v>160</v>
      </c>
      <c r="M549" s="437" t="s">
        <v>487</v>
      </c>
      <c r="N549" s="437" t="s">
        <v>487</v>
      </c>
      <c r="O549" s="437" t="s">
        <v>487</v>
      </c>
      <c r="P549" s="437" t="s">
        <v>487</v>
      </c>
    </row>
    <row r="550" customFormat="false" ht="12.75" hidden="false" customHeight="false" outlineLevel="0" collapsed="false">
      <c r="A550" s="518"/>
      <c r="B550" s="519" t="str">
        <f aca="false">RIGHT(A550,5)</f>
        <v/>
      </c>
      <c r="C550" s="411" t="s">
        <v>1336</v>
      </c>
      <c r="D550" s="549" t="s">
        <v>1324</v>
      </c>
      <c r="E550" s="522" t="s">
        <v>1325</v>
      </c>
      <c r="F550" s="437" t="s">
        <v>163</v>
      </c>
      <c r="G550" s="550" t="s">
        <v>1326</v>
      </c>
      <c r="H550" s="550" t="s">
        <v>1327</v>
      </c>
      <c r="I550" s="550" t="s">
        <v>1328</v>
      </c>
      <c r="J550" s="550" t="s">
        <v>1329</v>
      </c>
      <c r="K550" s="548" t="s">
        <v>267</v>
      </c>
      <c r="L550" s="548" t="s">
        <v>162</v>
      </c>
      <c r="M550" s="437" t="s">
        <v>487</v>
      </c>
      <c r="N550" s="437" t="s">
        <v>487</v>
      </c>
      <c r="O550" s="437" t="s">
        <v>487</v>
      </c>
      <c r="P550" s="437" t="s">
        <v>487</v>
      </c>
    </row>
    <row r="551" customFormat="false" ht="12.75" hidden="false" customHeight="false" outlineLevel="0" collapsed="false">
      <c r="A551" s="518"/>
      <c r="B551" s="519" t="str">
        <f aca="false">RIGHT(A551,5)</f>
        <v/>
      </c>
      <c r="C551" s="411" t="s">
        <v>1337</v>
      </c>
      <c r="D551" s="549" t="s">
        <v>1338</v>
      </c>
      <c r="E551" s="522" t="s">
        <v>1339</v>
      </c>
      <c r="F551" s="551" t="s">
        <v>149</v>
      </c>
      <c r="G551" s="548" t="s">
        <v>1312</v>
      </c>
      <c r="H551" s="548" t="s">
        <v>1313</v>
      </c>
      <c r="I551" s="548" t="s">
        <v>1314</v>
      </c>
      <c r="J551" s="548" t="s">
        <v>1315</v>
      </c>
      <c r="K551" s="552" t="s">
        <v>1340</v>
      </c>
      <c r="L551" s="552" t="s">
        <v>148</v>
      </c>
      <c r="M551" s="437" t="s">
        <v>487</v>
      </c>
      <c r="N551" s="437" t="s">
        <v>487</v>
      </c>
      <c r="O551" s="437" t="s">
        <v>487</v>
      </c>
      <c r="P551" s="437" t="s">
        <v>487</v>
      </c>
    </row>
    <row r="552" customFormat="false" ht="12.75" hidden="false" customHeight="false" outlineLevel="0" collapsed="false">
      <c r="A552" s="518"/>
      <c r="B552" s="519" t="str">
        <f aca="false">RIGHT(A552,5)</f>
        <v/>
      </c>
      <c r="C552" s="411" t="s">
        <v>1341</v>
      </c>
      <c r="D552" s="549" t="s">
        <v>1338</v>
      </c>
      <c r="E552" s="522" t="s">
        <v>1339</v>
      </c>
      <c r="F552" s="551" t="s">
        <v>151</v>
      </c>
      <c r="G552" s="548" t="s">
        <v>1312</v>
      </c>
      <c r="H552" s="548" t="s">
        <v>1313</v>
      </c>
      <c r="I552" s="548" t="s">
        <v>1314</v>
      </c>
      <c r="J552" s="548" t="s">
        <v>1315</v>
      </c>
      <c r="K552" s="552" t="s">
        <v>1342</v>
      </c>
      <c r="L552" s="552" t="s">
        <v>150</v>
      </c>
      <c r="M552" s="437" t="s">
        <v>487</v>
      </c>
      <c r="N552" s="437" t="s">
        <v>487</v>
      </c>
      <c r="O552" s="437" t="s">
        <v>487</v>
      </c>
      <c r="P552" s="437" t="s">
        <v>487</v>
      </c>
    </row>
    <row r="553" customFormat="false" ht="12.75" hidden="false" customHeight="false" outlineLevel="0" collapsed="false">
      <c r="A553" s="518"/>
      <c r="B553" s="519" t="str">
        <f aca="false">RIGHT(A553,5)</f>
        <v/>
      </c>
      <c r="C553" s="411" t="s">
        <v>1343</v>
      </c>
      <c r="D553" s="549" t="s">
        <v>1338</v>
      </c>
      <c r="E553" s="522" t="s">
        <v>1339</v>
      </c>
      <c r="F553" s="551" t="s">
        <v>171</v>
      </c>
      <c r="G553" s="548" t="s">
        <v>1312</v>
      </c>
      <c r="H553" s="548" t="s">
        <v>1313</v>
      </c>
      <c r="I553" s="548" t="s">
        <v>1314</v>
      </c>
      <c r="J553" s="548" t="s">
        <v>1315</v>
      </c>
      <c r="K553" s="552" t="s">
        <v>1344</v>
      </c>
      <c r="L553" s="552" t="s">
        <v>152</v>
      </c>
      <c r="M553" s="437" t="s">
        <v>487</v>
      </c>
      <c r="N553" s="437" t="s">
        <v>487</v>
      </c>
      <c r="O553" s="437" t="s">
        <v>487</v>
      </c>
      <c r="P553" s="437" t="s">
        <v>487</v>
      </c>
    </row>
    <row r="554" customFormat="false" ht="12.75" hidden="false" customHeight="false" outlineLevel="0" collapsed="false">
      <c r="A554" s="518"/>
      <c r="B554" s="519" t="str">
        <f aca="false">RIGHT(A554,5)</f>
        <v/>
      </c>
      <c r="C554" s="411" t="s">
        <v>1345</v>
      </c>
      <c r="D554" s="549" t="s">
        <v>1338</v>
      </c>
      <c r="E554" s="522" t="s">
        <v>1339</v>
      </c>
      <c r="F554" s="551" t="s">
        <v>155</v>
      </c>
      <c r="G554" s="548" t="s">
        <v>1312</v>
      </c>
      <c r="H554" s="548" t="s">
        <v>1313</v>
      </c>
      <c r="I554" s="548" t="s">
        <v>1314</v>
      </c>
      <c r="J554" s="548" t="s">
        <v>1315</v>
      </c>
      <c r="K554" s="552" t="s">
        <v>1346</v>
      </c>
      <c r="L554" s="552" t="s">
        <v>154</v>
      </c>
      <c r="M554" s="437" t="s">
        <v>487</v>
      </c>
      <c r="N554" s="437" t="s">
        <v>487</v>
      </c>
      <c r="O554" s="437" t="s">
        <v>487</v>
      </c>
      <c r="P554" s="437" t="s">
        <v>487</v>
      </c>
    </row>
    <row r="555" customFormat="false" ht="12.75" hidden="false" customHeight="false" outlineLevel="0" collapsed="false">
      <c r="A555" s="518"/>
      <c r="B555" s="519" t="str">
        <f aca="false">RIGHT(A555,5)</f>
        <v/>
      </c>
      <c r="C555" s="411" t="s">
        <v>1347</v>
      </c>
      <c r="D555" s="549" t="s">
        <v>1338</v>
      </c>
      <c r="E555" s="522" t="s">
        <v>1339</v>
      </c>
      <c r="F555" s="551" t="s">
        <v>157</v>
      </c>
      <c r="G555" s="548" t="s">
        <v>1312</v>
      </c>
      <c r="H555" s="548" t="s">
        <v>1313</v>
      </c>
      <c r="I555" s="548" t="s">
        <v>1314</v>
      </c>
      <c r="J555" s="548" t="s">
        <v>1315</v>
      </c>
      <c r="K555" s="552" t="s">
        <v>1348</v>
      </c>
      <c r="L555" s="552" t="s">
        <v>156</v>
      </c>
      <c r="M555" s="437" t="s">
        <v>487</v>
      </c>
      <c r="N555" s="437" t="s">
        <v>487</v>
      </c>
      <c r="O555" s="437" t="s">
        <v>487</v>
      </c>
      <c r="P555" s="437" t="s">
        <v>487</v>
      </c>
    </row>
    <row r="556" customFormat="false" ht="12.75" hidden="false" customHeight="false" outlineLevel="0" collapsed="false">
      <c r="A556" s="518"/>
      <c r="B556" s="519" t="str">
        <f aca="false">RIGHT(A556,5)</f>
        <v/>
      </c>
      <c r="C556" s="411" t="s">
        <v>1349</v>
      </c>
      <c r="D556" s="549" t="s">
        <v>1338</v>
      </c>
      <c r="E556" s="522" t="s">
        <v>1339</v>
      </c>
      <c r="F556" s="551" t="s">
        <v>159</v>
      </c>
      <c r="G556" s="548" t="s">
        <v>1312</v>
      </c>
      <c r="H556" s="548" t="s">
        <v>1313</v>
      </c>
      <c r="I556" s="548" t="s">
        <v>1314</v>
      </c>
      <c r="J556" s="548" t="s">
        <v>1315</v>
      </c>
      <c r="K556" s="552" t="s">
        <v>1350</v>
      </c>
      <c r="L556" s="552" t="s">
        <v>158</v>
      </c>
      <c r="M556" s="437" t="s">
        <v>487</v>
      </c>
      <c r="N556" s="437" t="s">
        <v>487</v>
      </c>
      <c r="O556" s="437" t="s">
        <v>487</v>
      </c>
      <c r="P556" s="437" t="s">
        <v>487</v>
      </c>
    </row>
    <row r="557" customFormat="false" ht="12.75" hidden="false" customHeight="false" outlineLevel="0" collapsed="false">
      <c r="A557" s="518"/>
      <c r="B557" s="519" t="str">
        <f aca="false">RIGHT(A557,5)</f>
        <v/>
      </c>
      <c r="C557" s="411" t="s">
        <v>1351</v>
      </c>
      <c r="D557" s="549" t="s">
        <v>1338</v>
      </c>
      <c r="E557" s="522" t="s">
        <v>1339</v>
      </c>
      <c r="F557" s="551" t="s">
        <v>161</v>
      </c>
      <c r="G557" s="548" t="s">
        <v>1312</v>
      </c>
      <c r="H557" s="548" t="s">
        <v>1313</v>
      </c>
      <c r="I557" s="548" t="s">
        <v>1314</v>
      </c>
      <c r="J557" s="548" t="s">
        <v>1315</v>
      </c>
      <c r="K557" s="552" t="s">
        <v>1352</v>
      </c>
      <c r="L557" s="552" t="s">
        <v>160</v>
      </c>
      <c r="M557" s="437" t="s">
        <v>487</v>
      </c>
      <c r="N557" s="437" t="s">
        <v>487</v>
      </c>
      <c r="O557" s="437" t="s">
        <v>487</v>
      </c>
      <c r="P557" s="437" t="s">
        <v>487</v>
      </c>
    </row>
    <row r="558" customFormat="false" ht="12.75" hidden="false" customHeight="false" outlineLevel="0" collapsed="false">
      <c r="A558" s="518"/>
      <c r="B558" s="519" t="str">
        <f aca="false">RIGHT(A558,5)</f>
        <v/>
      </c>
      <c r="C558" s="411" t="s">
        <v>1353</v>
      </c>
      <c r="D558" s="549" t="s">
        <v>1338</v>
      </c>
      <c r="E558" s="522" t="s">
        <v>1339</v>
      </c>
      <c r="F558" s="551" t="s">
        <v>163</v>
      </c>
      <c r="G558" s="548" t="s">
        <v>1312</v>
      </c>
      <c r="H558" s="548" t="s">
        <v>1313</v>
      </c>
      <c r="I558" s="548" t="s">
        <v>1314</v>
      </c>
      <c r="J558" s="548" t="s">
        <v>1315</v>
      </c>
      <c r="K558" s="552" t="s">
        <v>1354</v>
      </c>
      <c r="L558" s="552" t="s">
        <v>162</v>
      </c>
      <c r="M558" s="437" t="s">
        <v>487</v>
      </c>
      <c r="N558" s="437" t="s">
        <v>487</v>
      </c>
      <c r="O558" s="437" t="s">
        <v>487</v>
      </c>
      <c r="P558" s="437" t="s">
        <v>487</v>
      </c>
    </row>
    <row r="559" customFormat="false" ht="12.75" hidden="false" customHeight="false" outlineLevel="0" collapsed="false">
      <c r="A559" s="518"/>
      <c r="B559" s="519" t="str">
        <f aca="false">RIGHT(A559,5)</f>
        <v/>
      </c>
      <c r="C559" s="411" t="s">
        <v>1355</v>
      </c>
      <c r="D559" s="549" t="s">
        <v>1356</v>
      </c>
      <c r="E559" s="522" t="s">
        <v>1357</v>
      </c>
      <c r="F559" s="437" t="s">
        <v>149</v>
      </c>
      <c r="G559" s="553" t="s">
        <v>1358</v>
      </c>
      <c r="H559" s="553" t="s">
        <v>1359</v>
      </c>
      <c r="I559" s="553" t="s">
        <v>1360</v>
      </c>
      <c r="J559" s="553" t="s">
        <v>1361</v>
      </c>
      <c r="K559" s="548" t="s">
        <v>245</v>
      </c>
      <c r="L559" s="548" t="s">
        <v>148</v>
      </c>
      <c r="M559" s="437" t="s">
        <v>487</v>
      </c>
      <c r="N559" s="437" t="s">
        <v>487</v>
      </c>
      <c r="O559" s="437" t="s">
        <v>487</v>
      </c>
      <c r="P559" s="437" t="s">
        <v>487</v>
      </c>
    </row>
    <row r="560" customFormat="false" ht="12.75" hidden="false" customHeight="false" outlineLevel="0" collapsed="false">
      <c r="A560" s="518"/>
      <c r="B560" s="519" t="str">
        <f aca="false">RIGHT(A560,5)</f>
        <v/>
      </c>
      <c r="C560" s="411" t="s">
        <v>1362</v>
      </c>
      <c r="D560" s="549" t="s">
        <v>1356</v>
      </c>
      <c r="E560" s="522" t="s">
        <v>1357</v>
      </c>
      <c r="F560" s="437" t="s">
        <v>151</v>
      </c>
      <c r="G560" s="553" t="s">
        <v>1358</v>
      </c>
      <c r="H560" s="553" t="s">
        <v>1359</v>
      </c>
      <c r="I560" s="553" t="s">
        <v>1360</v>
      </c>
      <c r="J560" s="553" t="s">
        <v>1361</v>
      </c>
      <c r="K560" s="548" t="s">
        <v>248</v>
      </c>
      <c r="L560" s="548" t="s">
        <v>150</v>
      </c>
      <c r="M560" s="437" t="s">
        <v>487</v>
      </c>
      <c r="N560" s="437" t="s">
        <v>487</v>
      </c>
      <c r="O560" s="437" t="s">
        <v>487</v>
      </c>
      <c r="P560" s="437" t="s">
        <v>487</v>
      </c>
    </row>
    <row r="561" customFormat="false" ht="12.75" hidden="false" customHeight="false" outlineLevel="0" collapsed="false">
      <c r="A561" s="518"/>
      <c r="B561" s="519" t="str">
        <f aca="false">RIGHT(A561,5)</f>
        <v/>
      </c>
      <c r="C561" s="411" t="s">
        <v>1363</v>
      </c>
      <c r="D561" s="549" t="s">
        <v>1356</v>
      </c>
      <c r="E561" s="522" t="s">
        <v>1357</v>
      </c>
      <c r="F561" s="437" t="s">
        <v>171</v>
      </c>
      <c r="G561" s="553" t="s">
        <v>1358</v>
      </c>
      <c r="H561" s="553" t="s">
        <v>1359</v>
      </c>
      <c r="I561" s="553" t="s">
        <v>1360</v>
      </c>
      <c r="J561" s="553" t="s">
        <v>1361</v>
      </c>
      <c r="K561" s="548" t="s">
        <v>251</v>
      </c>
      <c r="L561" s="548" t="s">
        <v>152</v>
      </c>
      <c r="M561" s="437" t="s">
        <v>487</v>
      </c>
      <c r="N561" s="437" t="s">
        <v>487</v>
      </c>
      <c r="O561" s="437" t="s">
        <v>487</v>
      </c>
      <c r="P561" s="437" t="s">
        <v>487</v>
      </c>
    </row>
    <row r="562" customFormat="false" ht="12.75" hidden="false" customHeight="false" outlineLevel="0" collapsed="false">
      <c r="A562" s="518"/>
      <c r="B562" s="519" t="str">
        <f aca="false">RIGHT(A562,5)</f>
        <v/>
      </c>
      <c r="C562" s="411" t="s">
        <v>1364</v>
      </c>
      <c r="D562" s="549" t="s">
        <v>1356</v>
      </c>
      <c r="E562" s="522" t="s">
        <v>1357</v>
      </c>
      <c r="F562" s="437" t="s">
        <v>155</v>
      </c>
      <c r="G562" s="553" t="s">
        <v>1358</v>
      </c>
      <c r="H562" s="553" t="s">
        <v>1359</v>
      </c>
      <c r="I562" s="553" t="s">
        <v>1360</v>
      </c>
      <c r="J562" s="553" t="s">
        <v>1361</v>
      </c>
      <c r="K562" s="548" t="s">
        <v>255</v>
      </c>
      <c r="L562" s="548" t="s">
        <v>154</v>
      </c>
      <c r="M562" s="437" t="s">
        <v>487</v>
      </c>
      <c r="N562" s="437" t="s">
        <v>487</v>
      </c>
      <c r="O562" s="437" t="s">
        <v>487</v>
      </c>
      <c r="P562" s="437" t="s">
        <v>487</v>
      </c>
    </row>
    <row r="563" customFormat="false" ht="12.75" hidden="false" customHeight="false" outlineLevel="0" collapsed="false">
      <c r="A563" s="518"/>
      <c r="B563" s="519" t="str">
        <f aca="false">RIGHT(A563,5)</f>
        <v/>
      </c>
      <c r="C563" s="411" t="s">
        <v>1365</v>
      </c>
      <c r="D563" s="549" t="s">
        <v>1356</v>
      </c>
      <c r="E563" s="522" t="s">
        <v>1357</v>
      </c>
      <c r="F563" s="437" t="s">
        <v>157</v>
      </c>
      <c r="G563" s="553" t="s">
        <v>1358</v>
      </c>
      <c r="H563" s="553" t="s">
        <v>1359</v>
      </c>
      <c r="I563" s="553" t="s">
        <v>1360</v>
      </c>
      <c r="J563" s="553" t="s">
        <v>1361</v>
      </c>
      <c r="K563" s="548" t="s">
        <v>258</v>
      </c>
      <c r="L563" s="548" t="s">
        <v>156</v>
      </c>
      <c r="M563" s="437" t="s">
        <v>487</v>
      </c>
      <c r="N563" s="437" t="s">
        <v>487</v>
      </c>
      <c r="O563" s="437" t="s">
        <v>487</v>
      </c>
      <c r="P563" s="437" t="s">
        <v>487</v>
      </c>
    </row>
    <row r="564" customFormat="false" ht="12.75" hidden="false" customHeight="false" outlineLevel="0" collapsed="false">
      <c r="A564" s="518"/>
      <c r="B564" s="519" t="str">
        <f aca="false">RIGHT(A564,5)</f>
        <v/>
      </c>
      <c r="C564" s="411" t="s">
        <v>1366</v>
      </c>
      <c r="D564" s="549" t="s">
        <v>1356</v>
      </c>
      <c r="E564" s="522" t="s">
        <v>1357</v>
      </c>
      <c r="F564" s="437" t="s">
        <v>159</v>
      </c>
      <c r="G564" s="553" t="s">
        <v>1358</v>
      </c>
      <c r="H564" s="553" t="s">
        <v>1359</v>
      </c>
      <c r="I564" s="553" t="s">
        <v>1360</v>
      </c>
      <c r="J564" s="553" t="s">
        <v>1361</v>
      </c>
      <c r="K564" s="548" t="s">
        <v>261</v>
      </c>
      <c r="L564" s="548" t="s">
        <v>158</v>
      </c>
      <c r="M564" s="437" t="s">
        <v>487</v>
      </c>
      <c r="N564" s="437" t="s">
        <v>487</v>
      </c>
      <c r="O564" s="437" t="s">
        <v>487</v>
      </c>
      <c r="P564" s="437" t="s">
        <v>487</v>
      </c>
    </row>
    <row r="565" customFormat="false" ht="12.75" hidden="false" customHeight="false" outlineLevel="0" collapsed="false">
      <c r="A565" s="518"/>
      <c r="B565" s="519" t="str">
        <f aca="false">RIGHT(A565,5)</f>
        <v/>
      </c>
      <c r="C565" s="411" t="s">
        <v>1367</v>
      </c>
      <c r="D565" s="549" t="s">
        <v>1356</v>
      </c>
      <c r="E565" s="522" t="s">
        <v>1357</v>
      </c>
      <c r="F565" s="437" t="s">
        <v>161</v>
      </c>
      <c r="G565" s="553" t="s">
        <v>1358</v>
      </c>
      <c r="H565" s="553" t="s">
        <v>1359</v>
      </c>
      <c r="I565" s="553" t="s">
        <v>1360</v>
      </c>
      <c r="J565" s="553" t="s">
        <v>1361</v>
      </c>
      <c r="K565" s="548" t="s">
        <v>264</v>
      </c>
      <c r="L565" s="548" t="s">
        <v>160</v>
      </c>
      <c r="M565" s="437" t="s">
        <v>487</v>
      </c>
      <c r="N565" s="437" t="s">
        <v>487</v>
      </c>
      <c r="O565" s="437" t="s">
        <v>487</v>
      </c>
      <c r="P565" s="437" t="s">
        <v>487</v>
      </c>
    </row>
    <row r="566" customFormat="false" ht="12.75" hidden="false" customHeight="false" outlineLevel="0" collapsed="false">
      <c r="A566" s="518"/>
      <c r="B566" s="519" t="str">
        <f aca="false">RIGHT(A566,5)</f>
        <v/>
      </c>
      <c r="C566" s="411" t="s">
        <v>1368</v>
      </c>
      <c r="D566" s="549" t="s">
        <v>1356</v>
      </c>
      <c r="E566" s="522" t="s">
        <v>1357</v>
      </c>
      <c r="F566" s="437" t="s">
        <v>163</v>
      </c>
      <c r="G566" s="553" t="s">
        <v>1358</v>
      </c>
      <c r="H566" s="553" t="s">
        <v>1359</v>
      </c>
      <c r="I566" s="553" t="s">
        <v>1360</v>
      </c>
      <c r="J566" s="553" t="s">
        <v>1361</v>
      </c>
      <c r="K566" s="548" t="s">
        <v>267</v>
      </c>
      <c r="L566" s="548" t="s">
        <v>162</v>
      </c>
      <c r="M566" s="437" t="s">
        <v>487</v>
      </c>
      <c r="N566" s="437" t="s">
        <v>487</v>
      </c>
      <c r="O566" s="437" t="s">
        <v>487</v>
      </c>
      <c r="P566" s="437" t="s">
        <v>487</v>
      </c>
    </row>
    <row r="567" customFormat="false" ht="12.75" hidden="false" customHeight="false" outlineLevel="0" collapsed="false">
      <c r="A567" s="518"/>
      <c r="B567" s="519" t="str">
        <f aca="false">RIGHT(A567,5)</f>
        <v/>
      </c>
      <c r="C567" s="411" t="s">
        <v>1369</v>
      </c>
      <c r="D567" s="549" t="s">
        <v>1370</v>
      </c>
      <c r="E567" s="522" t="s">
        <v>1371</v>
      </c>
      <c r="F567" s="551" t="s">
        <v>149</v>
      </c>
      <c r="G567" s="548" t="s">
        <v>1312</v>
      </c>
      <c r="H567" s="548" t="s">
        <v>1313</v>
      </c>
      <c r="I567" s="548" t="s">
        <v>1314</v>
      </c>
      <c r="J567" s="548" t="s">
        <v>1315</v>
      </c>
      <c r="K567" s="552" t="s">
        <v>1340</v>
      </c>
      <c r="L567" s="552" t="s">
        <v>148</v>
      </c>
      <c r="M567" s="437" t="s">
        <v>487</v>
      </c>
      <c r="N567" s="437" t="s">
        <v>487</v>
      </c>
      <c r="O567" s="437" t="s">
        <v>487</v>
      </c>
      <c r="P567" s="437" t="s">
        <v>487</v>
      </c>
    </row>
    <row r="568" customFormat="false" ht="12.75" hidden="false" customHeight="false" outlineLevel="0" collapsed="false">
      <c r="A568" s="518"/>
      <c r="B568" s="519" t="str">
        <f aca="false">RIGHT(A568,5)</f>
        <v/>
      </c>
      <c r="C568" s="411" t="s">
        <v>1372</v>
      </c>
      <c r="D568" s="549" t="s">
        <v>1370</v>
      </c>
      <c r="E568" s="522" t="s">
        <v>1371</v>
      </c>
      <c r="F568" s="551" t="s">
        <v>151</v>
      </c>
      <c r="G568" s="548" t="s">
        <v>1312</v>
      </c>
      <c r="H568" s="548" t="s">
        <v>1313</v>
      </c>
      <c r="I568" s="548" t="s">
        <v>1314</v>
      </c>
      <c r="J568" s="548" t="s">
        <v>1315</v>
      </c>
      <c r="K568" s="552" t="s">
        <v>1342</v>
      </c>
      <c r="L568" s="552" t="s">
        <v>150</v>
      </c>
      <c r="M568" s="437" t="s">
        <v>487</v>
      </c>
      <c r="N568" s="437" t="s">
        <v>487</v>
      </c>
      <c r="O568" s="437" t="s">
        <v>487</v>
      </c>
      <c r="P568" s="437" t="s">
        <v>487</v>
      </c>
    </row>
    <row r="569" customFormat="false" ht="12.75" hidden="false" customHeight="false" outlineLevel="0" collapsed="false">
      <c r="A569" s="518"/>
      <c r="B569" s="519" t="str">
        <f aca="false">RIGHT(A569,5)</f>
        <v/>
      </c>
      <c r="C569" s="411" t="s">
        <v>1373</v>
      </c>
      <c r="D569" s="549" t="s">
        <v>1370</v>
      </c>
      <c r="E569" s="522" t="s">
        <v>1371</v>
      </c>
      <c r="F569" s="551" t="s">
        <v>171</v>
      </c>
      <c r="G569" s="548" t="s">
        <v>1312</v>
      </c>
      <c r="H569" s="548" t="s">
        <v>1313</v>
      </c>
      <c r="I569" s="548" t="s">
        <v>1314</v>
      </c>
      <c r="J569" s="548" t="s">
        <v>1315</v>
      </c>
      <c r="K569" s="552" t="s">
        <v>1344</v>
      </c>
      <c r="L569" s="552" t="s">
        <v>152</v>
      </c>
      <c r="M569" s="437" t="s">
        <v>487</v>
      </c>
      <c r="N569" s="437" t="s">
        <v>487</v>
      </c>
      <c r="O569" s="437" t="s">
        <v>487</v>
      </c>
      <c r="P569" s="437" t="s">
        <v>487</v>
      </c>
    </row>
    <row r="570" customFormat="false" ht="12.75" hidden="false" customHeight="false" outlineLevel="0" collapsed="false">
      <c r="A570" s="518"/>
      <c r="B570" s="519" t="str">
        <f aca="false">RIGHT(A570,5)</f>
        <v/>
      </c>
      <c r="C570" s="411" t="s">
        <v>1374</v>
      </c>
      <c r="D570" s="549" t="s">
        <v>1370</v>
      </c>
      <c r="E570" s="522" t="s">
        <v>1371</v>
      </c>
      <c r="F570" s="551" t="s">
        <v>155</v>
      </c>
      <c r="G570" s="548" t="s">
        <v>1312</v>
      </c>
      <c r="H570" s="548" t="s">
        <v>1313</v>
      </c>
      <c r="I570" s="548" t="s">
        <v>1314</v>
      </c>
      <c r="J570" s="548" t="s">
        <v>1315</v>
      </c>
      <c r="K570" s="552" t="s">
        <v>1346</v>
      </c>
      <c r="L570" s="552" t="s">
        <v>154</v>
      </c>
      <c r="M570" s="437" t="s">
        <v>487</v>
      </c>
      <c r="N570" s="437" t="s">
        <v>487</v>
      </c>
      <c r="O570" s="437" t="s">
        <v>487</v>
      </c>
      <c r="P570" s="437" t="s">
        <v>487</v>
      </c>
    </row>
    <row r="571" customFormat="false" ht="12.75" hidden="false" customHeight="false" outlineLevel="0" collapsed="false">
      <c r="A571" s="518"/>
      <c r="B571" s="519" t="str">
        <f aca="false">RIGHT(A571,5)</f>
        <v/>
      </c>
      <c r="C571" s="411" t="s">
        <v>1375</v>
      </c>
      <c r="D571" s="549" t="s">
        <v>1370</v>
      </c>
      <c r="E571" s="522" t="s">
        <v>1371</v>
      </c>
      <c r="F571" s="551" t="s">
        <v>157</v>
      </c>
      <c r="G571" s="548" t="s">
        <v>1312</v>
      </c>
      <c r="H571" s="548" t="s">
        <v>1313</v>
      </c>
      <c r="I571" s="548" t="s">
        <v>1314</v>
      </c>
      <c r="J571" s="548" t="s">
        <v>1315</v>
      </c>
      <c r="K571" s="552" t="s">
        <v>1348</v>
      </c>
      <c r="L571" s="552" t="s">
        <v>156</v>
      </c>
      <c r="M571" s="437" t="s">
        <v>487</v>
      </c>
      <c r="N571" s="437" t="s">
        <v>487</v>
      </c>
      <c r="O571" s="437" t="s">
        <v>487</v>
      </c>
      <c r="P571" s="437" t="s">
        <v>487</v>
      </c>
    </row>
    <row r="572" customFormat="false" ht="12.75" hidden="false" customHeight="false" outlineLevel="0" collapsed="false">
      <c r="A572" s="518"/>
      <c r="B572" s="519" t="str">
        <f aca="false">RIGHT(A572,5)</f>
        <v/>
      </c>
      <c r="C572" s="411" t="s">
        <v>1376</v>
      </c>
      <c r="D572" s="549" t="s">
        <v>1370</v>
      </c>
      <c r="E572" s="522" t="s">
        <v>1371</v>
      </c>
      <c r="F572" s="551" t="s">
        <v>159</v>
      </c>
      <c r="G572" s="548" t="s">
        <v>1312</v>
      </c>
      <c r="H572" s="548" t="s">
        <v>1313</v>
      </c>
      <c r="I572" s="548" t="s">
        <v>1314</v>
      </c>
      <c r="J572" s="548" t="s">
        <v>1315</v>
      </c>
      <c r="K572" s="552" t="s">
        <v>1350</v>
      </c>
      <c r="L572" s="552" t="s">
        <v>158</v>
      </c>
      <c r="M572" s="437" t="s">
        <v>487</v>
      </c>
      <c r="N572" s="437" t="s">
        <v>487</v>
      </c>
      <c r="O572" s="437" t="s">
        <v>487</v>
      </c>
      <c r="P572" s="437" t="s">
        <v>487</v>
      </c>
    </row>
    <row r="573" customFormat="false" ht="12.75" hidden="false" customHeight="false" outlineLevel="0" collapsed="false">
      <c r="A573" s="518"/>
      <c r="B573" s="519" t="str">
        <f aca="false">RIGHT(A573,5)</f>
        <v/>
      </c>
      <c r="C573" s="411" t="s">
        <v>1377</v>
      </c>
      <c r="D573" s="549" t="s">
        <v>1370</v>
      </c>
      <c r="E573" s="522" t="s">
        <v>1371</v>
      </c>
      <c r="F573" s="551" t="s">
        <v>161</v>
      </c>
      <c r="G573" s="548" t="s">
        <v>1312</v>
      </c>
      <c r="H573" s="548" t="s">
        <v>1313</v>
      </c>
      <c r="I573" s="548" t="s">
        <v>1314</v>
      </c>
      <c r="J573" s="548" t="s">
        <v>1315</v>
      </c>
      <c r="K573" s="552" t="s">
        <v>1352</v>
      </c>
      <c r="L573" s="552" t="s">
        <v>160</v>
      </c>
      <c r="M573" s="437" t="s">
        <v>487</v>
      </c>
      <c r="N573" s="437" t="s">
        <v>487</v>
      </c>
      <c r="O573" s="437" t="s">
        <v>487</v>
      </c>
      <c r="P573" s="437" t="s">
        <v>487</v>
      </c>
    </row>
    <row r="574" customFormat="false" ht="12.75" hidden="false" customHeight="false" outlineLevel="0" collapsed="false">
      <c r="A574" s="518"/>
      <c r="B574" s="519" t="str">
        <f aca="false">RIGHT(A574,5)</f>
        <v/>
      </c>
      <c r="C574" s="411" t="s">
        <v>1378</v>
      </c>
      <c r="D574" s="549" t="s">
        <v>1370</v>
      </c>
      <c r="E574" s="522" t="s">
        <v>1371</v>
      </c>
      <c r="F574" s="551" t="s">
        <v>163</v>
      </c>
      <c r="G574" s="548" t="s">
        <v>1312</v>
      </c>
      <c r="H574" s="548" t="s">
        <v>1313</v>
      </c>
      <c r="I574" s="548" t="s">
        <v>1314</v>
      </c>
      <c r="J574" s="548" t="s">
        <v>1315</v>
      </c>
      <c r="K574" s="552" t="s">
        <v>1354</v>
      </c>
      <c r="L574" s="552" t="s">
        <v>162</v>
      </c>
      <c r="M574" s="437" t="s">
        <v>487</v>
      </c>
      <c r="N574" s="437" t="s">
        <v>487</v>
      </c>
      <c r="O574" s="437" t="s">
        <v>487</v>
      </c>
      <c r="P574" s="437" t="s">
        <v>487</v>
      </c>
    </row>
    <row r="575" customFormat="false" ht="12.75" hidden="false" customHeight="false" outlineLevel="0" collapsed="false">
      <c r="A575" s="518"/>
      <c r="B575" s="519" t="str">
        <f aca="false">RIGHT(A575,5)</f>
        <v/>
      </c>
      <c r="C575" s="411" t="s">
        <v>1379</v>
      </c>
      <c r="D575" s="549" t="s">
        <v>1380</v>
      </c>
      <c r="E575" s="522" t="s">
        <v>1381</v>
      </c>
      <c r="F575" s="437" t="s">
        <v>149</v>
      </c>
      <c r="G575" s="548" t="s">
        <v>1312</v>
      </c>
      <c r="H575" s="548" t="s">
        <v>1313</v>
      </c>
      <c r="I575" s="548" t="s">
        <v>1314</v>
      </c>
      <c r="J575" s="548" t="s">
        <v>1315</v>
      </c>
      <c r="K575" s="548" t="s">
        <v>1382</v>
      </c>
      <c r="L575" s="548" t="s">
        <v>148</v>
      </c>
      <c r="M575" s="437" t="s">
        <v>487</v>
      </c>
      <c r="N575" s="437" t="s">
        <v>487</v>
      </c>
      <c r="O575" s="437" t="s">
        <v>487</v>
      </c>
      <c r="P575" s="437" t="s">
        <v>487</v>
      </c>
    </row>
    <row r="576" customFormat="false" ht="12.75" hidden="false" customHeight="false" outlineLevel="0" collapsed="false">
      <c r="A576" s="518"/>
      <c r="B576" s="519" t="str">
        <f aca="false">RIGHT(A576,5)</f>
        <v/>
      </c>
      <c r="C576" s="411" t="s">
        <v>1383</v>
      </c>
      <c r="D576" s="549" t="s">
        <v>1380</v>
      </c>
      <c r="E576" s="522" t="s">
        <v>1381</v>
      </c>
      <c r="F576" s="437" t="s">
        <v>151</v>
      </c>
      <c r="G576" s="548" t="s">
        <v>1312</v>
      </c>
      <c r="H576" s="548" t="s">
        <v>1313</v>
      </c>
      <c r="I576" s="548" t="s">
        <v>1314</v>
      </c>
      <c r="J576" s="548" t="s">
        <v>1315</v>
      </c>
      <c r="K576" s="548" t="s">
        <v>1384</v>
      </c>
      <c r="L576" s="548" t="s">
        <v>150</v>
      </c>
      <c r="M576" s="437" t="s">
        <v>487</v>
      </c>
      <c r="N576" s="437" t="s">
        <v>487</v>
      </c>
      <c r="O576" s="437" t="s">
        <v>487</v>
      </c>
      <c r="P576" s="437" t="s">
        <v>487</v>
      </c>
    </row>
    <row r="577" customFormat="false" ht="12.75" hidden="false" customHeight="false" outlineLevel="0" collapsed="false">
      <c r="A577" s="518"/>
      <c r="B577" s="519" t="str">
        <f aca="false">RIGHT(A577,5)</f>
        <v/>
      </c>
      <c r="C577" s="411" t="s">
        <v>1385</v>
      </c>
      <c r="D577" s="549" t="s">
        <v>1380</v>
      </c>
      <c r="E577" s="522" t="s">
        <v>1381</v>
      </c>
      <c r="F577" s="437" t="s">
        <v>171</v>
      </c>
      <c r="G577" s="548" t="s">
        <v>1312</v>
      </c>
      <c r="H577" s="548" t="s">
        <v>1313</v>
      </c>
      <c r="I577" s="548" t="s">
        <v>1314</v>
      </c>
      <c r="J577" s="548" t="s">
        <v>1315</v>
      </c>
      <c r="K577" s="548" t="s">
        <v>1386</v>
      </c>
      <c r="L577" s="548" t="s">
        <v>152</v>
      </c>
      <c r="M577" s="437" t="s">
        <v>487</v>
      </c>
      <c r="N577" s="437" t="s">
        <v>487</v>
      </c>
      <c r="O577" s="437" t="s">
        <v>487</v>
      </c>
      <c r="P577" s="437" t="s">
        <v>487</v>
      </c>
    </row>
    <row r="578" customFormat="false" ht="12.75" hidden="false" customHeight="false" outlineLevel="0" collapsed="false">
      <c r="A578" s="518"/>
      <c r="B578" s="519" t="str">
        <f aca="false">RIGHT(A578,5)</f>
        <v/>
      </c>
      <c r="C578" s="411" t="s">
        <v>1387</v>
      </c>
      <c r="D578" s="549" t="s">
        <v>1380</v>
      </c>
      <c r="E578" s="522" t="s">
        <v>1381</v>
      </c>
      <c r="F578" s="437" t="s">
        <v>155</v>
      </c>
      <c r="G578" s="548" t="s">
        <v>1312</v>
      </c>
      <c r="H578" s="548" t="s">
        <v>1313</v>
      </c>
      <c r="I578" s="548" t="s">
        <v>1314</v>
      </c>
      <c r="J578" s="548" t="s">
        <v>1315</v>
      </c>
      <c r="K578" s="548" t="s">
        <v>1388</v>
      </c>
      <c r="L578" s="548" t="s">
        <v>154</v>
      </c>
      <c r="M578" s="437" t="s">
        <v>487</v>
      </c>
      <c r="N578" s="437" t="s">
        <v>487</v>
      </c>
      <c r="O578" s="437" t="s">
        <v>487</v>
      </c>
      <c r="P578" s="437" t="s">
        <v>487</v>
      </c>
    </row>
    <row r="579" customFormat="false" ht="12.75" hidden="false" customHeight="false" outlineLevel="0" collapsed="false">
      <c r="A579" s="518"/>
      <c r="B579" s="519" t="str">
        <f aca="false">RIGHT(A579,5)</f>
        <v/>
      </c>
      <c r="C579" s="411" t="s">
        <v>1389</v>
      </c>
      <c r="D579" s="549" t="s">
        <v>1380</v>
      </c>
      <c r="E579" s="522" t="s">
        <v>1381</v>
      </c>
      <c r="F579" s="437" t="s">
        <v>157</v>
      </c>
      <c r="G579" s="548" t="s">
        <v>1312</v>
      </c>
      <c r="H579" s="548" t="s">
        <v>1313</v>
      </c>
      <c r="I579" s="548" t="s">
        <v>1314</v>
      </c>
      <c r="J579" s="548" t="s">
        <v>1315</v>
      </c>
      <c r="K579" s="548" t="s">
        <v>1390</v>
      </c>
      <c r="L579" s="548" t="s">
        <v>156</v>
      </c>
      <c r="M579" s="437" t="s">
        <v>487</v>
      </c>
      <c r="N579" s="437" t="s">
        <v>487</v>
      </c>
      <c r="O579" s="437" t="s">
        <v>487</v>
      </c>
      <c r="P579" s="437" t="s">
        <v>487</v>
      </c>
    </row>
    <row r="580" customFormat="false" ht="12.75" hidden="false" customHeight="false" outlineLevel="0" collapsed="false">
      <c r="A580" s="518"/>
      <c r="B580" s="519" t="str">
        <f aca="false">RIGHT(A580,5)</f>
        <v/>
      </c>
      <c r="C580" s="411" t="s">
        <v>1391</v>
      </c>
      <c r="D580" s="549" t="s">
        <v>1380</v>
      </c>
      <c r="E580" s="522" t="s">
        <v>1381</v>
      </c>
      <c r="F580" s="437" t="s">
        <v>159</v>
      </c>
      <c r="G580" s="548" t="s">
        <v>1312</v>
      </c>
      <c r="H580" s="548" t="s">
        <v>1313</v>
      </c>
      <c r="I580" s="548" t="s">
        <v>1314</v>
      </c>
      <c r="J580" s="548" t="s">
        <v>1315</v>
      </c>
      <c r="K580" s="548" t="s">
        <v>1392</v>
      </c>
      <c r="L580" s="548" t="s">
        <v>158</v>
      </c>
      <c r="M580" s="437" t="s">
        <v>487</v>
      </c>
      <c r="N580" s="437" t="s">
        <v>487</v>
      </c>
      <c r="O580" s="437" t="s">
        <v>487</v>
      </c>
      <c r="P580" s="437" t="s">
        <v>487</v>
      </c>
    </row>
    <row r="581" customFormat="false" ht="12.75" hidden="false" customHeight="false" outlineLevel="0" collapsed="false">
      <c r="A581" s="518"/>
      <c r="B581" s="519" t="str">
        <f aca="false">RIGHT(A581,5)</f>
        <v/>
      </c>
      <c r="C581" s="411" t="s">
        <v>1393</v>
      </c>
      <c r="D581" s="549" t="s">
        <v>1380</v>
      </c>
      <c r="E581" s="522" t="s">
        <v>1381</v>
      </c>
      <c r="F581" s="437" t="s">
        <v>161</v>
      </c>
      <c r="G581" s="548" t="s">
        <v>1312</v>
      </c>
      <c r="H581" s="548" t="s">
        <v>1313</v>
      </c>
      <c r="I581" s="548" t="s">
        <v>1314</v>
      </c>
      <c r="J581" s="548" t="s">
        <v>1315</v>
      </c>
      <c r="K581" s="548" t="s">
        <v>1394</v>
      </c>
      <c r="L581" s="548" t="s">
        <v>160</v>
      </c>
      <c r="M581" s="437" t="s">
        <v>487</v>
      </c>
      <c r="N581" s="437" t="s">
        <v>487</v>
      </c>
      <c r="O581" s="437" t="s">
        <v>487</v>
      </c>
      <c r="P581" s="437" t="s">
        <v>487</v>
      </c>
    </row>
    <row r="582" customFormat="false" ht="12.75" hidden="false" customHeight="false" outlineLevel="0" collapsed="false">
      <c r="A582" s="518"/>
      <c r="B582" s="519" t="str">
        <f aca="false">RIGHT(A582,5)</f>
        <v/>
      </c>
      <c r="C582" s="411" t="s">
        <v>1395</v>
      </c>
      <c r="D582" s="549" t="s">
        <v>1380</v>
      </c>
      <c r="E582" s="522" t="s">
        <v>1381</v>
      </c>
      <c r="F582" s="437" t="s">
        <v>163</v>
      </c>
      <c r="G582" s="548" t="s">
        <v>1312</v>
      </c>
      <c r="H582" s="548" t="s">
        <v>1313</v>
      </c>
      <c r="I582" s="548" t="s">
        <v>1314</v>
      </c>
      <c r="J582" s="548" t="s">
        <v>1315</v>
      </c>
      <c r="K582" s="548" t="s">
        <v>1396</v>
      </c>
      <c r="L582" s="548" t="s">
        <v>162</v>
      </c>
      <c r="M582" s="437" t="s">
        <v>487</v>
      </c>
      <c r="N582" s="437" t="s">
        <v>487</v>
      </c>
      <c r="O582" s="437" t="s">
        <v>487</v>
      </c>
      <c r="P582" s="437" t="s">
        <v>487</v>
      </c>
    </row>
    <row r="583" customFormat="false" ht="12.75" hidden="false" customHeight="false" outlineLevel="0" collapsed="false">
      <c r="A583" s="518"/>
      <c r="B583" s="519" t="str">
        <f aca="false">RIGHT(A583,5)</f>
        <v/>
      </c>
      <c r="C583" s="411" t="s">
        <v>1397</v>
      </c>
      <c r="D583" s="549" t="s">
        <v>1398</v>
      </c>
      <c r="E583" s="522" t="s">
        <v>1399</v>
      </c>
      <c r="F583" s="551" t="s">
        <v>149</v>
      </c>
      <c r="G583" s="548" t="s">
        <v>1312</v>
      </c>
      <c r="H583" s="548" t="s">
        <v>1313</v>
      </c>
      <c r="I583" s="548" t="s">
        <v>1314</v>
      </c>
      <c r="J583" s="548" t="s">
        <v>1315</v>
      </c>
      <c r="K583" s="554" t="s">
        <v>1400</v>
      </c>
      <c r="L583" s="554" t="s">
        <v>148</v>
      </c>
      <c r="M583" s="437" t="s">
        <v>487</v>
      </c>
      <c r="N583" s="437" t="s">
        <v>487</v>
      </c>
      <c r="O583" s="437" t="s">
        <v>487</v>
      </c>
      <c r="P583" s="437" t="s">
        <v>487</v>
      </c>
    </row>
    <row r="584" customFormat="false" ht="12.75" hidden="false" customHeight="false" outlineLevel="0" collapsed="false">
      <c r="A584" s="555"/>
      <c r="B584" s="519" t="str">
        <f aca="false">RIGHT(A584,5)</f>
        <v/>
      </c>
      <c r="C584" s="411" t="s">
        <v>1401</v>
      </c>
      <c r="D584" s="549" t="s">
        <v>1398</v>
      </c>
      <c r="E584" s="522" t="s">
        <v>1399</v>
      </c>
      <c r="F584" s="551" t="s">
        <v>151</v>
      </c>
      <c r="G584" s="548" t="s">
        <v>1312</v>
      </c>
      <c r="H584" s="548" t="s">
        <v>1313</v>
      </c>
      <c r="I584" s="548" t="s">
        <v>1314</v>
      </c>
      <c r="J584" s="548" t="s">
        <v>1315</v>
      </c>
      <c r="K584" s="554" t="s">
        <v>1402</v>
      </c>
      <c r="L584" s="554" t="s">
        <v>150</v>
      </c>
      <c r="M584" s="437" t="s">
        <v>487</v>
      </c>
      <c r="N584" s="437" t="s">
        <v>487</v>
      </c>
      <c r="O584" s="437" t="s">
        <v>487</v>
      </c>
      <c r="P584" s="437" t="s">
        <v>487</v>
      </c>
    </row>
    <row r="585" customFormat="false" ht="12.75" hidden="false" customHeight="false" outlineLevel="0" collapsed="false">
      <c r="A585" s="555"/>
      <c r="B585" s="519" t="str">
        <f aca="false">RIGHT(A585,5)</f>
        <v/>
      </c>
      <c r="C585" s="411" t="s">
        <v>1403</v>
      </c>
      <c r="D585" s="549" t="s">
        <v>1398</v>
      </c>
      <c r="E585" s="522" t="s">
        <v>1399</v>
      </c>
      <c r="F585" s="551" t="s">
        <v>171</v>
      </c>
      <c r="G585" s="548" t="s">
        <v>1312</v>
      </c>
      <c r="H585" s="548" t="s">
        <v>1313</v>
      </c>
      <c r="I585" s="548" t="s">
        <v>1314</v>
      </c>
      <c r="J585" s="548" t="s">
        <v>1315</v>
      </c>
      <c r="K585" s="554" t="s">
        <v>1404</v>
      </c>
      <c r="L585" s="554" t="s">
        <v>152</v>
      </c>
      <c r="M585" s="437" t="s">
        <v>487</v>
      </c>
      <c r="N585" s="437" t="s">
        <v>487</v>
      </c>
      <c r="O585" s="437" t="s">
        <v>487</v>
      </c>
      <c r="P585" s="437" t="s">
        <v>487</v>
      </c>
    </row>
    <row r="586" customFormat="false" ht="12.75" hidden="false" customHeight="false" outlineLevel="0" collapsed="false">
      <c r="A586" s="555"/>
      <c r="B586" s="519" t="str">
        <f aca="false">RIGHT(A586,5)</f>
        <v/>
      </c>
      <c r="C586" s="411" t="s">
        <v>1405</v>
      </c>
      <c r="D586" s="549" t="s">
        <v>1398</v>
      </c>
      <c r="E586" s="522" t="s">
        <v>1399</v>
      </c>
      <c r="F586" s="551" t="s">
        <v>155</v>
      </c>
      <c r="G586" s="548" t="s">
        <v>1312</v>
      </c>
      <c r="H586" s="548" t="s">
        <v>1313</v>
      </c>
      <c r="I586" s="548" t="s">
        <v>1314</v>
      </c>
      <c r="J586" s="548" t="s">
        <v>1315</v>
      </c>
      <c r="K586" s="554" t="s">
        <v>1406</v>
      </c>
      <c r="L586" s="554" t="s">
        <v>154</v>
      </c>
      <c r="M586" s="437" t="s">
        <v>487</v>
      </c>
      <c r="N586" s="437" t="s">
        <v>487</v>
      </c>
      <c r="O586" s="437" t="s">
        <v>487</v>
      </c>
      <c r="P586" s="437" t="s">
        <v>487</v>
      </c>
    </row>
    <row r="587" customFormat="false" ht="12.75" hidden="false" customHeight="false" outlineLevel="0" collapsed="false">
      <c r="A587" s="555"/>
      <c r="B587" s="519" t="str">
        <f aca="false">RIGHT(A587,5)</f>
        <v/>
      </c>
      <c r="C587" s="411" t="s">
        <v>1407</v>
      </c>
      <c r="D587" s="549" t="s">
        <v>1398</v>
      </c>
      <c r="E587" s="522" t="s">
        <v>1399</v>
      </c>
      <c r="F587" s="551" t="s">
        <v>157</v>
      </c>
      <c r="G587" s="548" t="s">
        <v>1312</v>
      </c>
      <c r="H587" s="548" t="s">
        <v>1313</v>
      </c>
      <c r="I587" s="548" t="s">
        <v>1314</v>
      </c>
      <c r="J587" s="548" t="s">
        <v>1315</v>
      </c>
      <c r="K587" s="554" t="s">
        <v>1408</v>
      </c>
      <c r="L587" s="554" t="s">
        <v>156</v>
      </c>
      <c r="M587" s="437" t="s">
        <v>487</v>
      </c>
      <c r="N587" s="437" t="s">
        <v>487</v>
      </c>
      <c r="O587" s="437" t="s">
        <v>487</v>
      </c>
      <c r="P587" s="437" t="s">
        <v>487</v>
      </c>
    </row>
    <row r="588" customFormat="false" ht="12.75" hidden="false" customHeight="false" outlineLevel="0" collapsed="false">
      <c r="A588" s="555"/>
      <c r="B588" s="519" t="str">
        <f aca="false">RIGHT(A588,5)</f>
        <v/>
      </c>
      <c r="C588" s="411" t="s">
        <v>1409</v>
      </c>
      <c r="D588" s="549" t="s">
        <v>1398</v>
      </c>
      <c r="E588" s="522" t="s">
        <v>1399</v>
      </c>
      <c r="F588" s="551" t="s">
        <v>159</v>
      </c>
      <c r="G588" s="548" t="s">
        <v>1312</v>
      </c>
      <c r="H588" s="548" t="s">
        <v>1313</v>
      </c>
      <c r="I588" s="548" t="s">
        <v>1314</v>
      </c>
      <c r="J588" s="548" t="s">
        <v>1315</v>
      </c>
      <c r="K588" s="554" t="s">
        <v>1410</v>
      </c>
      <c r="L588" s="554" t="s">
        <v>158</v>
      </c>
      <c r="M588" s="437" t="s">
        <v>487</v>
      </c>
      <c r="N588" s="437" t="s">
        <v>487</v>
      </c>
      <c r="O588" s="437" t="s">
        <v>487</v>
      </c>
      <c r="P588" s="437" t="s">
        <v>487</v>
      </c>
    </row>
    <row r="589" customFormat="false" ht="12.75" hidden="false" customHeight="false" outlineLevel="0" collapsed="false">
      <c r="A589" s="555"/>
      <c r="B589" s="519" t="str">
        <f aca="false">RIGHT(A589,5)</f>
        <v/>
      </c>
      <c r="C589" s="411" t="s">
        <v>1411</v>
      </c>
      <c r="D589" s="549" t="s">
        <v>1398</v>
      </c>
      <c r="E589" s="522" t="s">
        <v>1399</v>
      </c>
      <c r="F589" s="551" t="s">
        <v>161</v>
      </c>
      <c r="G589" s="548" t="s">
        <v>1312</v>
      </c>
      <c r="H589" s="548" t="s">
        <v>1313</v>
      </c>
      <c r="I589" s="548" t="s">
        <v>1314</v>
      </c>
      <c r="J589" s="548" t="s">
        <v>1315</v>
      </c>
      <c r="K589" s="554" t="s">
        <v>1412</v>
      </c>
      <c r="L589" s="554" t="s">
        <v>160</v>
      </c>
      <c r="M589" s="437" t="s">
        <v>487</v>
      </c>
      <c r="N589" s="437" t="s">
        <v>487</v>
      </c>
      <c r="O589" s="437" t="s">
        <v>487</v>
      </c>
      <c r="P589" s="437" t="s">
        <v>487</v>
      </c>
    </row>
    <row r="590" customFormat="false" ht="12.75" hidden="false" customHeight="false" outlineLevel="0" collapsed="false">
      <c r="A590" s="555"/>
      <c r="B590" s="519" t="str">
        <f aca="false">RIGHT(A590,5)</f>
        <v/>
      </c>
      <c r="C590" s="411" t="s">
        <v>1413</v>
      </c>
      <c r="D590" s="549" t="s">
        <v>1398</v>
      </c>
      <c r="E590" s="522" t="s">
        <v>1399</v>
      </c>
      <c r="F590" s="551" t="s">
        <v>163</v>
      </c>
      <c r="G590" s="548" t="s">
        <v>1312</v>
      </c>
      <c r="H590" s="548" t="s">
        <v>1313</v>
      </c>
      <c r="I590" s="548" t="s">
        <v>1314</v>
      </c>
      <c r="J590" s="548" t="s">
        <v>1315</v>
      </c>
      <c r="K590" s="554" t="s">
        <v>1414</v>
      </c>
      <c r="L590" s="554" t="s">
        <v>162</v>
      </c>
      <c r="M590" s="437" t="s">
        <v>487</v>
      </c>
      <c r="N590" s="437" t="s">
        <v>487</v>
      </c>
      <c r="O590" s="437" t="s">
        <v>487</v>
      </c>
      <c r="P590" s="437" t="s">
        <v>487</v>
      </c>
    </row>
    <row r="591" customFormat="false" ht="12.75" hidden="false" customHeight="false" outlineLevel="0" collapsed="false">
      <c r="A591" s="555"/>
      <c r="B591" s="519" t="str">
        <f aca="false">RIGHT(A591,5)</f>
        <v/>
      </c>
      <c r="C591" s="411" t="s">
        <v>1415</v>
      </c>
      <c r="D591" s="549" t="s">
        <v>1416</v>
      </c>
      <c r="E591" s="522" t="s">
        <v>1417</v>
      </c>
      <c r="F591" s="437" t="s">
        <v>149</v>
      </c>
      <c r="G591" s="548" t="s">
        <v>1312</v>
      </c>
      <c r="H591" s="548" t="s">
        <v>1313</v>
      </c>
      <c r="I591" s="548" t="s">
        <v>1314</v>
      </c>
      <c r="J591" s="548" t="s">
        <v>1315</v>
      </c>
      <c r="K591" s="548" t="s">
        <v>1382</v>
      </c>
      <c r="L591" s="548" t="s">
        <v>148</v>
      </c>
      <c r="M591" s="437" t="s">
        <v>487</v>
      </c>
      <c r="N591" s="437" t="s">
        <v>487</v>
      </c>
      <c r="O591" s="437" t="s">
        <v>487</v>
      </c>
      <c r="P591" s="437" t="s">
        <v>487</v>
      </c>
    </row>
    <row r="592" customFormat="false" ht="12.75" hidden="false" customHeight="false" outlineLevel="0" collapsed="false">
      <c r="A592" s="555"/>
      <c r="B592" s="519" t="str">
        <f aca="false">RIGHT(A592,5)</f>
        <v/>
      </c>
      <c r="C592" s="411" t="s">
        <v>1418</v>
      </c>
      <c r="D592" s="549" t="s">
        <v>1416</v>
      </c>
      <c r="E592" s="522" t="s">
        <v>1417</v>
      </c>
      <c r="F592" s="437" t="s">
        <v>151</v>
      </c>
      <c r="G592" s="548" t="s">
        <v>1312</v>
      </c>
      <c r="H592" s="548" t="s">
        <v>1313</v>
      </c>
      <c r="I592" s="548" t="s">
        <v>1314</v>
      </c>
      <c r="J592" s="548" t="s">
        <v>1315</v>
      </c>
      <c r="K592" s="548" t="s">
        <v>1384</v>
      </c>
      <c r="L592" s="548" t="s">
        <v>150</v>
      </c>
      <c r="M592" s="437" t="s">
        <v>487</v>
      </c>
      <c r="N592" s="437" t="s">
        <v>487</v>
      </c>
      <c r="O592" s="437" t="s">
        <v>487</v>
      </c>
      <c r="P592" s="437" t="s">
        <v>487</v>
      </c>
    </row>
    <row r="593" customFormat="false" ht="12.75" hidden="false" customHeight="false" outlineLevel="0" collapsed="false">
      <c r="A593" s="555"/>
      <c r="B593" s="519" t="str">
        <f aca="false">RIGHT(A593,5)</f>
        <v/>
      </c>
      <c r="C593" s="411" t="s">
        <v>1419</v>
      </c>
      <c r="D593" s="549" t="s">
        <v>1416</v>
      </c>
      <c r="E593" s="522" t="s">
        <v>1417</v>
      </c>
      <c r="F593" s="437" t="s">
        <v>171</v>
      </c>
      <c r="G593" s="548" t="s">
        <v>1312</v>
      </c>
      <c r="H593" s="548" t="s">
        <v>1313</v>
      </c>
      <c r="I593" s="548" t="s">
        <v>1314</v>
      </c>
      <c r="J593" s="548" t="s">
        <v>1315</v>
      </c>
      <c r="K593" s="548" t="s">
        <v>1386</v>
      </c>
      <c r="L593" s="548" t="s">
        <v>152</v>
      </c>
      <c r="M593" s="437" t="s">
        <v>487</v>
      </c>
      <c r="N593" s="437" t="s">
        <v>487</v>
      </c>
      <c r="O593" s="437" t="s">
        <v>487</v>
      </c>
      <c r="P593" s="437" t="s">
        <v>487</v>
      </c>
    </row>
    <row r="594" customFormat="false" ht="12.75" hidden="false" customHeight="false" outlineLevel="0" collapsed="false">
      <c r="A594" s="555"/>
      <c r="B594" s="519" t="str">
        <f aca="false">RIGHT(A594,5)</f>
        <v/>
      </c>
      <c r="C594" s="411" t="s">
        <v>1420</v>
      </c>
      <c r="D594" s="549" t="s">
        <v>1416</v>
      </c>
      <c r="E594" s="522" t="s">
        <v>1417</v>
      </c>
      <c r="F594" s="437" t="s">
        <v>155</v>
      </c>
      <c r="G594" s="548" t="s">
        <v>1312</v>
      </c>
      <c r="H594" s="548" t="s">
        <v>1313</v>
      </c>
      <c r="I594" s="548" t="s">
        <v>1314</v>
      </c>
      <c r="J594" s="548" t="s">
        <v>1315</v>
      </c>
      <c r="K594" s="548" t="s">
        <v>1388</v>
      </c>
      <c r="L594" s="548" t="s">
        <v>154</v>
      </c>
      <c r="M594" s="437" t="s">
        <v>487</v>
      </c>
      <c r="N594" s="437" t="s">
        <v>487</v>
      </c>
      <c r="O594" s="437" t="s">
        <v>487</v>
      </c>
      <c r="P594" s="437" t="s">
        <v>487</v>
      </c>
    </row>
    <row r="595" customFormat="false" ht="12.75" hidden="false" customHeight="false" outlineLevel="0" collapsed="false">
      <c r="A595" s="555"/>
      <c r="B595" s="519" t="str">
        <f aca="false">RIGHT(A595,5)</f>
        <v/>
      </c>
      <c r="C595" s="411" t="s">
        <v>1421</v>
      </c>
      <c r="D595" s="549" t="s">
        <v>1416</v>
      </c>
      <c r="E595" s="522" t="s">
        <v>1417</v>
      </c>
      <c r="F595" s="437" t="s">
        <v>157</v>
      </c>
      <c r="G595" s="548" t="s">
        <v>1312</v>
      </c>
      <c r="H595" s="548" t="s">
        <v>1313</v>
      </c>
      <c r="I595" s="548" t="s">
        <v>1314</v>
      </c>
      <c r="J595" s="548" t="s">
        <v>1315</v>
      </c>
      <c r="K595" s="548" t="s">
        <v>1390</v>
      </c>
      <c r="L595" s="548" t="s">
        <v>156</v>
      </c>
      <c r="M595" s="437" t="s">
        <v>487</v>
      </c>
      <c r="N595" s="437" t="s">
        <v>487</v>
      </c>
      <c r="O595" s="437" t="s">
        <v>487</v>
      </c>
      <c r="P595" s="437" t="s">
        <v>487</v>
      </c>
    </row>
    <row r="596" customFormat="false" ht="12.75" hidden="false" customHeight="false" outlineLevel="0" collapsed="false">
      <c r="A596" s="555"/>
      <c r="B596" s="519" t="str">
        <f aca="false">RIGHT(A596,5)</f>
        <v/>
      </c>
      <c r="C596" s="411" t="s">
        <v>1422</v>
      </c>
      <c r="D596" s="549" t="s">
        <v>1416</v>
      </c>
      <c r="E596" s="522" t="s">
        <v>1417</v>
      </c>
      <c r="F596" s="437" t="s">
        <v>159</v>
      </c>
      <c r="G596" s="548" t="s">
        <v>1312</v>
      </c>
      <c r="H596" s="548" t="s">
        <v>1313</v>
      </c>
      <c r="I596" s="548" t="s">
        <v>1314</v>
      </c>
      <c r="J596" s="548" t="s">
        <v>1315</v>
      </c>
      <c r="K596" s="548" t="s">
        <v>1392</v>
      </c>
      <c r="L596" s="548" t="s">
        <v>158</v>
      </c>
      <c r="M596" s="437" t="s">
        <v>487</v>
      </c>
      <c r="N596" s="437" t="s">
        <v>487</v>
      </c>
      <c r="O596" s="437" t="s">
        <v>487</v>
      </c>
      <c r="P596" s="437" t="s">
        <v>487</v>
      </c>
    </row>
    <row r="597" customFormat="false" ht="12.75" hidden="false" customHeight="false" outlineLevel="0" collapsed="false">
      <c r="A597" s="555"/>
      <c r="B597" s="519" t="str">
        <f aca="false">RIGHT(A597,5)</f>
        <v/>
      </c>
      <c r="C597" s="411" t="s">
        <v>1423</v>
      </c>
      <c r="D597" s="549" t="s">
        <v>1416</v>
      </c>
      <c r="E597" s="522" t="s">
        <v>1417</v>
      </c>
      <c r="F597" s="437" t="s">
        <v>161</v>
      </c>
      <c r="G597" s="548" t="s">
        <v>1312</v>
      </c>
      <c r="H597" s="548" t="s">
        <v>1313</v>
      </c>
      <c r="I597" s="548" t="s">
        <v>1314</v>
      </c>
      <c r="J597" s="548" t="s">
        <v>1315</v>
      </c>
      <c r="K597" s="548" t="s">
        <v>1394</v>
      </c>
      <c r="L597" s="548" t="s">
        <v>160</v>
      </c>
      <c r="M597" s="437" t="s">
        <v>487</v>
      </c>
      <c r="N597" s="437" t="s">
        <v>487</v>
      </c>
      <c r="O597" s="437" t="s">
        <v>487</v>
      </c>
      <c r="P597" s="437" t="s">
        <v>487</v>
      </c>
    </row>
    <row r="598" customFormat="false" ht="12.75" hidden="false" customHeight="false" outlineLevel="0" collapsed="false">
      <c r="A598" s="555"/>
      <c r="B598" s="519" t="str">
        <f aca="false">RIGHT(A598,5)</f>
        <v/>
      </c>
      <c r="C598" s="411" t="s">
        <v>1424</v>
      </c>
      <c r="D598" s="549" t="s">
        <v>1416</v>
      </c>
      <c r="E598" s="522" t="s">
        <v>1417</v>
      </c>
      <c r="F598" s="437" t="s">
        <v>163</v>
      </c>
      <c r="G598" s="548" t="s">
        <v>1312</v>
      </c>
      <c r="H598" s="548" t="s">
        <v>1313</v>
      </c>
      <c r="I598" s="548" t="s">
        <v>1314</v>
      </c>
      <c r="J598" s="548" t="s">
        <v>1315</v>
      </c>
      <c r="K598" s="548" t="s">
        <v>1396</v>
      </c>
      <c r="L598" s="548" t="s">
        <v>162</v>
      </c>
      <c r="M598" s="437" t="s">
        <v>487</v>
      </c>
      <c r="N598" s="437" t="s">
        <v>487</v>
      </c>
      <c r="O598" s="437" t="s">
        <v>487</v>
      </c>
      <c r="P598" s="437" t="s">
        <v>487</v>
      </c>
    </row>
    <row r="599" customFormat="false" ht="12.75" hidden="false" customHeight="false" outlineLevel="0" collapsed="false">
      <c r="A599" s="555"/>
      <c r="B599" s="519" t="str">
        <f aca="false">RIGHT(A599,5)</f>
        <v/>
      </c>
      <c r="C599" s="411" t="s">
        <v>1425</v>
      </c>
      <c r="D599" s="549" t="s">
        <v>1426</v>
      </c>
      <c r="E599" s="522" t="s">
        <v>1427</v>
      </c>
      <c r="F599" s="437" t="s">
        <v>149</v>
      </c>
      <c r="G599" s="548" t="s">
        <v>1312</v>
      </c>
      <c r="H599" s="548" t="s">
        <v>1313</v>
      </c>
      <c r="I599" s="548" t="s">
        <v>1314</v>
      </c>
      <c r="J599" s="548" t="s">
        <v>1315</v>
      </c>
      <c r="K599" s="554" t="s">
        <v>1400</v>
      </c>
      <c r="L599" s="554" t="s">
        <v>148</v>
      </c>
      <c r="M599" s="437" t="s">
        <v>487</v>
      </c>
      <c r="N599" s="437" t="s">
        <v>487</v>
      </c>
      <c r="O599" s="437" t="s">
        <v>487</v>
      </c>
      <c r="P599" s="437" t="s">
        <v>487</v>
      </c>
    </row>
    <row r="600" customFormat="false" ht="12.75" hidden="false" customHeight="false" outlineLevel="0" collapsed="false">
      <c r="A600" s="555"/>
      <c r="B600" s="519" t="str">
        <f aca="false">RIGHT(A600,5)</f>
        <v/>
      </c>
      <c r="C600" s="411" t="s">
        <v>1428</v>
      </c>
      <c r="D600" s="549" t="s">
        <v>1426</v>
      </c>
      <c r="E600" s="522" t="s">
        <v>1427</v>
      </c>
      <c r="F600" s="437" t="s">
        <v>151</v>
      </c>
      <c r="G600" s="548" t="s">
        <v>1312</v>
      </c>
      <c r="H600" s="548" t="s">
        <v>1313</v>
      </c>
      <c r="I600" s="548" t="s">
        <v>1314</v>
      </c>
      <c r="J600" s="548" t="s">
        <v>1315</v>
      </c>
      <c r="K600" s="554" t="s">
        <v>1402</v>
      </c>
      <c r="L600" s="554" t="s">
        <v>150</v>
      </c>
      <c r="M600" s="437" t="s">
        <v>487</v>
      </c>
      <c r="N600" s="437" t="s">
        <v>487</v>
      </c>
      <c r="O600" s="437" t="s">
        <v>487</v>
      </c>
      <c r="P600" s="437" t="s">
        <v>487</v>
      </c>
    </row>
    <row r="601" customFormat="false" ht="12.75" hidden="false" customHeight="false" outlineLevel="0" collapsed="false">
      <c r="A601" s="555"/>
      <c r="B601" s="519" t="str">
        <f aca="false">RIGHT(A601,5)</f>
        <v/>
      </c>
      <c r="C601" s="411" t="s">
        <v>1429</v>
      </c>
      <c r="D601" s="549" t="s">
        <v>1426</v>
      </c>
      <c r="E601" s="522" t="s">
        <v>1427</v>
      </c>
      <c r="F601" s="437" t="s">
        <v>171</v>
      </c>
      <c r="G601" s="548" t="s">
        <v>1312</v>
      </c>
      <c r="H601" s="548" t="s">
        <v>1313</v>
      </c>
      <c r="I601" s="548" t="s">
        <v>1314</v>
      </c>
      <c r="J601" s="548" t="s">
        <v>1315</v>
      </c>
      <c r="K601" s="554" t="s">
        <v>1404</v>
      </c>
      <c r="L601" s="554" t="s">
        <v>152</v>
      </c>
      <c r="M601" s="437" t="s">
        <v>487</v>
      </c>
      <c r="N601" s="437" t="s">
        <v>487</v>
      </c>
      <c r="O601" s="437" t="s">
        <v>487</v>
      </c>
      <c r="P601" s="437" t="s">
        <v>487</v>
      </c>
    </row>
    <row r="602" customFormat="false" ht="12.75" hidden="false" customHeight="false" outlineLevel="0" collapsed="false">
      <c r="A602" s="555"/>
      <c r="B602" s="519" t="str">
        <f aca="false">RIGHT(A602,5)</f>
        <v/>
      </c>
      <c r="C602" s="411" t="s">
        <v>1430</v>
      </c>
      <c r="D602" s="549" t="s">
        <v>1426</v>
      </c>
      <c r="E602" s="522" t="s">
        <v>1427</v>
      </c>
      <c r="F602" s="437" t="s">
        <v>155</v>
      </c>
      <c r="G602" s="548" t="s">
        <v>1312</v>
      </c>
      <c r="H602" s="548" t="s">
        <v>1313</v>
      </c>
      <c r="I602" s="548" t="s">
        <v>1314</v>
      </c>
      <c r="J602" s="548" t="s">
        <v>1315</v>
      </c>
      <c r="K602" s="554" t="s">
        <v>1406</v>
      </c>
      <c r="L602" s="554" t="s">
        <v>154</v>
      </c>
      <c r="M602" s="437" t="s">
        <v>487</v>
      </c>
      <c r="N602" s="437" t="s">
        <v>487</v>
      </c>
      <c r="O602" s="437" t="s">
        <v>487</v>
      </c>
      <c r="P602" s="437" t="s">
        <v>487</v>
      </c>
    </row>
    <row r="603" customFormat="false" ht="12.75" hidden="false" customHeight="false" outlineLevel="0" collapsed="false">
      <c r="A603" s="555"/>
      <c r="B603" s="519" t="str">
        <f aca="false">RIGHT(A603,5)</f>
        <v/>
      </c>
      <c r="C603" s="411" t="s">
        <v>1431</v>
      </c>
      <c r="D603" s="549" t="s">
        <v>1426</v>
      </c>
      <c r="E603" s="522" t="s">
        <v>1427</v>
      </c>
      <c r="F603" s="437" t="s">
        <v>157</v>
      </c>
      <c r="G603" s="548" t="s">
        <v>1312</v>
      </c>
      <c r="H603" s="548" t="s">
        <v>1313</v>
      </c>
      <c r="I603" s="548" t="s">
        <v>1314</v>
      </c>
      <c r="J603" s="548" t="s">
        <v>1315</v>
      </c>
      <c r="K603" s="554" t="s">
        <v>1408</v>
      </c>
      <c r="L603" s="554" t="s">
        <v>156</v>
      </c>
      <c r="M603" s="437" t="s">
        <v>487</v>
      </c>
      <c r="N603" s="437" t="s">
        <v>487</v>
      </c>
      <c r="O603" s="437" t="s">
        <v>487</v>
      </c>
      <c r="P603" s="437" t="s">
        <v>487</v>
      </c>
    </row>
    <row r="604" customFormat="false" ht="12.75" hidden="false" customHeight="false" outlineLevel="0" collapsed="false">
      <c r="A604" s="555"/>
      <c r="B604" s="519" t="str">
        <f aca="false">RIGHT(A604,5)</f>
        <v/>
      </c>
      <c r="C604" s="411" t="s">
        <v>1432</v>
      </c>
      <c r="D604" s="549" t="s">
        <v>1426</v>
      </c>
      <c r="E604" s="522" t="s">
        <v>1427</v>
      </c>
      <c r="F604" s="437" t="s">
        <v>159</v>
      </c>
      <c r="G604" s="548" t="s">
        <v>1312</v>
      </c>
      <c r="H604" s="548" t="s">
        <v>1313</v>
      </c>
      <c r="I604" s="548" t="s">
        <v>1314</v>
      </c>
      <c r="J604" s="548" t="s">
        <v>1315</v>
      </c>
      <c r="K604" s="554" t="s">
        <v>1410</v>
      </c>
      <c r="L604" s="554" t="s">
        <v>158</v>
      </c>
      <c r="M604" s="437" t="s">
        <v>487</v>
      </c>
      <c r="N604" s="437" t="s">
        <v>487</v>
      </c>
      <c r="O604" s="437" t="s">
        <v>487</v>
      </c>
      <c r="P604" s="437" t="s">
        <v>487</v>
      </c>
    </row>
    <row r="605" customFormat="false" ht="12.75" hidden="false" customHeight="false" outlineLevel="0" collapsed="false">
      <c r="A605" s="555"/>
      <c r="B605" s="519" t="str">
        <f aca="false">RIGHT(A605,5)</f>
        <v/>
      </c>
      <c r="C605" s="411" t="s">
        <v>1433</v>
      </c>
      <c r="D605" s="549" t="s">
        <v>1426</v>
      </c>
      <c r="E605" s="522" t="s">
        <v>1427</v>
      </c>
      <c r="F605" s="437" t="s">
        <v>161</v>
      </c>
      <c r="G605" s="548" t="s">
        <v>1312</v>
      </c>
      <c r="H605" s="548" t="s">
        <v>1313</v>
      </c>
      <c r="I605" s="548" t="s">
        <v>1314</v>
      </c>
      <c r="J605" s="548" t="s">
        <v>1315</v>
      </c>
      <c r="K605" s="554" t="s">
        <v>1412</v>
      </c>
      <c r="L605" s="554" t="s">
        <v>160</v>
      </c>
      <c r="M605" s="437" t="s">
        <v>487</v>
      </c>
      <c r="N605" s="437" t="s">
        <v>487</v>
      </c>
      <c r="O605" s="437" t="s">
        <v>487</v>
      </c>
      <c r="P605" s="437" t="s">
        <v>487</v>
      </c>
    </row>
    <row r="606" customFormat="false" ht="12.75" hidden="false" customHeight="false" outlineLevel="0" collapsed="false">
      <c r="A606" s="555"/>
      <c r="B606" s="519" t="str">
        <f aca="false">RIGHT(A606,5)</f>
        <v/>
      </c>
      <c r="C606" s="411" t="s">
        <v>1434</v>
      </c>
      <c r="D606" s="549" t="s">
        <v>1426</v>
      </c>
      <c r="E606" s="522" t="s">
        <v>1427</v>
      </c>
      <c r="F606" s="437" t="s">
        <v>163</v>
      </c>
      <c r="G606" s="548" t="s">
        <v>1312</v>
      </c>
      <c r="H606" s="548" t="s">
        <v>1313</v>
      </c>
      <c r="I606" s="548" t="s">
        <v>1314</v>
      </c>
      <c r="J606" s="548" t="s">
        <v>1315</v>
      </c>
      <c r="K606" s="554" t="s">
        <v>1414</v>
      </c>
      <c r="L606" s="554" t="s">
        <v>162</v>
      </c>
      <c r="M606" s="437" t="s">
        <v>487</v>
      </c>
      <c r="N606" s="437" t="s">
        <v>487</v>
      </c>
      <c r="O606" s="437" t="s">
        <v>487</v>
      </c>
      <c r="P606" s="437" t="s">
        <v>487</v>
      </c>
    </row>
    <row r="607" customFormat="false" ht="12.75" hidden="false" customHeight="false" outlineLevel="0" collapsed="false">
      <c r="A607" s="555"/>
      <c r="B607" s="519" t="str">
        <f aca="false">RIGHT(A607,5)</f>
        <v/>
      </c>
      <c r="C607" s="411" t="s">
        <v>1435</v>
      </c>
      <c r="D607" s="549" t="s">
        <v>1436</v>
      </c>
      <c r="E607" s="522" t="s">
        <v>1437</v>
      </c>
      <c r="F607" s="437" t="s">
        <v>149</v>
      </c>
      <c r="G607" s="551" t="s">
        <v>1438</v>
      </c>
      <c r="H607" s="551" t="s">
        <v>1439</v>
      </c>
      <c r="I607" s="551" t="s">
        <v>1314</v>
      </c>
      <c r="J607" s="551" t="s">
        <v>1315</v>
      </c>
      <c r="K607" s="554" t="s">
        <v>1400</v>
      </c>
      <c r="L607" s="554" t="s">
        <v>148</v>
      </c>
      <c r="M607" s="437" t="s">
        <v>487</v>
      </c>
      <c r="N607" s="437" t="s">
        <v>487</v>
      </c>
      <c r="O607" s="437" t="s">
        <v>487</v>
      </c>
      <c r="P607" s="437" t="s">
        <v>487</v>
      </c>
    </row>
    <row r="608" customFormat="false" ht="12.75" hidden="false" customHeight="false" outlineLevel="0" collapsed="false">
      <c r="A608" s="555"/>
      <c r="B608" s="519" t="str">
        <f aca="false">RIGHT(A608,5)</f>
        <v/>
      </c>
      <c r="C608" s="411" t="s">
        <v>1440</v>
      </c>
      <c r="D608" s="549" t="s">
        <v>1436</v>
      </c>
      <c r="E608" s="522" t="s">
        <v>1437</v>
      </c>
      <c r="F608" s="437" t="s">
        <v>151</v>
      </c>
      <c r="G608" s="551" t="s">
        <v>1438</v>
      </c>
      <c r="H608" s="551" t="s">
        <v>1439</v>
      </c>
      <c r="I608" s="551" t="s">
        <v>1314</v>
      </c>
      <c r="J608" s="551" t="s">
        <v>1315</v>
      </c>
      <c r="K608" s="554" t="s">
        <v>1402</v>
      </c>
      <c r="L608" s="554" t="s">
        <v>150</v>
      </c>
      <c r="M608" s="437" t="s">
        <v>487</v>
      </c>
      <c r="N608" s="437" t="s">
        <v>487</v>
      </c>
      <c r="O608" s="437" t="s">
        <v>487</v>
      </c>
      <c r="P608" s="437" t="s">
        <v>487</v>
      </c>
    </row>
    <row r="609" customFormat="false" ht="12.75" hidden="false" customHeight="false" outlineLevel="0" collapsed="false">
      <c r="A609" s="555"/>
      <c r="B609" s="519" t="str">
        <f aca="false">RIGHT(A609,5)</f>
        <v/>
      </c>
      <c r="C609" s="411" t="s">
        <v>1441</v>
      </c>
      <c r="D609" s="549" t="s">
        <v>1436</v>
      </c>
      <c r="E609" s="522" t="s">
        <v>1437</v>
      </c>
      <c r="F609" s="437" t="s">
        <v>171</v>
      </c>
      <c r="G609" s="551" t="s">
        <v>1438</v>
      </c>
      <c r="H609" s="551" t="s">
        <v>1439</v>
      </c>
      <c r="I609" s="551" t="s">
        <v>1314</v>
      </c>
      <c r="J609" s="551" t="s">
        <v>1315</v>
      </c>
      <c r="K609" s="554" t="s">
        <v>1404</v>
      </c>
      <c r="L609" s="554" t="s">
        <v>152</v>
      </c>
      <c r="M609" s="437" t="s">
        <v>487</v>
      </c>
      <c r="N609" s="437" t="s">
        <v>487</v>
      </c>
      <c r="O609" s="437" t="s">
        <v>487</v>
      </c>
      <c r="P609" s="437" t="s">
        <v>487</v>
      </c>
    </row>
    <row r="610" customFormat="false" ht="12.75" hidden="false" customHeight="false" outlineLevel="0" collapsed="false">
      <c r="A610" s="555"/>
      <c r="B610" s="519" t="str">
        <f aca="false">RIGHT(A610,5)</f>
        <v/>
      </c>
      <c r="C610" s="411" t="s">
        <v>1442</v>
      </c>
      <c r="D610" s="549" t="s">
        <v>1436</v>
      </c>
      <c r="E610" s="522" t="s">
        <v>1437</v>
      </c>
      <c r="F610" s="437" t="s">
        <v>155</v>
      </c>
      <c r="G610" s="551" t="s">
        <v>1438</v>
      </c>
      <c r="H610" s="551" t="s">
        <v>1439</v>
      </c>
      <c r="I610" s="551" t="s">
        <v>1314</v>
      </c>
      <c r="J610" s="551" t="s">
        <v>1315</v>
      </c>
      <c r="K610" s="554" t="s">
        <v>1406</v>
      </c>
      <c r="L610" s="554" t="s">
        <v>154</v>
      </c>
      <c r="M610" s="437" t="s">
        <v>487</v>
      </c>
      <c r="N610" s="437" t="s">
        <v>487</v>
      </c>
      <c r="O610" s="437" t="s">
        <v>487</v>
      </c>
      <c r="P610" s="437" t="s">
        <v>487</v>
      </c>
    </row>
    <row r="611" customFormat="false" ht="12.75" hidden="false" customHeight="false" outlineLevel="0" collapsed="false">
      <c r="A611" s="555"/>
      <c r="B611" s="519" t="str">
        <f aca="false">RIGHT(A611,5)</f>
        <v/>
      </c>
      <c r="C611" s="411" t="s">
        <v>1443</v>
      </c>
      <c r="D611" s="549" t="s">
        <v>1436</v>
      </c>
      <c r="E611" s="522" t="s">
        <v>1437</v>
      </c>
      <c r="F611" s="437" t="s">
        <v>157</v>
      </c>
      <c r="G611" s="551" t="s">
        <v>1438</v>
      </c>
      <c r="H611" s="551" t="s">
        <v>1439</v>
      </c>
      <c r="I611" s="551" t="s">
        <v>1314</v>
      </c>
      <c r="J611" s="551" t="s">
        <v>1315</v>
      </c>
      <c r="K611" s="554" t="s">
        <v>1408</v>
      </c>
      <c r="L611" s="554" t="s">
        <v>156</v>
      </c>
      <c r="M611" s="437" t="s">
        <v>487</v>
      </c>
      <c r="N611" s="437" t="s">
        <v>487</v>
      </c>
      <c r="O611" s="437" t="s">
        <v>487</v>
      </c>
      <c r="P611" s="437" t="s">
        <v>487</v>
      </c>
    </row>
    <row r="612" customFormat="false" ht="12.75" hidden="false" customHeight="false" outlineLevel="0" collapsed="false">
      <c r="A612" s="555"/>
      <c r="B612" s="519" t="str">
        <f aca="false">RIGHT(A612,5)</f>
        <v/>
      </c>
      <c r="C612" s="411" t="s">
        <v>1444</v>
      </c>
      <c r="D612" s="549" t="s">
        <v>1436</v>
      </c>
      <c r="E612" s="522" t="s">
        <v>1437</v>
      </c>
      <c r="F612" s="437" t="s">
        <v>159</v>
      </c>
      <c r="G612" s="551" t="s">
        <v>1438</v>
      </c>
      <c r="H612" s="551" t="s">
        <v>1439</v>
      </c>
      <c r="I612" s="551" t="s">
        <v>1314</v>
      </c>
      <c r="J612" s="551" t="s">
        <v>1315</v>
      </c>
      <c r="K612" s="554" t="s">
        <v>1410</v>
      </c>
      <c r="L612" s="554" t="s">
        <v>158</v>
      </c>
      <c r="M612" s="437" t="s">
        <v>487</v>
      </c>
      <c r="N612" s="437" t="s">
        <v>487</v>
      </c>
      <c r="O612" s="437" t="s">
        <v>487</v>
      </c>
      <c r="P612" s="437" t="s">
        <v>487</v>
      </c>
    </row>
    <row r="613" customFormat="false" ht="12.75" hidden="false" customHeight="false" outlineLevel="0" collapsed="false">
      <c r="A613" s="555"/>
      <c r="B613" s="519" t="str">
        <f aca="false">RIGHT(A613,5)</f>
        <v/>
      </c>
      <c r="C613" s="411" t="s">
        <v>1445</v>
      </c>
      <c r="D613" s="549" t="s">
        <v>1436</v>
      </c>
      <c r="E613" s="522" t="s">
        <v>1437</v>
      </c>
      <c r="F613" s="437" t="s">
        <v>161</v>
      </c>
      <c r="G613" s="551" t="s">
        <v>1438</v>
      </c>
      <c r="H613" s="551" t="s">
        <v>1439</v>
      </c>
      <c r="I613" s="551" t="s">
        <v>1314</v>
      </c>
      <c r="J613" s="551" t="s">
        <v>1315</v>
      </c>
      <c r="K613" s="554" t="s">
        <v>1412</v>
      </c>
      <c r="L613" s="554" t="s">
        <v>160</v>
      </c>
      <c r="M613" s="437" t="s">
        <v>487</v>
      </c>
      <c r="N613" s="437" t="s">
        <v>487</v>
      </c>
      <c r="O613" s="437" t="s">
        <v>487</v>
      </c>
      <c r="P613" s="437" t="s">
        <v>487</v>
      </c>
    </row>
    <row r="614" customFormat="false" ht="12.75" hidden="false" customHeight="false" outlineLevel="0" collapsed="false">
      <c r="A614" s="555"/>
      <c r="B614" s="519" t="str">
        <f aca="false">RIGHT(A614,5)</f>
        <v/>
      </c>
      <c r="C614" s="411" t="s">
        <v>1446</v>
      </c>
      <c r="D614" s="549" t="s">
        <v>1436</v>
      </c>
      <c r="E614" s="522" t="s">
        <v>1437</v>
      </c>
      <c r="F614" s="437" t="s">
        <v>163</v>
      </c>
      <c r="G614" s="551" t="s">
        <v>1438</v>
      </c>
      <c r="H614" s="551" t="s">
        <v>1439</v>
      </c>
      <c r="I614" s="551" t="s">
        <v>1314</v>
      </c>
      <c r="J614" s="551" t="s">
        <v>1315</v>
      </c>
      <c r="K614" s="554" t="s">
        <v>1414</v>
      </c>
      <c r="L614" s="554" t="s">
        <v>162</v>
      </c>
      <c r="M614" s="437" t="s">
        <v>487</v>
      </c>
      <c r="N614" s="437" t="s">
        <v>487</v>
      </c>
      <c r="O614" s="437" t="s">
        <v>487</v>
      </c>
      <c r="P614" s="437" t="s">
        <v>487</v>
      </c>
    </row>
    <row r="615" customFormat="false" ht="12.75" hidden="false" customHeight="false" outlineLevel="0" collapsed="false">
      <c r="A615" s="555"/>
      <c r="B615" s="519" t="str">
        <f aca="false">RIGHT(A615,5)</f>
        <v/>
      </c>
      <c r="C615" s="411" t="s">
        <v>1447</v>
      </c>
      <c r="D615" s="549" t="s">
        <v>1448</v>
      </c>
      <c r="E615" s="522" t="s">
        <v>1449</v>
      </c>
      <c r="F615" s="551" t="s">
        <v>149</v>
      </c>
      <c r="G615" s="551" t="s">
        <v>1450</v>
      </c>
      <c r="H615" s="551" t="s">
        <v>1451</v>
      </c>
      <c r="I615" s="551" t="s">
        <v>1452</v>
      </c>
      <c r="J615" s="551" t="s">
        <v>1453</v>
      </c>
      <c r="K615" s="556" t="s">
        <v>269</v>
      </c>
      <c r="L615" s="556" t="s">
        <v>165</v>
      </c>
      <c r="M615" s="437" t="s">
        <v>487</v>
      </c>
      <c r="N615" s="556" t="s">
        <v>1454</v>
      </c>
      <c r="O615" s="556" t="s">
        <v>1455</v>
      </c>
      <c r="P615" s="437" t="s">
        <v>487</v>
      </c>
    </row>
    <row r="616" customFormat="false" ht="12.75" hidden="false" customHeight="false" outlineLevel="0" collapsed="false">
      <c r="A616" s="555"/>
      <c r="B616" s="519" t="str">
        <f aca="false">RIGHT(A616,5)</f>
        <v/>
      </c>
      <c r="C616" s="411" t="s">
        <v>1456</v>
      </c>
      <c r="D616" s="549" t="s">
        <v>1448</v>
      </c>
      <c r="E616" s="522" t="s">
        <v>1449</v>
      </c>
      <c r="F616" s="551" t="s">
        <v>171</v>
      </c>
      <c r="G616" s="551" t="s">
        <v>1450</v>
      </c>
      <c r="H616" s="551" t="s">
        <v>1451</v>
      </c>
      <c r="I616" s="551" t="s">
        <v>1452</v>
      </c>
      <c r="J616" s="551" t="s">
        <v>1453</v>
      </c>
      <c r="K616" s="556" t="s">
        <v>271</v>
      </c>
      <c r="L616" s="556" t="s">
        <v>166</v>
      </c>
      <c r="M616" s="437" t="s">
        <v>487</v>
      </c>
      <c r="N616" s="556" t="s">
        <v>1457</v>
      </c>
      <c r="O616" s="556" t="s">
        <v>1458</v>
      </c>
      <c r="P616" s="437" t="s">
        <v>487</v>
      </c>
    </row>
    <row r="617" customFormat="false" ht="12.75" hidden="false" customHeight="false" outlineLevel="0" collapsed="false">
      <c r="A617" s="555"/>
      <c r="B617" s="519" t="str">
        <f aca="false">RIGHT(A617,5)</f>
        <v/>
      </c>
      <c r="C617" s="411" t="s">
        <v>1459</v>
      </c>
      <c r="D617" s="549" t="s">
        <v>1448</v>
      </c>
      <c r="E617" s="522" t="s">
        <v>1449</v>
      </c>
      <c r="F617" s="551" t="s">
        <v>155</v>
      </c>
      <c r="G617" s="551" t="s">
        <v>1450</v>
      </c>
      <c r="H617" s="551" t="s">
        <v>1451</v>
      </c>
      <c r="I617" s="551" t="s">
        <v>1452</v>
      </c>
      <c r="J617" s="551" t="s">
        <v>1453</v>
      </c>
      <c r="K617" s="556" t="s">
        <v>273</v>
      </c>
      <c r="L617" s="556" t="s">
        <v>167</v>
      </c>
      <c r="M617" s="437" t="s">
        <v>487</v>
      </c>
      <c r="N617" s="556" t="s">
        <v>1460</v>
      </c>
      <c r="O617" s="556" t="s">
        <v>1461</v>
      </c>
      <c r="P617" s="437" t="s">
        <v>487</v>
      </c>
    </row>
    <row r="618" customFormat="false" ht="12.75" hidden="false" customHeight="false" outlineLevel="0" collapsed="false">
      <c r="A618" s="555"/>
      <c r="B618" s="519" t="str">
        <f aca="false">RIGHT(A618,5)</f>
        <v/>
      </c>
      <c r="C618" s="411" t="s">
        <v>1462</v>
      </c>
      <c r="D618" s="549" t="s">
        <v>1448</v>
      </c>
      <c r="E618" s="522" t="s">
        <v>1449</v>
      </c>
      <c r="F618" s="551" t="s">
        <v>157</v>
      </c>
      <c r="G618" s="551" t="s">
        <v>1450</v>
      </c>
      <c r="H618" s="551" t="s">
        <v>1451</v>
      </c>
      <c r="I618" s="551" t="s">
        <v>1452</v>
      </c>
      <c r="J618" s="551" t="s">
        <v>1453</v>
      </c>
      <c r="K618" s="556" t="s">
        <v>275</v>
      </c>
      <c r="L618" s="556" t="s">
        <v>168</v>
      </c>
      <c r="M618" s="437" t="s">
        <v>487</v>
      </c>
      <c r="N618" s="556" t="s">
        <v>1463</v>
      </c>
      <c r="O618" s="556" t="s">
        <v>1464</v>
      </c>
      <c r="P618" s="437" t="s">
        <v>487</v>
      </c>
    </row>
    <row r="619" customFormat="false" ht="12.75" hidden="false" customHeight="false" outlineLevel="0" collapsed="false">
      <c r="A619" s="555"/>
      <c r="B619" s="519" t="str">
        <f aca="false">RIGHT(A619,5)</f>
        <v/>
      </c>
      <c r="C619" s="411" t="s">
        <v>1465</v>
      </c>
      <c r="D619" s="549" t="s">
        <v>1466</v>
      </c>
      <c r="E619" s="522" t="s">
        <v>1467</v>
      </c>
      <c r="F619" s="551" t="s">
        <v>149</v>
      </c>
      <c r="G619" s="551" t="s">
        <v>1450</v>
      </c>
      <c r="H619" s="551" t="s">
        <v>1451</v>
      </c>
      <c r="I619" s="551" t="s">
        <v>1452</v>
      </c>
      <c r="J619" s="551" t="s">
        <v>1453</v>
      </c>
      <c r="K619" s="556" t="s">
        <v>269</v>
      </c>
      <c r="L619" s="556" t="s">
        <v>165</v>
      </c>
      <c r="M619" s="437" t="s">
        <v>487</v>
      </c>
      <c r="N619" s="556" t="s">
        <v>1454</v>
      </c>
      <c r="O619" s="556" t="s">
        <v>1455</v>
      </c>
      <c r="P619" s="437" t="s">
        <v>487</v>
      </c>
    </row>
    <row r="620" customFormat="false" ht="12.75" hidden="false" customHeight="false" outlineLevel="0" collapsed="false">
      <c r="A620" s="555"/>
      <c r="B620" s="519" t="str">
        <f aca="false">RIGHT(A620,5)</f>
        <v/>
      </c>
      <c r="C620" s="411" t="s">
        <v>1468</v>
      </c>
      <c r="D620" s="549" t="s">
        <v>1466</v>
      </c>
      <c r="E620" s="522" t="s">
        <v>1467</v>
      </c>
      <c r="F620" s="551" t="s">
        <v>171</v>
      </c>
      <c r="G620" s="551" t="s">
        <v>1450</v>
      </c>
      <c r="H620" s="551" t="s">
        <v>1451</v>
      </c>
      <c r="I620" s="551" t="s">
        <v>1452</v>
      </c>
      <c r="J620" s="551" t="s">
        <v>1453</v>
      </c>
      <c r="K620" s="556" t="s">
        <v>271</v>
      </c>
      <c r="L620" s="556" t="s">
        <v>166</v>
      </c>
      <c r="M620" s="437" t="s">
        <v>487</v>
      </c>
      <c r="N620" s="556" t="s">
        <v>1457</v>
      </c>
      <c r="O620" s="556" t="s">
        <v>1458</v>
      </c>
      <c r="P620" s="437" t="s">
        <v>487</v>
      </c>
    </row>
    <row r="621" customFormat="false" ht="12.75" hidden="false" customHeight="false" outlineLevel="0" collapsed="false">
      <c r="A621" s="555"/>
      <c r="B621" s="519" t="str">
        <f aca="false">RIGHT(A621,5)</f>
        <v/>
      </c>
      <c r="C621" s="411" t="s">
        <v>1469</v>
      </c>
      <c r="D621" s="549" t="s">
        <v>1466</v>
      </c>
      <c r="E621" s="522" t="s">
        <v>1467</v>
      </c>
      <c r="F621" s="551" t="s">
        <v>155</v>
      </c>
      <c r="G621" s="551" t="s">
        <v>1450</v>
      </c>
      <c r="H621" s="551" t="s">
        <v>1451</v>
      </c>
      <c r="I621" s="551" t="s">
        <v>1452</v>
      </c>
      <c r="J621" s="551" t="s">
        <v>1453</v>
      </c>
      <c r="K621" s="556" t="s">
        <v>273</v>
      </c>
      <c r="L621" s="556" t="s">
        <v>167</v>
      </c>
      <c r="M621" s="437" t="s">
        <v>487</v>
      </c>
      <c r="N621" s="556" t="s">
        <v>1460</v>
      </c>
      <c r="O621" s="556" t="s">
        <v>1461</v>
      </c>
      <c r="P621" s="437" t="s">
        <v>487</v>
      </c>
    </row>
    <row r="622" customFormat="false" ht="12.75" hidden="false" customHeight="false" outlineLevel="0" collapsed="false">
      <c r="A622" s="555"/>
      <c r="B622" s="519" t="str">
        <f aca="false">RIGHT(A622,5)</f>
        <v/>
      </c>
      <c r="C622" s="411" t="s">
        <v>1470</v>
      </c>
      <c r="D622" s="549" t="s">
        <v>1466</v>
      </c>
      <c r="E622" s="522" t="s">
        <v>1467</v>
      </c>
      <c r="F622" s="551" t="s">
        <v>157</v>
      </c>
      <c r="G622" s="551" t="s">
        <v>1450</v>
      </c>
      <c r="H622" s="551" t="s">
        <v>1451</v>
      </c>
      <c r="I622" s="551" t="s">
        <v>1452</v>
      </c>
      <c r="J622" s="551" t="s">
        <v>1453</v>
      </c>
      <c r="K622" s="556" t="s">
        <v>275</v>
      </c>
      <c r="L622" s="556" t="s">
        <v>168</v>
      </c>
      <c r="M622" s="437" t="s">
        <v>487</v>
      </c>
      <c r="N622" s="556" t="s">
        <v>1463</v>
      </c>
      <c r="O622" s="556" t="s">
        <v>1464</v>
      </c>
      <c r="P622" s="437" t="s">
        <v>487</v>
      </c>
    </row>
    <row r="623" customFormat="false" ht="12.75" hidden="false" customHeight="false" outlineLevel="0" collapsed="false">
      <c r="A623" s="555"/>
      <c r="B623" s="519" t="str">
        <f aca="false">RIGHT(A623,5)</f>
        <v/>
      </c>
      <c r="C623" s="411" t="s">
        <v>1471</v>
      </c>
      <c r="D623" s="549" t="s">
        <v>1472</v>
      </c>
      <c r="E623" s="522" t="s">
        <v>1473</v>
      </c>
      <c r="F623" s="437" t="s">
        <v>149</v>
      </c>
      <c r="G623" s="551" t="s">
        <v>1474</v>
      </c>
      <c r="H623" s="551" t="s">
        <v>1475</v>
      </c>
      <c r="I623" s="551" t="s">
        <v>1452</v>
      </c>
      <c r="J623" s="551" t="s">
        <v>1453</v>
      </c>
      <c r="K623" s="548" t="s">
        <v>1382</v>
      </c>
      <c r="L623" s="548" t="s">
        <v>148</v>
      </c>
      <c r="M623" s="437" t="s">
        <v>487</v>
      </c>
      <c r="N623" s="411" t="s">
        <v>487</v>
      </c>
      <c r="O623" s="411" t="s">
        <v>487</v>
      </c>
      <c r="P623" s="411" t="s">
        <v>487</v>
      </c>
    </row>
    <row r="624" customFormat="false" ht="12.75" hidden="false" customHeight="false" outlineLevel="0" collapsed="false">
      <c r="A624" s="555"/>
      <c r="B624" s="519" t="str">
        <f aca="false">RIGHT(A624,5)</f>
        <v/>
      </c>
      <c r="C624" s="411" t="s">
        <v>1476</v>
      </c>
      <c r="D624" s="549" t="s">
        <v>1472</v>
      </c>
      <c r="E624" s="522" t="s">
        <v>1473</v>
      </c>
      <c r="F624" s="437" t="s">
        <v>151</v>
      </c>
      <c r="G624" s="551" t="s">
        <v>1474</v>
      </c>
      <c r="H624" s="551" t="s">
        <v>1475</v>
      </c>
      <c r="I624" s="551" t="s">
        <v>1452</v>
      </c>
      <c r="J624" s="551" t="s">
        <v>1453</v>
      </c>
      <c r="K624" s="548" t="s">
        <v>1384</v>
      </c>
      <c r="L624" s="548" t="s">
        <v>150</v>
      </c>
      <c r="M624" s="437" t="s">
        <v>487</v>
      </c>
      <c r="N624" s="411" t="s">
        <v>487</v>
      </c>
      <c r="O624" s="411" t="s">
        <v>487</v>
      </c>
      <c r="P624" s="411" t="s">
        <v>487</v>
      </c>
    </row>
    <row r="625" customFormat="false" ht="12.75" hidden="false" customHeight="false" outlineLevel="0" collapsed="false">
      <c r="A625" s="555"/>
      <c r="B625" s="519" t="str">
        <f aca="false">RIGHT(A625,5)</f>
        <v/>
      </c>
      <c r="C625" s="411" t="s">
        <v>1477</v>
      </c>
      <c r="D625" s="549" t="s">
        <v>1472</v>
      </c>
      <c r="E625" s="522" t="s">
        <v>1473</v>
      </c>
      <c r="F625" s="437" t="s">
        <v>171</v>
      </c>
      <c r="G625" s="551" t="s">
        <v>1474</v>
      </c>
      <c r="H625" s="551" t="s">
        <v>1475</v>
      </c>
      <c r="I625" s="551" t="s">
        <v>1452</v>
      </c>
      <c r="J625" s="551" t="s">
        <v>1453</v>
      </c>
      <c r="K625" s="548" t="s">
        <v>1386</v>
      </c>
      <c r="L625" s="548" t="s">
        <v>152</v>
      </c>
      <c r="M625" s="437" t="s">
        <v>487</v>
      </c>
      <c r="N625" s="411" t="s">
        <v>487</v>
      </c>
      <c r="O625" s="411" t="s">
        <v>487</v>
      </c>
      <c r="P625" s="411" t="s">
        <v>487</v>
      </c>
    </row>
    <row r="626" customFormat="false" ht="12.75" hidden="false" customHeight="false" outlineLevel="0" collapsed="false">
      <c r="A626" s="555"/>
      <c r="B626" s="519" t="str">
        <f aca="false">RIGHT(A626,5)</f>
        <v/>
      </c>
      <c r="C626" s="411" t="s">
        <v>1478</v>
      </c>
      <c r="D626" s="549" t="s">
        <v>1472</v>
      </c>
      <c r="E626" s="522" t="s">
        <v>1473</v>
      </c>
      <c r="F626" s="437" t="s">
        <v>155</v>
      </c>
      <c r="G626" s="551" t="s">
        <v>1474</v>
      </c>
      <c r="H626" s="551" t="s">
        <v>1475</v>
      </c>
      <c r="I626" s="551" t="s">
        <v>1452</v>
      </c>
      <c r="J626" s="551" t="s">
        <v>1453</v>
      </c>
      <c r="K626" s="548" t="s">
        <v>1388</v>
      </c>
      <c r="L626" s="548" t="s">
        <v>154</v>
      </c>
      <c r="M626" s="437" t="s">
        <v>487</v>
      </c>
      <c r="N626" s="411" t="s">
        <v>487</v>
      </c>
      <c r="O626" s="411" t="s">
        <v>487</v>
      </c>
      <c r="P626" s="411" t="s">
        <v>487</v>
      </c>
    </row>
    <row r="627" customFormat="false" ht="12.75" hidden="false" customHeight="false" outlineLevel="0" collapsed="false">
      <c r="A627" s="555"/>
      <c r="B627" s="519" t="str">
        <f aca="false">RIGHT(A627,5)</f>
        <v/>
      </c>
      <c r="C627" s="411" t="s">
        <v>1479</v>
      </c>
      <c r="D627" s="549" t="s">
        <v>1472</v>
      </c>
      <c r="E627" s="522" t="s">
        <v>1473</v>
      </c>
      <c r="F627" s="437" t="s">
        <v>157</v>
      </c>
      <c r="G627" s="551" t="s">
        <v>1474</v>
      </c>
      <c r="H627" s="551" t="s">
        <v>1475</v>
      </c>
      <c r="I627" s="551" t="s">
        <v>1452</v>
      </c>
      <c r="J627" s="551" t="s">
        <v>1453</v>
      </c>
      <c r="K627" s="548" t="s">
        <v>1390</v>
      </c>
      <c r="L627" s="548" t="s">
        <v>156</v>
      </c>
      <c r="M627" s="437" t="s">
        <v>487</v>
      </c>
      <c r="N627" s="411" t="s">
        <v>487</v>
      </c>
      <c r="O627" s="411" t="s">
        <v>487</v>
      </c>
      <c r="P627" s="411" t="s">
        <v>487</v>
      </c>
    </row>
    <row r="628" customFormat="false" ht="12.75" hidden="false" customHeight="false" outlineLevel="0" collapsed="false">
      <c r="A628" s="555"/>
      <c r="B628" s="519" t="str">
        <f aca="false">RIGHT(A628,5)</f>
        <v/>
      </c>
      <c r="C628" s="411" t="s">
        <v>1480</v>
      </c>
      <c r="D628" s="549" t="s">
        <v>1472</v>
      </c>
      <c r="E628" s="522" t="s">
        <v>1473</v>
      </c>
      <c r="F628" s="437" t="s">
        <v>159</v>
      </c>
      <c r="G628" s="551" t="s">
        <v>1474</v>
      </c>
      <c r="H628" s="551" t="s">
        <v>1475</v>
      </c>
      <c r="I628" s="551" t="s">
        <v>1452</v>
      </c>
      <c r="J628" s="551" t="s">
        <v>1453</v>
      </c>
      <c r="K628" s="548" t="s">
        <v>1392</v>
      </c>
      <c r="L628" s="548" t="s">
        <v>158</v>
      </c>
      <c r="M628" s="437" t="s">
        <v>487</v>
      </c>
      <c r="N628" s="411" t="s">
        <v>487</v>
      </c>
      <c r="O628" s="411" t="s">
        <v>487</v>
      </c>
      <c r="P628" s="411" t="s">
        <v>487</v>
      </c>
    </row>
    <row r="629" customFormat="false" ht="12.75" hidden="false" customHeight="false" outlineLevel="0" collapsed="false">
      <c r="A629" s="555"/>
      <c r="B629" s="519" t="str">
        <f aca="false">RIGHT(A629,5)</f>
        <v/>
      </c>
      <c r="C629" s="411" t="s">
        <v>1481</v>
      </c>
      <c r="D629" s="549" t="s">
        <v>1472</v>
      </c>
      <c r="E629" s="522" t="s">
        <v>1473</v>
      </c>
      <c r="F629" s="437" t="s">
        <v>161</v>
      </c>
      <c r="G629" s="551" t="s">
        <v>1474</v>
      </c>
      <c r="H629" s="551" t="s">
        <v>1475</v>
      </c>
      <c r="I629" s="551" t="s">
        <v>1452</v>
      </c>
      <c r="J629" s="551" t="s">
        <v>1453</v>
      </c>
      <c r="K629" s="548" t="s">
        <v>1394</v>
      </c>
      <c r="L629" s="548" t="s">
        <v>160</v>
      </c>
      <c r="M629" s="437" t="s">
        <v>487</v>
      </c>
      <c r="N629" s="411" t="s">
        <v>487</v>
      </c>
      <c r="O629" s="411" t="s">
        <v>487</v>
      </c>
      <c r="P629" s="411" t="s">
        <v>487</v>
      </c>
    </row>
    <row r="630" customFormat="false" ht="12.75" hidden="false" customHeight="false" outlineLevel="0" collapsed="false">
      <c r="A630" s="555"/>
      <c r="B630" s="519" t="str">
        <f aca="false">RIGHT(A630,5)</f>
        <v/>
      </c>
      <c r="C630" s="411" t="s">
        <v>1482</v>
      </c>
      <c r="D630" s="549" t="s">
        <v>1472</v>
      </c>
      <c r="E630" s="522" t="s">
        <v>1473</v>
      </c>
      <c r="F630" s="437" t="s">
        <v>163</v>
      </c>
      <c r="G630" s="551" t="s">
        <v>1474</v>
      </c>
      <c r="H630" s="551" t="s">
        <v>1475</v>
      </c>
      <c r="I630" s="551" t="s">
        <v>1452</v>
      </c>
      <c r="J630" s="551" t="s">
        <v>1453</v>
      </c>
      <c r="K630" s="548" t="s">
        <v>1396</v>
      </c>
      <c r="L630" s="548" t="s">
        <v>162</v>
      </c>
      <c r="M630" s="437" t="s">
        <v>487</v>
      </c>
      <c r="N630" s="411" t="s">
        <v>487</v>
      </c>
      <c r="O630" s="411" t="s">
        <v>487</v>
      </c>
      <c r="P630" s="411" t="s">
        <v>487</v>
      </c>
    </row>
    <row r="631" customFormat="false" ht="12.75" hidden="false" customHeight="false" outlineLevel="0" collapsed="false">
      <c r="A631" s="555"/>
      <c r="B631" s="519" t="str">
        <f aca="false">RIGHT(A631,5)</f>
        <v/>
      </c>
      <c r="C631" s="411" t="s">
        <v>1483</v>
      </c>
      <c r="D631" s="549" t="s">
        <v>1484</v>
      </c>
      <c r="E631" s="522" t="s">
        <v>1485</v>
      </c>
      <c r="F631" s="437" t="s">
        <v>149</v>
      </c>
      <c r="G631" s="551" t="s">
        <v>1450</v>
      </c>
      <c r="H631" s="551" t="s">
        <v>1451</v>
      </c>
      <c r="I631" s="551" t="s">
        <v>1452</v>
      </c>
      <c r="J631" s="551" t="s">
        <v>1453</v>
      </c>
      <c r="K631" s="548" t="s">
        <v>1382</v>
      </c>
      <c r="L631" s="548" t="s">
        <v>148</v>
      </c>
      <c r="M631" s="437" t="s">
        <v>487</v>
      </c>
      <c r="N631" s="411" t="s">
        <v>487</v>
      </c>
      <c r="O631" s="411" t="s">
        <v>487</v>
      </c>
      <c r="P631" s="411" t="s">
        <v>487</v>
      </c>
    </row>
    <row r="632" customFormat="false" ht="12.75" hidden="false" customHeight="false" outlineLevel="0" collapsed="false">
      <c r="A632" s="555"/>
      <c r="B632" s="519" t="str">
        <f aca="false">RIGHT(A632,5)</f>
        <v/>
      </c>
      <c r="C632" s="411" t="s">
        <v>1486</v>
      </c>
      <c r="D632" s="549" t="s">
        <v>1484</v>
      </c>
      <c r="E632" s="522" t="s">
        <v>1485</v>
      </c>
      <c r="F632" s="437" t="s">
        <v>151</v>
      </c>
      <c r="G632" s="551" t="s">
        <v>1450</v>
      </c>
      <c r="H632" s="551" t="s">
        <v>1451</v>
      </c>
      <c r="I632" s="551" t="s">
        <v>1452</v>
      </c>
      <c r="J632" s="551" t="s">
        <v>1453</v>
      </c>
      <c r="K632" s="548" t="s">
        <v>1384</v>
      </c>
      <c r="L632" s="548" t="s">
        <v>150</v>
      </c>
      <c r="M632" s="437" t="s">
        <v>487</v>
      </c>
      <c r="N632" s="411" t="s">
        <v>487</v>
      </c>
      <c r="O632" s="411" t="s">
        <v>487</v>
      </c>
      <c r="P632" s="411" t="s">
        <v>487</v>
      </c>
    </row>
    <row r="633" customFormat="false" ht="12.75" hidden="false" customHeight="false" outlineLevel="0" collapsed="false">
      <c r="A633" s="555"/>
      <c r="B633" s="519" t="str">
        <f aca="false">RIGHT(A633,5)</f>
        <v/>
      </c>
      <c r="C633" s="411" t="s">
        <v>1487</v>
      </c>
      <c r="D633" s="549" t="s">
        <v>1484</v>
      </c>
      <c r="E633" s="522" t="s">
        <v>1485</v>
      </c>
      <c r="F633" s="437" t="s">
        <v>171</v>
      </c>
      <c r="G633" s="551" t="s">
        <v>1450</v>
      </c>
      <c r="H633" s="551" t="s">
        <v>1451</v>
      </c>
      <c r="I633" s="551" t="s">
        <v>1452</v>
      </c>
      <c r="J633" s="551" t="s">
        <v>1453</v>
      </c>
      <c r="K633" s="548" t="s">
        <v>1386</v>
      </c>
      <c r="L633" s="548" t="s">
        <v>152</v>
      </c>
      <c r="M633" s="437" t="s">
        <v>487</v>
      </c>
      <c r="N633" s="411" t="s">
        <v>487</v>
      </c>
      <c r="O633" s="411" t="s">
        <v>487</v>
      </c>
      <c r="P633" s="411" t="s">
        <v>487</v>
      </c>
    </row>
    <row r="634" customFormat="false" ht="12.75" hidden="false" customHeight="false" outlineLevel="0" collapsed="false">
      <c r="A634" s="555"/>
      <c r="B634" s="519" t="str">
        <f aca="false">RIGHT(A634,5)</f>
        <v/>
      </c>
      <c r="C634" s="411" t="s">
        <v>1488</v>
      </c>
      <c r="D634" s="549" t="s">
        <v>1484</v>
      </c>
      <c r="E634" s="522" t="s">
        <v>1485</v>
      </c>
      <c r="F634" s="437" t="s">
        <v>155</v>
      </c>
      <c r="G634" s="551" t="s">
        <v>1450</v>
      </c>
      <c r="H634" s="551" t="s">
        <v>1451</v>
      </c>
      <c r="I634" s="551" t="s">
        <v>1452</v>
      </c>
      <c r="J634" s="551" t="s">
        <v>1453</v>
      </c>
      <c r="K634" s="548" t="s">
        <v>1388</v>
      </c>
      <c r="L634" s="548" t="s">
        <v>154</v>
      </c>
      <c r="M634" s="437" t="s">
        <v>487</v>
      </c>
      <c r="N634" s="411" t="s">
        <v>487</v>
      </c>
      <c r="O634" s="411" t="s">
        <v>487</v>
      </c>
      <c r="P634" s="411" t="s">
        <v>487</v>
      </c>
    </row>
    <row r="635" customFormat="false" ht="12.75" hidden="false" customHeight="false" outlineLevel="0" collapsed="false">
      <c r="A635" s="555"/>
      <c r="B635" s="519" t="str">
        <f aca="false">RIGHT(A635,5)</f>
        <v/>
      </c>
      <c r="C635" s="411" t="s">
        <v>1489</v>
      </c>
      <c r="D635" s="549" t="s">
        <v>1484</v>
      </c>
      <c r="E635" s="522" t="s">
        <v>1485</v>
      </c>
      <c r="F635" s="437" t="s">
        <v>157</v>
      </c>
      <c r="G635" s="551" t="s">
        <v>1450</v>
      </c>
      <c r="H635" s="551" t="s">
        <v>1451</v>
      </c>
      <c r="I635" s="551" t="s">
        <v>1452</v>
      </c>
      <c r="J635" s="551" t="s">
        <v>1453</v>
      </c>
      <c r="K635" s="548" t="s">
        <v>1390</v>
      </c>
      <c r="L635" s="548" t="s">
        <v>156</v>
      </c>
      <c r="M635" s="437" t="s">
        <v>487</v>
      </c>
      <c r="N635" s="411" t="s">
        <v>487</v>
      </c>
      <c r="O635" s="411" t="s">
        <v>487</v>
      </c>
      <c r="P635" s="411" t="s">
        <v>487</v>
      </c>
    </row>
    <row r="636" customFormat="false" ht="12.75" hidden="false" customHeight="false" outlineLevel="0" collapsed="false">
      <c r="A636" s="555"/>
      <c r="B636" s="519" t="str">
        <f aca="false">RIGHT(A636,5)</f>
        <v/>
      </c>
      <c r="C636" s="411" t="s">
        <v>1490</v>
      </c>
      <c r="D636" s="549" t="s">
        <v>1484</v>
      </c>
      <c r="E636" s="522" t="s">
        <v>1485</v>
      </c>
      <c r="F636" s="437" t="s">
        <v>159</v>
      </c>
      <c r="G636" s="551" t="s">
        <v>1450</v>
      </c>
      <c r="H636" s="551" t="s">
        <v>1451</v>
      </c>
      <c r="I636" s="551" t="s">
        <v>1452</v>
      </c>
      <c r="J636" s="551" t="s">
        <v>1453</v>
      </c>
      <c r="K636" s="548" t="s">
        <v>1392</v>
      </c>
      <c r="L636" s="548" t="s">
        <v>158</v>
      </c>
      <c r="M636" s="437" t="s">
        <v>487</v>
      </c>
      <c r="N636" s="411" t="s">
        <v>487</v>
      </c>
      <c r="O636" s="411" t="s">
        <v>487</v>
      </c>
      <c r="P636" s="411" t="s">
        <v>487</v>
      </c>
    </row>
    <row r="637" customFormat="false" ht="12.75" hidden="false" customHeight="false" outlineLevel="0" collapsed="false">
      <c r="A637" s="555"/>
      <c r="B637" s="519" t="str">
        <f aca="false">RIGHT(A637,5)</f>
        <v/>
      </c>
      <c r="C637" s="411" t="s">
        <v>1491</v>
      </c>
      <c r="D637" s="549" t="s">
        <v>1484</v>
      </c>
      <c r="E637" s="522" t="s">
        <v>1485</v>
      </c>
      <c r="F637" s="437" t="s">
        <v>161</v>
      </c>
      <c r="G637" s="551" t="s">
        <v>1450</v>
      </c>
      <c r="H637" s="551" t="s">
        <v>1451</v>
      </c>
      <c r="I637" s="551" t="s">
        <v>1452</v>
      </c>
      <c r="J637" s="551" t="s">
        <v>1453</v>
      </c>
      <c r="K637" s="548" t="s">
        <v>1394</v>
      </c>
      <c r="L637" s="548" t="s">
        <v>160</v>
      </c>
      <c r="M637" s="437" t="s">
        <v>487</v>
      </c>
      <c r="N637" s="411" t="s">
        <v>487</v>
      </c>
      <c r="O637" s="411" t="s">
        <v>487</v>
      </c>
      <c r="P637" s="411" t="s">
        <v>487</v>
      </c>
    </row>
    <row r="638" customFormat="false" ht="12.75" hidden="false" customHeight="false" outlineLevel="0" collapsed="false">
      <c r="A638" s="555"/>
      <c r="B638" s="519" t="str">
        <f aca="false">RIGHT(A638,5)</f>
        <v/>
      </c>
      <c r="C638" s="411" t="s">
        <v>1492</v>
      </c>
      <c r="D638" s="549" t="s">
        <v>1484</v>
      </c>
      <c r="E638" s="522" t="s">
        <v>1485</v>
      </c>
      <c r="F638" s="437" t="s">
        <v>163</v>
      </c>
      <c r="G638" s="551" t="s">
        <v>1450</v>
      </c>
      <c r="H638" s="551" t="s">
        <v>1451</v>
      </c>
      <c r="I638" s="551" t="s">
        <v>1452</v>
      </c>
      <c r="J638" s="551" t="s">
        <v>1453</v>
      </c>
      <c r="K638" s="548" t="s">
        <v>1396</v>
      </c>
      <c r="L638" s="548" t="s">
        <v>162</v>
      </c>
      <c r="M638" s="437" t="s">
        <v>487</v>
      </c>
      <c r="N638" s="411" t="s">
        <v>487</v>
      </c>
      <c r="O638" s="411" t="s">
        <v>487</v>
      </c>
      <c r="P638" s="411" t="s">
        <v>487</v>
      </c>
    </row>
    <row r="639" customFormat="false" ht="12.75" hidden="false" customHeight="false" outlineLevel="0" collapsed="false">
      <c r="A639" s="555"/>
      <c r="B639" s="519" t="str">
        <f aca="false">RIGHT(A639,5)</f>
        <v/>
      </c>
      <c r="C639" s="411" t="s">
        <v>1493</v>
      </c>
      <c r="D639" s="549" t="s">
        <v>1494</v>
      </c>
      <c r="E639" s="522" t="s">
        <v>1495</v>
      </c>
      <c r="F639" s="437" t="s">
        <v>149</v>
      </c>
      <c r="G639" s="551" t="s">
        <v>1450</v>
      </c>
      <c r="H639" s="551" t="s">
        <v>1451</v>
      </c>
      <c r="I639" s="551" t="s">
        <v>1452</v>
      </c>
      <c r="J639" s="551" t="s">
        <v>1453</v>
      </c>
      <c r="K639" s="554" t="s">
        <v>1400</v>
      </c>
      <c r="L639" s="554" t="s">
        <v>148</v>
      </c>
      <c r="M639" s="437" t="s">
        <v>487</v>
      </c>
      <c r="N639" s="411" t="s">
        <v>487</v>
      </c>
      <c r="O639" s="411" t="s">
        <v>487</v>
      </c>
      <c r="P639" s="411" t="s">
        <v>487</v>
      </c>
    </row>
    <row r="640" customFormat="false" ht="12.75" hidden="false" customHeight="false" outlineLevel="0" collapsed="false">
      <c r="A640" s="555"/>
      <c r="B640" s="519" t="str">
        <f aca="false">RIGHT(A640,5)</f>
        <v/>
      </c>
      <c r="C640" s="411" t="s">
        <v>1496</v>
      </c>
      <c r="D640" s="549" t="s">
        <v>1494</v>
      </c>
      <c r="E640" s="522" t="s">
        <v>1495</v>
      </c>
      <c r="F640" s="437" t="s">
        <v>151</v>
      </c>
      <c r="G640" s="551" t="s">
        <v>1450</v>
      </c>
      <c r="H640" s="551" t="s">
        <v>1451</v>
      </c>
      <c r="I640" s="551" t="s">
        <v>1452</v>
      </c>
      <c r="J640" s="551" t="s">
        <v>1453</v>
      </c>
      <c r="K640" s="554" t="s">
        <v>1402</v>
      </c>
      <c r="L640" s="554" t="s">
        <v>150</v>
      </c>
      <c r="M640" s="437" t="s">
        <v>487</v>
      </c>
      <c r="N640" s="411" t="s">
        <v>487</v>
      </c>
      <c r="O640" s="411" t="s">
        <v>487</v>
      </c>
      <c r="P640" s="411" t="s">
        <v>487</v>
      </c>
    </row>
    <row r="641" customFormat="false" ht="12.75" hidden="false" customHeight="false" outlineLevel="0" collapsed="false">
      <c r="A641" s="555"/>
      <c r="B641" s="519" t="str">
        <f aca="false">RIGHT(A641,5)</f>
        <v/>
      </c>
      <c r="C641" s="411" t="s">
        <v>1497</v>
      </c>
      <c r="D641" s="549" t="s">
        <v>1494</v>
      </c>
      <c r="E641" s="522" t="s">
        <v>1495</v>
      </c>
      <c r="F641" s="437" t="s">
        <v>171</v>
      </c>
      <c r="G641" s="551" t="s">
        <v>1450</v>
      </c>
      <c r="H641" s="551" t="s">
        <v>1451</v>
      </c>
      <c r="I641" s="551" t="s">
        <v>1452</v>
      </c>
      <c r="J641" s="551" t="s">
        <v>1453</v>
      </c>
      <c r="K641" s="554" t="s">
        <v>1404</v>
      </c>
      <c r="L641" s="554" t="s">
        <v>152</v>
      </c>
      <c r="M641" s="437" t="s">
        <v>487</v>
      </c>
      <c r="N641" s="411" t="s">
        <v>487</v>
      </c>
      <c r="O641" s="411" t="s">
        <v>487</v>
      </c>
      <c r="P641" s="411" t="s">
        <v>487</v>
      </c>
    </row>
    <row r="642" customFormat="false" ht="12.75" hidden="false" customHeight="false" outlineLevel="0" collapsed="false">
      <c r="A642" s="555"/>
      <c r="B642" s="519" t="str">
        <f aca="false">RIGHT(A642,5)</f>
        <v/>
      </c>
      <c r="C642" s="411" t="s">
        <v>1498</v>
      </c>
      <c r="D642" s="549" t="s">
        <v>1494</v>
      </c>
      <c r="E642" s="522" t="s">
        <v>1495</v>
      </c>
      <c r="F642" s="437" t="s">
        <v>155</v>
      </c>
      <c r="G642" s="551" t="s">
        <v>1450</v>
      </c>
      <c r="H642" s="551" t="s">
        <v>1451</v>
      </c>
      <c r="I642" s="551" t="s">
        <v>1452</v>
      </c>
      <c r="J642" s="551" t="s">
        <v>1453</v>
      </c>
      <c r="K642" s="554" t="s">
        <v>1406</v>
      </c>
      <c r="L642" s="554" t="s">
        <v>154</v>
      </c>
      <c r="M642" s="437" t="s">
        <v>487</v>
      </c>
      <c r="N642" s="411" t="s">
        <v>487</v>
      </c>
      <c r="O642" s="411" t="s">
        <v>487</v>
      </c>
      <c r="P642" s="411" t="s">
        <v>487</v>
      </c>
    </row>
    <row r="643" customFormat="false" ht="12.75" hidden="false" customHeight="false" outlineLevel="0" collapsed="false">
      <c r="A643" s="555"/>
      <c r="B643" s="519" t="str">
        <f aca="false">RIGHT(A643,5)</f>
        <v/>
      </c>
      <c r="C643" s="411" t="s">
        <v>1499</v>
      </c>
      <c r="D643" s="549" t="s">
        <v>1494</v>
      </c>
      <c r="E643" s="522" t="s">
        <v>1495</v>
      </c>
      <c r="F643" s="437" t="s">
        <v>157</v>
      </c>
      <c r="G643" s="551" t="s">
        <v>1450</v>
      </c>
      <c r="H643" s="551" t="s">
        <v>1451</v>
      </c>
      <c r="I643" s="551" t="s">
        <v>1452</v>
      </c>
      <c r="J643" s="551" t="s">
        <v>1453</v>
      </c>
      <c r="K643" s="554" t="s">
        <v>1408</v>
      </c>
      <c r="L643" s="554" t="s">
        <v>156</v>
      </c>
      <c r="M643" s="437" t="s">
        <v>487</v>
      </c>
      <c r="N643" s="411" t="s">
        <v>487</v>
      </c>
      <c r="O643" s="411" t="s">
        <v>487</v>
      </c>
      <c r="P643" s="411" t="s">
        <v>487</v>
      </c>
    </row>
    <row r="644" customFormat="false" ht="12.75" hidden="false" customHeight="false" outlineLevel="0" collapsed="false">
      <c r="A644" s="555"/>
      <c r="B644" s="519" t="str">
        <f aca="false">RIGHT(A644,5)</f>
        <v/>
      </c>
      <c r="C644" s="411" t="s">
        <v>1500</v>
      </c>
      <c r="D644" s="549" t="s">
        <v>1494</v>
      </c>
      <c r="E644" s="522" t="s">
        <v>1495</v>
      </c>
      <c r="F644" s="437" t="s">
        <v>159</v>
      </c>
      <c r="G644" s="551" t="s">
        <v>1450</v>
      </c>
      <c r="H644" s="551" t="s">
        <v>1451</v>
      </c>
      <c r="I644" s="551" t="s">
        <v>1452</v>
      </c>
      <c r="J644" s="551" t="s">
        <v>1453</v>
      </c>
      <c r="K644" s="554" t="s">
        <v>1410</v>
      </c>
      <c r="L644" s="554" t="s">
        <v>158</v>
      </c>
      <c r="M644" s="437" t="s">
        <v>487</v>
      </c>
      <c r="N644" s="411" t="s">
        <v>487</v>
      </c>
      <c r="O644" s="411" t="s">
        <v>487</v>
      </c>
      <c r="P644" s="411" t="s">
        <v>487</v>
      </c>
    </row>
    <row r="645" customFormat="false" ht="12.75" hidden="false" customHeight="false" outlineLevel="0" collapsed="false">
      <c r="A645" s="555"/>
      <c r="B645" s="519" t="str">
        <f aca="false">RIGHT(A645,5)</f>
        <v/>
      </c>
      <c r="C645" s="411" t="s">
        <v>1501</v>
      </c>
      <c r="D645" s="549" t="s">
        <v>1494</v>
      </c>
      <c r="E645" s="522" t="s">
        <v>1495</v>
      </c>
      <c r="F645" s="437" t="s">
        <v>161</v>
      </c>
      <c r="G645" s="551" t="s">
        <v>1450</v>
      </c>
      <c r="H645" s="551" t="s">
        <v>1451</v>
      </c>
      <c r="I645" s="551" t="s">
        <v>1452</v>
      </c>
      <c r="J645" s="551" t="s">
        <v>1453</v>
      </c>
      <c r="K645" s="554" t="s">
        <v>1412</v>
      </c>
      <c r="L645" s="554" t="s">
        <v>160</v>
      </c>
      <c r="M645" s="437" t="s">
        <v>487</v>
      </c>
      <c r="N645" s="411" t="s">
        <v>487</v>
      </c>
      <c r="O645" s="411" t="s">
        <v>487</v>
      </c>
      <c r="P645" s="411" t="s">
        <v>487</v>
      </c>
    </row>
    <row r="646" customFormat="false" ht="12.75" hidden="false" customHeight="false" outlineLevel="0" collapsed="false">
      <c r="A646" s="555"/>
      <c r="B646" s="519" t="str">
        <f aca="false">RIGHT(A646,5)</f>
        <v/>
      </c>
      <c r="C646" s="411" t="s">
        <v>1502</v>
      </c>
      <c r="D646" s="549" t="s">
        <v>1494</v>
      </c>
      <c r="E646" s="522" t="s">
        <v>1495</v>
      </c>
      <c r="F646" s="437" t="s">
        <v>163</v>
      </c>
      <c r="G646" s="551" t="s">
        <v>1450</v>
      </c>
      <c r="H646" s="551" t="s">
        <v>1451</v>
      </c>
      <c r="I646" s="551" t="s">
        <v>1452</v>
      </c>
      <c r="J646" s="551" t="s">
        <v>1453</v>
      </c>
      <c r="K646" s="554" t="s">
        <v>1414</v>
      </c>
      <c r="L646" s="554" t="s">
        <v>162</v>
      </c>
      <c r="M646" s="437" t="s">
        <v>487</v>
      </c>
      <c r="N646" s="411" t="s">
        <v>487</v>
      </c>
      <c r="O646" s="411" t="s">
        <v>487</v>
      </c>
      <c r="P646" s="411" t="s">
        <v>487</v>
      </c>
    </row>
    <row r="647" customFormat="false" ht="12.75" hidden="false" customHeight="false" outlineLevel="0" collapsed="false">
      <c r="A647" s="555"/>
      <c r="B647" s="519" t="str">
        <f aca="false">RIGHT(A647,5)</f>
        <v/>
      </c>
      <c r="C647" s="411" t="s">
        <v>1503</v>
      </c>
      <c r="D647" s="549" t="s">
        <v>1504</v>
      </c>
      <c r="E647" s="522" t="s">
        <v>1505</v>
      </c>
      <c r="F647" s="551" t="s">
        <v>149</v>
      </c>
      <c r="G647" s="551" t="s">
        <v>1450</v>
      </c>
      <c r="H647" s="551" t="s">
        <v>1451</v>
      </c>
      <c r="I647" s="551" t="s">
        <v>1452</v>
      </c>
      <c r="J647" s="551" t="s">
        <v>1453</v>
      </c>
      <c r="K647" s="556" t="s">
        <v>269</v>
      </c>
      <c r="L647" s="556" t="s">
        <v>165</v>
      </c>
      <c r="M647" s="437" t="s">
        <v>487</v>
      </c>
      <c r="N647" s="556" t="s">
        <v>1454</v>
      </c>
      <c r="O647" s="556" t="s">
        <v>1455</v>
      </c>
      <c r="P647" s="411" t="s">
        <v>487</v>
      </c>
    </row>
    <row r="648" customFormat="false" ht="12.75" hidden="false" customHeight="false" outlineLevel="0" collapsed="false">
      <c r="A648" s="555"/>
      <c r="B648" s="519" t="str">
        <f aca="false">RIGHT(A648,5)</f>
        <v/>
      </c>
      <c r="C648" s="411" t="s">
        <v>1506</v>
      </c>
      <c r="D648" s="549" t="s">
        <v>1504</v>
      </c>
      <c r="E648" s="522" t="s">
        <v>1505</v>
      </c>
      <c r="F648" s="551" t="s">
        <v>171</v>
      </c>
      <c r="G648" s="551" t="s">
        <v>1450</v>
      </c>
      <c r="H648" s="551" t="s">
        <v>1451</v>
      </c>
      <c r="I648" s="551" t="s">
        <v>1452</v>
      </c>
      <c r="J648" s="551" t="s">
        <v>1453</v>
      </c>
      <c r="K648" s="556" t="s">
        <v>271</v>
      </c>
      <c r="L648" s="556" t="s">
        <v>166</v>
      </c>
      <c r="M648" s="437" t="s">
        <v>487</v>
      </c>
      <c r="N648" s="556" t="s">
        <v>1457</v>
      </c>
      <c r="O648" s="556" t="s">
        <v>1458</v>
      </c>
      <c r="P648" s="411" t="s">
        <v>487</v>
      </c>
    </row>
    <row r="649" customFormat="false" ht="12.75" hidden="false" customHeight="false" outlineLevel="0" collapsed="false">
      <c r="A649" s="555"/>
      <c r="B649" s="519" t="str">
        <f aca="false">RIGHT(A649,5)</f>
        <v/>
      </c>
      <c r="C649" s="411" t="s">
        <v>1507</v>
      </c>
      <c r="D649" s="549" t="s">
        <v>1504</v>
      </c>
      <c r="E649" s="522" t="s">
        <v>1505</v>
      </c>
      <c r="F649" s="551" t="s">
        <v>155</v>
      </c>
      <c r="G649" s="551" t="s">
        <v>1450</v>
      </c>
      <c r="H649" s="551" t="s">
        <v>1451</v>
      </c>
      <c r="I649" s="551" t="s">
        <v>1452</v>
      </c>
      <c r="J649" s="551" t="s">
        <v>1453</v>
      </c>
      <c r="K649" s="556" t="s">
        <v>273</v>
      </c>
      <c r="L649" s="556" t="s">
        <v>167</v>
      </c>
      <c r="M649" s="437" t="s">
        <v>487</v>
      </c>
      <c r="N649" s="556" t="s">
        <v>1460</v>
      </c>
      <c r="O649" s="556" t="s">
        <v>1461</v>
      </c>
      <c r="P649" s="411" t="s">
        <v>487</v>
      </c>
    </row>
    <row r="650" customFormat="false" ht="12.75" hidden="false" customHeight="false" outlineLevel="0" collapsed="false">
      <c r="A650" s="555"/>
      <c r="B650" s="519" t="str">
        <f aca="false">RIGHT(A650,5)</f>
        <v/>
      </c>
      <c r="C650" s="411" t="s">
        <v>1508</v>
      </c>
      <c r="D650" s="549" t="s">
        <v>1504</v>
      </c>
      <c r="E650" s="522" t="s">
        <v>1505</v>
      </c>
      <c r="F650" s="551" t="s">
        <v>157</v>
      </c>
      <c r="G650" s="551" t="s">
        <v>1450</v>
      </c>
      <c r="H650" s="551" t="s">
        <v>1451</v>
      </c>
      <c r="I650" s="551" t="s">
        <v>1452</v>
      </c>
      <c r="J650" s="551" t="s">
        <v>1453</v>
      </c>
      <c r="K650" s="556" t="s">
        <v>275</v>
      </c>
      <c r="L650" s="556" t="s">
        <v>168</v>
      </c>
      <c r="M650" s="437" t="s">
        <v>487</v>
      </c>
      <c r="N650" s="556" t="s">
        <v>1463</v>
      </c>
      <c r="O650" s="556" t="s">
        <v>1464</v>
      </c>
      <c r="P650" s="411" t="s">
        <v>487</v>
      </c>
    </row>
    <row r="651" customFormat="false" ht="12.75" hidden="false" customHeight="false" outlineLevel="0" collapsed="false">
      <c r="A651" s="555"/>
      <c r="B651" s="519" t="str">
        <f aca="false">RIGHT(A651,5)</f>
        <v/>
      </c>
      <c r="C651" s="411" t="s">
        <v>1509</v>
      </c>
      <c r="D651" s="549" t="s">
        <v>1510</v>
      </c>
      <c r="E651" s="522" t="s">
        <v>1511</v>
      </c>
      <c r="F651" s="437" t="s">
        <v>149</v>
      </c>
      <c r="G651" s="551" t="s">
        <v>1474</v>
      </c>
      <c r="H651" s="551" t="s">
        <v>1475</v>
      </c>
      <c r="I651" s="551" t="s">
        <v>1452</v>
      </c>
      <c r="J651" s="551" t="s">
        <v>1453</v>
      </c>
      <c r="K651" s="548" t="s">
        <v>1382</v>
      </c>
      <c r="L651" s="548" t="s">
        <v>148</v>
      </c>
      <c r="M651" s="437" t="s">
        <v>487</v>
      </c>
      <c r="N651" s="411" t="s">
        <v>487</v>
      </c>
      <c r="O651" s="411" t="s">
        <v>487</v>
      </c>
      <c r="P651" s="411" t="s">
        <v>487</v>
      </c>
    </row>
    <row r="652" customFormat="false" ht="12.75" hidden="false" customHeight="false" outlineLevel="0" collapsed="false">
      <c r="A652" s="555"/>
      <c r="B652" s="519" t="str">
        <f aca="false">RIGHT(A652,5)</f>
        <v/>
      </c>
      <c r="C652" s="411" t="s">
        <v>1512</v>
      </c>
      <c r="D652" s="549" t="s">
        <v>1510</v>
      </c>
      <c r="E652" s="522" t="s">
        <v>1511</v>
      </c>
      <c r="F652" s="437" t="s">
        <v>151</v>
      </c>
      <c r="G652" s="551" t="s">
        <v>1474</v>
      </c>
      <c r="H652" s="551" t="s">
        <v>1475</v>
      </c>
      <c r="I652" s="551" t="s">
        <v>1452</v>
      </c>
      <c r="J652" s="551" t="s">
        <v>1453</v>
      </c>
      <c r="K652" s="548" t="s">
        <v>1384</v>
      </c>
      <c r="L652" s="548" t="s">
        <v>150</v>
      </c>
      <c r="M652" s="437" t="s">
        <v>487</v>
      </c>
      <c r="N652" s="411" t="s">
        <v>487</v>
      </c>
      <c r="O652" s="411" t="s">
        <v>487</v>
      </c>
      <c r="P652" s="411" t="s">
        <v>487</v>
      </c>
    </row>
    <row r="653" customFormat="false" ht="12.75" hidden="false" customHeight="false" outlineLevel="0" collapsed="false">
      <c r="A653" s="555"/>
      <c r="B653" s="519" t="str">
        <f aca="false">RIGHT(A653,5)</f>
        <v/>
      </c>
      <c r="C653" s="411" t="s">
        <v>1513</v>
      </c>
      <c r="D653" s="549" t="s">
        <v>1510</v>
      </c>
      <c r="E653" s="522" t="s">
        <v>1511</v>
      </c>
      <c r="F653" s="437" t="s">
        <v>171</v>
      </c>
      <c r="G653" s="551" t="s">
        <v>1474</v>
      </c>
      <c r="H653" s="551" t="s">
        <v>1475</v>
      </c>
      <c r="I653" s="551" t="s">
        <v>1452</v>
      </c>
      <c r="J653" s="551" t="s">
        <v>1453</v>
      </c>
      <c r="K653" s="548" t="s">
        <v>1386</v>
      </c>
      <c r="L653" s="548" t="s">
        <v>152</v>
      </c>
      <c r="M653" s="437" t="s">
        <v>487</v>
      </c>
      <c r="N653" s="411" t="s">
        <v>487</v>
      </c>
      <c r="O653" s="411" t="s">
        <v>487</v>
      </c>
      <c r="P653" s="411" t="s">
        <v>487</v>
      </c>
    </row>
    <row r="654" customFormat="false" ht="12.75" hidden="false" customHeight="false" outlineLevel="0" collapsed="false">
      <c r="A654" s="555"/>
      <c r="B654" s="519" t="str">
        <f aca="false">RIGHT(A654,5)</f>
        <v/>
      </c>
      <c r="C654" s="411" t="s">
        <v>1514</v>
      </c>
      <c r="D654" s="549" t="s">
        <v>1510</v>
      </c>
      <c r="E654" s="522" t="s">
        <v>1511</v>
      </c>
      <c r="F654" s="437" t="s">
        <v>155</v>
      </c>
      <c r="G654" s="551" t="s">
        <v>1474</v>
      </c>
      <c r="H654" s="551" t="s">
        <v>1475</v>
      </c>
      <c r="I654" s="551" t="s">
        <v>1452</v>
      </c>
      <c r="J654" s="551" t="s">
        <v>1453</v>
      </c>
      <c r="K654" s="548" t="s">
        <v>1388</v>
      </c>
      <c r="L654" s="548" t="s">
        <v>154</v>
      </c>
      <c r="M654" s="437" t="s">
        <v>487</v>
      </c>
      <c r="N654" s="411" t="s">
        <v>487</v>
      </c>
      <c r="O654" s="411" t="s">
        <v>487</v>
      </c>
      <c r="P654" s="411" t="s">
        <v>487</v>
      </c>
    </row>
    <row r="655" customFormat="false" ht="12.75" hidden="false" customHeight="false" outlineLevel="0" collapsed="false">
      <c r="A655" s="555"/>
      <c r="B655" s="519" t="str">
        <f aca="false">RIGHT(A655,5)</f>
        <v/>
      </c>
      <c r="C655" s="411" t="s">
        <v>1515</v>
      </c>
      <c r="D655" s="549" t="s">
        <v>1510</v>
      </c>
      <c r="E655" s="522" t="s">
        <v>1511</v>
      </c>
      <c r="F655" s="437" t="s">
        <v>157</v>
      </c>
      <c r="G655" s="551" t="s">
        <v>1474</v>
      </c>
      <c r="H655" s="551" t="s">
        <v>1475</v>
      </c>
      <c r="I655" s="551" t="s">
        <v>1452</v>
      </c>
      <c r="J655" s="551" t="s">
        <v>1453</v>
      </c>
      <c r="K655" s="548" t="s">
        <v>1390</v>
      </c>
      <c r="L655" s="548" t="s">
        <v>156</v>
      </c>
      <c r="M655" s="437" t="s">
        <v>487</v>
      </c>
      <c r="N655" s="411" t="s">
        <v>487</v>
      </c>
      <c r="O655" s="411" t="s">
        <v>487</v>
      </c>
      <c r="P655" s="411" t="s">
        <v>487</v>
      </c>
    </row>
    <row r="656" customFormat="false" ht="12.75" hidden="false" customHeight="false" outlineLevel="0" collapsed="false">
      <c r="A656" s="555"/>
      <c r="B656" s="519" t="str">
        <f aca="false">RIGHT(A656,5)</f>
        <v/>
      </c>
      <c r="C656" s="411" t="s">
        <v>1516</v>
      </c>
      <c r="D656" s="549" t="s">
        <v>1510</v>
      </c>
      <c r="E656" s="522" t="s">
        <v>1511</v>
      </c>
      <c r="F656" s="437" t="s">
        <v>159</v>
      </c>
      <c r="G656" s="551" t="s">
        <v>1474</v>
      </c>
      <c r="H656" s="551" t="s">
        <v>1475</v>
      </c>
      <c r="I656" s="551" t="s">
        <v>1452</v>
      </c>
      <c r="J656" s="551" t="s">
        <v>1453</v>
      </c>
      <c r="K656" s="548" t="s">
        <v>1392</v>
      </c>
      <c r="L656" s="548" t="s">
        <v>158</v>
      </c>
      <c r="M656" s="437" t="s">
        <v>487</v>
      </c>
      <c r="N656" s="411" t="s">
        <v>487</v>
      </c>
      <c r="O656" s="411" t="s">
        <v>487</v>
      </c>
      <c r="P656" s="411" t="s">
        <v>487</v>
      </c>
    </row>
    <row r="657" customFormat="false" ht="12.75" hidden="false" customHeight="false" outlineLevel="0" collapsed="false">
      <c r="A657" s="555"/>
      <c r="B657" s="519" t="str">
        <f aca="false">RIGHT(A657,5)</f>
        <v/>
      </c>
      <c r="C657" s="411" t="s">
        <v>1517</v>
      </c>
      <c r="D657" s="549" t="s">
        <v>1510</v>
      </c>
      <c r="E657" s="522" t="s">
        <v>1511</v>
      </c>
      <c r="F657" s="437" t="s">
        <v>161</v>
      </c>
      <c r="G657" s="551" t="s">
        <v>1474</v>
      </c>
      <c r="H657" s="551" t="s">
        <v>1475</v>
      </c>
      <c r="I657" s="551" t="s">
        <v>1452</v>
      </c>
      <c r="J657" s="551" t="s">
        <v>1453</v>
      </c>
      <c r="K657" s="548" t="s">
        <v>1394</v>
      </c>
      <c r="L657" s="548" t="s">
        <v>160</v>
      </c>
      <c r="M657" s="437" t="s">
        <v>487</v>
      </c>
      <c r="N657" s="411" t="s">
        <v>487</v>
      </c>
      <c r="O657" s="411" t="s">
        <v>487</v>
      </c>
      <c r="P657" s="411" t="s">
        <v>487</v>
      </c>
    </row>
    <row r="658" customFormat="false" ht="12.75" hidden="false" customHeight="false" outlineLevel="0" collapsed="false">
      <c r="A658" s="555"/>
      <c r="B658" s="519" t="str">
        <f aca="false">RIGHT(A658,5)</f>
        <v/>
      </c>
      <c r="C658" s="411" t="s">
        <v>1518</v>
      </c>
      <c r="D658" s="549" t="s">
        <v>1510</v>
      </c>
      <c r="E658" s="522" t="s">
        <v>1511</v>
      </c>
      <c r="F658" s="437" t="s">
        <v>163</v>
      </c>
      <c r="G658" s="551" t="s">
        <v>1474</v>
      </c>
      <c r="H658" s="551" t="s">
        <v>1475</v>
      </c>
      <c r="I658" s="551" t="s">
        <v>1452</v>
      </c>
      <c r="J658" s="551" t="s">
        <v>1453</v>
      </c>
      <c r="K658" s="548" t="s">
        <v>1396</v>
      </c>
      <c r="L658" s="548" t="s">
        <v>162</v>
      </c>
      <c r="M658" s="437" t="s">
        <v>487</v>
      </c>
      <c r="N658" s="411" t="s">
        <v>487</v>
      </c>
      <c r="O658" s="411" t="s">
        <v>487</v>
      </c>
      <c r="P658" s="411" t="s">
        <v>487</v>
      </c>
    </row>
    <row r="659" customFormat="false" ht="12.75" hidden="false" customHeight="false" outlineLevel="0" collapsed="false">
      <c r="A659" s="555"/>
      <c r="B659" s="519" t="str">
        <f aca="false">RIGHT(A659,5)</f>
        <v/>
      </c>
      <c r="C659" s="411" t="s">
        <v>1519</v>
      </c>
      <c r="D659" s="549" t="s">
        <v>1520</v>
      </c>
      <c r="E659" s="522" t="s">
        <v>1521</v>
      </c>
      <c r="F659" s="437" t="s">
        <v>149</v>
      </c>
      <c r="G659" s="551" t="s">
        <v>1326</v>
      </c>
      <c r="H659" s="551" t="s">
        <v>1327</v>
      </c>
      <c r="I659" s="551" t="s">
        <v>1328</v>
      </c>
      <c r="J659" s="551" t="s">
        <v>1329</v>
      </c>
      <c r="K659" s="548" t="s">
        <v>1382</v>
      </c>
      <c r="L659" s="548" t="s">
        <v>148</v>
      </c>
      <c r="M659" s="437" t="s">
        <v>487</v>
      </c>
      <c r="N659" s="411" t="s">
        <v>487</v>
      </c>
      <c r="O659" s="411" t="s">
        <v>487</v>
      </c>
      <c r="P659" s="411" t="s">
        <v>487</v>
      </c>
    </row>
    <row r="660" customFormat="false" ht="12.75" hidden="false" customHeight="false" outlineLevel="0" collapsed="false">
      <c r="A660" s="555"/>
      <c r="B660" s="519" t="str">
        <f aca="false">RIGHT(A660,5)</f>
        <v/>
      </c>
      <c r="C660" s="411" t="s">
        <v>1522</v>
      </c>
      <c r="D660" s="549" t="s">
        <v>1520</v>
      </c>
      <c r="E660" s="522" t="s">
        <v>1521</v>
      </c>
      <c r="F660" s="437" t="s">
        <v>151</v>
      </c>
      <c r="G660" s="551" t="s">
        <v>1326</v>
      </c>
      <c r="H660" s="551" t="s">
        <v>1327</v>
      </c>
      <c r="I660" s="551" t="s">
        <v>1328</v>
      </c>
      <c r="J660" s="551" t="s">
        <v>1329</v>
      </c>
      <c r="K660" s="548" t="s">
        <v>1384</v>
      </c>
      <c r="L660" s="548" t="s">
        <v>150</v>
      </c>
      <c r="M660" s="437" t="s">
        <v>487</v>
      </c>
      <c r="N660" s="411" t="s">
        <v>487</v>
      </c>
      <c r="O660" s="411" t="s">
        <v>487</v>
      </c>
      <c r="P660" s="411" t="s">
        <v>487</v>
      </c>
    </row>
    <row r="661" customFormat="false" ht="12.75" hidden="false" customHeight="false" outlineLevel="0" collapsed="false">
      <c r="A661" s="555"/>
      <c r="B661" s="519" t="str">
        <f aca="false">RIGHT(A661,5)</f>
        <v/>
      </c>
      <c r="C661" s="411" t="s">
        <v>1523</v>
      </c>
      <c r="D661" s="549" t="s">
        <v>1520</v>
      </c>
      <c r="E661" s="522" t="s">
        <v>1521</v>
      </c>
      <c r="F661" s="437" t="s">
        <v>171</v>
      </c>
      <c r="G661" s="551" t="s">
        <v>1326</v>
      </c>
      <c r="H661" s="551" t="s">
        <v>1327</v>
      </c>
      <c r="I661" s="551" t="s">
        <v>1328</v>
      </c>
      <c r="J661" s="551" t="s">
        <v>1329</v>
      </c>
      <c r="K661" s="548" t="s">
        <v>1386</v>
      </c>
      <c r="L661" s="548" t="s">
        <v>152</v>
      </c>
      <c r="M661" s="437" t="s">
        <v>487</v>
      </c>
      <c r="N661" s="411" t="s">
        <v>487</v>
      </c>
      <c r="O661" s="411" t="s">
        <v>487</v>
      </c>
      <c r="P661" s="411" t="s">
        <v>487</v>
      </c>
    </row>
    <row r="662" customFormat="false" ht="12.75" hidden="false" customHeight="false" outlineLevel="0" collapsed="false">
      <c r="A662" s="555"/>
      <c r="B662" s="519" t="str">
        <f aca="false">RIGHT(A662,5)</f>
        <v/>
      </c>
      <c r="C662" s="411" t="s">
        <v>1524</v>
      </c>
      <c r="D662" s="549" t="s">
        <v>1520</v>
      </c>
      <c r="E662" s="522" t="s">
        <v>1521</v>
      </c>
      <c r="F662" s="437" t="s">
        <v>155</v>
      </c>
      <c r="G662" s="551" t="s">
        <v>1326</v>
      </c>
      <c r="H662" s="551" t="s">
        <v>1327</v>
      </c>
      <c r="I662" s="551" t="s">
        <v>1328</v>
      </c>
      <c r="J662" s="551" t="s">
        <v>1329</v>
      </c>
      <c r="K662" s="548" t="s">
        <v>1388</v>
      </c>
      <c r="L662" s="548" t="s">
        <v>154</v>
      </c>
      <c r="M662" s="437" t="s">
        <v>487</v>
      </c>
      <c r="N662" s="411" t="s">
        <v>487</v>
      </c>
      <c r="O662" s="411" t="s">
        <v>487</v>
      </c>
      <c r="P662" s="411" t="s">
        <v>487</v>
      </c>
    </row>
    <row r="663" customFormat="false" ht="12.75" hidden="false" customHeight="false" outlineLevel="0" collapsed="false">
      <c r="A663" s="555"/>
      <c r="B663" s="519" t="str">
        <f aca="false">RIGHT(A663,5)</f>
        <v/>
      </c>
      <c r="C663" s="411" t="s">
        <v>1525</v>
      </c>
      <c r="D663" s="549" t="s">
        <v>1520</v>
      </c>
      <c r="E663" s="522" t="s">
        <v>1521</v>
      </c>
      <c r="F663" s="437" t="s">
        <v>157</v>
      </c>
      <c r="G663" s="551" t="s">
        <v>1326</v>
      </c>
      <c r="H663" s="551" t="s">
        <v>1327</v>
      </c>
      <c r="I663" s="551" t="s">
        <v>1328</v>
      </c>
      <c r="J663" s="551" t="s">
        <v>1329</v>
      </c>
      <c r="K663" s="548" t="s">
        <v>1390</v>
      </c>
      <c r="L663" s="548" t="s">
        <v>156</v>
      </c>
      <c r="M663" s="437" t="s">
        <v>487</v>
      </c>
      <c r="N663" s="411" t="s">
        <v>487</v>
      </c>
      <c r="O663" s="411" t="s">
        <v>487</v>
      </c>
      <c r="P663" s="411" t="s">
        <v>487</v>
      </c>
    </row>
    <row r="664" customFormat="false" ht="12.75" hidden="false" customHeight="false" outlineLevel="0" collapsed="false">
      <c r="A664" s="555"/>
      <c r="B664" s="519" t="str">
        <f aca="false">RIGHT(A664,5)</f>
        <v/>
      </c>
      <c r="C664" s="411" t="s">
        <v>1526</v>
      </c>
      <c r="D664" s="549" t="s">
        <v>1520</v>
      </c>
      <c r="E664" s="522" t="s">
        <v>1521</v>
      </c>
      <c r="F664" s="437" t="s">
        <v>159</v>
      </c>
      <c r="G664" s="551" t="s">
        <v>1326</v>
      </c>
      <c r="H664" s="551" t="s">
        <v>1327</v>
      </c>
      <c r="I664" s="551" t="s">
        <v>1328</v>
      </c>
      <c r="J664" s="551" t="s">
        <v>1329</v>
      </c>
      <c r="K664" s="548" t="s">
        <v>1392</v>
      </c>
      <c r="L664" s="548" t="s">
        <v>158</v>
      </c>
      <c r="M664" s="437" t="s">
        <v>487</v>
      </c>
      <c r="N664" s="411" t="s">
        <v>487</v>
      </c>
      <c r="O664" s="411" t="s">
        <v>487</v>
      </c>
      <c r="P664" s="411" t="s">
        <v>487</v>
      </c>
    </row>
    <row r="665" customFormat="false" ht="12.75" hidden="false" customHeight="false" outlineLevel="0" collapsed="false">
      <c r="A665" s="555"/>
      <c r="B665" s="519" t="str">
        <f aca="false">RIGHT(A665,5)</f>
        <v/>
      </c>
      <c r="C665" s="411" t="s">
        <v>1527</v>
      </c>
      <c r="D665" s="549" t="s">
        <v>1520</v>
      </c>
      <c r="E665" s="522" t="s">
        <v>1521</v>
      </c>
      <c r="F665" s="437" t="s">
        <v>161</v>
      </c>
      <c r="G665" s="551" t="s">
        <v>1326</v>
      </c>
      <c r="H665" s="551" t="s">
        <v>1327</v>
      </c>
      <c r="I665" s="551" t="s">
        <v>1328</v>
      </c>
      <c r="J665" s="551" t="s">
        <v>1329</v>
      </c>
      <c r="K665" s="548" t="s">
        <v>1394</v>
      </c>
      <c r="L665" s="548" t="s">
        <v>160</v>
      </c>
      <c r="M665" s="437" t="s">
        <v>487</v>
      </c>
      <c r="N665" s="411" t="s">
        <v>487</v>
      </c>
      <c r="O665" s="411" t="s">
        <v>487</v>
      </c>
      <c r="P665" s="411" t="s">
        <v>487</v>
      </c>
    </row>
    <row r="666" customFormat="false" ht="12.75" hidden="false" customHeight="false" outlineLevel="0" collapsed="false">
      <c r="A666" s="555"/>
      <c r="B666" s="519" t="str">
        <f aca="false">RIGHT(A666,5)</f>
        <v/>
      </c>
      <c r="C666" s="411" t="s">
        <v>1528</v>
      </c>
      <c r="D666" s="549" t="s">
        <v>1520</v>
      </c>
      <c r="E666" s="522" t="s">
        <v>1521</v>
      </c>
      <c r="F666" s="437" t="s">
        <v>163</v>
      </c>
      <c r="G666" s="551" t="s">
        <v>1326</v>
      </c>
      <c r="H666" s="551" t="s">
        <v>1327</v>
      </c>
      <c r="I666" s="551" t="s">
        <v>1328</v>
      </c>
      <c r="J666" s="551" t="s">
        <v>1329</v>
      </c>
      <c r="K666" s="548" t="s">
        <v>1396</v>
      </c>
      <c r="L666" s="548" t="s">
        <v>162</v>
      </c>
      <c r="M666" s="437" t="s">
        <v>487</v>
      </c>
      <c r="N666" s="411" t="s">
        <v>487</v>
      </c>
      <c r="O666" s="411" t="s">
        <v>487</v>
      </c>
      <c r="P666" s="411" t="s">
        <v>487</v>
      </c>
    </row>
    <row r="667" customFormat="false" ht="12.75" hidden="false" customHeight="false" outlineLevel="0" collapsed="false">
      <c r="A667" s="555"/>
      <c r="B667" s="519" t="str">
        <f aca="false">RIGHT(A667,5)</f>
        <v/>
      </c>
      <c r="C667" s="411" t="s">
        <v>1529</v>
      </c>
      <c r="D667" s="549" t="s">
        <v>1530</v>
      </c>
      <c r="E667" s="522" t="s">
        <v>1531</v>
      </c>
      <c r="F667" s="437" t="s">
        <v>149</v>
      </c>
      <c r="G667" s="551" t="s">
        <v>1474</v>
      </c>
      <c r="H667" s="551" t="s">
        <v>1475</v>
      </c>
      <c r="I667" s="551" t="s">
        <v>1452</v>
      </c>
      <c r="J667" s="551" t="s">
        <v>1453</v>
      </c>
      <c r="K667" s="548" t="s">
        <v>1382</v>
      </c>
      <c r="L667" s="548" t="s">
        <v>148</v>
      </c>
      <c r="M667" s="437" t="s">
        <v>487</v>
      </c>
      <c r="N667" s="411" t="s">
        <v>487</v>
      </c>
      <c r="O667" s="411" t="s">
        <v>487</v>
      </c>
      <c r="P667" s="411" t="s">
        <v>487</v>
      </c>
    </row>
    <row r="668" customFormat="false" ht="12.75" hidden="false" customHeight="false" outlineLevel="0" collapsed="false">
      <c r="A668" s="555"/>
      <c r="B668" s="519" t="str">
        <f aca="false">RIGHT(A668,5)</f>
        <v/>
      </c>
      <c r="C668" s="411" t="s">
        <v>1532</v>
      </c>
      <c r="D668" s="549" t="s">
        <v>1530</v>
      </c>
      <c r="E668" s="522" t="s">
        <v>1531</v>
      </c>
      <c r="F668" s="437" t="s">
        <v>151</v>
      </c>
      <c r="G668" s="551" t="s">
        <v>1474</v>
      </c>
      <c r="H668" s="551" t="s">
        <v>1475</v>
      </c>
      <c r="I668" s="551" t="s">
        <v>1452</v>
      </c>
      <c r="J668" s="551" t="s">
        <v>1453</v>
      </c>
      <c r="K668" s="548" t="s">
        <v>1384</v>
      </c>
      <c r="L668" s="548" t="s">
        <v>150</v>
      </c>
      <c r="M668" s="437" t="s">
        <v>487</v>
      </c>
      <c r="N668" s="411" t="s">
        <v>487</v>
      </c>
      <c r="O668" s="411" t="s">
        <v>487</v>
      </c>
      <c r="P668" s="411" t="s">
        <v>487</v>
      </c>
    </row>
    <row r="669" customFormat="false" ht="12.75" hidden="false" customHeight="false" outlineLevel="0" collapsed="false">
      <c r="A669" s="555"/>
      <c r="B669" s="519" t="str">
        <f aca="false">RIGHT(A669,5)</f>
        <v/>
      </c>
      <c r="C669" s="411" t="s">
        <v>1533</v>
      </c>
      <c r="D669" s="549" t="s">
        <v>1530</v>
      </c>
      <c r="E669" s="522" t="s">
        <v>1531</v>
      </c>
      <c r="F669" s="437" t="s">
        <v>171</v>
      </c>
      <c r="G669" s="551" t="s">
        <v>1474</v>
      </c>
      <c r="H669" s="551" t="s">
        <v>1475</v>
      </c>
      <c r="I669" s="551" t="s">
        <v>1452</v>
      </c>
      <c r="J669" s="551" t="s">
        <v>1453</v>
      </c>
      <c r="K669" s="548" t="s">
        <v>1386</v>
      </c>
      <c r="L669" s="548" t="s">
        <v>152</v>
      </c>
      <c r="M669" s="437" t="s">
        <v>487</v>
      </c>
      <c r="N669" s="411" t="s">
        <v>487</v>
      </c>
      <c r="O669" s="411" t="s">
        <v>487</v>
      </c>
      <c r="P669" s="411" t="s">
        <v>487</v>
      </c>
    </row>
    <row r="670" customFormat="false" ht="12.75" hidden="false" customHeight="false" outlineLevel="0" collapsed="false">
      <c r="A670" s="555"/>
      <c r="B670" s="519" t="str">
        <f aca="false">RIGHT(A670,5)</f>
        <v/>
      </c>
      <c r="C670" s="411" t="s">
        <v>1534</v>
      </c>
      <c r="D670" s="549" t="s">
        <v>1530</v>
      </c>
      <c r="E670" s="522" t="s">
        <v>1531</v>
      </c>
      <c r="F670" s="437" t="s">
        <v>155</v>
      </c>
      <c r="G670" s="551" t="s">
        <v>1474</v>
      </c>
      <c r="H670" s="551" t="s">
        <v>1475</v>
      </c>
      <c r="I670" s="551" t="s">
        <v>1452</v>
      </c>
      <c r="J670" s="551" t="s">
        <v>1453</v>
      </c>
      <c r="K670" s="548" t="s">
        <v>1388</v>
      </c>
      <c r="L670" s="548" t="s">
        <v>154</v>
      </c>
      <c r="M670" s="437" t="s">
        <v>487</v>
      </c>
      <c r="N670" s="411" t="s">
        <v>487</v>
      </c>
      <c r="O670" s="411" t="s">
        <v>487</v>
      </c>
      <c r="P670" s="411" t="s">
        <v>487</v>
      </c>
    </row>
    <row r="671" customFormat="false" ht="12.75" hidden="false" customHeight="false" outlineLevel="0" collapsed="false">
      <c r="A671" s="555"/>
      <c r="B671" s="519" t="str">
        <f aca="false">RIGHT(A671,5)</f>
        <v/>
      </c>
      <c r="C671" s="411" t="s">
        <v>1535</v>
      </c>
      <c r="D671" s="549" t="s">
        <v>1530</v>
      </c>
      <c r="E671" s="522" t="s">
        <v>1531</v>
      </c>
      <c r="F671" s="437" t="s">
        <v>157</v>
      </c>
      <c r="G671" s="551" t="s">
        <v>1474</v>
      </c>
      <c r="H671" s="551" t="s">
        <v>1475</v>
      </c>
      <c r="I671" s="551" t="s">
        <v>1452</v>
      </c>
      <c r="J671" s="551" t="s">
        <v>1453</v>
      </c>
      <c r="K671" s="548" t="s">
        <v>1390</v>
      </c>
      <c r="L671" s="548" t="s">
        <v>156</v>
      </c>
      <c r="M671" s="437" t="s">
        <v>487</v>
      </c>
      <c r="N671" s="411" t="s">
        <v>487</v>
      </c>
      <c r="O671" s="411" t="s">
        <v>487</v>
      </c>
      <c r="P671" s="411" t="s">
        <v>487</v>
      </c>
    </row>
    <row r="672" customFormat="false" ht="12.75" hidden="false" customHeight="false" outlineLevel="0" collapsed="false">
      <c r="A672" s="555"/>
      <c r="B672" s="519" t="str">
        <f aca="false">RIGHT(A672,5)</f>
        <v/>
      </c>
      <c r="C672" s="411" t="s">
        <v>1536</v>
      </c>
      <c r="D672" s="549" t="s">
        <v>1530</v>
      </c>
      <c r="E672" s="522" t="s">
        <v>1531</v>
      </c>
      <c r="F672" s="437" t="s">
        <v>159</v>
      </c>
      <c r="G672" s="551" t="s">
        <v>1474</v>
      </c>
      <c r="H672" s="551" t="s">
        <v>1475</v>
      </c>
      <c r="I672" s="551" t="s">
        <v>1452</v>
      </c>
      <c r="J672" s="551" t="s">
        <v>1453</v>
      </c>
      <c r="K672" s="548" t="s">
        <v>1392</v>
      </c>
      <c r="L672" s="548" t="s">
        <v>158</v>
      </c>
      <c r="M672" s="437" t="s">
        <v>487</v>
      </c>
      <c r="N672" s="411" t="s">
        <v>487</v>
      </c>
      <c r="O672" s="411" t="s">
        <v>487</v>
      </c>
      <c r="P672" s="411" t="s">
        <v>487</v>
      </c>
    </row>
    <row r="673" customFormat="false" ht="12.75" hidden="false" customHeight="false" outlineLevel="0" collapsed="false">
      <c r="A673" s="555"/>
      <c r="B673" s="519" t="str">
        <f aca="false">RIGHT(A673,5)</f>
        <v/>
      </c>
      <c r="C673" s="411" t="s">
        <v>1537</v>
      </c>
      <c r="D673" s="549" t="s">
        <v>1530</v>
      </c>
      <c r="E673" s="522" t="s">
        <v>1531</v>
      </c>
      <c r="F673" s="437" t="s">
        <v>161</v>
      </c>
      <c r="G673" s="551" t="s">
        <v>1474</v>
      </c>
      <c r="H673" s="551" t="s">
        <v>1475</v>
      </c>
      <c r="I673" s="551" t="s">
        <v>1452</v>
      </c>
      <c r="J673" s="551" t="s">
        <v>1453</v>
      </c>
      <c r="K673" s="548" t="s">
        <v>1394</v>
      </c>
      <c r="L673" s="548" t="s">
        <v>160</v>
      </c>
      <c r="M673" s="437" t="s">
        <v>487</v>
      </c>
      <c r="N673" s="411" t="s">
        <v>487</v>
      </c>
      <c r="O673" s="411" t="s">
        <v>487</v>
      </c>
      <c r="P673" s="411" t="s">
        <v>487</v>
      </c>
    </row>
    <row r="674" customFormat="false" ht="12.75" hidden="false" customHeight="false" outlineLevel="0" collapsed="false">
      <c r="A674" s="555"/>
      <c r="B674" s="519" t="str">
        <f aca="false">RIGHT(A674,5)</f>
        <v/>
      </c>
      <c r="C674" s="411" t="s">
        <v>1538</v>
      </c>
      <c r="D674" s="549" t="s">
        <v>1530</v>
      </c>
      <c r="E674" s="522" t="s">
        <v>1531</v>
      </c>
      <c r="F674" s="437" t="s">
        <v>163</v>
      </c>
      <c r="G674" s="551" t="s">
        <v>1474</v>
      </c>
      <c r="H674" s="551" t="s">
        <v>1475</v>
      </c>
      <c r="I674" s="551" t="s">
        <v>1452</v>
      </c>
      <c r="J674" s="551" t="s">
        <v>1453</v>
      </c>
      <c r="K674" s="548" t="s">
        <v>1396</v>
      </c>
      <c r="L674" s="548" t="s">
        <v>162</v>
      </c>
      <c r="M674" s="437" t="s">
        <v>487</v>
      </c>
      <c r="N674" s="411" t="s">
        <v>487</v>
      </c>
      <c r="O674" s="411" t="s">
        <v>487</v>
      </c>
      <c r="P674" s="411" t="s">
        <v>487</v>
      </c>
    </row>
    <row r="675" customFormat="false" ht="12.75" hidden="false" customHeight="false" outlineLevel="0" collapsed="false">
      <c r="A675" s="555"/>
      <c r="B675" s="519" t="str">
        <f aca="false">RIGHT(A675,5)</f>
        <v/>
      </c>
      <c r="C675" s="411" t="s">
        <v>1539</v>
      </c>
      <c r="D675" s="549" t="s">
        <v>1540</v>
      </c>
      <c r="E675" s="522" t="s">
        <v>1541</v>
      </c>
      <c r="F675" s="437" t="s">
        <v>149</v>
      </c>
      <c r="G675" s="551" t="s">
        <v>1450</v>
      </c>
      <c r="H675" s="551" t="s">
        <v>1451</v>
      </c>
      <c r="I675" s="551" t="s">
        <v>1452</v>
      </c>
      <c r="J675" s="551" t="s">
        <v>1453</v>
      </c>
      <c r="K675" s="548" t="s">
        <v>1382</v>
      </c>
      <c r="L675" s="548" t="s">
        <v>148</v>
      </c>
      <c r="M675" s="437" t="s">
        <v>487</v>
      </c>
      <c r="N675" s="411" t="s">
        <v>487</v>
      </c>
      <c r="O675" s="411" t="s">
        <v>487</v>
      </c>
      <c r="P675" s="411" t="s">
        <v>487</v>
      </c>
    </row>
    <row r="676" customFormat="false" ht="12.75" hidden="false" customHeight="false" outlineLevel="0" collapsed="false">
      <c r="A676" s="555"/>
      <c r="B676" s="519" t="str">
        <f aca="false">RIGHT(A676,5)</f>
        <v/>
      </c>
      <c r="C676" s="411" t="s">
        <v>1542</v>
      </c>
      <c r="D676" s="549" t="s">
        <v>1540</v>
      </c>
      <c r="E676" s="522" t="s">
        <v>1541</v>
      </c>
      <c r="F676" s="437" t="s">
        <v>151</v>
      </c>
      <c r="G676" s="551" t="s">
        <v>1450</v>
      </c>
      <c r="H676" s="551" t="s">
        <v>1451</v>
      </c>
      <c r="I676" s="551" t="s">
        <v>1452</v>
      </c>
      <c r="J676" s="551" t="s">
        <v>1453</v>
      </c>
      <c r="K676" s="548" t="s">
        <v>1384</v>
      </c>
      <c r="L676" s="548" t="s">
        <v>150</v>
      </c>
      <c r="M676" s="437" t="s">
        <v>487</v>
      </c>
      <c r="N676" s="411" t="s">
        <v>487</v>
      </c>
      <c r="O676" s="411" t="s">
        <v>487</v>
      </c>
      <c r="P676" s="411" t="s">
        <v>487</v>
      </c>
    </row>
    <row r="677" customFormat="false" ht="12.75" hidden="false" customHeight="false" outlineLevel="0" collapsed="false">
      <c r="A677" s="555"/>
      <c r="B677" s="519" t="str">
        <f aca="false">RIGHT(A677,5)</f>
        <v/>
      </c>
      <c r="C677" s="411" t="s">
        <v>1543</v>
      </c>
      <c r="D677" s="549" t="s">
        <v>1540</v>
      </c>
      <c r="E677" s="522" t="s">
        <v>1541</v>
      </c>
      <c r="F677" s="437" t="s">
        <v>171</v>
      </c>
      <c r="G677" s="551" t="s">
        <v>1450</v>
      </c>
      <c r="H677" s="551" t="s">
        <v>1451</v>
      </c>
      <c r="I677" s="551" t="s">
        <v>1452</v>
      </c>
      <c r="J677" s="551" t="s">
        <v>1453</v>
      </c>
      <c r="K677" s="548" t="s">
        <v>1386</v>
      </c>
      <c r="L677" s="548" t="s">
        <v>152</v>
      </c>
      <c r="M677" s="437" t="s">
        <v>487</v>
      </c>
      <c r="N677" s="411" t="s">
        <v>487</v>
      </c>
      <c r="O677" s="411" t="s">
        <v>487</v>
      </c>
      <c r="P677" s="411" t="s">
        <v>487</v>
      </c>
    </row>
    <row r="678" customFormat="false" ht="12.75" hidden="false" customHeight="false" outlineLevel="0" collapsed="false">
      <c r="A678" s="555"/>
      <c r="B678" s="519" t="str">
        <f aca="false">RIGHT(A678,5)</f>
        <v/>
      </c>
      <c r="C678" s="411" t="s">
        <v>1544</v>
      </c>
      <c r="D678" s="549" t="s">
        <v>1540</v>
      </c>
      <c r="E678" s="522" t="s">
        <v>1541</v>
      </c>
      <c r="F678" s="437" t="s">
        <v>155</v>
      </c>
      <c r="G678" s="551" t="s">
        <v>1450</v>
      </c>
      <c r="H678" s="551" t="s">
        <v>1451</v>
      </c>
      <c r="I678" s="551" t="s">
        <v>1452</v>
      </c>
      <c r="J678" s="551" t="s">
        <v>1453</v>
      </c>
      <c r="K678" s="548" t="s">
        <v>1388</v>
      </c>
      <c r="L678" s="548" t="s">
        <v>154</v>
      </c>
      <c r="M678" s="437" t="s">
        <v>487</v>
      </c>
      <c r="N678" s="411" t="s">
        <v>487</v>
      </c>
      <c r="O678" s="411" t="s">
        <v>487</v>
      </c>
      <c r="P678" s="411" t="s">
        <v>487</v>
      </c>
    </row>
    <row r="679" customFormat="false" ht="12.75" hidden="false" customHeight="false" outlineLevel="0" collapsed="false">
      <c r="A679" s="555"/>
      <c r="B679" s="519" t="str">
        <f aca="false">RIGHT(A679,5)</f>
        <v/>
      </c>
      <c r="C679" s="411" t="s">
        <v>1545</v>
      </c>
      <c r="D679" s="549" t="s">
        <v>1540</v>
      </c>
      <c r="E679" s="522" t="s">
        <v>1541</v>
      </c>
      <c r="F679" s="437" t="s">
        <v>157</v>
      </c>
      <c r="G679" s="551" t="s">
        <v>1450</v>
      </c>
      <c r="H679" s="551" t="s">
        <v>1451</v>
      </c>
      <c r="I679" s="551" t="s">
        <v>1452</v>
      </c>
      <c r="J679" s="551" t="s">
        <v>1453</v>
      </c>
      <c r="K679" s="548" t="s">
        <v>1390</v>
      </c>
      <c r="L679" s="548" t="s">
        <v>156</v>
      </c>
      <c r="M679" s="437" t="s">
        <v>487</v>
      </c>
      <c r="N679" s="411" t="s">
        <v>487</v>
      </c>
      <c r="O679" s="411" t="s">
        <v>487</v>
      </c>
      <c r="P679" s="411" t="s">
        <v>487</v>
      </c>
    </row>
    <row r="680" customFormat="false" ht="12.75" hidden="false" customHeight="false" outlineLevel="0" collapsed="false">
      <c r="A680" s="555"/>
      <c r="B680" s="519" t="str">
        <f aca="false">RIGHT(A680,5)</f>
        <v/>
      </c>
      <c r="C680" s="411" t="s">
        <v>1546</v>
      </c>
      <c r="D680" s="549" t="s">
        <v>1540</v>
      </c>
      <c r="E680" s="522" t="s">
        <v>1541</v>
      </c>
      <c r="F680" s="437" t="s">
        <v>159</v>
      </c>
      <c r="G680" s="551" t="s">
        <v>1450</v>
      </c>
      <c r="H680" s="551" t="s">
        <v>1451</v>
      </c>
      <c r="I680" s="551" t="s">
        <v>1452</v>
      </c>
      <c r="J680" s="551" t="s">
        <v>1453</v>
      </c>
      <c r="K680" s="548" t="s">
        <v>1392</v>
      </c>
      <c r="L680" s="548" t="s">
        <v>158</v>
      </c>
      <c r="M680" s="437" t="s">
        <v>487</v>
      </c>
      <c r="N680" s="411" t="s">
        <v>487</v>
      </c>
      <c r="O680" s="411" t="s">
        <v>487</v>
      </c>
      <c r="P680" s="411" t="s">
        <v>487</v>
      </c>
    </row>
    <row r="681" customFormat="false" ht="12.75" hidden="false" customHeight="false" outlineLevel="0" collapsed="false">
      <c r="A681" s="555"/>
      <c r="B681" s="519" t="str">
        <f aca="false">RIGHT(A681,5)</f>
        <v/>
      </c>
      <c r="C681" s="411" t="s">
        <v>1547</v>
      </c>
      <c r="D681" s="549" t="s">
        <v>1540</v>
      </c>
      <c r="E681" s="522" t="s">
        <v>1541</v>
      </c>
      <c r="F681" s="437" t="s">
        <v>161</v>
      </c>
      <c r="G681" s="551" t="s">
        <v>1450</v>
      </c>
      <c r="H681" s="551" t="s">
        <v>1451</v>
      </c>
      <c r="I681" s="551" t="s">
        <v>1452</v>
      </c>
      <c r="J681" s="551" t="s">
        <v>1453</v>
      </c>
      <c r="K681" s="548" t="s">
        <v>1394</v>
      </c>
      <c r="L681" s="548" t="s">
        <v>160</v>
      </c>
      <c r="M681" s="437" t="s">
        <v>487</v>
      </c>
      <c r="N681" s="411" t="s">
        <v>487</v>
      </c>
      <c r="O681" s="411" t="s">
        <v>487</v>
      </c>
      <c r="P681" s="411" t="s">
        <v>487</v>
      </c>
    </row>
    <row r="682" customFormat="false" ht="12.75" hidden="false" customHeight="false" outlineLevel="0" collapsed="false">
      <c r="A682" s="555"/>
      <c r="B682" s="519" t="str">
        <f aca="false">RIGHT(A682,5)</f>
        <v/>
      </c>
      <c r="C682" s="411" t="s">
        <v>1548</v>
      </c>
      <c r="D682" s="549" t="s">
        <v>1540</v>
      </c>
      <c r="E682" s="522" t="s">
        <v>1541</v>
      </c>
      <c r="F682" s="437" t="s">
        <v>163</v>
      </c>
      <c r="G682" s="551" t="s">
        <v>1450</v>
      </c>
      <c r="H682" s="551" t="s">
        <v>1451</v>
      </c>
      <c r="I682" s="551" t="s">
        <v>1452</v>
      </c>
      <c r="J682" s="551" t="s">
        <v>1453</v>
      </c>
      <c r="K682" s="548" t="s">
        <v>1396</v>
      </c>
      <c r="L682" s="548" t="s">
        <v>162</v>
      </c>
      <c r="M682" s="437" t="s">
        <v>487</v>
      </c>
      <c r="N682" s="411" t="s">
        <v>487</v>
      </c>
      <c r="O682" s="411" t="s">
        <v>487</v>
      </c>
      <c r="P682" s="411" t="s">
        <v>487</v>
      </c>
    </row>
    <row r="683" customFormat="false" ht="12.75" hidden="false" customHeight="false" outlineLevel="0" collapsed="false">
      <c r="A683" s="555"/>
      <c r="B683" s="519" t="str">
        <f aca="false">RIGHT(A683,5)</f>
        <v/>
      </c>
      <c r="C683" s="411" t="s">
        <v>1549</v>
      </c>
      <c r="D683" s="549" t="s">
        <v>1550</v>
      </c>
      <c r="E683" s="522" t="s">
        <v>1551</v>
      </c>
      <c r="F683" s="437" t="s">
        <v>149</v>
      </c>
      <c r="G683" s="551" t="s">
        <v>1450</v>
      </c>
      <c r="H683" s="551" t="s">
        <v>1451</v>
      </c>
      <c r="I683" s="551" t="s">
        <v>1452</v>
      </c>
      <c r="J683" s="551" t="s">
        <v>1453</v>
      </c>
      <c r="K683" s="554" t="s">
        <v>1400</v>
      </c>
      <c r="L683" s="554" t="s">
        <v>148</v>
      </c>
      <c r="M683" s="437" t="s">
        <v>487</v>
      </c>
      <c r="N683" s="411" t="s">
        <v>487</v>
      </c>
      <c r="O683" s="411" t="s">
        <v>487</v>
      </c>
      <c r="P683" s="411" t="s">
        <v>487</v>
      </c>
    </row>
    <row r="684" customFormat="false" ht="12.75" hidden="false" customHeight="false" outlineLevel="0" collapsed="false">
      <c r="A684" s="555"/>
      <c r="B684" s="519" t="str">
        <f aca="false">RIGHT(A684,5)</f>
        <v/>
      </c>
      <c r="C684" s="411" t="s">
        <v>1552</v>
      </c>
      <c r="D684" s="549" t="s">
        <v>1550</v>
      </c>
      <c r="E684" s="522" t="s">
        <v>1551</v>
      </c>
      <c r="F684" s="437" t="s">
        <v>151</v>
      </c>
      <c r="G684" s="551" t="s">
        <v>1450</v>
      </c>
      <c r="H684" s="551" t="s">
        <v>1451</v>
      </c>
      <c r="I684" s="551" t="s">
        <v>1452</v>
      </c>
      <c r="J684" s="551" t="s">
        <v>1453</v>
      </c>
      <c r="K684" s="554" t="s">
        <v>1402</v>
      </c>
      <c r="L684" s="554" t="s">
        <v>150</v>
      </c>
      <c r="M684" s="437" t="s">
        <v>487</v>
      </c>
      <c r="N684" s="411" t="s">
        <v>487</v>
      </c>
      <c r="O684" s="411" t="s">
        <v>487</v>
      </c>
      <c r="P684" s="411" t="s">
        <v>487</v>
      </c>
    </row>
    <row r="685" customFormat="false" ht="12.75" hidden="false" customHeight="false" outlineLevel="0" collapsed="false">
      <c r="A685" s="555"/>
      <c r="B685" s="519" t="str">
        <f aca="false">RIGHT(A685,5)</f>
        <v/>
      </c>
      <c r="C685" s="411" t="s">
        <v>1553</v>
      </c>
      <c r="D685" s="549" t="s">
        <v>1550</v>
      </c>
      <c r="E685" s="522" t="s">
        <v>1551</v>
      </c>
      <c r="F685" s="437" t="s">
        <v>171</v>
      </c>
      <c r="G685" s="551" t="s">
        <v>1450</v>
      </c>
      <c r="H685" s="551" t="s">
        <v>1451</v>
      </c>
      <c r="I685" s="551" t="s">
        <v>1452</v>
      </c>
      <c r="J685" s="551" t="s">
        <v>1453</v>
      </c>
      <c r="K685" s="554" t="s">
        <v>1404</v>
      </c>
      <c r="L685" s="554" t="s">
        <v>152</v>
      </c>
      <c r="M685" s="437" t="s">
        <v>487</v>
      </c>
      <c r="N685" s="411" t="s">
        <v>487</v>
      </c>
      <c r="O685" s="411" t="s">
        <v>487</v>
      </c>
      <c r="P685" s="411" t="s">
        <v>487</v>
      </c>
    </row>
    <row r="686" customFormat="false" ht="12.75" hidden="false" customHeight="false" outlineLevel="0" collapsed="false">
      <c r="A686" s="555"/>
      <c r="B686" s="519" t="str">
        <f aca="false">RIGHT(A686,5)</f>
        <v/>
      </c>
      <c r="C686" s="411" t="s">
        <v>1554</v>
      </c>
      <c r="D686" s="549" t="s">
        <v>1550</v>
      </c>
      <c r="E686" s="522" t="s">
        <v>1551</v>
      </c>
      <c r="F686" s="437" t="s">
        <v>155</v>
      </c>
      <c r="G686" s="551" t="s">
        <v>1450</v>
      </c>
      <c r="H686" s="551" t="s">
        <v>1451</v>
      </c>
      <c r="I686" s="551" t="s">
        <v>1452</v>
      </c>
      <c r="J686" s="551" t="s">
        <v>1453</v>
      </c>
      <c r="K686" s="554" t="s">
        <v>1406</v>
      </c>
      <c r="L686" s="554" t="s">
        <v>154</v>
      </c>
      <c r="M686" s="437" t="s">
        <v>487</v>
      </c>
      <c r="N686" s="411" t="s">
        <v>487</v>
      </c>
      <c r="O686" s="411" t="s">
        <v>487</v>
      </c>
      <c r="P686" s="411" t="s">
        <v>487</v>
      </c>
    </row>
    <row r="687" customFormat="false" ht="12.75" hidden="false" customHeight="false" outlineLevel="0" collapsed="false">
      <c r="A687" s="555"/>
      <c r="B687" s="519" t="str">
        <f aca="false">RIGHT(A687,5)</f>
        <v/>
      </c>
      <c r="C687" s="411" t="s">
        <v>1555</v>
      </c>
      <c r="D687" s="549" t="s">
        <v>1550</v>
      </c>
      <c r="E687" s="522" t="s">
        <v>1551</v>
      </c>
      <c r="F687" s="437" t="s">
        <v>157</v>
      </c>
      <c r="G687" s="551" t="s">
        <v>1450</v>
      </c>
      <c r="H687" s="551" t="s">
        <v>1451</v>
      </c>
      <c r="I687" s="551" t="s">
        <v>1452</v>
      </c>
      <c r="J687" s="551" t="s">
        <v>1453</v>
      </c>
      <c r="K687" s="554" t="s">
        <v>1408</v>
      </c>
      <c r="L687" s="554" t="s">
        <v>156</v>
      </c>
      <c r="M687" s="437" t="s">
        <v>487</v>
      </c>
      <c r="N687" s="411" t="s">
        <v>487</v>
      </c>
      <c r="O687" s="411" t="s">
        <v>487</v>
      </c>
      <c r="P687" s="411" t="s">
        <v>487</v>
      </c>
    </row>
    <row r="688" customFormat="false" ht="12.75" hidden="false" customHeight="false" outlineLevel="0" collapsed="false">
      <c r="A688" s="555"/>
      <c r="B688" s="519" t="str">
        <f aca="false">RIGHT(A688,5)</f>
        <v/>
      </c>
      <c r="C688" s="411" t="s">
        <v>1556</v>
      </c>
      <c r="D688" s="549" t="s">
        <v>1550</v>
      </c>
      <c r="E688" s="522" t="s">
        <v>1551</v>
      </c>
      <c r="F688" s="437" t="s">
        <v>159</v>
      </c>
      <c r="G688" s="551" t="s">
        <v>1450</v>
      </c>
      <c r="H688" s="551" t="s">
        <v>1451</v>
      </c>
      <c r="I688" s="551" t="s">
        <v>1452</v>
      </c>
      <c r="J688" s="551" t="s">
        <v>1453</v>
      </c>
      <c r="K688" s="554" t="s">
        <v>1410</v>
      </c>
      <c r="L688" s="554" t="s">
        <v>158</v>
      </c>
      <c r="M688" s="437" t="s">
        <v>487</v>
      </c>
      <c r="N688" s="411" t="s">
        <v>487</v>
      </c>
      <c r="O688" s="411" t="s">
        <v>487</v>
      </c>
      <c r="P688" s="411" t="s">
        <v>487</v>
      </c>
    </row>
    <row r="689" customFormat="false" ht="12.75" hidden="false" customHeight="false" outlineLevel="0" collapsed="false">
      <c r="A689" s="555"/>
      <c r="B689" s="519" t="str">
        <f aca="false">RIGHT(A689,5)</f>
        <v/>
      </c>
      <c r="C689" s="411" t="s">
        <v>1557</v>
      </c>
      <c r="D689" s="549" t="s">
        <v>1550</v>
      </c>
      <c r="E689" s="522" t="s">
        <v>1551</v>
      </c>
      <c r="F689" s="437" t="s">
        <v>161</v>
      </c>
      <c r="G689" s="551" t="s">
        <v>1450</v>
      </c>
      <c r="H689" s="551" t="s">
        <v>1451</v>
      </c>
      <c r="I689" s="551" t="s">
        <v>1452</v>
      </c>
      <c r="J689" s="551" t="s">
        <v>1453</v>
      </c>
      <c r="K689" s="554" t="s">
        <v>1412</v>
      </c>
      <c r="L689" s="554" t="s">
        <v>160</v>
      </c>
      <c r="M689" s="437" t="s">
        <v>487</v>
      </c>
      <c r="N689" s="411" t="s">
        <v>487</v>
      </c>
      <c r="O689" s="411" t="s">
        <v>487</v>
      </c>
      <c r="P689" s="411" t="s">
        <v>487</v>
      </c>
    </row>
    <row r="690" customFormat="false" ht="12.75" hidden="false" customHeight="false" outlineLevel="0" collapsed="false">
      <c r="A690" s="555"/>
      <c r="B690" s="519" t="str">
        <f aca="false">RIGHT(A690,5)</f>
        <v/>
      </c>
      <c r="C690" s="411" t="s">
        <v>1558</v>
      </c>
      <c r="D690" s="549" t="s">
        <v>1550</v>
      </c>
      <c r="E690" s="522" t="s">
        <v>1551</v>
      </c>
      <c r="F690" s="437" t="s">
        <v>163</v>
      </c>
      <c r="G690" s="551" t="s">
        <v>1450</v>
      </c>
      <c r="H690" s="551" t="s">
        <v>1451</v>
      </c>
      <c r="I690" s="551" t="s">
        <v>1452</v>
      </c>
      <c r="J690" s="551" t="s">
        <v>1453</v>
      </c>
      <c r="K690" s="554" t="s">
        <v>1414</v>
      </c>
      <c r="L690" s="554" t="s">
        <v>162</v>
      </c>
      <c r="M690" s="437" t="s">
        <v>487</v>
      </c>
      <c r="N690" s="411" t="s">
        <v>487</v>
      </c>
      <c r="O690" s="411" t="s">
        <v>487</v>
      </c>
      <c r="P690" s="411" t="s">
        <v>487</v>
      </c>
    </row>
    <row r="691" customFormat="false" ht="12.75" hidden="false" customHeight="false" outlineLevel="0" collapsed="false">
      <c r="A691" s="555"/>
      <c r="B691" s="519" t="str">
        <f aca="false">RIGHT(A691,5)</f>
        <v/>
      </c>
      <c r="C691" s="411" t="s">
        <v>1559</v>
      </c>
      <c r="D691" s="549" t="s">
        <v>1560</v>
      </c>
      <c r="E691" s="522" t="s">
        <v>1561</v>
      </c>
      <c r="F691" s="437" t="s">
        <v>149</v>
      </c>
      <c r="G691" s="551" t="s">
        <v>1450</v>
      </c>
      <c r="H691" s="551" t="s">
        <v>1451</v>
      </c>
      <c r="I691" s="551" t="s">
        <v>1452</v>
      </c>
      <c r="J691" s="551" t="s">
        <v>1453</v>
      </c>
      <c r="K691" s="548" t="s">
        <v>1382</v>
      </c>
      <c r="L691" s="548" t="s">
        <v>148</v>
      </c>
      <c r="M691" s="437" t="s">
        <v>487</v>
      </c>
      <c r="N691" s="411" t="s">
        <v>487</v>
      </c>
      <c r="O691" s="411" t="s">
        <v>487</v>
      </c>
      <c r="P691" s="411" t="s">
        <v>487</v>
      </c>
    </row>
    <row r="692" customFormat="false" ht="12.75" hidden="false" customHeight="false" outlineLevel="0" collapsed="false">
      <c r="A692" s="555"/>
      <c r="B692" s="519" t="str">
        <f aca="false">RIGHT(A692,5)</f>
        <v/>
      </c>
      <c r="C692" s="411" t="s">
        <v>1562</v>
      </c>
      <c r="D692" s="549" t="s">
        <v>1560</v>
      </c>
      <c r="E692" s="522" t="s">
        <v>1561</v>
      </c>
      <c r="F692" s="437" t="s">
        <v>151</v>
      </c>
      <c r="G692" s="551" t="s">
        <v>1450</v>
      </c>
      <c r="H692" s="551" t="s">
        <v>1451</v>
      </c>
      <c r="I692" s="551" t="s">
        <v>1452</v>
      </c>
      <c r="J692" s="551" t="s">
        <v>1453</v>
      </c>
      <c r="K692" s="548" t="s">
        <v>1384</v>
      </c>
      <c r="L692" s="548" t="s">
        <v>150</v>
      </c>
      <c r="M692" s="437" t="s">
        <v>487</v>
      </c>
      <c r="N692" s="411" t="s">
        <v>487</v>
      </c>
      <c r="O692" s="411" t="s">
        <v>487</v>
      </c>
      <c r="P692" s="411" t="s">
        <v>487</v>
      </c>
    </row>
    <row r="693" customFormat="false" ht="12.75" hidden="false" customHeight="false" outlineLevel="0" collapsed="false">
      <c r="A693" s="555"/>
      <c r="B693" s="519" t="str">
        <f aca="false">RIGHT(A693,5)</f>
        <v/>
      </c>
      <c r="C693" s="411" t="s">
        <v>1563</v>
      </c>
      <c r="D693" s="549" t="s">
        <v>1560</v>
      </c>
      <c r="E693" s="522" t="s">
        <v>1561</v>
      </c>
      <c r="F693" s="437" t="s">
        <v>171</v>
      </c>
      <c r="G693" s="551" t="s">
        <v>1450</v>
      </c>
      <c r="H693" s="551" t="s">
        <v>1451</v>
      </c>
      <c r="I693" s="551" t="s">
        <v>1452</v>
      </c>
      <c r="J693" s="551" t="s">
        <v>1453</v>
      </c>
      <c r="K693" s="548" t="s">
        <v>1386</v>
      </c>
      <c r="L693" s="548" t="s">
        <v>152</v>
      </c>
      <c r="M693" s="437" t="s">
        <v>487</v>
      </c>
      <c r="N693" s="411" t="s">
        <v>487</v>
      </c>
      <c r="O693" s="411" t="s">
        <v>487</v>
      </c>
      <c r="P693" s="411" t="s">
        <v>487</v>
      </c>
    </row>
    <row r="694" customFormat="false" ht="12.75" hidden="false" customHeight="false" outlineLevel="0" collapsed="false">
      <c r="A694" s="555"/>
      <c r="B694" s="519" t="str">
        <f aca="false">RIGHT(A694,5)</f>
        <v/>
      </c>
      <c r="C694" s="411" t="s">
        <v>1564</v>
      </c>
      <c r="D694" s="549" t="s">
        <v>1560</v>
      </c>
      <c r="E694" s="522" t="s">
        <v>1561</v>
      </c>
      <c r="F694" s="437" t="s">
        <v>155</v>
      </c>
      <c r="G694" s="551" t="s">
        <v>1450</v>
      </c>
      <c r="H694" s="551" t="s">
        <v>1451</v>
      </c>
      <c r="I694" s="551" t="s">
        <v>1452</v>
      </c>
      <c r="J694" s="551" t="s">
        <v>1453</v>
      </c>
      <c r="K694" s="548" t="s">
        <v>1388</v>
      </c>
      <c r="L694" s="548" t="s">
        <v>154</v>
      </c>
      <c r="M694" s="437" t="s">
        <v>487</v>
      </c>
      <c r="N694" s="411" t="s">
        <v>487</v>
      </c>
      <c r="O694" s="411" t="s">
        <v>487</v>
      </c>
      <c r="P694" s="411" t="s">
        <v>487</v>
      </c>
    </row>
    <row r="695" customFormat="false" ht="12.75" hidden="false" customHeight="false" outlineLevel="0" collapsed="false">
      <c r="A695" s="555"/>
      <c r="B695" s="519" t="str">
        <f aca="false">RIGHT(A695,5)</f>
        <v/>
      </c>
      <c r="C695" s="411" t="s">
        <v>1565</v>
      </c>
      <c r="D695" s="549" t="s">
        <v>1560</v>
      </c>
      <c r="E695" s="522" t="s">
        <v>1561</v>
      </c>
      <c r="F695" s="437" t="s">
        <v>157</v>
      </c>
      <c r="G695" s="551" t="s">
        <v>1450</v>
      </c>
      <c r="H695" s="551" t="s">
        <v>1451</v>
      </c>
      <c r="I695" s="551" t="s">
        <v>1452</v>
      </c>
      <c r="J695" s="551" t="s">
        <v>1453</v>
      </c>
      <c r="K695" s="548" t="s">
        <v>1390</v>
      </c>
      <c r="L695" s="548" t="s">
        <v>156</v>
      </c>
      <c r="M695" s="437" t="s">
        <v>487</v>
      </c>
      <c r="N695" s="411" t="s">
        <v>487</v>
      </c>
      <c r="O695" s="411" t="s">
        <v>487</v>
      </c>
      <c r="P695" s="411" t="s">
        <v>487</v>
      </c>
    </row>
    <row r="696" customFormat="false" ht="12.75" hidden="false" customHeight="false" outlineLevel="0" collapsed="false">
      <c r="A696" s="555"/>
      <c r="B696" s="519" t="str">
        <f aca="false">RIGHT(A696,5)</f>
        <v/>
      </c>
      <c r="C696" s="411" t="s">
        <v>1566</v>
      </c>
      <c r="D696" s="549" t="s">
        <v>1560</v>
      </c>
      <c r="E696" s="522" t="s">
        <v>1561</v>
      </c>
      <c r="F696" s="437" t="s">
        <v>159</v>
      </c>
      <c r="G696" s="551" t="s">
        <v>1450</v>
      </c>
      <c r="H696" s="551" t="s">
        <v>1451</v>
      </c>
      <c r="I696" s="551" t="s">
        <v>1452</v>
      </c>
      <c r="J696" s="551" t="s">
        <v>1453</v>
      </c>
      <c r="K696" s="548" t="s">
        <v>1392</v>
      </c>
      <c r="L696" s="548" t="s">
        <v>158</v>
      </c>
      <c r="M696" s="437" t="s">
        <v>487</v>
      </c>
      <c r="N696" s="411" t="s">
        <v>487</v>
      </c>
      <c r="O696" s="411" t="s">
        <v>487</v>
      </c>
      <c r="P696" s="411" t="s">
        <v>487</v>
      </c>
    </row>
    <row r="697" customFormat="false" ht="12.75" hidden="false" customHeight="false" outlineLevel="0" collapsed="false">
      <c r="A697" s="555"/>
      <c r="B697" s="519" t="str">
        <f aca="false">RIGHT(A697,5)</f>
        <v/>
      </c>
      <c r="C697" s="411" t="s">
        <v>1567</v>
      </c>
      <c r="D697" s="549" t="s">
        <v>1560</v>
      </c>
      <c r="E697" s="522" t="s">
        <v>1561</v>
      </c>
      <c r="F697" s="437" t="s">
        <v>161</v>
      </c>
      <c r="G697" s="551" t="s">
        <v>1450</v>
      </c>
      <c r="H697" s="551" t="s">
        <v>1451</v>
      </c>
      <c r="I697" s="551" t="s">
        <v>1452</v>
      </c>
      <c r="J697" s="551" t="s">
        <v>1453</v>
      </c>
      <c r="K697" s="548" t="s">
        <v>1394</v>
      </c>
      <c r="L697" s="548" t="s">
        <v>160</v>
      </c>
      <c r="M697" s="437" t="s">
        <v>487</v>
      </c>
      <c r="N697" s="411" t="s">
        <v>487</v>
      </c>
      <c r="O697" s="411" t="s">
        <v>487</v>
      </c>
      <c r="P697" s="411" t="s">
        <v>487</v>
      </c>
    </row>
    <row r="698" customFormat="false" ht="12.75" hidden="false" customHeight="false" outlineLevel="0" collapsed="false">
      <c r="A698" s="555"/>
      <c r="B698" s="519" t="str">
        <f aca="false">RIGHT(A698,5)</f>
        <v/>
      </c>
      <c r="C698" s="411" t="s">
        <v>1568</v>
      </c>
      <c r="D698" s="549" t="s">
        <v>1560</v>
      </c>
      <c r="E698" s="522" t="s">
        <v>1561</v>
      </c>
      <c r="F698" s="437" t="s">
        <v>163</v>
      </c>
      <c r="G698" s="551" t="s">
        <v>1450</v>
      </c>
      <c r="H698" s="551" t="s">
        <v>1451</v>
      </c>
      <c r="I698" s="551" t="s">
        <v>1452</v>
      </c>
      <c r="J698" s="551" t="s">
        <v>1453</v>
      </c>
      <c r="K698" s="548" t="s">
        <v>1396</v>
      </c>
      <c r="L698" s="548" t="s">
        <v>162</v>
      </c>
      <c r="M698" s="437" t="s">
        <v>487</v>
      </c>
      <c r="N698" s="411" t="s">
        <v>487</v>
      </c>
      <c r="O698" s="411" t="s">
        <v>487</v>
      </c>
      <c r="P698" s="411" t="s">
        <v>487</v>
      </c>
    </row>
    <row r="699" customFormat="false" ht="12.75" hidden="false" customHeight="false" outlineLevel="0" collapsed="false">
      <c r="A699" s="555"/>
      <c r="B699" s="519" t="str">
        <f aca="false">RIGHT(A699,5)</f>
        <v/>
      </c>
      <c r="C699" s="411" t="s">
        <v>1569</v>
      </c>
      <c r="D699" s="549" t="s">
        <v>1570</v>
      </c>
      <c r="E699" s="522" t="s">
        <v>1571</v>
      </c>
      <c r="F699" s="437" t="s">
        <v>149</v>
      </c>
      <c r="G699" s="551" t="s">
        <v>1450</v>
      </c>
      <c r="H699" s="551" t="s">
        <v>1451</v>
      </c>
      <c r="I699" s="551" t="s">
        <v>1452</v>
      </c>
      <c r="J699" s="551" t="s">
        <v>1453</v>
      </c>
      <c r="K699" s="552" t="s">
        <v>1572</v>
      </c>
      <c r="L699" s="552" t="s">
        <v>148</v>
      </c>
      <c r="M699" s="437" t="s">
        <v>487</v>
      </c>
      <c r="N699" s="411" t="s">
        <v>487</v>
      </c>
      <c r="O699" s="411" t="s">
        <v>487</v>
      </c>
      <c r="P699" s="411" t="s">
        <v>487</v>
      </c>
    </row>
    <row r="700" customFormat="false" ht="12.75" hidden="false" customHeight="false" outlineLevel="0" collapsed="false">
      <c r="A700" s="555"/>
      <c r="B700" s="519" t="str">
        <f aca="false">RIGHT(A700,5)</f>
        <v/>
      </c>
      <c r="C700" s="411" t="s">
        <v>1573</v>
      </c>
      <c r="D700" s="549" t="s">
        <v>1570</v>
      </c>
      <c r="E700" s="522" t="s">
        <v>1571</v>
      </c>
      <c r="F700" s="437" t="s">
        <v>151</v>
      </c>
      <c r="G700" s="551" t="s">
        <v>1450</v>
      </c>
      <c r="H700" s="551" t="s">
        <v>1451</v>
      </c>
      <c r="I700" s="551" t="s">
        <v>1452</v>
      </c>
      <c r="J700" s="551" t="s">
        <v>1453</v>
      </c>
      <c r="K700" s="552" t="s">
        <v>1574</v>
      </c>
      <c r="L700" s="552" t="s">
        <v>150</v>
      </c>
      <c r="M700" s="437" t="s">
        <v>487</v>
      </c>
      <c r="N700" s="411" t="s">
        <v>487</v>
      </c>
      <c r="O700" s="411" t="s">
        <v>487</v>
      </c>
      <c r="P700" s="411" t="s">
        <v>487</v>
      </c>
    </row>
    <row r="701" customFormat="false" ht="12.75" hidden="false" customHeight="false" outlineLevel="0" collapsed="false">
      <c r="A701" s="555"/>
      <c r="B701" s="519" t="str">
        <f aca="false">RIGHT(A701,5)</f>
        <v/>
      </c>
      <c r="C701" s="411" t="s">
        <v>1575</v>
      </c>
      <c r="D701" s="549" t="s">
        <v>1570</v>
      </c>
      <c r="E701" s="522" t="s">
        <v>1571</v>
      </c>
      <c r="F701" s="437" t="s">
        <v>171</v>
      </c>
      <c r="G701" s="551" t="s">
        <v>1450</v>
      </c>
      <c r="H701" s="551" t="s">
        <v>1451</v>
      </c>
      <c r="I701" s="551" t="s">
        <v>1452</v>
      </c>
      <c r="J701" s="551" t="s">
        <v>1453</v>
      </c>
      <c r="K701" s="552" t="s">
        <v>1576</v>
      </c>
      <c r="L701" s="552" t="s">
        <v>152</v>
      </c>
      <c r="M701" s="437" t="s">
        <v>487</v>
      </c>
      <c r="N701" s="411" t="s">
        <v>487</v>
      </c>
      <c r="O701" s="411" t="s">
        <v>487</v>
      </c>
      <c r="P701" s="411" t="s">
        <v>487</v>
      </c>
    </row>
    <row r="702" customFormat="false" ht="12.75" hidden="false" customHeight="false" outlineLevel="0" collapsed="false">
      <c r="A702" s="555"/>
      <c r="B702" s="519" t="str">
        <f aca="false">RIGHT(A702,5)</f>
        <v/>
      </c>
      <c r="C702" s="411" t="s">
        <v>1577</v>
      </c>
      <c r="D702" s="549" t="s">
        <v>1570</v>
      </c>
      <c r="E702" s="522" t="s">
        <v>1571</v>
      </c>
      <c r="F702" s="437" t="s">
        <v>155</v>
      </c>
      <c r="G702" s="551" t="s">
        <v>1450</v>
      </c>
      <c r="H702" s="551" t="s">
        <v>1451</v>
      </c>
      <c r="I702" s="551" t="s">
        <v>1452</v>
      </c>
      <c r="J702" s="551" t="s">
        <v>1453</v>
      </c>
      <c r="K702" s="552" t="s">
        <v>1578</v>
      </c>
      <c r="L702" s="552" t="s">
        <v>154</v>
      </c>
      <c r="M702" s="437" t="s">
        <v>487</v>
      </c>
      <c r="N702" s="411" t="s">
        <v>487</v>
      </c>
      <c r="O702" s="411" t="s">
        <v>487</v>
      </c>
      <c r="P702" s="411" t="s">
        <v>487</v>
      </c>
    </row>
    <row r="703" customFormat="false" ht="12.75" hidden="false" customHeight="false" outlineLevel="0" collapsed="false">
      <c r="A703" s="555"/>
      <c r="B703" s="519" t="str">
        <f aca="false">RIGHT(A703,5)</f>
        <v/>
      </c>
      <c r="C703" s="411" t="s">
        <v>1579</v>
      </c>
      <c r="D703" s="549" t="s">
        <v>1570</v>
      </c>
      <c r="E703" s="522" t="s">
        <v>1571</v>
      </c>
      <c r="F703" s="437" t="s">
        <v>157</v>
      </c>
      <c r="G703" s="551" t="s">
        <v>1450</v>
      </c>
      <c r="H703" s="551" t="s">
        <v>1451</v>
      </c>
      <c r="I703" s="551" t="s">
        <v>1452</v>
      </c>
      <c r="J703" s="551" t="s">
        <v>1453</v>
      </c>
      <c r="K703" s="552" t="s">
        <v>1580</v>
      </c>
      <c r="L703" s="552" t="s">
        <v>156</v>
      </c>
      <c r="M703" s="437" t="s">
        <v>487</v>
      </c>
      <c r="N703" s="411" t="s">
        <v>487</v>
      </c>
      <c r="O703" s="411" t="s">
        <v>487</v>
      </c>
      <c r="P703" s="411" t="s">
        <v>487</v>
      </c>
    </row>
    <row r="704" customFormat="false" ht="12.75" hidden="false" customHeight="false" outlineLevel="0" collapsed="false">
      <c r="A704" s="555"/>
      <c r="B704" s="519" t="str">
        <f aca="false">RIGHT(A704,5)</f>
        <v/>
      </c>
      <c r="C704" s="411" t="s">
        <v>1581</v>
      </c>
      <c r="D704" s="549" t="s">
        <v>1570</v>
      </c>
      <c r="E704" s="522" t="s">
        <v>1571</v>
      </c>
      <c r="F704" s="437" t="s">
        <v>159</v>
      </c>
      <c r="G704" s="551" t="s">
        <v>1450</v>
      </c>
      <c r="H704" s="551" t="s">
        <v>1451</v>
      </c>
      <c r="I704" s="551" t="s">
        <v>1452</v>
      </c>
      <c r="J704" s="551" t="s">
        <v>1453</v>
      </c>
      <c r="K704" s="552" t="s">
        <v>1582</v>
      </c>
      <c r="L704" s="552" t="s">
        <v>158</v>
      </c>
      <c r="M704" s="437" t="s">
        <v>487</v>
      </c>
      <c r="N704" s="411" t="s">
        <v>487</v>
      </c>
      <c r="O704" s="411" t="s">
        <v>487</v>
      </c>
      <c r="P704" s="411" t="s">
        <v>487</v>
      </c>
    </row>
    <row r="705" customFormat="false" ht="12.75" hidden="false" customHeight="false" outlineLevel="0" collapsed="false">
      <c r="A705" s="555"/>
      <c r="B705" s="519" t="str">
        <f aca="false">RIGHT(A705,5)</f>
        <v/>
      </c>
      <c r="C705" s="411" t="s">
        <v>1583</v>
      </c>
      <c r="D705" s="549" t="s">
        <v>1570</v>
      </c>
      <c r="E705" s="522" t="s">
        <v>1571</v>
      </c>
      <c r="F705" s="437" t="s">
        <v>161</v>
      </c>
      <c r="G705" s="551" t="s">
        <v>1450</v>
      </c>
      <c r="H705" s="551" t="s">
        <v>1451</v>
      </c>
      <c r="I705" s="551" t="s">
        <v>1452</v>
      </c>
      <c r="J705" s="551" t="s">
        <v>1453</v>
      </c>
      <c r="K705" s="552" t="s">
        <v>1584</v>
      </c>
      <c r="L705" s="552" t="s">
        <v>160</v>
      </c>
      <c r="M705" s="437" t="s">
        <v>487</v>
      </c>
      <c r="N705" s="411" t="s">
        <v>487</v>
      </c>
      <c r="O705" s="411" t="s">
        <v>487</v>
      </c>
      <c r="P705" s="411" t="s">
        <v>487</v>
      </c>
    </row>
    <row r="706" customFormat="false" ht="12.75" hidden="false" customHeight="false" outlineLevel="0" collapsed="false">
      <c r="A706" s="555"/>
      <c r="B706" s="519" t="str">
        <f aca="false">RIGHT(A706,5)</f>
        <v/>
      </c>
      <c r="C706" s="411" t="s">
        <v>1585</v>
      </c>
      <c r="D706" s="549" t="s">
        <v>1570</v>
      </c>
      <c r="E706" s="522" t="s">
        <v>1571</v>
      </c>
      <c r="F706" s="437" t="s">
        <v>163</v>
      </c>
      <c r="G706" s="551" t="s">
        <v>1450</v>
      </c>
      <c r="H706" s="551" t="s">
        <v>1451</v>
      </c>
      <c r="I706" s="551" t="s">
        <v>1452</v>
      </c>
      <c r="J706" s="551" t="s">
        <v>1453</v>
      </c>
      <c r="K706" s="552" t="s">
        <v>1586</v>
      </c>
      <c r="L706" s="552" t="s">
        <v>162</v>
      </c>
      <c r="M706" s="437" t="s">
        <v>487</v>
      </c>
      <c r="N706" s="411" t="s">
        <v>487</v>
      </c>
      <c r="O706" s="411" t="s">
        <v>487</v>
      </c>
      <c r="P706" s="411" t="s">
        <v>487</v>
      </c>
    </row>
    <row r="707" customFormat="false" ht="12.75" hidden="false" customHeight="false" outlineLevel="0" collapsed="false">
      <c r="A707" s="555"/>
      <c r="B707" s="519" t="str">
        <f aca="false">RIGHT(A707,5)</f>
        <v/>
      </c>
      <c r="C707" s="411" t="s">
        <v>1587</v>
      </c>
      <c r="D707" s="549" t="s">
        <v>1588</v>
      </c>
      <c r="E707" s="522" t="s">
        <v>1589</v>
      </c>
      <c r="F707" s="437" t="s">
        <v>149</v>
      </c>
      <c r="G707" s="551" t="s">
        <v>1450</v>
      </c>
      <c r="H707" s="551" t="s">
        <v>1451</v>
      </c>
      <c r="I707" s="551" t="s">
        <v>1452</v>
      </c>
      <c r="J707" s="551" t="s">
        <v>1453</v>
      </c>
      <c r="K707" s="554" t="s">
        <v>1400</v>
      </c>
      <c r="L707" s="554" t="s">
        <v>148</v>
      </c>
      <c r="M707" s="437" t="s">
        <v>487</v>
      </c>
      <c r="N707" s="411" t="s">
        <v>487</v>
      </c>
      <c r="O707" s="411" t="s">
        <v>487</v>
      </c>
      <c r="P707" s="411" t="s">
        <v>487</v>
      </c>
    </row>
    <row r="708" customFormat="false" ht="12.75" hidden="false" customHeight="false" outlineLevel="0" collapsed="false">
      <c r="A708" s="555"/>
      <c r="B708" s="519" t="str">
        <f aca="false">RIGHT(A708,5)</f>
        <v/>
      </c>
      <c r="C708" s="411" t="s">
        <v>1590</v>
      </c>
      <c r="D708" s="549" t="s">
        <v>1588</v>
      </c>
      <c r="E708" s="522" t="s">
        <v>1589</v>
      </c>
      <c r="F708" s="437" t="s">
        <v>151</v>
      </c>
      <c r="G708" s="551" t="s">
        <v>1450</v>
      </c>
      <c r="H708" s="551" t="s">
        <v>1451</v>
      </c>
      <c r="I708" s="551" t="s">
        <v>1452</v>
      </c>
      <c r="J708" s="551" t="s">
        <v>1453</v>
      </c>
      <c r="K708" s="554" t="s">
        <v>1402</v>
      </c>
      <c r="L708" s="554" t="s">
        <v>150</v>
      </c>
      <c r="M708" s="437" t="s">
        <v>487</v>
      </c>
      <c r="N708" s="411" t="s">
        <v>487</v>
      </c>
      <c r="O708" s="411" t="s">
        <v>487</v>
      </c>
      <c r="P708" s="411" t="s">
        <v>487</v>
      </c>
    </row>
    <row r="709" customFormat="false" ht="12.75" hidden="false" customHeight="false" outlineLevel="0" collapsed="false">
      <c r="A709" s="555"/>
      <c r="B709" s="519" t="str">
        <f aca="false">RIGHT(A709,5)</f>
        <v/>
      </c>
      <c r="C709" s="411" t="s">
        <v>1591</v>
      </c>
      <c r="D709" s="549" t="s">
        <v>1588</v>
      </c>
      <c r="E709" s="522" t="s">
        <v>1589</v>
      </c>
      <c r="F709" s="437" t="s">
        <v>171</v>
      </c>
      <c r="G709" s="551" t="s">
        <v>1450</v>
      </c>
      <c r="H709" s="551" t="s">
        <v>1451</v>
      </c>
      <c r="I709" s="551" t="s">
        <v>1452</v>
      </c>
      <c r="J709" s="551" t="s">
        <v>1453</v>
      </c>
      <c r="K709" s="554" t="s">
        <v>1404</v>
      </c>
      <c r="L709" s="554" t="s">
        <v>152</v>
      </c>
      <c r="M709" s="437" t="s">
        <v>487</v>
      </c>
      <c r="N709" s="411" t="s">
        <v>487</v>
      </c>
      <c r="O709" s="411" t="s">
        <v>487</v>
      </c>
      <c r="P709" s="411" t="s">
        <v>487</v>
      </c>
    </row>
    <row r="710" customFormat="false" ht="12.75" hidden="false" customHeight="false" outlineLevel="0" collapsed="false">
      <c r="A710" s="555"/>
      <c r="B710" s="519" t="str">
        <f aca="false">RIGHT(A710,5)</f>
        <v/>
      </c>
      <c r="C710" s="411" t="s">
        <v>1592</v>
      </c>
      <c r="D710" s="549" t="s">
        <v>1588</v>
      </c>
      <c r="E710" s="522" t="s">
        <v>1589</v>
      </c>
      <c r="F710" s="437" t="s">
        <v>155</v>
      </c>
      <c r="G710" s="551" t="s">
        <v>1450</v>
      </c>
      <c r="H710" s="551" t="s">
        <v>1451</v>
      </c>
      <c r="I710" s="551" t="s">
        <v>1452</v>
      </c>
      <c r="J710" s="551" t="s">
        <v>1453</v>
      </c>
      <c r="K710" s="554" t="s">
        <v>1406</v>
      </c>
      <c r="L710" s="554" t="s">
        <v>154</v>
      </c>
      <c r="M710" s="437" t="s">
        <v>487</v>
      </c>
      <c r="N710" s="411" t="s">
        <v>487</v>
      </c>
      <c r="O710" s="411" t="s">
        <v>487</v>
      </c>
      <c r="P710" s="411" t="s">
        <v>487</v>
      </c>
    </row>
    <row r="711" customFormat="false" ht="12.75" hidden="false" customHeight="false" outlineLevel="0" collapsed="false">
      <c r="A711" s="555"/>
      <c r="B711" s="519" t="str">
        <f aca="false">RIGHT(A711,5)</f>
        <v/>
      </c>
      <c r="C711" s="411" t="s">
        <v>1593</v>
      </c>
      <c r="D711" s="549" t="s">
        <v>1588</v>
      </c>
      <c r="E711" s="522" t="s">
        <v>1589</v>
      </c>
      <c r="F711" s="437" t="s">
        <v>157</v>
      </c>
      <c r="G711" s="551" t="s">
        <v>1450</v>
      </c>
      <c r="H711" s="551" t="s">
        <v>1451</v>
      </c>
      <c r="I711" s="551" t="s">
        <v>1452</v>
      </c>
      <c r="J711" s="551" t="s">
        <v>1453</v>
      </c>
      <c r="K711" s="554" t="s">
        <v>1408</v>
      </c>
      <c r="L711" s="554" t="s">
        <v>156</v>
      </c>
      <c r="M711" s="437" t="s">
        <v>487</v>
      </c>
      <c r="N711" s="411" t="s">
        <v>487</v>
      </c>
      <c r="O711" s="411" t="s">
        <v>487</v>
      </c>
      <c r="P711" s="411" t="s">
        <v>487</v>
      </c>
    </row>
    <row r="712" customFormat="false" ht="12.75" hidden="false" customHeight="false" outlineLevel="0" collapsed="false">
      <c r="A712" s="555"/>
      <c r="B712" s="519" t="str">
        <f aca="false">RIGHT(A712,5)</f>
        <v/>
      </c>
      <c r="C712" s="411" t="s">
        <v>1594</v>
      </c>
      <c r="D712" s="549" t="s">
        <v>1588</v>
      </c>
      <c r="E712" s="522" t="s">
        <v>1589</v>
      </c>
      <c r="F712" s="437" t="s">
        <v>159</v>
      </c>
      <c r="G712" s="551" t="s">
        <v>1450</v>
      </c>
      <c r="H712" s="551" t="s">
        <v>1451</v>
      </c>
      <c r="I712" s="551" t="s">
        <v>1452</v>
      </c>
      <c r="J712" s="551" t="s">
        <v>1453</v>
      </c>
      <c r="K712" s="554" t="s">
        <v>1410</v>
      </c>
      <c r="L712" s="554" t="s">
        <v>158</v>
      </c>
      <c r="M712" s="437" t="s">
        <v>487</v>
      </c>
      <c r="N712" s="411" t="s">
        <v>487</v>
      </c>
      <c r="O712" s="411" t="s">
        <v>487</v>
      </c>
      <c r="P712" s="411" t="s">
        <v>487</v>
      </c>
    </row>
    <row r="713" customFormat="false" ht="12.75" hidden="false" customHeight="false" outlineLevel="0" collapsed="false">
      <c r="A713" s="555"/>
      <c r="B713" s="519" t="str">
        <f aca="false">RIGHT(A713,5)</f>
        <v/>
      </c>
      <c r="C713" s="411" t="s">
        <v>1595</v>
      </c>
      <c r="D713" s="549" t="s">
        <v>1588</v>
      </c>
      <c r="E713" s="522" t="s">
        <v>1589</v>
      </c>
      <c r="F713" s="437" t="s">
        <v>161</v>
      </c>
      <c r="G713" s="551" t="s">
        <v>1450</v>
      </c>
      <c r="H713" s="551" t="s">
        <v>1451</v>
      </c>
      <c r="I713" s="551" t="s">
        <v>1452</v>
      </c>
      <c r="J713" s="551" t="s">
        <v>1453</v>
      </c>
      <c r="K713" s="554" t="s">
        <v>1412</v>
      </c>
      <c r="L713" s="554" t="s">
        <v>160</v>
      </c>
      <c r="M713" s="437" t="s">
        <v>487</v>
      </c>
      <c r="N713" s="411" t="s">
        <v>487</v>
      </c>
      <c r="O713" s="411" t="s">
        <v>487</v>
      </c>
      <c r="P713" s="411" t="s">
        <v>487</v>
      </c>
    </row>
    <row r="714" customFormat="false" ht="12.75" hidden="false" customHeight="false" outlineLevel="0" collapsed="false">
      <c r="A714" s="555"/>
      <c r="B714" s="519" t="str">
        <f aca="false">RIGHT(A714,5)</f>
        <v/>
      </c>
      <c r="C714" s="411" t="s">
        <v>1596</v>
      </c>
      <c r="D714" s="549" t="s">
        <v>1588</v>
      </c>
      <c r="E714" s="522" t="s">
        <v>1589</v>
      </c>
      <c r="F714" s="437" t="s">
        <v>163</v>
      </c>
      <c r="G714" s="551" t="s">
        <v>1450</v>
      </c>
      <c r="H714" s="551" t="s">
        <v>1451</v>
      </c>
      <c r="I714" s="551" t="s">
        <v>1452</v>
      </c>
      <c r="J714" s="551" t="s">
        <v>1453</v>
      </c>
      <c r="K714" s="554" t="s">
        <v>1414</v>
      </c>
      <c r="L714" s="554" t="s">
        <v>162</v>
      </c>
      <c r="M714" s="437" t="s">
        <v>487</v>
      </c>
      <c r="N714" s="411" t="s">
        <v>487</v>
      </c>
      <c r="O714" s="411" t="s">
        <v>487</v>
      </c>
      <c r="P714" s="411" t="s">
        <v>487</v>
      </c>
    </row>
    <row r="715" customFormat="false" ht="12.75" hidden="false" customHeight="false" outlineLevel="0" collapsed="false">
      <c r="A715" s="555"/>
      <c r="B715" s="519" t="str">
        <f aca="false">RIGHT(A715,5)</f>
        <v/>
      </c>
      <c r="C715" s="411" t="s">
        <v>1597</v>
      </c>
      <c r="D715" s="549" t="s">
        <v>1598</v>
      </c>
      <c r="E715" s="522" t="s">
        <v>1599</v>
      </c>
      <c r="F715" s="551" t="s">
        <v>149</v>
      </c>
      <c r="G715" s="551" t="s">
        <v>1450</v>
      </c>
      <c r="H715" s="551" t="s">
        <v>1451</v>
      </c>
      <c r="I715" s="551" t="s">
        <v>1452</v>
      </c>
      <c r="J715" s="551" t="s">
        <v>1453</v>
      </c>
      <c r="K715" s="556" t="s">
        <v>269</v>
      </c>
      <c r="L715" s="556" t="s">
        <v>165</v>
      </c>
      <c r="M715" s="437" t="s">
        <v>487</v>
      </c>
      <c r="N715" s="556" t="s">
        <v>1454</v>
      </c>
      <c r="O715" s="556" t="s">
        <v>1455</v>
      </c>
      <c r="P715" s="411" t="s">
        <v>487</v>
      </c>
    </row>
    <row r="716" customFormat="false" ht="12.75" hidden="false" customHeight="false" outlineLevel="0" collapsed="false">
      <c r="A716" s="555"/>
      <c r="B716" s="519" t="str">
        <f aca="false">RIGHT(A716,5)</f>
        <v/>
      </c>
      <c r="C716" s="411" t="s">
        <v>1600</v>
      </c>
      <c r="D716" s="549" t="s">
        <v>1598</v>
      </c>
      <c r="E716" s="522" t="s">
        <v>1599</v>
      </c>
      <c r="F716" s="551" t="s">
        <v>171</v>
      </c>
      <c r="G716" s="551" t="s">
        <v>1450</v>
      </c>
      <c r="H716" s="551" t="s">
        <v>1451</v>
      </c>
      <c r="I716" s="551" t="s">
        <v>1452</v>
      </c>
      <c r="J716" s="551" t="s">
        <v>1453</v>
      </c>
      <c r="K716" s="556" t="s">
        <v>271</v>
      </c>
      <c r="L716" s="556" t="s">
        <v>166</v>
      </c>
      <c r="M716" s="437" t="s">
        <v>487</v>
      </c>
      <c r="N716" s="556" t="s">
        <v>1457</v>
      </c>
      <c r="O716" s="556" t="s">
        <v>1458</v>
      </c>
      <c r="P716" s="411" t="s">
        <v>487</v>
      </c>
    </row>
    <row r="717" customFormat="false" ht="12.75" hidden="false" customHeight="false" outlineLevel="0" collapsed="false">
      <c r="A717" s="555"/>
      <c r="B717" s="519" t="str">
        <f aca="false">RIGHT(A717,5)</f>
        <v/>
      </c>
      <c r="C717" s="411" t="s">
        <v>1601</v>
      </c>
      <c r="D717" s="549" t="s">
        <v>1598</v>
      </c>
      <c r="E717" s="522" t="s">
        <v>1599</v>
      </c>
      <c r="F717" s="551" t="s">
        <v>155</v>
      </c>
      <c r="G717" s="551" t="s">
        <v>1450</v>
      </c>
      <c r="H717" s="551" t="s">
        <v>1451</v>
      </c>
      <c r="I717" s="551" t="s">
        <v>1452</v>
      </c>
      <c r="J717" s="551" t="s">
        <v>1453</v>
      </c>
      <c r="K717" s="556" t="s">
        <v>273</v>
      </c>
      <c r="L717" s="556" t="s">
        <v>167</v>
      </c>
      <c r="M717" s="437" t="s">
        <v>487</v>
      </c>
      <c r="N717" s="556" t="s">
        <v>1460</v>
      </c>
      <c r="O717" s="556" t="s">
        <v>1461</v>
      </c>
      <c r="P717" s="411" t="s">
        <v>487</v>
      </c>
    </row>
    <row r="718" customFormat="false" ht="12.75" hidden="false" customHeight="false" outlineLevel="0" collapsed="false">
      <c r="A718" s="555"/>
      <c r="B718" s="519" t="str">
        <f aca="false">RIGHT(A718,5)</f>
        <v/>
      </c>
      <c r="C718" s="411" t="s">
        <v>1602</v>
      </c>
      <c r="D718" s="549" t="s">
        <v>1598</v>
      </c>
      <c r="E718" s="522" t="s">
        <v>1599</v>
      </c>
      <c r="F718" s="551" t="s">
        <v>157</v>
      </c>
      <c r="G718" s="551" t="s">
        <v>1450</v>
      </c>
      <c r="H718" s="551" t="s">
        <v>1451</v>
      </c>
      <c r="I718" s="551" t="s">
        <v>1452</v>
      </c>
      <c r="J718" s="551" t="s">
        <v>1453</v>
      </c>
      <c r="K718" s="556" t="s">
        <v>275</v>
      </c>
      <c r="L718" s="556" t="s">
        <v>168</v>
      </c>
      <c r="M718" s="437" t="s">
        <v>487</v>
      </c>
      <c r="N718" s="556" t="s">
        <v>1463</v>
      </c>
      <c r="O718" s="556" t="s">
        <v>1464</v>
      </c>
      <c r="P718" s="411" t="s">
        <v>487</v>
      </c>
    </row>
    <row r="719" customFormat="false" ht="12.75" hidden="false" customHeight="false" outlineLevel="0" collapsed="false">
      <c r="A719" s="555"/>
      <c r="B719" s="519" t="str">
        <f aca="false">RIGHT(A719,5)</f>
        <v/>
      </c>
      <c r="C719" s="411" t="s">
        <v>1603</v>
      </c>
      <c r="D719" s="549" t="s">
        <v>1604</v>
      </c>
      <c r="E719" s="522" t="s">
        <v>1605</v>
      </c>
      <c r="F719" s="437" t="s">
        <v>149</v>
      </c>
      <c r="G719" s="551" t="s">
        <v>1474</v>
      </c>
      <c r="H719" s="551" t="s">
        <v>1475</v>
      </c>
      <c r="I719" s="551" t="s">
        <v>1452</v>
      </c>
      <c r="J719" s="551" t="s">
        <v>1453</v>
      </c>
      <c r="K719" s="548" t="s">
        <v>1382</v>
      </c>
      <c r="L719" s="548" t="s">
        <v>148</v>
      </c>
      <c r="M719" s="437" t="s">
        <v>487</v>
      </c>
      <c r="N719" s="411" t="s">
        <v>487</v>
      </c>
      <c r="O719" s="411" t="s">
        <v>487</v>
      </c>
      <c r="P719" s="411" t="s">
        <v>487</v>
      </c>
    </row>
    <row r="720" customFormat="false" ht="12.75" hidden="false" customHeight="false" outlineLevel="0" collapsed="false">
      <c r="A720" s="555"/>
      <c r="B720" s="519" t="str">
        <f aca="false">RIGHT(A720,5)</f>
        <v/>
      </c>
      <c r="C720" s="411" t="s">
        <v>1606</v>
      </c>
      <c r="D720" s="549" t="s">
        <v>1604</v>
      </c>
      <c r="E720" s="522" t="s">
        <v>1605</v>
      </c>
      <c r="F720" s="437" t="s">
        <v>151</v>
      </c>
      <c r="G720" s="551" t="s">
        <v>1474</v>
      </c>
      <c r="H720" s="551" t="s">
        <v>1475</v>
      </c>
      <c r="I720" s="551" t="s">
        <v>1452</v>
      </c>
      <c r="J720" s="551" t="s">
        <v>1453</v>
      </c>
      <c r="K720" s="548" t="s">
        <v>1384</v>
      </c>
      <c r="L720" s="548" t="s">
        <v>150</v>
      </c>
      <c r="M720" s="437" t="s">
        <v>487</v>
      </c>
      <c r="N720" s="411" t="s">
        <v>487</v>
      </c>
      <c r="O720" s="411" t="s">
        <v>487</v>
      </c>
      <c r="P720" s="411" t="s">
        <v>487</v>
      </c>
    </row>
    <row r="721" customFormat="false" ht="12.75" hidden="false" customHeight="false" outlineLevel="0" collapsed="false">
      <c r="A721" s="555"/>
      <c r="B721" s="519" t="str">
        <f aca="false">RIGHT(A721,5)</f>
        <v/>
      </c>
      <c r="C721" s="411" t="s">
        <v>1607</v>
      </c>
      <c r="D721" s="549" t="s">
        <v>1604</v>
      </c>
      <c r="E721" s="522" t="s">
        <v>1605</v>
      </c>
      <c r="F721" s="437" t="s">
        <v>171</v>
      </c>
      <c r="G721" s="551" t="s">
        <v>1474</v>
      </c>
      <c r="H721" s="551" t="s">
        <v>1475</v>
      </c>
      <c r="I721" s="551" t="s">
        <v>1452</v>
      </c>
      <c r="J721" s="551" t="s">
        <v>1453</v>
      </c>
      <c r="K721" s="548" t="s">
        <v>1386</v>
      </c>
      <c r="L721" s="548" t="s">
        <v>152</v>
      </c>
      <c r="M721" s="437" t="s">
        <v>487</v>
      </c>
      <c r="N721" s="411" t="s">
        <v>487</v>
      </c>
      <c r="O721" s="411" t="s">
        <v>487</v>
      </c>
      <c r="P721" s="411" t="s">
        <v>487</v>
      </c>
    </row>
    <row r="722" customFormat="false" ht="12.75" hidden="false" customHeight="false" outlineLevel="0" collapsed="false">
      <c r="A722" s="555"/>
      <c r="B722" s="519" t="str">
        <f aca="false">RIGHT(A722,5)</f>
        <v/>
      </c>
      <c r="C722" s="411" t="s">
        <v>1608</v>
      </c>
      <c r="D722" s="549" t="s">
        <v>1604</v>
      </c>
      <c r="E722" s="522" t="s">
        <v>1605</v>
      </c>
      <c r="F722" s="437" t="s">
        <v>155</v>
      </c>
      <c r="G722" s="551" t="s">
        <v>1474</v>
      </c>
      <c r="H722" s="551" t="s">
        <v>1475</v>
      </c>
      <c r="I722" s="551" t="s">
        <v>1452</v>
      </c>
      <c r="J722" s="551" t="s">
        <v>1453</v>
      </c>
      <c r="K722" s="548" t="s">
        <v>1388</v>
      </c>
      <c r="L722" s="548" t="s">
        <v>154</v>
      </c>
      <c r="M722" s="437" t="s">
        <v>487</v>
      </c>
      <c r="N722" s="411" t="s">
        <v>487</v>
      </c>
      <c r="O722" s="411" t="s">
        <v>487</v>
      </c>
      <c r="P722" s="411" t="s">
        <v>487</v>
      </c>
    </row>
    <row r="723" customFormat="false" ht="12.75" hidden="false" customHeight="false" outlineLevel="0" collapsed="false">
      <c r="A723" s="555"/>
      <c r="B723" s="519" t="str">
        <f aca="false">RIGHT(A723,5)</f>
        <v/>
      </c>
      <c r="C723" s="411" t="s">
        <v>1609</v>
      </c>
      <c r="D723" s="549" t="s">
        <v>1604</v>
      </c>
      <c r="E723" s="522" t="s">
        <v>1605</v>
      </c>
      <c r="F723" s="437" t="s">
        <v>157</v>
      </c>
      <c r="G723" s="551" t="s">
        <v>1474</v>
      </c>
      <c r="H723" s="551" t="s">
        <v>1475</v>
      </c>
      <c r="I723" s="551" t="s">
        <v>1452</v>
      </c>
      <c r="J723" s="551" t="s">
        <v>1453</v>
      </c>
      <c r="K723" s="548" t="s">
        <v>1390</v>
      </c>
      <c r="L723" s="548" t="s">
        <v>156</v>
      </c>
      <c r="M723" s="437" t="s">
        <v>487</v>
      </c>
      <c r="N723" s="411" t="s">
        <v>487</v>
      </c>
      <c r="O723" s="411" t="s">
        <v>487</v>
      </c>
      <c r="P723" s="411" t="s">
        <v>487</v>
      </c>
    </row>
    <row r="724" customFormat="false" ht="12.75" hidden="false" customHeight="false" outlineLevel="0" collapsed="false">
      <c r="A724" s="555"/>
      <c r="B724" s="519" t="str">
        <f aca="false">RIGHT(A724,5)</f>
        <v/>
      </c>
      <c r="C724" s="411" t="s">
        <v>1610</v>
      </c>
      <c r="D724" s="549" t="s">
        <v>1604</v>
      </c>
      <c r="E724" s="522" t="s">
        <v>1605</v>
      </c>
      <c r="F724" s="437" t="s">
        <v>159</v>
      </c>
      <c r="G724" s="551" t="s">
        <v>1474</v>
      </c>
      <c r="H724" s="551" t="s">
        <v>1475</v>
      </c>
      <c r="I724" s="551" t="s">
        <v>1452</v>
      </c>
      <c r="J724" s="551" t="s">
        <v>1453</v>
      </c>
      <c r="K724" s="548" t="s">
        <v>1392</v>
      </c>
      <c r="L724" s="548" t="s">
        <v>158</v>
      </c>
      <c r="M724" s="437" t="s">
        <v>487</v>
      </c>
      <c r="N724" s="411" t="s">
        <v>487</v>
      </c>
      <c r="O724" s="411" t="s">
        <v>487</v>
      </c>
      <c r="P724" s="411" t="s">
        <v>487</v>
      </c>
    </row>
    <row r="725" customFormat="false" ht="12.75" hidden="false" customHeight="false" outlineLevel="0" collapsed="false">
      <c r="A725" s="555"/>
      <c r="B725" s="519" t="str">
        <f aca="false">RIGHT(A725,5)</f>
        <v/>
      </c>
      <c r="C725" s="411" t="s">
        <v>1611</v>
      </c>
      <c r="D725" s="549" t="s">
        <v>1604</v>
      </c>
      <c r="E725" s="522" t="s">
        <v>1605</v>
      </c>
      <c r="F725" s="437" t="s">
        <v>161</v>
      </c>
      <c r="G725" s="551" t="s">
        <v>1474</v>
      </c>
      <c r="H725" s="551" t="s">
        <v>1475</v>
      </c>
      <c r="I725" s="551" t="s">
        <v>1452</v>
      </c>
      <c r="J725" s="551" t="s">
        <v>1453</v>
      </c>
      <c r="K725" s="548" t="s">
        <v>1394</v>
      </c>
      <c r="L725" s="548" t="s">
        <v>160</v>
      </c>
      <c r="M725" s="437" t="s">
        <v>487</v>
      </c>
      <c r="N725" s="411" t="s">
        <v>487</v>
      </c>
      <c r="O725" s="411" t="s">
        <v>487</v>
      </c>
      <c r="P725" s="411" t="s">
        <v>487</v>
      </c>
    </row>
    <row r="726" customFormat="false" ht="12.75" hidden="false" customHeight="false" outlineLevel="0" collapsed="false">
      <c r="A726" s="555"/>
      <c r="B726" s="519" t="str">
        <f aca="false">RIGHT(A726,5)</f>
        <v/>
      </c>
      <c r="C726" s="411" t="s">
        <v>1612</v>
      </c>
      <c r="D726" s="549" t="s">
        <v>1604</v>
      </c>
      <c r="E726" s="522" t="s">
        <v>1605</v>
      </c>
      <c r="F726" s="437" t="s">
        <v>163</v>
      </c>
      <c r="G726" s="551" t="s">
        <v>1474</v>
      </c>
      <c r="H726" s="551" t="s">
        <v>1475</v>
      </c>
      <c r="I726" s="551" t="s">
        <v>1452</v>
      </c>
      <c r="J726" s="551" t="s">
        <v>1453</v>
      </c>
      <c r="K726" s="548" t="s">
        <v>1396</v>
      </c>
      <c r="L726" s="548" t="s">
        <v>162</v>
      </c>
      <c r="M726" s="437" t="s">
        <v>487</v>
      </c>
      <c r="N726" s="411" t="s">
        <v>487</v>
      </c>
      <c r="O726" s="411" t="s">
        <v>487</v>
      </c>
      <c r="P726" s="411" t="s">
        <v>487</v>
      </c>
    </row>
    <row r="727" customFormat="false" ht="12.75" hidden="false" customHeight="false" outlineLevel="0" collapsed="false">
      <c r="A727" s="555"/>
      <c r="B727" s="519" t="str">
        <f aca="false">RIGHT(A727,5)</f>
        <v/>
      </c>
      <c r="C727" s="411" t="s">
        <v>1613</v>
      </c>
      <c r="D727" s="549" t="s">
        <v>1614</v>
      </c>
      <c r="E727" s="522" t="s">
        <v>1615</v>
      </c>
      <c r="F727" s="437" t="s">
        <v>149</v>
      </c>
      <c r="G727" s="551" t="s">
        <v>1312</v>
      </c>
      <c r="H727" s="551" t="s">
        <v>1313</v>
      </c>
      <c r="I727" s="551" t="s">
        <v>1314</v>
      </c>
      <c r="J727" s="551" t="s">
        <v>1315</v>
      </c>
      <c r="K727" s="554" t="s">
        <v>1400</v>
      </c>
      <c r="L727" s="554" t="s">
        <v>148</v>
      </c>
      <c r="M727" s="437" t="s">
        <v>487</v>
      </c>
      <c r="N727" s="411" t="s">
        <v>487</v>
      </c>
      <c r="O727" s="411" t="s">
        <v>487</v>
      </c>
      <c r="P727" s="411" t="s">
        <v>487</v>
      </c>
    </row>
    <row r="728" customFormat="false" ht="12.75" hidden="false" customHeight="false" outlineLevel="0" collapsed="false">
      <c r="A728" s="555"/>
      <c r="B728" s="519" t="str">
        <f aca="false">RIGHT(A728,5)</f>
        <v/>
      </c>
      <c r="C728" s="411" t="s">
        <v>1616</v>
      </c>
      <c r="D728" s="549" t="s">
        <v>1614</v>
      </c>
      <c r="E728" s="522" t="s">
        <v>1615</v>
      </c>
      <c r="F728" s="437" t="s">
        <v>151</v>
      </c>
      <c r="G728" s="551" t="s">
        <v>1312</v>
      </c>
      <c r="H728" s="551" t="s">
        <v>1313</v>
      </c>
      <c r="I728" s="551" t="s">
        <v>1314</v>
      </c>
      <c r="J728" s="551" t="s">
        <v>1315</v>
      </c>
      <c r="K728" s="554" t="s">
        <v>1402</v>
      </c>
      <c r="L728" s="554" t="s">
        <v>150</v>
      </c>
      <c r="M728" s="437" t="s">
        <v>487</v>
      </c>
      <c r="N728" s="411" t="s">
        <v>487</v>
      </c>
      <c r="O728" s="411" t="s">
        <v>487</v>
      </c>
      <c r="P728" s="411" t="s">
        <v>487</v>
      </c>
    </row>
    <row r="729" customFormat="false" ht="12.75" hidden="false" customHeight="false" outlineLevel="0" collapsed="false">
      <c r="A729" s="555"/>
      <c r="B729" s="519" t="str">
        <f aca="false">RIGHT(A729,5)</f>
        <v/>
      </c>
      <c r="C729" s="411" t="s">
        <v>1617</v>
      </c>
      <c r="D729" s="549" t="s">
        <v>1614</v>
      </c>
      <c r="E729" s="522" t="s">
        <v>1615</v>
      </c>
      <c r="F729" s="437" t="s">
        <v>171</v>
      </c>
      <c r="G729" s="551" t="s">
        <v>1312</v>
      </c>
      <c r="H729" s="551" t="s">
        <v>1313</v>
      </c>
      <c r="I729" s="551" t="s">
        <v>1314</v>
      </c>
      <c r="J729" s="551" t="s">
        <v>1315</v>
      </c>
      <c r="K729" s="554" t="s">
        <v>1404</v>
      </c>
      <c r="L729" s="554" t="s">
        <v>152</v>
      </c>
      <c r="M729" s="437" t="s">
        <v>487</v>
      </c>
      <c r="N729" s="411" t="s">
        <v>487</v>
      </c>
      <c r="O729" s="411" t="s">
        <v>487</v>
      </c>
      <c r="P729" s="411" t="s">
        <v>487</v>
      </c>
    </row>
    <row r="730" customFormat="false" ht="12.75" hidden="false" customHeight="false" outlineLevel="0" collapsed="false">
      <c r="A730" s="555"/>
      <c r="B730" s="519" t="str">
        <f aca="false">RIGHT(A730,5)</f>
        <v/>
      </c>
      <c r="C730" s="411" t="s">
        <v>1618</v>
      </c>
      <c r="D730" s="549" t="s">
        <v>1614</v>
      </c>
      <c r="E730" s="522" t="s">
        <v>1615</v>
      </c>
      <c r="F730" s="437" t="s">
        <v>155</v>
      </c>
      <c r="G730" s="551" t="s">
        <v>1312</v>
      </c>
      <c r="H730" s="551" t="s">
        <v>1313</v>
      </c>
      <c r="I730" s="551" t="s">
        <v>1314</v>
      </c>
      <c r="J730" s="551" t="s">
        <v>1315</v>
      </c>
      <c r="K730" s="554" t="s">
        <v>1406</v>
      </c>
      <c r="L730" s="554" t="s">
        <v>154</v>
      </c>
      <c r="M730" s="437" t="s">
        <v>487</v>
      </c>
      <c r="N730" s="411" t="s">
        <v>487</v>
      </c>
      <c r="O730" s="411" t="s">
        <v>487</v>
      </c>
      <c r="P730" s="411" t="s">
        <v>487</v>
      </c>
    </row>
    <row r="731" customFormat="false" ht="12.75" hidden="false" customHeight="false" outlineLevel="0" collapsed="false">
      <c r="A731" s="555"/>
      <c r="B731" s="519" t="str">
        <f aca="false">RIGHT(A731,5)</f>
        <v/>
      </c>
      <c r="C731" s="411" t="s">
        <v>1619</v>
      </c>
      <c r="D731" s="549" t="s">
        <v>1614</v>
      </c>
      <c r="E731" s="522" t="s">
        <v>1615</v>
      </c>
      <c r="F731" s="437" t="s">
        <v>157</v>
      </c>
      <c r="G731" s="551" t="s">
        <v>1312</v>
      </c>
      <c r="H731" s="551" t="s">
        <v>1313</v>
      </c>
      <c r="I731" s="551" t="s">
        <v>1314</v>
      </c>
      <c r="J731" s="551" t="s">
        <v>1315</v>
      </c>
      <c r="K731" s="554" t="s">
        <v>1408</v>
      </c>
      <c r="L731" s="554" t="s">
        <v>156</v>
      </c>
      <c r="M731" s="437" t="s">
        <v>487</v>
      </c>
      <c r="N731" s="411" t="s">
        <v>487</v>
      </c>
      <c r="O731" s="411" t="s">
        <v>487</v>
      </c>
      <c r="P731" s="411" t="s">
        <v>487</v>
      </c>
    </row>
    <row r="732" customFormat="false" ht="12.75" hidden="false" customHeight="false" outlineLevel="0" collapsed="false">
      <c r="A732" s="555"/>
      <c r="B732" s="519" t="str">
        <f aca="false">RIGHT(A732,5)</f>
        <v/>
      </c>
      <c r="C732" s="411" t="s">
        <v>1620</v>
      </c>
      <c r="D732" s="549" t="s">
        <v>1614</v>
      </c>
      <c r="E732" s="522" t="s">
        <v>1615</v>
      </c>
      <c r="F732" s="437" t="s">
        <v>159</v>
      </c>
      <c r="G732" s="551" t="s">
        <v>1312</v>
      </c>
      <c r="H732" s="551" t="s">
        <v>1313</v>
      </c>
      <c r="I732" s="551" t="s">
        <v>1314</v>
      </c>
      <c r="J732" s="551" t="s">
        <v>1315</v>
      </c>
      <c r="K732" s="554" t="s">
        <v>1410</v>
      </c>
      <c r="L732" s="554" t="s">
        <v>158</v>
      </c>
      <c r="M732" s="437" t="s">
        <v>487</v>
      </c>
      <c r="N732" s="411" t="s">
        <v>487</v>
      </c>
      <c r="O732" s="411" t="s">
        <v>487</v>
      </c>
      <c r="P732" s="411" t="s">
        <v>487</v>
      </c>
    </row>
    <row r="733" customFormat="false" ht="12.75" hidden="false" customHeight="false" outlineLevel="0" collapsed="false">
      <c r="A733" s="555"/>
      <c r="B733" s="519" t="str">
        <f aca="false">RIGHT(A733,5)</f>
        <v/>
      </c>
      <c r="C733" s="411" t="s">
        <v>1621</v>
      </c>
      <c r="D733" s="549" t="s">
        <v>1614</v>
      </c>
      <c r="E733" s="522" t="s">
        <v>1615</v>
      </c>
      <c r="F733" s="437" t="s">
        <v>161</v>
      </c>
      <c r="G733" s="551" t="s">
        <v>1312</v>
      </c>
      <c r="H733" s="551" t="s">
        <v>1313</v>
      </c>
      <c r="I733" s="551" t="s">
        <v>1314</v>
      </c>
      <c r="J733" s="551" t="s">
        <v>1315</v>
      </c>
      <c r="K733" s="554" t="s">
        <v>1412</v>
      </c>
      <c r="L733" s="554" t="s">
        <v>160</v>
      </c>
      <c r="M733" s="437" t="s">
        <v>487</v>
      </c>
      <c r="N733" s="411" t="s">
        <v>487</v>
      </c>
      <c r="O733" s="411" t="s">
        <v>487</v>
      </c>
      <c r="P733" s="411" t="s">
        <v>487</v>
      </c>
    </row>
    <row r="734" customFormat="false" ht="12.75" hidden="false" customHeight="false" outlineLevel="0" collapsed="false">
      <c r="A734" s="555"/>
      <c r="B734" s="519" t="str">
        <f aca="false">RIGHT(A734,5)</f>
        <v/>
      </c>
      <c r="C734" s="411" t="s">
        <v>1622</v>
      </c>
      <c r="D734" s="549" t="s">
        <v>1614</v>
      </c>
      <c r="E734" s="522" t="s">
        <v>1615</v>
      </c>
      <c r="F734" s="437" t="s">
        <v>163</v>
      </c>
      <c r="G734" s="551" t="s">
        <v>1312</v>
      </c>
      <c r="H734" s="551" t="s">
        <v>1313</v>
      </c>
      <c r="I734" s="551" t="s">
        <v>1314</v>
      </c>
      <c r="J734" s="551" t="s">
        <v>1315</v>
      </c>
      <c r="K734" s="554" t="s">
        <v>1414</v>
      </c>
      <c r="L734" s="554" t="s">
        <v>162</v>
      </c>
      <c r="M734" s="437" t="s">
        <v>487</v>
      </c>
      <c r="N734" s="411" t="s">
        <v>487</v>
      </c>
      <c r="O734" s="411" t="s">
        <v>487</v>
      </c>
      <c r="P734" s="411" t="s">
        <v>487</v>
      </c>
    </row>
    <row r="735" customFormat="false" ht="12.75" hidden="false" customHeight="false" outlineLevel="0" collapsed="false">
      <c r="A735" s="555"/>
      <c r="B735" s="519" t="str">
        <f aca="false">RIGHT(A735,5)</f>
        <v/>
      </c>
      <c r="C735" s="411" t="s">
        <v>1623</v>
      </c>
      <c r="D735" s="549" t="s">
        <v>1624</v>
      </c>
      <c r="E735" s="522" t="s">
        <v>1625</v>
      </c>
      <c r="F735" s="437" t="s">
        <v>149</v>
      </c>
      <c r="G735" s="551" t="s">
        <v>1312</v>
      </c>
      <c r="H735" s="551" t="s">
        <v>1313</v>
      </c>
      <c r="I735" s="551" t="s">
        <v>1314</v>
      </c>
      <c r="J735" s="551" t="s">
        <v>1315</v>
      </c>
      <c r="K735" s="554" t="s">
        <v>1400</v>
      </c>
      <c r="L735" s="554" t="s">
        <v>148</v>
      </c>
      <c r="M735" s="437" t="s">
        <v>487</v>
      </c>
      <c r="N735" s="411" t="s">
        <v>487</v>
      </c>
      <c r="O735" s="411" t="s">
        <v>487</v>
      </c>
      <c r="P735" s="411" t="s">
        <v>487</v>
      </c>
    </row>
    <row r="736" customFormat="false" ht="12.75" hidden="false" customHeight="false" outlineLevel="0" collapsed="false">
      <c r="A736" s="555"/>
      <c r="B736" s="519" t="str">
        <f aca="false">RIGHT(A736,5)</f>
        <v/>
      </c>
      <c r="C736" s="411" t="s">
        <v>1626</v>
      </c>
      <c r="D736" s="549" t="s">
        <v>1624</v>
      </c>
      <c r="E736" s="522" t="s">
        <v>1625</v>
      </c>
      <c r="F736" s="437" t="s">
        <v>151</v>
      </c>
      <c r="G736" s="551" t="s">
        <v>1312</v>
      </c>
      <c r="H736" s="551" t="s">
        <v>1313</v>
      </c>
      <c r="I736" s="551" t="s">
        <v>1314</v>
      </c>
      <c r="J736" s="551" t="s">
        <v>1315</v>
      </c>
      <c r="K736" s="554" t="s">
        <v>1402</v>
      </c>
      <c r="L736" s="554" t="s">
        <v>150</v>
      </c>
      <c r="M736" s="437" t="s">
        <v>487</v>
      </c>
      <c r="N736" s="411" t="s">
        <v>487</v>
      </c>
      <c r="O736" s="411" t="s">
        <v>487</v>
      </c>
      <c r="P736" s="411" t="s">
        <v>487</v>
      </c>
    </row>
    <row r="737" customFormat="false" ht="12.75" hidden="false" customHeight="false" outlineLevel="0" collapsed="false">
      <c r="A737" s="555"/>
      <c r="B737" s="519" t="str">
        <f aca="false">RIGHT(A737,5)</f>
        <v/>
      </c>
      <c r="C737" s="411" t="s">
        <v>1627</v>
      </c>
      <c r="D737" s="549" t="s">
        <v>1624</v>
      </c>
      <c r="E737" s="522" t="s">
        <v>1625</v>
      </c>
      <c r="F737" s="437" t="s">
        <v>171</v>
      </c>
      <c r="G737" s="551" t="s">
        <v>1312</v>
      </c>
      <c r="H737" s="551" t="s">
        <v>1313</v>
      </c>
      <c r="I737" s="551" t="s">
        <v>1314</v>
      </c>
      <c r="J737" s="551" t="s">
        <v>1315</v>
      </c>
      <c r="K737" s="554" t="s">
        <v>1404</v>
      </c>
      <c r="L737" s="554" t="s">
        <v>152</v>
      </c>
      <c r="M737" s="437" t="s">
        <v>487</v>
      </c>
      <c r="N737" s="411" t="s">
        <v>487</v>
      </c>
      <c r="O737" s="411" t="s">
        <v>487</v>
      </c>
      <c r="P737" s="411" t="s">
        <v>487</v>
      </c>
    </row>
    <row r="738" customFormat="false" ht="12.75" hidden="false" customHeight="false" outlineLevel="0" collapsed="false">
      <c r="A738" s="555"/>
      <c r="B738" s="519" t="str">
        <f aca="false">RIGHT(A738,5)</f>
        <v/>
      </c>
      <c r="C738" s="411" t="s">
        <v>1628</v>
      </c>
      <c r="D738" s="549" t="s">
        <v>1624</v>
      </c>
      <c r="E738" s="522" t="s">
        <v>1625</v>
      </c>
      <c r="F738" s="437" t="s">
        <v>155</v>
      </c>
      <c r="G738" s="551" t="s">
        <v>1312</v>
      </c>
      <c r="H738" s="551" t="s">
        <v>1313</v>
      </c>
      <c r="I738" s="551" t="s">
        <v>1314</v>
      </c>
      <c r="J738" s="551" t="s">
        <v>1315</v>
      </c>
      <c r="K738" s="554" t="s">
        <v>1406</v>
      </c>
      <c r="L738" s="554" t="s">
        <v>154</v>
      </c>
      <c r="M738" s="437" t="s">
        <v>487</v>
      </c>
      <c r="N738" s="411" t="s">
        <v>487</v>
      </c>
      <c r="O738" s="411" t="s">
        <v>487</v>
      </c>
      <c r="P738" s="411" t="s">
        <v>487</v>
      </c>
    </row>
    <row r="739" customFormat="false" ht="12.75" hidden="false" customHeight="false" outlineLevel="0" collapsed="false">
      <c r="A739" s="555"/>
      <c r="B739" s="519" t="str">
        <f aca="false">RIGHT(A739,5)</f>
        <v/>
      </c>
      <c r="C739" s="411" t="s">
        <v>1629</v>
      </c>
      <c r="D739" s="549" t="s">
        <v>1624</v>
      </c>
      <c r="E739" s="522" t="s">
        <v>1625</v>
      </c>
      <c r="F739" s="437" t="s">
        <v>157</v>
      </c>
      <c r="G739" s="551" t="s">
        <v>1312</v>
      </c>
      <c r="H739" s="551" t="s">
        <v>1313</v>
      </c>
      <c r="I739" s="551" t="s">
        <v>1314</v>
      </c>
      <c r="J739" s="551" t="s">
        <v>1315</v>
      </c>
      <c r="K739" s="554" t="s">
        <v>1408</v>
      </c>
      <c r="L739" s="554" t="s">
        <v>156</v>
      </c>
      <c r="M739" s="437" t="s">
        <v>487</v>
      </c>
      <c r="N739" s="411" t="s">
        <v>487</v>
      </c>
      <c r="O739" s="411" t="s">
        <v>487</v>
      </c>
      <c r="P739" s="411" t="s">
        <v>487</v>
      </c>
    </row>
    <row r="740" customFormat="false" ht="12.75" hidden="false" customHeight="false" outlineLevel="0" collapsed="false">
      <c r="A740" s="555"/>
      <c r="B740" s="519" t="str">
        <f aca="false">RIGHT(A740,5)</f>
        <v/>
      </c>
      <c r="C740" s="411" t="s">
        <v>1630</v>
      </c>
      <c r="D740" s="549" t="s">
        <v>1624</v>
      </c>
      <c r="E740" s="522" t="s">
        <v>1625</v>
      </c>
      <c r="F740" s="437" t="s">
        <v>159</v>
      </c>
      <c r="G740" s="551" t="s">
        <v>1312</v>
      </c>
      <c r="H740" s="551" t="s">
        <v>1313</v>
      </c>
      <c r="I740" s="551" t="s">
        <v>1314</v>
      </c>
      <c r="J740" s="551" t="s">
        <v>1315</v>
      </c>
      <c r="K740" s="554" t="s">
        <v>1410</v>
      </c>
      <c r="L740" s="554" t="s">
        <v>158</v>
      </c>
      <c r="M740" s="437" t="s">
        <v>487</v>
      </c>
      <c r="N740" s="411" t="s">
        <v>487</v>
      </c>
      <c r="O740" s="411" t="s">
        <v>487</v>
      </c>
      <c r="P740" s="411" t="s">
        <v>487</v>
      </c>
    </row>
    <row r="741" customFormat="false" ht="12.75" hidden="false" customHeight="false" outlineLevel="0" collapsed="false">
      <c r="A741" s="555"/>
      <c r="B741" s="519" t="str">
        <f aca="false">RIGHT(A741,5)</f>
        <v/>
      </c>
      <c r="C741" s="411" t="s">
        <v>1631</v>
      </c>
      <c r="D741" s="549" t="s">
        <v>1624</v>
      </c>
      <c r="E741" s="522" t="s">
        <v>1625</v>
      </c>
      <c r="F741" s="437" t="s">
        <v>161</v>
      </c>
      <c r="G741" s="551" t="s">
        <v>1312</v>
      </c>
      <c r="H741" s="551" t="s">
        <v>1313</v>
      </c>
      <c r="I741" s="551" t="s">
        <v>1314</v>
      </c>
      <c r="J741" s="551" t="s">
        <v>1315</v>
      </c>
      <c r="K741" s="554" t="s">
        <v>1412</v>
      </c>
      <c r="L741" s="554" t="s">
        <v>160</v>
      </c>
      <c r="M741" s="437" t="s">
        <v>487</v>
      </c>
      <c r="N741" s="411" t="s">
        <v>487</v>
      </c>
      <c r="O741" s="411" t="s">
        <v>487</v>
      </c>
      <c r="P741" s="411" t="s">
        <v>487</v>
      </c>
    </row>
    <row r="742" customFormat="false" ht="12.75" hidden="false" customHeight="false" outlineLevel="0" collapsed="false">
      <c r="A742" s="555"/>
      <c r="B742" s="519" t="str">
        <f aca="false">RIGHT(A742,5)</f>
        <v/>
      </c>
      <c r="C742" s="411" t="s">
        <v>1632</v>
      </c>
      <c r="D742" s="549" t="s">
        <v>1624</v>
      </c>
      <c r="E742" s="522" t="s">
        <v>1625</v>
      </c>
      <c r="F742" s="437" t="s">
        <v>163</v>
      </c>
      <c r="G742" s="551" t="s">
        <v>1312</v>
      </c>
      <c r="H742" s="551" t="s">
        <v>1313</v>
      </c>
      <c r="I742" s="551" t="s">
        <v>1314</v>
      </c>
      <c r="J742" s="551" t="s">
        <v>1315</v>
      </c>
      <c r="K742" s="554" t="s">
        <v>1414</v>
      </c>
      <c r="L742" s="554" t="s">
        <v>162</v>
      </c>
      <c r="M742" s="437" t="s">
        <v>487</v>
      </c>
      <c r="N742" s="411" t="s">
        <v>487</v>
      </c>
      <c r="O742" s="411" t="s">
        <v>487</v>
      </c>
      <c r="P742" s="411" t="s">
        <v>487</v>
      </c>
    </row>
    <row r="743" customFormat="false" ht="12.75" hidden="false" customHeight="false" outlineLevel="0" collapsed="false">
      <c r="A743" s="555"/>
      <c r="B743" s="519" t="str">
        <f aca="false">RIGHT(A743,5)</f>
        <v/>
      </c>
      <c r="C743" s="411" t="s">
        <v>1633</v>
      </c>
      <c r="D743" s="549" t="s">
        <v>1634</v>
      </c>
      <c r="E743" s="522" t="s">
        <v>1635</v>
      </c>
      <c r="F743" s="437" t="s">
        <v>149</v>
      </c>
      <c r="G743" s="551" t="s">
        <v>1450</v>
      </c>
      <c r="H743" s="551" t="s">
        <v>1451</v>
      </c>
      <c r="I743" s="551" t="s">
        <v>1452</v>
      </c>
      <c r="J743" s="551" t="s">
        <v>1453</v>
      </c>
      <c r="K743" s="548" t="s">
        <v>1382</v>
      </c>
      <c r="L743" s="548" t="s">
        <v>148</v>
      </c>
      <c r="M743" s="437" t="s">
        <v>487</v>
      </c>
      <c r="N743" s="411" t="s">
        <v>487</v>
      </c>
      <c r="O743" s="411" t="s">
        <v>487</v>
      </c>
      <c r="P743" s="411" t="s">
        <v>487</v>
      </c>
    </row>
    <row r="744" customFormat="false" ht="12.75" hidden="false" customHeight="false" outlineLevel="0" collapsed="false">
      <c r="A744" s="555"/>
      <c r="B744" s="519" t="str">
        <f aca="false">RIGHT(A744,5)</f>
        <v/>
      </c>
      <c r="C744" s="411" t="s">
        <v>1636</v>
      </c>
      <c r="D744" s="549" t="s">
        <v>1634</v>
      </c>
      <c r="E744" s="522" t="s">
        <v>1635</v>
      </c>
      <c r="F744" s="437" t="s">
        <v>151</v>
      </c>
      <c r="G744" s="551" t="s">
        <v>1450</v>
      </c>
      <c r="H744" s="551" t="s">
        <v>1451</v>
      </c>
      <c r="I744" s="551" t="s">
        <v>1452</v>
      </c>
      <c r="J744" s="551" t="s">
        <v>1453</v>
      </c>
      <c r="K744" s="548" t="s">
        <v>1384</v>
      </c>
      <c r="L744" s="548" t="s">
        <v>150</v>
      </c>
      <c r="M744" s="437" t="s">
        <v>487</v>
      </c>
      <c r="N744" s="411" t="s">
        <v>487</v>
      </c>
      <c r="O744" s="411" t="s">
        <v>487</v>
      </c>
      <c r="P744" s="411" t="s">
        <v>487</v>
      </c>
    </row>
    <row r="745" customFormat="false" ht="12.75" hidden="false" customHeight="false" outlineLevel="0" collapsed="false">
      <c r="A745" s="555"/>
      <c r="B745" s="519" t="str">
        <f aca="false">RIGHT(A745,5)</f>
        <v/>
      </c>
      <c r="C745" s="411" t="s">
        <v>1637</v>
      </c>
      <c r="D745" s="549" t="s">
        <v>1634</v>
      </c>
      <c r="E745" s="522" t="s">
        <v>1635</v>
      </c>
      <c r="F745" s="437" t="s">
        <v>171</v>
      </c>
      <c r="G745" s="551" t="s">
        <v>1450</v>
      </c>
      <c r="H745" s="551" t="s">
        <v>1451</v>
      </c>
      <c r="I745" s="551" t="s">
        <v>1452</v>
      </c>
      <c r="J745" s="551" t="s">
        <v>1453</v>
      </c>
      <c r="K745" s="548" t="s">
        <v>1386</v>
      </c>
      <c r="L745" s="548" t="s">
        <v>152</v>
      </c>
      <c r="M745" s="437" t="s">
        <v>487</v>
      </c>
      <c r="N745" s="411" t="s">
        <v>487</v>
      </c>
      <c r="O745" s="411" t="s">
        <v>487</v>
      </c>
      <c r="P745" s="411" t="s">
        <v>487</v>
      </c>
    </row>
    <row r="746" customFormat="false" ht="12.75" hidden="false" customHeight="false" outlineLevel="0" collapsed="false">
      <c r="A746" s="555"/>
      <c r="B746" s="519" t="str">
        <f aca="false">RIGHT(A746,5)</f>
        <v/>
      </c>
      <c r="C746" s="411" t="s">
        <v>1638</v>
      </c>
      <c r="D746" s="549" t="s">
        <v>1634</v>
      </c>
      <c r="E746" s="522" t="s">
        <v>1635</v>
      </c>
      <c r="F746" s="437" t="s">
        <v>155</v>
      </c>
      <c r="G746" s="551" t="s">
        <v>1450</v>
      </c>
      <c r="H746" s="551" t="s">
        <v>1451</v>
      </c>
      <c r="I746" s="551" t="s">
        <v>1452</v>
      </c>
      <c r="J746" s="551" t="s">
        <v>1453</v>
      </c>
      <c r="K746" s="548" t="s">
        <v>1388</v>
      </c>
      <c r="L746" s="548" t="s">
        <v>154</v>
      </c>
      <c r="M746" s="437" t="s">
        <v>487</v>
      </c>
      <c r="N746" s="411" t="s">
        <v>487</v>
      </c>
      <c r="O746" s="411" t="s">
        <v>487</v>
      </c>
      <c r="P746" s="411" t="s">
        <v>487</v>
      </c>
    </row>
    <row r="747" customFormat="false" ht="12.75" hidden="false" customHeight="false" outlineLevel="0" collapsed="false">
      <c r="A747" s="555"/>
      <c r="B747" s="519" t="str">
        <f aca="false">RIGHT(A747,5)</f>
        <v/>
      </c>
      <c r="C747" s="411" t="s">
        <v>1639</v>
      </c>
      <c r="D747" s="549" t="s">
        <v>1634</v>
      </c>
      <c r="E747" s="522" t="s">
        <v>1635</v>
      </c>
      <c r="F747" s="437" t="s">
        <v>157</v>
      </c>
      <c r="G747" s="551" t="s">
        <v>1450</v>
      </c>
      <c r="H747" s="551" t="s">
        <v>1451</v>
      </c>
      <c r="I747" s="551" t="s">
        <v>1452</v>
      </c>
      <c r="J747" s="551" t="s">
        <v>1453</v>
      </c>
      <c r="K747" s="548" t="s">
        <v>1390</v>
      </c>
      <c r="L747" s="548" t="s">
        <v>156</v>
      </c>
      <c r="M747" s="437" t="s">
        <v>487</v>
      </c>
      <c r="N747" s="411" t="s">
        <v>487</v>
      </c>
      <c r="O747" s="411" t="s">
        <v>487</v>
      </c>
      <c r="P747" s="411" t="s">
        <v>487</v>
      </c>
    </row>
    <row r="748" customFormat="false" ht="12.75" hidden="false" customHeight="false" outlineLevel="0" collapsed="false">
      <c r="A748" s="555"/>
      <c r="B748" s="519" t="str">
        <f aca="false">RIGHT(A748,5)</f>
        <v/>
      </c>
      <c r="C748" s="411" t="s">
        <v>1640</v>
      </c>
      <c r="D748" s="549" t="s">
        <v>1634</v>
      </c>
      <c r="E748" s="522" t="s">
        <v>1635</v>
      </c>
      <c r="F748" s="437" t="s">
        <v>159</v>
      </c>
      <c r="G748" s="551" t="s">
        <v>1450</v>
      </c>
      <c r="H748" s="551" t="s">
        <v>1451</v>
      </c>
      <c r="I748" s="551" t="s">
        <v>1452</v>
      </c>
      <c r="J748" s="551" t="s">
        <v>1453</v>
      </c>
      <c r="K748" s="548" t="s">
        <v>1392</v>
      </c>
      <c r="L748" s="548" t="s">
        <v>158</v>
      </c>
      <c r="M748" s="437" t="s">
        <v>487</v>
      </c>
      <c r="N748" s="411" t="s">
        <v>487</v>
      </c>
      <c r="O748" s="411" t="s">
        <v>487</v>
      </c>
      <c r="P748" s="411" t="s">
        <v>487</v>
      </c>
    </row>
    <row r="749" customFormat="false" ht="12.75" hidden="false" customHeight="false" outlineLevel="0" collapsed="false">
      <c r="A749" s="555"/>
      <c r="B749" s="519" t="str">
        <f aca="false">RIGHT(A749,5)</f>
        <v/>
      </c>
      <c r="C749" s="411" t="s">
        <v>1641</v>
      </c>
      <c r="D749" s="549" t="s">
        <v>1634</v>
      </c>
      <c r="E749" s="522" t="s">
        <v>1635</v>
      </c>
      <c r="F749" s="437" t="s">
        <v>161</v>
      </c>
      <c r="G749" s="551" t="s">
        <v>1450</v>
      </c>
      <c r="H749" s="551" t="s">
        <v>1451</v>
      </c>
      <c r="I749" s="551" t="s">
        <v>1452</v>
      </c>
      <c r="J749" s="551" t="s">
        <v>1453</v>
      </c>
      <c r="K749" s="548" t="s">
        <v>1394</v>
      </c>
      <c r="L749" s="548" t="s">
        <v>160</v>
      </c>
      <c r="M749" s="437" t="s">
        <v>487</v>
      </c>
      <c r="N749" s="411" t="s">
        <v>487</v>
      </c>
      <c r="O749" s="411" t="s">
        <v>487</v>
      </c>
      <c r="P749" s="411" t="s">
        <v>487</v>
      </c>
    </row>
    <row r="750" customFormat="false" ht="12.75" hidden="false" customHeight="false" outlineLevel="0" collapsed="false">
      <c r="A750" s="555"/>
      <c r="B750" s="519" t="str">
        <f aca="false">RIGHT(A750,5)</f>
        <v/>
      </c>
      <c r="C750" s="411" t="s">
        <v>1642</v>
      </c>
      <c r="D750" s="549" t="s">
        <v>1634</v>
      </c>
      <c r="E750" s="522" t="s">
        <v>1635</v>
      </c>
      <c r="F750" s="437" t="s">
        <v>163</v>
      </c>
      <c r="G750" s="551" t="s">
        <v>1450</v>
      </c>
      <c r="H750" s="551" t="s">
        <v>1451</v>
      </c>
      <c r="I750" s="551" t="s">
        <v>1452</v>
      </c>
      <c r="J750" s="551" t="s">
        <v>1453</v>
      </c>
      <c r="K750" s="548" t="s">
        <v>1396</v>
      </c>
      <c r="L750" s="548" t="s">
        <v>162</v>
      </c>
      <c r="M750" s="437" t="s">
        <v>487</v>
      </c>
      <c r="N750" s="411" t="s">
        <v>487</v>
      </c>
      <c r="O750" s="411" t="s">
        <v>487</v>
      </c>
      <c r="P750" s="411" t="s">
        <v>487</v>
      </c>
    </row>
    <row r="751" customFormat="false" ht="12.75" hidden="false" customHeight="false" outlineLevel="0" collapsed="false">
      <c r="A751" s="555"/>
      <c r="B751" s="519" t="str">
        <f aca="false">RIGHT(A751,5)</f>
        <v/>
      </c>
      <c r="C751" s="411" t="s">
        <v>1643</v>
      </c>
      <c r="D751" s="549" t="s">
        <v>1644</v>
      </c>
      <c r="E751" s="522" t="s">
        <v>1645</v>
      </c>
      <c r="F751" s="437" t="s">
        <v>149</v>
      </c>
      <c r="G751" s="551" t="s">
        <v>1450</v>
      </c>
      <c r="H751" s="551" t="s">
        <v>1451</v>
      </c>
      <c r="I751" s="551" t="s">
        <v>1452</v>
      </c>
      <c r="J751" s="551" t="s">
        <v>1453</v>
      </c>
      <c r="K751" s="554" t="s">
        <v>1400</v>
      </c>
      <c r="L751" s="554" t="s">
        <v>148</v>
      </c>
      <c r="M751" s="437" t="s">
        <v>487</v>
      </c>
      <c r="N751" s="411" t="s">
        <v>487</v>
      </c>
      <c r="O751" s="411" t="s">
        <v>487</v>
      </c>
      <c r="P751" s="411" t="s">
        <v>487</v>
      </c>
    </row>
    <row r="752" customFormat="false" ht="12.75" hidden="false" customHeight="false" outlineLevel="0" collapsed="false">
      <c r="A752" s="555"/>
      <c r="B752" s="519" t="str">
        <f aca="false">RIGHT(A752,5)</f>
        <v/>
      </c>
      <c r="C752" s="411" t="s">
        <v>1646</v>
      </c>
      <c r="D752" s="549" t="s">
        <v>1644</v>
      </c>
      <c r="E752" s="522" t="s">
        <v>1645</v>
      </c>
      <c r="F752" s="437" t="s">
        <v>151</v>
      </c>
      <c r="G752" s="551" t="s">
        <v>1450</v>
      </c>
      <c r="H752" s="551" t="s">
        <v>1451</v>
      </c>
      <c r="I752" s="551" t="s">
        <v>1452</v>
      </c>
      <c r="J752" s="551" t="s">
        <v>1453</v>
      </c>
      <c r="K752" s="554" t="s">
        <v>1402</v>
      </c>
      <c r="L752" s="554" t="s">
        <v>150</v>
      </c>
      <c r="M752" s="437" t="s">
        <v>487</v>
      </c>
      <c r="N752" s="411" t="s">
        <v>487</v>
      </c>
      <c r="O752" s="411" t="s">
        <v>487</v>
      </c>
      <c r="P752" s="411" t="s">
        <v>487</v>
      </c>
    </row>
    <row r="753" customFormat="false" ht="12.75" hidden="false" customHeight="false" outlineLevel="0" collapsed="false">
      <c r="A753" s="555"/>
      <c r="B753" s="519" t="str">
        <f aca="false">RIGHT(A753,5)</f>
        <v/>
      </c>
      <c r="C753" s="411" t="s">
        <v>1647</v>
      </c>
      <c r="D753" s="549" t="s">
        <v>1644</v>
      </c>
      <c r="E753" s="522" t="s">
        <v>1645</v>
      </c>
      <c r="F753" s="437" t="s">
        <v>171</v>
      </c>
      <c r="G753" s="551" t="s">
        <v>1450</v>
      </c>
      <c r="H753" s="551" t="s">
        <v>1451</v>
      </c>
      <c r="I753" s="551" t="s">
        <v>1452</v>
      </c>
      <c r="J753" s="551" t="s">
        <v>1453</v>
      </c>
      <c r="K753" s="554" t="s">
        <v>1404</v>
      </c>
      <c r="L753" s="554" t="s">
        <v>152</v>
      </c>
      <c r="M753" s="437" t="s">
        <v>487</v>
      </c>
      <c r="N753" s="411" t="s">
        <v>487</v>
      </c>
      <c r="O753" s="411" t="s">
        <v>487</v>
      </c>
      <c r="P753" s="411" t="s">
        <v>487</v>
      </c>
    </row>
    <row r="754" customFormat="false" ht="12.75" hidden="false" customHeight="false" outlineLevel="0" collapsed="false">
      <c r="A754" s="555"/>
      <c r="B754" s="519" t="str">
        <f aca="false">RIGHT(A754,5)</f>
        <v/>
      </c>
      <c r="C754" s="411" t="s">
        <v>1648</v>
      </c>
      <c r="D754" s="549" t="s">
        <v>1644</v>
      </c>
      <c r="E754" s="522" t="s">
        <v>1645</v>
      </c>
      <c r="F754" s="437" t="s">
        <v>155</v>
      </c>
      <c r="G754" s="551" t="s">
        <v>1450</v>
      </c>
      <c r="H754" s="551" t="s">
        <v>1451</v>
      </c>
      <c r="I754" s="551" t="s">
        <v>1452</v>
      </c>
      <c r="J754" s="551" t="s">
        <v>1453</v>
      </c>
      <c r="K754" s="554" t="s">
        <v>1406</v>
      </c>
      <c r="L754" s="554" t="s">
        <v>154</v>
      </c>
      <c r="M754" s="437" t="s">
        <v>487</v>
      </c>
      <c r="N754" s="411" t="s">
        <v>487</v>
      </c>
      <c r="O754" s="411" t="s">
        <v>487</v>
      </c>
      <c r="P754" s="411" t="s">
        <v>487</v>
      </c>
    </row>
    <row r="755" customFormat="false" ht="12.75" hidden="false" customHeight="false" outlineLevel="0" collapsed="false">
      <c r="A755" s="555"/>
      <c r="B755" s="519" t="str">
        <f aca="false">RIGHT(A755,5)</f>
        <v/>
      </c>
      <c r="C755" s="411" t="s">
        <v>1649</v>
      </c>
      <c r="D755" s="549" t="s">
        <v>1644</v>
      </c>
      <c r="E755" s="522" t="s">
        <v>1645</v>
      </c>
      <c r="F755" s="437" t="s">
        <v>157</v>
      </c>
      <c r="G755" s="551" t="s">
        <v>1450</v>
      </c>
      <c r="H755" s="551" t="s">
        <v>1451</v>
      </c>
      <c r="I755" s="551" t="s">
        <v>1452</v>
      </c>
      <c r="J755" s="551" t="s">
        <v>1453</v>
      </c>
      <c r="K755" s="554" t="s">
        <v>1408</v>
      </c>
      <c r="L755" s="554" t="s">
        <v>156</v>
      </c>
      <c r="M755" s="437" t="s">
        <v>487</v>
      </c>
      <c r="N755" s="411" t="s">
        <v>487</v>
      </c>
      <c r="O755" s="411" t="s">
        <v>487</v>
      </c>
      <c r="P755" s="411" t="s">
        <v>487</v>
      </c>
    </row>
    <row r="756" customFormat="false" ht="12.75" hidden="false" customHeight="false" outlineLevel="0" collapsed="false">
      <c r="A756" s="555"/>
      <c r="B756" s="519" t="str">
        <f aca="false">RIGHT(A756,5)</f>
        <v/>
      </c>
      <c r="C756" s="411" t="s">
        <v>1650</v>
      </c>
      <c r="D756" s="549" t="s">
        <v>1644</v>
      </c>
      <c r="E756" s="522" t="s">
        <v>1645</v>
      </c>
      <c r="F756" s="437" t="s">
        <v>159</v>
      </c>
      <c r="G756" s="551" t="s">
        <v>1450</v>
      </c>
      <c r="H756" s="551" t="s">
        <v>1451</v>
      </c>
      <c r="I756" s="551" t="s">
        <v>1452</v>
      </c>
      <c r="J756" s="551" t="s">
        <v>1453</v>
      </c>
      <c r="K756" s="554" t="s">
        <v>1410</v>
      </c>
      <c r="L756" s="554" t="s">
        <v>158</v>
      </c>
      <c r="M756" s="437" t="s">
        <v>487</v>
      </c>
      <c r="N756" s="411" t="s">
        <v>487</v>
      </c>
      <c r="O756" s="411" t="s">
        <v>487</v>
      </c>
      <c r="P756" s="411" t="s">
        <v>487</v>
      </c>
    </row>
    <row r="757" customFormat="false" ht="12.75" hidden="false" customHeight="false" outlineLevel="0" collapsed="false">
      <c r="A757" s="555"/>
      <c r="B757" s="519" t="str">
        <f aca="false">RIGHT(A757,5)</f>
        <v/>
      </c>
      <c r="C757" s="411" t="s">
        <v>1651</v>
      </c>
      <c r="D757" s="549" t="s">
        <v>1644</v>
      </c>
      <c r="E757" s="522" t="s">
        <v>1645</v>
      </c>
      <c r="F757" s="437" t="s">
        <v>161</v>
      </c>
      <c r="G757" s="551" t="s">
        <v>1450</v>
      </c>
      <c r="H757" s="551" t="s">
        <v>1451</v>
      </c>
      <c r="I757" s="551" t="s">
        <v>1452</v>
      </c>
      <c r="J757" s="551" t="s">
        <v>1453</v>
      </c>
      <c r="K757" s="554" t="s">
        <v>1412</v>
      </c>
      <c r="L757" s="554" t="s">
        <v>160</v>
      </c>
      <c r="M757" s="437" t="s">
        <v>487</v>
      </c>
      <c r="N757" s="411" t="s">
        <v>487</v>
      </c>
      <c r="O757" s="411" t="s">
        <v>487</v>
      </c>
      <c r="P757" s="411" t="s">
        <v>487</v>
      </c>
    </row>
    <row r="758" customFormat="false" ht="12.75" hidden="false" customHeight="false" outlineLevel="0" collapsed="false">
      <c r="A758" s="555"/>
      <c r="B758" s="519" t="str">
        <f aca="false">RIGHT(A758,5)</f>
        <v/>
      </c>
      <c r="C758" s="411" t="s">
        <v>1652</v>
      </c>
      <c r="D758" s="549" t="s">
        <v>1644</v>
      </c>
      <c r="E758" s="522" t="s">
        <v>1645</v>
      </c>
      <c r="F758" s="437" t="s">
        <v>163</v>
      </c>
      <c r="G758" s="551" t="s">
        <v>1450</v>
      </c>
      <c r="H758" s="551" t="s">
        <v>1451</v>
      </c>
      <c r="I758" s="551" t="s">
        <v>1452</v>
      </c>
      <c r="J758" s="551" t="s">
        <v>1453</v>
      </c>
      <c r="K758" s="554" t="s">
        <v>1414</v>
      </c>
      <c r="L758" s="554" t="s">
        <v>162</v>
      </c>
      <c r="M758" s="437" t="s">
        <v>487</v>
      </c>
      <c r="N758" s="411" t="s">
        <v>487</v>
      </c>
      <c r="O758" s="411" t="s">
        <v>487</v>
      </c>
      <c r="P758" s="411" t="s">
        <v>487</v>
      </c>
    </row>
    <row r="759" customFormat="false" ht="12.75" hidden="false" customHeight="false" outlineLevel="0" collapsed="false">
      <c r="A759" s="555"/>
      <c r="B759" s="519" t="str">
        <f aca="false">RIGHT(A759,5)</f>
        <v/>
      </c>
      <c r="C759" s="411" t="s">
        <v>1653</v>
      </c>
      <c r="D759" s="549" t="s">
        <v>1654</v>
      </c>
      <c r="E759" s="522" t="s">
        <v>1655</v>
      </c>
      <c r="F759" s="551" t="s">
        <v>149</v>
      </c>
      <c r="G759" s="551" t="s">
        <v>1450</v>
      </c>
      <c r="H759" s="551" t="s">
        <v>1451</v>
      </c>
      <c r="I759" s="551" t="s">
        <v>1452</v>
      </c>
      <c r="J759" s="551" t="s">
        <v>1453</v>
      </c>
      <c r="K759" s="556" t="s">
        <v>269</v>
      </c>
      <c r="L759" s="556" t="s">
        <v>165</v>
      </c>
      <c r="M759" s="437" t="s">
        <v>487</v>
      </c>
      <c r="N759" s="556" t="s">
        <v>1454</v>
      </c>
      <c r="O759" s="556" t="s">
        <v>1455</v>
      </c>
      <c r="P759" s="411" t="s">
        <v>487</v>
      </c>
    </row>
    <row r="760" customFormat="false" ht="12.75" hidden="false" customHeight="false" outlineLevel="0" collapsed="false">
      <c r="A760" s="555"/>
      <c r="B760" s="519" t="str">
        <f aca="false">RIGHT(A760,5)</f>
        <v/>
      </c>
      <c r="C760" s="411" t="s">
        <v>1656</v>
      </c>
      <c r="D760" s="549" t="s">
        <v>1654</v>
      </c>
      <c r="E760" s="522" t="s">
        <v>1655</v>
      </c>
      <c r="F760" s="551" t="s">
        <v>171</v>
      </c>
      <c r="G760" s="551" t="s">
        <v>1450</v>
      </c>
      <c r="H760" s="551" t="s">
        <v>1451</v>
      </c>
      <c r="I760" s="551" t="s">
        <v>1452</v>
      </c>
      <c r="J760" s="551" t="s">
        <v>1453</v>
      </c>
      <c r="K760" s="556" t="s">
        <v>271</v>
      </c>
      <c r="L760" s="556" t="s">
        <v>166</v>
      </c>
      <c r="M760" s="437" t="s">
        <v>487</v>
      </c>
      <c r="N760" s="556" t="s">
        <v>1457</v>
      </c>
      <c r="O760" s="556" t="s">
        <v>1458</v>
      </c>
      <c r="P760" s="411" t="s">
        <v>487</v>
      </c>
    </row>
    <row r="761" customFormat="false" ht="12.75" hidden="false" customHeight="false" outlineLevel="0" collapsed="false">
      <c r="A761" s="555"/>
      <c r="B761" s="519" t="str">
        <f aca="false">RIGHT(A761,5)</f>
        <v/>
      </c>
      <c r="C761" s="411" t="s">
        <v>1657</v>
      </c>
      <c r="D761" s="549" t="s">
        <v>1654</v>
      </c>
      <c r="E761" s="522" t="s">
        <v>1655</v>
      </c>
      <c r="F761" s="551" t="s">
        <v>155</v>
      </c>
      <c r="G761" s="551" t="s">
        <v>1450</v>
      </c>
      <c r="H761" s="551" t="s">
        <v>1451</v>
      </c>
      <c r="I761" s="551" t="s">
        <v>1452</v>
      </c>
      <c r="J761" s="551" t="s">
        <v>1453</v>
      </c>
      <c r="K761" s="556" t="s">
        <v>273</v>
      </c>
      <c r="L761" s="556" t="s">
        <v>167</v>
      </c>
      <c r="M761" s="437" t="s">
        <v>487</v>
      </c>
      <c r="N761" s="556" t="s">
        <v>1460</v>
      </c>
      <c r="O761" s="556" t="s">
        <v>1461</v>
      </c>
      <c r="P761" s="411" t="s">
        <v>487</v>
      </c>
    </row>
    <row r="762" customFormat="false" ht="12.75" hidden="false" customHeight="false" outlineLevel="0" collapsed="false">
      <c r="A762" s="555"/>
      <c r="B762" s="519" t="str">
        <f aca="false">RIGHT(A762,5)</f>
        <v/>
      </c>
      <c r="C762" s="411" t="s">
        <v>1658</v>
      </c>
      <c r="D762" s="549" t="s">
        <v>1654</v>
      </c>
      <c r="E762" s="522" t="s">
        <v>1655</v>
      </c>
      <c r="F762" s="551" t="s">
        <v>157</v>
      </c>
      <c r="G762" s="551" t="s">
        <v>1450</v>
      </c>
      <c r="H762" s="551" t="s">
        <v>1451</v>
      </c>
      <c r="I762" s="551" t="s">
        <v>1452</v>
      </c>
      <c r="J762" s="551" t="s">
        <v>1453</v>
      </c>
      <c r="K762" s="556" t="s">
        <v>275</v>
      </c>
      <c r="L762" s="556" t="s">
        <v>168</v>
      </c>
      <c r="M762" s="437" t="s">
        <v>487</v>
      </c>
      <c r="N762" s="556" t="s">
        <v>1463</v>
      </c>
      <c r="O762" s="556" t="s">
        <v>1464</v>
      </c>
      <c r="P762" s="411" t="s">
        <v>487</v>
      </c>
    </row>
    <row r="763" customFormat="false" ht="12.75" hidden="false" customHeight="false" outlineLevel="0" collapsed="false">
      <c r="A763" s="555"/>
      <c r="B763" s="519" t="str">
        <f aca="false">RIGHT(A763,5)</f>
        <v/>
      </c>
      <c r="C763" s="411" t="s">
        <v>1659</v>
      </c>
      <c r="D763" s="549" t="s">
        <v>1660</v>
      </c>
      <c r="E763" s="522" t="s">
        <v>1661</v>
      </c>
      <c r="F763" s="551" t="s">
        <v>149</v>
      </c>
      <c r="G763" s="551" t="s">
        <v>1450</v>
      </c>
      <c r="H763" s="551" t="s">
        <v>1451</v>
      </c>
      <c r="I763" s="551" t="s">
        <v>1452</v>
      </c>
      <c r="J763" s="551" t="s">
        <v>1453</v>
      </c>
      <c r="K763" s="556" t="s">
        <v>269</v>
      </c>
      <c r="L763" s="556" t="s">
        <v>165</v>
      </c>
      <c r="M763" s="437" t="s">
        <v>487</v>
      </c>
      <c r="N763" s="556" t="s">
        <v>1454</v>
      </c>
      <c r="O763" s="556" t="s">
        <v>1455</v>
      </c>
      <c r="P763" s="411" t="s">
        <v>487</v>
      </c>
    </row>
    <row r="764" customFormat="false" ht="12.75" hidden="false" customHeight="false" outlineLevel="0" collapsed="false">
      <c r="A764" s="555"/>
      <c r="B764" s="519" t="str">
        <f aca="false">RIGHT(A764,5)</f>
        <v/>
      </c>
      <c r="C764" s="411" t="s">
        <v>1662</v>
      </c>
      <c r="D764" s="549" t="s">
        <v>1660</v>
      </c>
      <c r="E764" s="522" t="s">
        <v>1661</v>
      </c>
      <c r="F764" s="551" t="s">
        <v>171</v>
      </c>
      <c r="G764" s="551" t="s">
        <v>1450</v>
      </c>
      <c r="H764" s="551" t="s">
        <v>1451</v>
      </c>
      <c r="I764" s="551" t="s">
        <v>1452</v>
      </c>
      <c r="J764" s="551" t="s">
        <v>1453</v>
      </c>
      <c r="K764" s="556" t="s">
        <v>271</v>
      </c>
      <c r="L764" s="556" t="s">
        <v>166</v>
      </c>
      <c r="M764" s="437" t="s">
        <v>487</v>
      </c>
      <c r="N764" s="556" t="s">
        <v>1457</v>
      </c>
      <c r="O764" s="556" t="s">
        <v>1458</v>
      </c>
      <c r="P764" s="411" t="s">
        <v>487</v>
      </c>
    </row>
    <row r="765" customFormat="false" ht="12.75" hidden="false" customHeight="false" outlineLevel="0" collapsed="false">
      <c r="A765" s="555"/>
      <c r="B765" s="519" t="str">
        <f aca="false">RIGHT(A765,5)</f>
        <v/>
      </c>
      <c r="C765" s="411" t="s">
        <v>1663</v>
      </c>
      <c r="D765" s="549" t="s">
        <v>1660</v>
      </c>
      <c r="E765" s="522" t="s">
        <v>1661</v>
      </c>
      <c r="F765" s="551" t="s">
        <v>155</v>
      </c>
      <c r="G765" s="551" t="s">
        <v>1450</v>
      </c>
      <c r="H765" s="551" t="s">
        <v>1451</v>
      </c>
      <c r="I765" s="551" t="s">
        <v>1452</v>
      </c>
      <c r="J765" s="551" t="s">
        <v>1453</v>
      </c>
      <c r="K765" s="556" t="s">
        <v>273</v>
      </c>
      <c r="L765" s="556" t="s">
        <v>167</v>
      </c>
      <c r="M765" s="437" t="s">
        <v>487</v>
      </c>
      <c r="N765" s="556" t="s">
        <v>1460</v>
      </c>
      <c r="O765" s="556" t="s">
        <v>1461</v>
      </c>
      <c r="P765" s="411" t="s">
        <v>487</v>
      </c>
    </row>
    <row r="766" customFormat="false" ht="12.75" hidden="false" customHeight="false" outlineLevel="0" collapsed="false">
      <c r="A766" s="555"/>
      <c r="B766" s="519" t="str">
        <f aca="false">RIGHT(A766,5)</f>
        <v/>
      </c>
      <c r="C766" s="411" t="s">
        <v>1664</v>
      </c>
      <c r="D766" s="549" t="s">
        <v>1660</v>
      </c>
      <c r="E766" s="522" t="s">
        <v>1661</v>
      </c>
      <c r="F766" s="551" t="s">
        <v>157</v>
      </c>
      <c r="G766" s="551" t="s">
        <v>1450</v>
      </c>
      <c r="H766" s="551" t="s">
        <v>1451</v>
      </c>
      <c r="I766" s="551" t="s">
        <v>1452</v>
      </c>
      <c r="J766" s="551" t="s">
        <v>1453</v>
      </c>
      <c r="K766" s="556" t="s">
        <v>275</v>
      </c>
      <c r="L766" s="556" t="s">
        <v>168</v>
      </c>
      <c r="M766" s="437" t="s">
        <v>487</v>
      </c>
      <c r="N766" s="556" t="s">
        <v>1463</v>
      </c>
      <c r="O766" s="556" t="s">
        <v>1464</v>
      </c>
      <c r="P766" s="411" t="s">
        <v>487</v>
      </c>
    </row>
    <row r="767" customFormat="false" ht="12.75" hidden="false" customHeight="false" outlineLevel="0" collapsed="false">
      <c r="A767" s="555"/>
      <c r="B767" s="519" t="str">
        <f aca="false">RIGHT(A767,5)</f>
        <v/>
      </c>
      <c r="C767" s="411" t="s">
        <v>1665</v>
      </c>
      <c r="D767" s="549" t="s">
        <v>1666</v>
      </c>
      <c r="E767" s="522" t="s">
        <v>1667</v>
      </c>
      <c r="F767" s="437" t="s">
        <v>149</v>
      </c>
      <c r="G767" s="551" t="s">
        <v>1326</v>
      </c>
      <c r="H767" s="551" t="s">
        <v>1327</v>
      </c>
      <c r="I767" s="551" t="s">
        <v>1328</v>
      </c>
      <c r="J767" s="551" t="s">
        <v>1329</v>
      </c>
      <c r="K767" s="552" t="s">
        <v>1572</v>
      </c>
      <c r="L767" s="552" t="s">
        <v>148</v>
      </c>
      <c r="M767" s="437" t="s">
        <v>487</v>
      </c>
      <c r="N767" s="411" t="s">
        <v>487</v>
      </c>
      <c r="O767" s="411" t="s">
        <v>487</v>
      </c>
      <c r="P767" s="411" t="s">
        <v>487</v>
      </c>
    </row>
    <row r="768" customFormat="false" ht="12.75" hidden="false" customHeight="false" outlineLevel="0" collapsed="false">
      <c r="A768" s="555"/>
      <c r="B768" s="519" t="str">
        <f aca="false">RIGHT(A768,5)</f>
        <v/>
      </c>
      <c r="C768" s="411" t="s">
        <v>1668</v>
      </c>
      <c r="D768" s="549" t="s">
        <v>1666</v>
      </c>
      <c r="E768" s="522" t="s">
        <v>1667</v>
      </c>
      <c r="F768" s="437" t="s">
        <v>151</v>
      </c>
      <c r="G768" s="551" t="s">
        <v>1326</v>
      </c>
      <c r="H768" s="551" t="s">
        <v>1327</v>
      </c>
      <c r="I768" s="551" t="s">
        <v>1328</v>
      </c>
      <c r="J768" s="551" t="s">
        <v>1329</v>
      </c>
      <c r="K768" s="552" t="s">
        <v>1574</v>
      </c>
      <c r="L768" s="552" t="s">
        <v>150</v>
      </c>
      <c r="M768" s="437" t="s">
        <v>487</v>
      </c>
      <c r="N768" s="411" t="s">
        <v>487</v>
      </c>
      <c r="O768" s="411" t="s">
        <v>487</v>
      </c>
      <c r="P768" s="411" t="s">
        <v>487</v>
      </c>
    </row>
    <row r="769" customFormat="false" ht="12.75" hidden="false" customHeight="false" outlineLevel="0" collapsed="false">
      <c r="A769" s="555"/>
      <c r="B769" s="519" t="str">
        <f aca="false">RIGHT(A769,5)</f>
        <v/>
      </c>
      <c r="C769" s="411" t="s">
        <v>1669</v>
      </c>
      <c r="D769" s="549" t="s">
        <v>1666</v>
      </c>
      <c r="E769" s="522" t="s">
        <v>1667</v>
      </c>
      <c r="F769" s="437" t="s">
        <v>171</v>
      </c>
      <c r="G769" s="551" t="s">
        <v>1326</v>
      </c>
      <c r="H769" s="551" t="s">
        <v>1327</v>
      </c>
      <c r="I769" s="551" t="s">
        <v>1328</v>
      </c>
      <c r="J769" s="551" t="s">
        <v>1329</v>
      </c>
      <c r="K769" s="552" t="s">
        <v>1576</v>
      </c>
      <c r="L769" s="552" t="s">
        <v>152</v>
      </c>
      <c r="M769" s="437" t="s">
        <v>487</v>
      </c>
      <c r="N769" s="411" t="s">
        <v>487</v>
      </c>
      <c r="O769" s="411" t="s">
        <v>487</v>
      </c>
      <c r="P769" s="411" t="s">
        <v>487</v>
      </c>
    </row>
    <row r="770" customFormat="false" ht="12.75" hidden="false" customHeight="false" outlineLevel="0" collapsed="false">
      <c r="A770" s="555"/>
      <c r="B770" s="519" t="str">
        <f aca="false">RIGHT(A770,5)</f>
        <v/>
      </c>
      <c r="C770" s="411" t="s">
        <v>1670</v>
      </c>
      <c r="D770" s="549" t="s">
        <v>1666</v>
      </c>
      <c r="E770" s="522" t="s">
        <v>1667</v>
      </c>
      <c r="F770" s="437" t="s">
        <v>155</v>
      </c>
      <c r="G770" s="551" t="s">
        <v>1326</v>
      </c>
      <c r="H770" s="551" t="s">
        <v>1327</v>
      </c>
      <c r="I770" s="551" t="s">
        <v>1328</v>
      </c>
      <c r="J770" s="551" t="s">
        <v>1329</v>
      </c>
      <c r="K770" s="552" t="s">
        <v>1578</v>
      </c>
      <c r="L770" s="552" t="s">
        <v>154</v>
      </c>
      <c r="M770" s="437" t="s">
        <v>487</v>
      </c>
      <c r="N770" s="411" t="s">
        <v>487</v>
      </c>
      <c r="O770" s="411" t="s">
        <v>487</v>
      </c>
      <c r="P770" s="411" t="s">
        <v>487</v>
      </c>
    </row>
    <row r="771" customFormat="false" ht="12.75" hidden="false" customHeight="false" outlineLevel="0" collapsed="false">
      <c r="A771" s="555"/>
      <c r="B771" s="519" t="str">
        <f aca="false">RIGHT(A771,5)</f>
        <v/>
      </c>
      <c r="C771" s="411" t="s">
        <v>1671</v>
      </c>
      <c r="D771" s="549" t="s">
        <v>1666</v>
      </c>
      <c r="E771" s="522" t="s">
        <v>1667</v>
      </c>
      <c r="F771" s="437" t="s">
        <v>157</v>
      </c>
      <c r="G771" s="551" t="s">
        <v>1326</v>
      </c>
      <c r="H771" s="551" t="s">
        <v>1327</v>
      </c>
      <c r="I771" s="551" t="s">
        <v>1328</v>
      </c>
      <c r="J771" s="551" t="s">
        <v>1329</v>
      </c>
      <c r="K771" s="552" t="s">
        <v>1580</v>
      </c>
      <c r="L771" s="552" t="s">
        <v>156</v>
      </c>
      <c r="M771" s="437" t="s">
        <v>487</v>
      </c>
      <c r="N771" s="411" t="s">
        <v>487</v>
      </c>
      <c r="O771" s="411" t="s">
        <v>487</v>
      </c>
      <c r="P771" s="411" t="s">
        <v>487</v>
      </c>
    </row>
    <row r="772" customFormat="false" ht="12.75" hidden="false" customHeight="false" outlineLevel="0" collapsed="false">
      <c r="A772" s="555"/>
      <c r="B772" s="519" t="str">
        <f aca="false">RIGHT(A772,5)</f>
        <v/>
      </c>
      <c r="C772" s="411" t="s">
        <v>1672</v>
      </c>
      <c r="D772" s="549" t="s">
        <v>1666</v>
      </c>
      <c r="E772" s="522" t="s">
        <v>1667</v>
      </c>
      <c r="F772" s="437" t="s">
        <v>159</v>
      </c>
      <c r="G772" s="551" t="s">
        <v>1326</v>
      </c>
      <c r="H772" s="551" t="s">
        <v>1327</v>
      </c>
      <c r="I772" s="551" t="s">
        <v>1328</v>
      </c>
      <c r="J772" s="551" t="s">
        <v>1329</v>
      </c>
      <c r="K772" s="552" t="s">
        <v>1582</v>
      </c>
      <c r="L772" s="552" t="s">
        <v>158</v>
      </c>
      <c r="M772" s="437" t="s">
        <v>487</v>
      </c>
      <c r="N772" s="411" t="s">
        <v>487</v>
      </c>
      <c r="O772" s="411" t="s">
        <v>487</v>
      </c>
      <c r="P772" s="411" t="s">
        <v>487</v>
      </c>
    </row>
    <row r="773" customFormat="false" ht="12.75" hidden="false" customHeight="false" outlineLevel="0" collapsed="false">
      <c r="A773" s="555"/>
      <c r="B773" s="519" t="str">
        <f aca="false">RIGHT(A773,5)</f>
        <v/>
      </c>
      <c r="C773" s="411" t="s">
        <v>1673</v>
      </c>
      <c r="D773" s="549" t="s">
        <v>1666</v>
      </c>
      <c r="E773" s="522" t="s">
        <v>1667</v>
      </c>
      <c r="F773" s="437" t="s">
        <v>161</v>
      </c>
      <c r="G773" s="551" t="s">
        <v>1326</v>
      </c>
      <c r="H773" s="551" t="s">
        <v>1327</v>
      </c>
      <c r="I773" s="551" t="s">
        <v>1328</v>
      </c>
      <c r="J773" s="551" t="s">
        <v>1329</v>
      </c>
      <c r="K773" s="552" t="s">
        <v>1584</v>
      </c>
      <c r="L773" s="552" t="s">
        <v>160</v>
      </c>
      <c r="M773" s="437" t="s">
        <v>487</v>
      </c>
      <c r="N773" s="411" t="s">
        <v>487</v>
      </c>
      <c r="O773" s="411" t="s">
        <v>487</v>
      </c>
      <c r="P773" s="411" t="s">
        <v>487</v>
      </c>
    </row>
    <row r="774" customFormat="false" ht="12.75" hidden="false" customHeight="false" outlineLevel="0" collapsed="false">
      <c r="A774" s="555"/>
      <c r="B774" s="519" t="str">
        <f aca="false">RIGHT(A774,5)</f>
        <v/>
      </c>
      <c r="C774" s="411" t="s">
        <v>1674</v>
      </c>
      <c r="D774" s="549" t="s">
        <v>1666</v>
      </c>
      <c r="E774" s="522" t="s">
        <v>1667</v>
      </c>
      <c r="F774" s="437" t="s">
        <v>163</v>
      </c>
      <c r="G774" s="551" t="s">
        <v>1326</v>
      </c>
      <c r="H774" s="551" t="s">
        <v>1327</v>
      </c>
      <c r="I774" s="551" t="s">
        <v>1328</v>
      </c>
      <c r="J774" s="551" t="s">
        <v>1329</v>
      </c>
      <c r="K774" s="552" t="s">
        <v>1586</v>
      </c>
      <c r="L774" s="552" t="s">
        <v>162</v>
      </c>
      <c r="M774" s="437" t="s">
        <v>487</v>
      </c>
      <c r="N774" s="411" t="s">
        <v>487</v>
      </c>
      <c r="O774" s="411" t="s">
        <v>487</v>
      </c>
      <c r="P774" s="411" t="s">
        <v>487</v>
      </c>
    </row>
    <row r="775" customFormat="false" ht="12.75" hidden="false" customHeight="false" outlineLevel="0" collapsed="false">
      <c r="A775" s="555"/>
      <c r="B775" s="519" t="str">
        <f aca="false">RIGHT(A775,5)</f>
        <v/>
      </c>
      <c r="C775" s="411" t="s">
        <v>1675</v>
      </c>
      <c r="D775" s="549" t="s">
        <v>1676</v>
      </c>
      <c r="E775" s="522" t="s">
        <v>1677</v>
      </c>
      <c r="F775" s="437" t="s">
        <v>149</v>
      </c>
      <c r="G775" s="551" t="s">
        <v>1326</v>
      </c>
      <c r="H775" s="551" t="s">
        <v>1327</v>
      </c>
      <c r="I775" s="551" t="s">
        <v>1328</v>
      </c>
      <c r="J775" s="551" t="s">
        <v>1329</v>
      </c>
      <c r="K775" s="552" t="s">
        <v>1572</v>
      </c>
      <c r="L775" s="552" t="s">
        <v>148</v>
      </c>
      <c r="M775" s="437" t="s">
        <v>487</v>
      </c>
      <c r="N775" s="411" t="s">
        <v>487</v>
      </c>
      <c r="O775" s="411" t="s">
        <v>487</v>
      </c>
      <c r="P775" s="411" t="s">
        <v>487</v>
      </c>
    </row>
    <row r="776" customFormat="false" ht="12.75" hidden="false" customHeight="false" outlineLevel="0" collapsed="false">
      <c r="A776" s="555"/>
      <c r="B776" s="519" t="str">
        <f aca="false">RIGHT(A776,5)</f>
        <v/>
      </c>
      <c r="C776" s="411" t="s">
        <v>1678</v>
      </c>
      <c r="D776" s="549" t="s">
        <v>1676</v>
      </c>
      <c r="E776" s="522" t="s">
        <v>1677</v>
      </c>
      <c r="F776" s="437" t="s">
        <v>151</v>
      </c>
      <c r="G776" s="551" t="s">
        <v>1326</v>
      </c>
      <c r="H776" s="551" t="s">
        <v>1327</v>
      </c>
      <c r="I776" s="551" t="s">
        <v>1328</v>
      </c>
      <c r="J776" s="551" t="s">
        <v>1329</v>
      </c>
      <c r="K776" s="552" t="s">
        <v>1574</v>
      </c>
      <c r="L776" s="552" t="s">
        <v>150</v>
      </c>
      <c r="M776" s="437" t="s">
        <v>487</v>
      </c>
      <c r="N776" s="411" t="s">
        <v>487</v>
      </c>
      <c r="O776" s="411" t="s">
        <v>487</v>
      </c>
      <c r="P776" s="411" t="s">
        <v>487</v>
      </c>
    </row>
    <row r="777" customFormat="false" ht="12.75" hidden="false" customHeight="false" outlineLevel="0" collapsed="false">
      <c r="A777" s="555"/>
      <c r="B777" s="519" t="str">
        <f aca="false">RIGHT(A777,5)</f>
        <v/>
      </c>
      <c r="C777" s="411" t="s">
        <v>1679</v>
      </c>
      <c r="D777" s="549" t="s">
        <v>1676</v>
      </c>
      <c r="E777" s="522" t="s">
        <v>1677</v>
      </c>
      <c r="F777" s="437" t="s">
        <v>171</v>
      </c>
      <c r="G777" s="551" t="s">
        <v>1326</v>
      </c>
      <c r="H777" s="551" t="s">
        <v>1327</v>
      </c>
      <c r="I777" s="551" t="s">
        <v>1328</v>
      </c>
      <c r="J777" s="551" t="s">
        <v>1329</v>
      </c>
      <c r="K777" s="552" t="s">
        <v>1576</v>
      </c>
      <c r="L777" s="552" t="s">
        <v>152</v>
      </c>
      <c r="M777" s="437" t="s">
        <v>487</v>
      </c>
      <c r="N777" s="411" t="s">
        <v>487</v>
      </c>
      <c r="O777" s="411" t="s">
        <v>487</v>
      </c>
      <c r="P777" s="411" t="s">
        <v>487</v>
      </c>
    </row>
    <row r="778" customFormat="false" ht="12.75" hidden="false" customHeight="false" outlineLevel="0" collapsed="false">
      <c r="A778" s="555"/>
      <c r="B778" s="519" t="str">
        <f aca="false">RIGHT(A778,5)</f>
        <v/>
      </c>
      <c r="C778" s="411" t="s">
        <v>1680</v>
      </c>
      <c r="D778" s="549" t="s">
        <v>1676</v>
      </c>
      <c r="E778" s="522" t="s">
        <v>1677</v>
      </c>
      <c r="F778" s="437" t="s">
        <v>155</v>
      </c>
      <c r="G778" s="551" t="s">
        <v>1326</v>
      </c>
      <c r="H778" s="551" t="s">
        <v>1327</v>
      </c>
      <c r="I778" s="551" t="s">
        <v>1328</v>
      </c>
      <c r="J778" s="551" t="s">
        <v>1329</v>
      </c>
      <c r="K778" s="552" t="s">
        <v>1578</v>
      </c>
      <c r="L778" s="552" t="s">
        <v>154</v>
      </c>
      <c r="M778" s="437" t="s">
        <v>487</v>
      </c>
      <c r="N778" s="411" t="s">
        <v>487</v>
      </c>
      <c r="O778" s="411" t="s">
        <v>487</v>
      </c>
      <c r="P778" s="411" t="s">
        <v>487</v>
      </c>
    </row>
    <row r="779" customFormat="false" ht="12.75" hidden="false" customHeight="false" outlineLevel="0" collapsed="false">
      <c r="A779" s="555"/>
      <c r="B779" s="519" t="str">
        <f aca="false">RIGHT(A779,5)</f>
        <v/>
      </c>
      <c r="C779" s="411" t="s">
        <v>1681</v>
      </c>
      <c r="D779" s="549" t="s">
        <v>1676</v>
      </c>
      <c r="E779" s="522" t="s">
        <v>1677</v>
      </c>
      <c r="F779" s="437" t="s">
        <v>157</v>
      </c>
      <c r="G779" s="551" t="s">
        <v>1326</v>
      </c>
      <c r="H779" s="551" t="s">
        <v>1327</v>
      </c>
      <c r="I779" s="551" t="s">
        <v>1328</v>
      </c>
      <c r="J779" s="551" t="s">
        <v>1329</v>
      </c>
      <c r="K779" s="552" t="s">
        <v>1580</v>
      </c>
      <c r="L779" s="552" t="s">
        <v>156</v>
      </c>
      <c r="M779" s="437" t="s">
        <v>487</v>
      </c>
      <c r="N779" s="411" t="s">
        <v>487</v>
      </c>
      <c r="O779" s="411" t="s">
        <v>487</v>
      </c>
      <c r="P779" s="411" t="s">
        <v>487</v>
      </c>
    </row>
    <row r="780" customFormat="false" ht="12.75" hidden="false" customHeight="false" outlineLevel="0" collapsed="false">
      <c r="A780" s="555"/>
      <c r="B780" s="519" t="str">
        <f aca="false">RIGHT(A780,5)</f>
        <v/>
      </c>
      <c r="C780" s="411" t="s">
        <v>1682</v>
      </c>
      <c r="D780" s="549" t="s">
        <v>1676</v>
      </c>
      <c r="E780" s="522" t="s">
        <v>1677</v>
      </c>
      <c r="F780" s="437" t="s">
        <v>159</v>
      </c>
      <c r="G780" s="551" t="s">
        <v>1326</v>
      </c>
      <c r="H780" s="551" t="s">
        <v>1327</v>
      </c>
      <c r="I780" s="551" t="s">
        <v>1328</v>
      </c>
      <c r="J780" s="551" t="s">
        <v>1329</v>
      </c>
      <c r="K780" s="552" t="s">
        <v>1582</v>
      </c>
      <c r="L780" s="552" t="s">
        <v>158</v>
      </c>
      <c r="M780" s="437" t="s">
        <v>487</v>
      </c>
      <c r="N780" s="411" t="s">
        <v>487</v>
      </c>
      <c r="O780" s="411" t="s">
        <v>487</v>
      </c>
      <c r="P780" s="411" t="s">
        <v>487</v>
      </c>
    </row>
    <row r="781" customFormat="false" ht="12.75" hidden="false" customHeight="false" outlineLevel="0" collapsed="false">
      <c r="A781" s="555"/>
      <c r="B781" s="519" t="str">
        <f aca="false">RIGHT(A781,5)</f>
        <v/>
      </c>
      <c r="C781" s="411" t="s">
        <v>1683</v>
      </c>
      <c r="D781" s="549" t="s">
        <v>1676</v>
      </c>
      <c r="E781" s="522" t="s">
        <v>1677</v>
      </c>
      <c r="F781" s="437" t="s">
        <v>161</v>
      </c>
      <c r="G781" s="551" t="s">
        <v>1326</v>
      </c>
      <c r="H781" s="551" t="s">
        <v>1327</v>
      </c>
      <c r="I781" s="551" t="s">
        <v>1328</v>
      </c>
      <c r="J781" s="551" t="s">
        <v>1329</v>
      </c>
      <c r="K781" s="552" t="s">
        <v>1584</v>
      </c>
      <c r="L781" s="552" t="s">
        <v>160</v>
      </c>
      <c r="M781" s="437" t="s">
        <v>487</v>
      </c>
      <c r="N781" s="411" t="s">
        <v>487</v>
      </c>
      <c r="O781" s="411" t="s">
        <v>487</v>
      </c>
      <c r="P781" s="411" t="s">
        <v>487</v>
      </c>
    </row>
    <row r="782" customFormat="false" ht="12.75" hidden="false" customHeight="false" outlineLevel="0" collapsed="false">
      <c r="A782" s="555"/>
      <c r="B782" s="519" t="str">
        <f aca="false">RIGHT(A782,5)</f>
        <v/>
      </c>
      <c r="C782" s="411" t="s">
        <v>1684</v>
      </c>
      <c r="D782" s="549" t="s">
        <v>1676</v>
      </c>
      <c r="E782" s="522" t="s">
        <v>1677</v>
      </c>
      <c r="F782" s="437" t="s">
        <v>163</v>
      </c>
      <c r="G782" s="551" t="s">
        <v>1326</v>
      </c>
      <c r="H782" s="551" t="s">
        <v>1327</v>
      </c>
      <c r="I782" s="551" t="s">
        <v>1328</v>
      </c>
      <c r="J782" s="551" t="s">
        <v>1329</v>
      </c>
      <c r="K782" s="552" t="s">
        <v>1586</v>
      </c>
      <c r="L782" s="552" t="s">
        <v>162</v>
      </c>
      <c r="M782" s="437" t="s">
        <v>487</v>
      </c>
      <c r="N782" s="411" t="s">
        <v>487</v>
      </c>
      <c r="O782" s="411" t="s">
        <v>487</v>
      </c>
      <c r="P782" s="411" t="s">
        <v>487</v>
      </c>
    </row>
    <row r="783" customFormat="false" ht="12.75" hidden="false" customHeight="false" outlineLevel="0" collapsed="false">
      <c r="A783" s="555"/>
      <c r="B783" s="519" t="str">
        <f aca="false">RIGHT(A783,5)</f>
        <v/>
      </c>
      <c r="C783" s="411" t="s">
        <v>1685</v>
      </c>
      <c r="D783" s="549" t="s">
        <v>1686</v>
      </c>
      <c r="E783" s="522" t="s">
        <v>1687</v>
      </c>
      <c r="F783" s="437" t="s">
        <v>149</v>
      </c>
      <c r="G783" s="551" t="s">
        <v>1326</v>
      </c>
      <c r="H783" s="551" t="s">
        <v>1327</v>
      </c>
      <c r="I783" s="551" t="s">
        <v>1328</v>
      </c>
      <c r="J783" s="551" t="s">
        <v>1329</v>
      </c>
      <c r="K783" s="552" t="s">
        <v>1572</v>
      </c>
      <c r="L783" s="552" t="s">
        <v>148</v>
      </c>
      <c r="M783" s="437" t="s">
        <v>487</v>
      </c>
      <c r="N783" s="411" t="s">
        <v>487</v>
      </c>
      <c r="O783" s="411" t="s">
        <v>487</v>
      </c>
      <c r="P783" s="411" t="s">
        <v>487</v>
      </c>
    </row>
    <row r="784" customFormat="false" ht="12.75" hidden="false" customHeight="false" outlineLevel="0" collapsed="false">
      <c r="A784" s="555"/>
      <c r="B784" s="519" t="str">
        <f aca="false">RIGHT(A784,5)</f>
        <v/>
      </c>
      <c r="C784" s="411" t="s">
        <v>1688</v>
      </c>
      <c r="D784" s="549" t="s">
        <v>1686</v>
      </c>
      <c r="E784" s="522" t="s">
        <v>1687</v>
      </c>
      <c r="F784" s="437" t="s">
        <v>151</v>
      </c>
      <c r="G784" s="551" t="s">
        <v>1326</v>
      </c>
      <c r="H784" s="551" t="s">
        <v>1327</v>
      </c>
      <c r="I784" s="551" t="s">
        <v>1328</v>
      </c>
      <c r="J784" s="551" t="s">
        <v>1329</v>
      </c>
      <c r="K784" s="552" t="s">
        <v>1574</v>
      </c>
      <c r="L784" s="552" t="s">
        <v>150</v>
      </c>
      <c r="M784" s="437" t="s">
        <v>487</v>
      </c>
      <c r="N784" s="411" t="s">
        <v>487</v>
      </c>
      <c r="O784" s="411" t="s">
        <v>487</v>
      </c>
      <c r="P784" s="411" t="s">
        <v>487</v>
      </c>
    </row>
    <row r="785" customFormat="false" ht="12.75" hidden="false" customHeight="false" outlineLevel="0" collapsed="false">
      <c r="A785" s="555"/>
      <c r="B785" s="519" t="str">
        <f aca="false">RIGHT(A785,5)</f>
        <v/>
      </c>
      <c r="C785" s="411" t="s">
        <v>1689</v>
      </c>
      <c r="D785" s="549" t="s">
        <v>1686</v>
      </c>
      <c r="E785" s="522" t="s">
        <v>1687</v>
      </c>
      <c r="F785" s="437" t="s">
        <v>171</v>
      </c>
      <c r="G785" s="551" t="s">
        <v>1326</v>
      </c>
      <c r="H785" s="551" t="s">
        <v>1327</v>
      </c>
      <c r="I785" s="551" t="s">
        <v>1328</v>
      </c>
      <c r="J785" s="551" t="s">
        <v>1329</v>
      </c>
      <c r="K785" s="552" t="s">
        <v>1576</v>
      </c>
      <c r="L785" s="552" t="s">
        <v>152</v>
      </c>
      <c r="M785" s="437" t="s">
        <v>487</v>
      </c>
      <c r="N785" s="411" t="s">
        <v>487</v>
      </c>
      <c r="O785" s="411" t="s">
        <v>487</v>
      </c>
      <c r="P785" s="411" t="s">
        <v>487</v>
      </c>
    </row>
    <row r="786" customFormat="false" ht="12.75" hidden="false" customHeight="false" outlineLevel="0" collapsed="false">
      <c r="A786" s="555"/>
      <c r="B786" s="519" t="str">
        <f aca="false">RIGHT(A786,5)</f>
        <v/>
      </c>
      <c r="C786" s="411" t="s">
        <v>1690</v>
      </c>
      <c r="D786" s="549" t="s">
        <v>1686</v>
      </c>
      <c r="E786" s="522" t="s">
        <v>1687</v>
      </c>
      <c r="F786" s="437" t="s">
        <v>155</v>
      </c>
      <c r="G786" s="551" t="s">
        <v>1326</v>
      </c>
      <c r="H786" s="551" t="s">
        <v>1327</v>
      </c>
      <c r="I786" s="551" t="s">
        <v>1328</v>
      </c>
      <c r="J786" s="551" t="s">
        <v>1329</v>
      </c>
      <c r="K786" s="552" t="s">
        <v>1578</v>
      </c>
      <c r="L786" s="552" t="s">
        <v>154</v>
      </c>
      <c r="M786" s="437" t="s">
        <v>487</v>
      </c>
      <c r="N786" s="411" t="s">
        <v>487</v>
      </c>
      <c r="O786" s="411" t="s">
        <v>487</v>
      </c>
      <c r="P786" s="411" t="s">
        <v>487</v>
      </c>
    </row>
    <row r="787" customFormat="false" ht="12.75" hidden="false" customHeight="false" outlineLevel="0" collapsed="false">
      <c r="A787" s="555"/>
      <c r="B787" s="519" t="str">
        <f aca="false">RIGHT(A787,5)</f>
        <v/>
      </c>
      <c r="C787" s="411" t="s">
        <v>1691</v>
      </c>
      <c r="D787" s="549" t="s">
        <v>1686</v>
      </c>
      <c r="E787" s="522" t="s">
        <v>1687</v>
      </c>
      <c r="F787" s="437" t="s">
        <v>157</v>
      </c>
      <c r="G787" s="551" t="s">
        <v>1326</v>
      </c>
      <c r="H787" s="551" t="s">
        <v>1327</v>
      </c>
      <c r="I787" s="551" t="s">
        <v>1328</v>
      </c>
      <c r="J787" s="551" t="s">
        <v>1329</v>
      </c>
      <c r="K787" s="552" t="s">
        <v>1580</v>
      </c>
      <c r="L787" s="552" t="s">
        <v>156</v>
      </c>
      <c r="M787" s="437" t="s">
        <v>487</v>
      </c>
      <c r="N787" s="411" t="s">
        <v>487</v>
      </c>
      <c r="O787" s="411" t="s">
        <v>487</v>
      </c>
      <c r="P787" s="411" t="s">
        <v>487</v>
      </c>
    </row>
    <row r="788" customFormat="false" ht="12.75" hidden="false" customHeight="false" outlineLevel="0" collapsed="false">
      <c r="A788" s="555"/>
      <c r="B788" s="519" t="str">
        <f aca="false">RIGHT(A788,5)</f>
        <v/>
      </c>
      <c r="C788" s="411" t="s">
        <v>1692</v>
      </c>
      <c r="D788" s="549" t="s">
        <v>1686</v>
      </c>
      <c r="E788" s="522" t="s">
        <v>1687</v>
      </c>
      <c r="F788" s="437" t="s">
        <v>159</v>
      </c>
      <c r="G788" s="551" t="s">
        <v>1326</v>
      </c>
      <c r="H788" s="551" t="s">
        <v>1327</v>
      </c>
      <c r="I788" s="551" t="s">
        <v>1328</v>
      </c>
      <c r="J788" s="551" t="s">
        <v>1329</v>
      </c>
      <c r="K788" s="552" t="s">
        <v>1582</v>
      </c>
      <c r="L788" s="552" t="s">
        <v>158</v>
      </c>
      <c r="M788" s="437" t="s">
        <v>487</v>
      </c>
      <c r="N788" s="411" t="s">
        <v>487</v>
      </c>
      <c r="O788" s="411" t="s">
        <v>487</v>
      </c>
      <c r="P788" s="411" t="s">
        <v>487</v>
      </c>
    </row>
    <row r="789" customFormat="false" ht="12.75" hidden="false" customHeight="false" outlineLevel="0" collapsed="false">
      <c r="A789" s="555"/>
      <c r="B789" s="519" t="str">
        <f aca="false">RIGHT(A789,5)</f>
        <v/>
      </c>
      <c r="C789" s="411" t="s">
        <v>1693</v>
      </c>
      <c r="D789" s="549" t="s">
        <v>1686</v>
      </c>
      <c r="E789" s="522" t="s">
        <v>1687</v>
      </c>
      <c r="F789" s="437" t="s">
        <v>161</v>
      </c>
      <c r="G789" s="551" t="s">
        <v>1326</v>
      </c>
      <c r="H789" s="551" t="s">
        <v>1327</v>
      </c>
      <c r="I789" s="551" t="s">
        <v>1328</v>
      </c>
      <c r="J789" s="551" t="s">
        <v>1329</v>
      </c>
      <c r="K789" s="552" t="s">
        <v>1584</v>
      </c>
      <c r="L789" s="552" t="s">
        <v>160</v>
      </c>
      <c r="M789" s="437" t="s">
        <v>487</v>
      </c>
      <c r="N789" s="411" t="s">
        <v>487</v>
      </c>
      <c r="O789" s="411" t="s">
        <v>487</v>
      </c>
      <c r="P789" s="411" t="s">
        <v>487</v>
      </c>
    </row>
    <row r="790" customFormat="false" ht="12.75" hidden="false" customHeight="false" outlineLevel="0" collapsed="false">
      <c r="A790" s="555"/>
      <c r="B790" s="519" t="str">
        <f aca="false">RIGHT(A790,5)</f>
        <v/>
      </c>
      <c r="C790" s="411" t="s">
        <v>1694</v>
      </c>
      <c r="D790" s="549" t="s">
        <v>1686</v>
      </c>
      <c r="E790" s="522" t="s">
        <v>1687</v>
      </c>
      <c r="F790" s="437" t="s">
        <v>163</v>
      </c>
      <c r="G790" s="551" t="s">
        <v>1326</v>
      </c>
      <c r="H790" s="551" t="s">
        <v>1327</v>
      </c>
      <c r="I790" s="551" t="s">
        <v>1328</v>
      </c>
      <c r="J790" s="551" t="s">
        <v>1329</v>
      </c>
      <c r="K790" s="552" t="s">
        <v>1586</v>
      </c>
      <c r="L790" s="552" t="s">
        <v>162</v>
      </c>
      <c r="M790" s="437" t="s">
        <v>487</v>
      </c>
      <c r="N790" s="411" t="s">
        <v>487</v>
      </c>
      <c r="O790" s="411" t="s">
        <v>487</v>
      </c>
      <c r="P790" s="411" t="s">
        <v>487</v>
      </c>
    </row>
    <row r="791" customFormat="false" ht="12.75" hidden="false" customHeight="false" outlineLevel="0" collapsed="false">
      <c r="A791" s="555"/>
      <c r="B791" s="519" t="str">
        <f aca="false">RIGHT(A791,5)</f>
        <v/>
      </c>
      <c r="C791" s="411" t="s">
        <v>1695</v>
      </c>
      <c r="D791" s="549" t="s">
        <v>1696</v>
      </c>
      <c r="E791" s="522" t="s">
        <v>1697</v>
      </c>
      <c r="F791" s="437" t="s">
        <v>149</v>
      </c>
      <c r="G791" s="551" t="s">
        <v>1326</v>
      </c>
      <c r="H791" s="551" t="s">
        <v>1327</v>
      </c>
      <c r="I791" s="551" t="s">
        <v>1328</v>
      </c>
      <c r="J791" s="551" t="s">
        <v>1329</v>
      </c>
      <c r="K791" s="552" t="s">
        <v>1572</v>
      </c>
      <c r="L791" s="552" t="s">
        <v>148</v>
      </c>
      <c r="M791" s="437" t="s">
        <v>487</v>
      </c>
      <c r="N791" s="411" t="s">
        <v>487</v>
      </c>
      <c r="O791" s="411" t="s">
        <v>487</v>
      </c>
      <c r="P791" s="411" t="s">
        <v>487</v>
      </c>
    </row>
    <row r="792" customFormat="false" ht="12.75" hidden="false" customHeight="false" outlineLevel="0" collapsed="false">
      <c r="A792" s="555"/>
      <c r="B792" s="519" t="str">
        <f aca="false">RIGHT(A792,5)</f>
        <v/>
      </c>
      <c r="C792" s="411" t="s">
        <v>1698</v>
      </c>
      <c r="D792" s="549" t="s">
        <v>1696</v>
      </c>
      <c r="E792" s="522" t="s">
        <v>1697</v>
      </c>
      <c r="F792" s="437" t="s">
        <v>151</v>
      </c>
      <c r="G792" s="551" t="s">
        <v>1326</v>
      </c>
      <c r="H792" s="551" t="s">
        <v>1327</v>
      </c>
      <c r="I792" s="551" t="s">
        <v>1328</v>
      </c>
      <c r="J792" s="551" t="s">
        <v>1329</v>
      </c>
      <c r="K792" s="552" t="s">
        <v>1574</v>
      </c>
      <c r="L792" s="552" t="s">
        <v>150</v>
      </c>
      <c r="M792" s="437" t="s">
        <v>487</v>
      </c>
      <c r="N792" s="411" t="s">
        <v>487</v>
      </c>
      <c r="O792" s="411" t="s">
        <v>487</v>
      </c>
      <c r="P792" s="411" t="s">
        <v>487</v>
      </c>
    </row>
    <row r="793" customFormat="false" ht="12.75" hidden="false" customHeight="false" outlineLevel="0" collapsed="false">
      <c r="A793" s="555"/>
      <c r="B793" s="519" t="str">
        <f aca="false">RIGHT(A793,5)</f>
        <v/>
      </c>
      <c r="C793" s="411" t="s">
        <v>1699</v>
      </c>
      <c r="D793" s="549" t="s">
        <v>1696</v>
      </c>
      <c r="E793" s="522" t="s">
        <v>1697</v>
      </c>
      <c r="F793" s="437" t="s">
        <v>171</v>
      </c>
      <c r="G793" s="551" t="s">
        <v>1326</v>
      </c>
      <c r="H793" s="551" t="s">
        <v>1327</v>
      </c>
      <c r="I793" s="551" t="s">
        <v>1328</v>
      </c>
      <c r="J793" s="551" t="s">
        <v>1329</v>
      </c>
      <c r="K793" s="552" t="s">
        <v>1576</v>
      </c>
      <c r="L793" s="552" t="s">
        <v>152</v>
      </c>
      <c r="M793" s="437" t="s">
        <v>487</v>
      </c>
      <c r="N793" s="411" t="s">
        <v>487</v>
      </c>
      <c r="O793" s="411" t="s">
        <v>487</v>
      </c>
      <c r="P793" s="411" t="s">
        <v>487</v>
      </c>
    </row>
    <row r="794" customFormat="false" ht="12.75" hidden="false" customHeight="false" outlineLevel="0" collapsed="false">
      <c r="A794" s="555"/>
      <c r="B794" s="519" t="str">
        <f aca="false">RIGHT(A794,5)</f>
        <v/>
      </c>
      <c r="C794" s="411" t="s">
        <v>1700</v>
      </c>
      <c r="D794" s="549" t="s">
        <v>1696</v>
      </c>
      <c r="E794" s="522" t="s">
        <v>1697</v>
      </c>
      <c r="F794" s="437" t="s">
        <v>155</v>
      </c>
      <c r="G794" s="551" t="s">
        <v>1326</v>
      </c>
      <c r="H794" s="551" t="s">
        <v>1327</v>
      </c>
      <c r="I794" s="551" t="s">
        <v>1328</v>
      </c>
      <c r="J794" s="551" t="s">
        <v>1329</v>
      </c>
      <c r="K794" s="552" t="s">
        <v>1578</v>
      </c>
      <c r="L794" s="552" t="s">
        <v>154</v>
      </c>
      <c r="M794" s="437" t="s">
        <v>487</v>
      </c>
      <c r="N794" s="411" t="s">
        <v>487</v>
      </c>
      <c r="O794" s="411" t="s">
        <v>487</v>
      </c>
      <c r="P794" s="411" t="s">
        <v>487</v>
      </c>
    </row>
    <row r="795" customFormat="false" ht="12.75" hidden="false" customHeight="false" outlineLevel="0" collapsed="false">
      <c r="A795" s="555"/>
      <c r="B795" s="519" t="str">
        <f aca="false">RIGHT(A795,5)</f>
        <v/>
      </c>
      <c r="C795" s="411" t="s">
        <v>1701</v>
      </c>
      <c r="D795" s="549" t="s">
        <v>1696</v>
      </c>
      <c r="E795" s="522" t="s">
        <v>1697</v>
      </c>
      <c r="F795" s="437" t="s">
        <v>157</v>
      </c>
      <c r="G795" s="551" t="s">
        <v>1326</v>
      </c>
      <c r="H795" s="551" t="s">
        <v>1327</v>
      </c>
      <c r="I795" s="551" t="s">
        <v>1328</v>
      </c>
      <c r="J795" s="551" t="s">
        <v>1329</v>
      </c>
      <c r="K795" s="552" t="s">
        <v>1580</v>
      </c>
      <c r="L795" s="552" t="s">
        <v>156</v>
      </c>
      <c r="M795" s="437" t="s">
        <v>487</v>
      </c>
      <c r="N795" s="411" t="s">
        <v>487</v>
      </c>
      <c r="O795" s="411" t="s">
        <v>487</v>
      </c>
      <c r="P795" s="411" t="s">
        <v>487</v>
      </c>
    </row>
    <row r="796" customFormat="false" ht="12.75" hidden="false" customHeight="false" outlineLevel="0" collapsed="false">
      <c r="A796" s="555"/>
      <c r="B796" s="519" t="str">
        <f aca="false">RIGHT(A796,5)</f>
        <v/>
      </c>
      <c r="C796" s="411" t="s">
        <v>1702</v>
      </c>
      <c r="D796" s="549" t="s">
        <v>1696</v>
      </c>
      <c r="E796" s="522" t="s">
        <v>1697</v>
      </c>
      <c r="F796" s="437" t="s">
        <v>159</v>
      </c>
      <c r="G796" s="551" t="s">
        <v>1326</v>
      </c>
      <c r="H796" s="551" t="s">
        <v>1327</v>
      </c>
      <c r="I796" s="551" t="s">
        <v>1328</v>
      </c>
      <c r="J796" s="551" t="s">
        <v>1329</v>
      </c>
      <c r="K796" s="552" t="s">
        <v>1582</v>
      </c>
      <c r="L796" s="552" t="s">
        <v>158</v>
      </c>
      <c r="M796" s="437" t="s">
        <v>487</v>
      </c>
      <c r="N796" s="411" t="s">
        <v>487</v>
      </c>
      <c r="O796" s="411" t="s">
        <v>487</v>
      </c>
      <c r="P796" s="411" t="s">
        <v>487</v>
      </c>
    </row>
    <row r="797" customFormat="false" ht="12.75" hidden="false" customHeight="false" outlineLevel="0" collapsed="false">
      <c r="A797" s="555"/>
      <c r="B797" s="519" t="str">
        <f aca="false">RIGHT(A797,5)</f>
        <v/>
      </c>
      <c r="C797" s="411" t="s">
        <v>1703</v>
      </c>
      <c r="D797" s="549" t="s">
        <v>1696</v>
      </c>
      <c r="E797" s="522" t="s">
        <v>1697</v>
      </c>
      <c r="F797" s="437" t="s">
        <v>161</v>
      </c>
      <c r="G797" s="551" t="s">
        <v>1326</v>
      </c>
      <c r="H797" s="551" t="s">
        <v>1327</v>
      </c>
      <c r="I797" s="551" t="s">
        <v>1328</v>
      </c>
      <c r="J797" s="551" t="s">
        <v>1329</v>
      </c>
      <c r="K797" s="552" t="s">
        <v>1584</v>
      </c>
      <c r="L797" s="552" t="s">
        <v>160</v>
      </c>
      <c r="M797" s="437" t="s">
        <v>487</v>
      </c>
      <c r="N797" s="411" t="s">
        <v>487</v>
      </c>
      <c r="O797" s="411" t="s">
        <v>487</v>
      </c>
      <c r="P797" s="411" t="s">
        <v>487</v>
      </c>
    </row>
    <row r="798" customFormat="false" ht="12.75" hidden="false" customHeight="false" outlineLevel="0" collapsed="false">
      <c r="A798" s="555"/>
      <c r="B798" s="519" t="str">
        <f aca="false">RIGHT(A798,5)</f>
        <v/>
      </c>
      <c r="C798" s="411" t="s">
        <v>1704</v>
      </c>
      <c r="D798" s="549" t="s">
        <v>1696</v>
      </c>
      <c r="E798" s="522" t="s">
        <v>1697</v>
      </c>
      <c r="F798" s="437" t="s">
        <v>163</v>
      </c>
      <c r="G798" s="551" t="s">
        <v>1326</v>
      </c>
      <c r="H798" s="551" t="s">
        <v>1327</v>
      </c>
      <c r="I798" s="551" t="s">
        <v>1328</v>
      </c>
      <c r="J798" s="551" t="s">
        <v>1329</v>
      </c>
      <c r="K798" s="552" t="s">
        <v>1586</v>
      </c>
      <c r="L798" s="552" t="s">
        <v>162</v>
      </c>
      <c r="M798" s="437" t="s">
        <v>487</v>
      </c>
      <c r="N798" s="411" t="s">
        <v>487</v>
      </c>
      <c r="O798" s="411" t="s">
        <v>487</v>
      </c>
      <c r="P798" s="411" t="s">
        <v>487</v>
      </c>
    </row>
    <row r="799" customFormat="false" ht="12.75" hidden="false" customHeight="false" outlineLevel="0" collapsed="false">
      <c r="A799" s="555"/>
      <c r="B799" s="519" t="str">
        <f aca="false">RIGHT(A799,5)</f>
        <v/>
      </c>
      <c r="C799" s="411" t="s">
        <v>1705</v>
      </c>
      <c r="D799" s="549" t="s">
        <v>1706</v>
      </c>
      <c r="E799" s="522" t="s">
        <v>1707</v>
      </c>
      <c r="F799" s="437" t="s">
        <v>149</v>
      </c>
      <c r="G799" s="551" t="s">
        <v>1326</v>
      </c>
      <c r="H799" s="551" t="s">
        <v>1327</v>
      </c>
      <c r="I799" s="551" t="s">
        <v>1328</v>
      </c>
      <c r="J799" s="551" t="s">
        <v>1329</v>
      </c>
      <c r="K799" s="552" t="s">
        <v>1572</v>
      </c>
      <c r="L799" s="552" t="s">
        <v>148</v>
      </c>
      <c r="M799" s="437" t="s">
        <v>487</v>
      </c>
      <c r="N799" s="411" t="s">
        <v>487</v>
      </c>
      <c r="O799" s="411" t="s">
        <v>487</v>
      </c>
      <c r="P799" s="411" t="s">
        <v>487</v>
      </c>
    </row>
    <row r="800" customFormat="false" ht="12.75" hidden="false" customHeight="false" outlineLevel="0" collapsed="false">
      <c r="A800" s="555"/>
      <c r="B800" s="519" t="str">
        <f aca="false">RIGHT(A800,5)</f>
        <v/>
      </c>
      <c r="C800" s="411" t="s">
        <v>1708</v>
      </c>
      <c r="D800" s="549" t="s">
        <v>1706</v>
      </c>
      <c r="E800" s="522" t="s">
        <v>1707</v>
      </c>
      <c r="F800" s="437" t="s">
        <v>151</v>
      </c>
      <c r="G800" s="551" t="s">
        <v>1326</v>
      </c>
      <c r="H800" s="551" t="s">
        <v>1327</v>
      </c>
      <c r="I800" s="551" t="s">
        <v>1328</v>
      </c>
      <c r="J800" s="551" t="s">
        <v>1329</v>
      </c>
      <c r="K800" s="552" t="s">
        <v>1574</v>
      </c>
      <c r="L800" s="552" t="s">
        <v>150</v>
      </c>
      <c r="M800" s="437" t="s">
        <v>487</v>
      </c>
      <c r="N800" s="411" t="s">
        <v>487</v>
      </c>
      <c r="O800" s="411" t="s">
        <v>487</v>
      </c>
      <c r="P800" s="411" t="s">
        <v>487</v>
      </c>
    </row>
    <row r="801" customFormat="false" ht="12.75" hidden="false" customHeight="false" outlineLevel="0" collapsed="false">
      <c r="A801" s="555"/>
      <c r="B801" s="519" t="str">
        <f aca="false">RIGHT(A801,5)</f>
        <v/>
      </c>
      <c r="C801" s="411" t="s">
        <v>1709</v>
      </c>
      <c r="D801" s="549" t="s">
        <v>1706</v>
      </c>
      <c r="E801" s="522" t="s">
        <v>1707</v>
      </c>
      <c r="F801" s="437" t="s">
        <v>171</v>
      </c>
      <c r="G801" s="551" t="s">
        <v>1326</v>
      </c>
      <c r="H801" s="551" t="s">
        <v>1327</v>
      </c>
      <c r="I801" s="551" t="s">
        <v>1328</v>
      </c>
      <c r="J801" s="551" t="s">
        <v>1329</v>
      </c>
      <c r="K801" s="552" t="s">
        <v>1576</v>
      </c>
      <c r="L801" s="552" t="s">
        <v>152</v>
      </c>
      <c r="M801" s="437" t="s">
        <v>487</v>
      </c>
      <c r="N801" s="411" t="s">
        <v>487</v>
      </c>
      <c r="O801" s="411" t="s">
        <v>487</v>
      </c>
      <c r="P801" s="411" t="s">
        <v>487</v>
      </c>
    </row>
    <row r="802" customFormat="false" ht="12.75" hidden="false" customHeight="false" outlineLevel="0" collapsed="false">
      <c r="A802" s="555"/>
      <c r="B802" s="519" t="str">
        <f aca="false">RIGHT(A802,5)</f>
        <v/>
      </c>
      <c r="C802" s="411" t="s">
        <v>1710</v>
      </c>
      <c r="D802" s="549" t="s">
        <v>1706</v>
      </c>
      <c r="E802" s="522" t="s">
        <v>1707</v>
      </c>
      <c r="F802" s="437" t="s">
        <v>155</v>
      </c>
      <c r="G802" s="551" t="s">
        <v>1326</v>
      </c>
      <c r="H802" s="551" t="s">
        <v>1327</v>
      </c>
      <c r="I802" s="551" t="s">
        <v>1328</v>
      </c>
      <c r="J802" s="551" t="s">
        <v>1329</v>
      </c>
      <c r="K802" s="552" t="s">
        <v>1578</v>
      </c>
      <c r="L802" s="552" t="s">
        <v>154</v>
      </c>
      <c r="M802" s="437" t="s">
        <v>487</v>
      </c>
      <c r="N802" s="411" t="s">
        <v>487</v>
      </c>
      <c r="O802" s="411" t="s">
        <v>487</v>
      </c>
      <c r="P802" s="411" t="s">
        <v>487</v>
      </c>
    </row>
    <row r="803" customFormat="false" ht="12.75" hidden="false" customHeight="false" outlineLevel="0" collapsed="false">
      <c r="A803" s="555"/>
      <c r="B803" s="519" t="str">
        <f aca="false">RIGHT(A803,5)</f>
        <v/>
      </c>
      <c r="C803" s="411" t="s">
        <v>1711</v>
      </c>
      <c r="D803" s="549" t="s">
        <v>1706</v>
      </c>
      <c r="E803" s="522" t="s">
        <v>1707</v>
      </c>
      <c r="F803" s="437" t="s">
        <v>157</v>
      </c>
      <c r="G803" s="551" t="s">
        <v>1326</v>
      </c>
      <c r="H803" s="551" t="s">
        <v>1327</v>
      </c>
      <c r="I803" s="551" t="s">
        <v>1328</v>
      </c>
      <c r="J803" s="551" t="s">
        <v>1329</v>
      </c>
      <c r="K803" s="552" t="s">
        <v>1580</v>
      </c>
      <c r="L803" s="552" t="s">
        <v>156</v>
      </c>
      <c r="M803" s="437" t="s">
        <v>487</v>
      </c>
      <c r="N803" s="411" t="s">
        <v>487</v>
      </c>
      <c r="O803" s="411" t="s">
        <v>487</v>
      </c>
      <c r="P803" s="411" t="s">
        <v>487</v>
      </c>
    </row>
    <row r="804" customFormat="false" ht="12.75" hidden="false" customHeight="false" outlineLevel="0" collapsed="false">
      <c r="A804" s="555"/>
      <c r="B804" s="519" t="str">
        <f aca="false">RIGHT(A804,5)</f>
        <v/>
      </c>
      <c r="C804" s="411" t="s">
        <v>1712</v>
      </c>
      <c r="D804" s="549" t="s">
        <v>1706</v>
      </c>
      <c r="E804" s="522" t="s">
        <v>1707</v>
      </c>
      <c r="F804" s="437" t="s">
        <v>159</v>
      </c>
      <c r="G804" s="551" t="s">
        <v>1326</v>
      </c>
      <c r="H804" s="551" t="s">
        <v>1327</v>
      </c>
      <c r="I804" s="551" t="s">
        <v>1328</v>
      </c>
      <c r="J804" s="551" t="s">
        <v>1329</v>
      </c>
      <c r="K804" s="552" t="s">
        <v>1582</v>
      </c>
      <c r="L804" s="552" t="s">
        <v>158</v>
      </c>
      <c r="M804" s="437" t="s">
        <v>487</v>
      </c>
      <c r="N804" s="411" t="s">
        <v>487</v>
      </c>
      <c r="O804" s="411" t="s">
        <v>487</v>
      </c>
      <c r="P804" s="411" t="s">
        <v>487</v>
      </c>
    </row>
    <row r="805" customFormat="false" ht="12.75" hidden="false" customHeight="false" outlineLevel="0" collapsed="false">
      <c r="A805" s="555"/>
      <c r="B805" s="519" t="str">
        <f aca="false">RIGHT(A805,5)</f>
        <v/>
      </c>
      <c r="C805" s="411" t="s">
        <v>1713</v>
      </c>
      <c r="D805" s="549" t="s">
        <v>1706</v>
      </c>
      <c r="E805" s="522" t="s">
        <v>1707</v>
      </c>
      <c r="F805" s="437" t="s">
        <v>161</v>
      </c>
      <c r="G805" s="551" t="s">
        <v>1326</v>
      </c>
      <c r="H805" s="551" t="s">
        <v>1327</v>
      </c>
      <c r="I805" s="551" t="s">
        <v>1328</v>
      </c>
      <c r="J805" s="551" t="s">
        <v>1329</v>
      </c>
      <c r="K805" s="552" t="s">
        <v>1584</v>
      </c>
      <c r="L805" s="552" t="s">
        <v>160</v>
      </c>
      <c r="M805" s="437" t="s">
        <v>487</v>
      </c>
      <c r="N805" s="411" t="s">
        <v>487</v>
      </c>
      <c r="O805" s="411" t="s">
        <v>487</v>
      </c>
      <c r="P805" s="411" t="s">
        <v>487</v>
      </c>
    </row>
    <row r="806" customFormat="false" ht="12.75" hidden="false" customHeight="false" outlineLevel="0" collapsed="false">
      <c r="A806" s="555"/>
      <c r="B806" s="519" t="str">
        <f aca="false">RIGHT(A806,5)</f>
        <v/>
      </c>
      <c r="C806" s="411" t="s">
        <v>1714</v>
      </c>
      <c r="D806" s="549" t="s">
        <v>1706</v>
      </c>
      <c r="E806" s="522" t="s">
        <v>1707</v>
      </c>
      <c r="F806" s="437" t="s">
        <v>163</v>
      </c>
      <c r="G806" s="551" t="s">
        <v>1326</v>
      </c>
      <c r="H806" s="551" t="s">
        <v>1327</v>
      </c>
      <c r="I806" s="551" t="s">
        <v>1328</v>
      </c>
      <c r="J806" s="551" t="s">
        <v>1329</v>
      </c>
      <c r="K806" s="552" t="s">
        <v>1586</v>
      </c>
      <c r="L806" s="552" t="s">
        <v>162</v>
      </c>
      <c r="M806" s="437" t="s">
        <v>487</v>
      </c>
      <c r="N806" s="411" t="s">
        <v>487</v>
      </c>
      <c r="O806" s="411" t="s">
        <v>487</v>
      </c>
      <c r="P806" s="411" t="s">
        <v>487</v>
      </c>
    </row>
    <row r="807" customFormat="false" ht="12.75" hidden="false" customHeight="false" outlineLevel="0" collapsed="false">
      <c r="A807" s="555"/>
      <c r="B807" s="519" t="str">
        <f aca="false">RIGHT(A807,5)</f>
        <v/>
      </c>
      <c r="C807" s="411" t="s">
        <v>1715</v>
      </c>
      <c r="D807" s="549" t="s">
        <v>1716</v>
      </c>
      <c r="E807" s="522" t="s">
        <v>1717</v>
      </c>
      <c r="F807" s="437" t="s">
        <v>149</v>
      </c>
      <c r="G807" s="551" t="s">
        <v>1326</v>
      </c>
      <c r="H807" s="551" t="s">
        <v>1327</v>
      </c>
      <c r="I807" s="551" t="s">
        <v>1328</v>
      </c>
      <c r="J807" s="551" t="s">
        <v>1329</v>
      </c>
      <c r="K807" s="552" t="s">
        <v>1572</v>
      </c>
      <c r="L807" s="552" t="s">
        <v>148</v>
      </c>
      <c r="M807" s="437" t="s">
        <v>487</v>
      </c>
      <c r="N807" s="411" t="s">
        <v>487</v>
      </c>
      <c r="O807" s="411" t="s">
        <v>487</v>
      </c>
      <c r="P807" s="411" t="s">
        <v>487</v>
      </c>
    </row>
    <row r="808" customFormat="false" ht="12.75" hidden="false" customHeight="false" outlineLevel="0" collapsed="false">
      <c r="A808" s="555"/>
      <c r="B808" s="519" t="str">
        <f aca="false">RIGHT(A808,5)</f>
        <v/>
      </c>
      <c r="C808" s="411" t="s">
        <v>1718</v>
      </c>
      <c r="D808" s="549" t="s">
        <v>1716</v>
      </c>
      <c r="E808" s="522" t="s">
        <v>1717</v>
      </c>
      <c r="F808" s="437" t="s">
        <v>151</v>
      </c>
      <c r="G808" s="551" t="s">
        <v>1326</v>
      </c>
      <c r="H808" s="551" t="s">
        <v>1327</v>
      </c>
      <c r="I808" s="551" t="s">
        <v>1328</v>
      </c>
      <c r="J808" s="551" t="s">
        <v>1329</v>
      </c>
      <c r="K808" s="552" t="s">
        <v>1574</v>
      </c>
      <c r="L808" s="552" t="s">
        <v>150</v>
      </c>
      <c r="M808" s="437" t="s">
        <v>487</v>
      </c>
      <c r="N808" s="411" t="s">
        <v>487</v>
      </c>
      <c r="O808" s="411" t="s">
        <v>487</v>
      </c>
      <c r="P808" s="411" t="s">
        <v>487</v>
      </c>
    </row>
    <row r="809" customFormat="false" ht="12.75" hidden="false" customHeight="false" outlineLevel="0" collapsed="false">
      <c r="A809" s="555"/>
      <c r="B809" s="519" t="str">
        <f aca="false">RIGHT(A809,5)</f>
        <v/>
      </c>
      <c r="C809" s="411" t="s">
        <v>1719</v>
      </c>
      <c r="D809" s="549" t="s">
        <v>1716</v>
      </c>
      <c r="E809" s="522" t="s">
        <v>1717</v>
      </c>
      <c r="F809" s="437" t="s">
        <v>171</v>
      </c>
      <c r="G809" s="551" t="s">
        <v>1326</v>
      </c>
      <c r="H809" s="551" t="s">
        <v>1327</v>
      </c>
      <c r="I809" s="551" t="s">
        <v>1328</v>
      </c>
      <c r="J809" s="551" t="s">
        <v>1329</v>
      </c>
      <c r="K809" s="552" t="s">
        <v>1576</v>
      </c>
      <c r="L809" s="552" t="s">
        <v>152</v>
      </c>
      <c r="M809" s="437" t="s">
        <v>487</v>
      </c>
      <c r="N809" s="411" t="s">
        <v>487</v>
      </c>
      <c r="O809" s="411" t="s">
        <v>487</v>
      </c>
      <c r="P809" s="411" t="s">
        <v>487</v>
      </c>
    </row>
    <row r="810" customFormat="false" ht="12.75" hidden="false" customHeight="false" outlineLevel="0" collapsed="false">
      <c r="A810" s="555"/>
      <c r="B810" s="519" t="str">
        <f aca="false">RIGHT(A810,5)</f>
        <v/>
      </c>
      <c r="C810" s="411" t="s">
        <v>1720</v>
      </c>
      <c r="D810" s="549" t="s">
        <v>1716</v>
      </c>
      <c r="E810" s="522" t="s">
        <v>1717</v>
      </c>
      <c r="F810" s="437" t="s">
        <v>155</v>
      </c>
      <c r="G810" s="551" t="s">
        <v>1326</v>
      </c>
      <c r="H810" s="551" t="s">
        <v>1327</v>
      </c>
      <c r="I810" s="551" t="s">
        <v>1328</v>
      </c>
      <c r="J810" s="551" t="s">
        <v>1329</v>
      </c>
      <c r="K810" s="552" t="s">
        <v>1578</v>
      </c>
      <c r="L810" s="552" t="s">
        <v>154</v>
      </c>
      <c r="M810" s="437" t="s">
        <v>487</v>
      </c>
      <c r="N810" s="411" t="s">
        <v>487</v>
      </c>
      <c r="O810" s="411" t="s">
        <v>487</v>
      </c>
      <c r="P810" s="411" t="s">
        <v>487</v>
      </c>
    </row>
    <row r="811" customFormat="false" ht="12.75" hidden="false" customHeight="false" outlineLevel="0" collapsed="false">
      <c r="A811" s="555"/>
      <c r="B811" s="519" t="str">
        <f aca="false">RIGHT(A811,5)</f>
        <v/>
      </c>
      <c r="C811" s="411" t="s">
        <v>1721</v>
      </c>
      <c r="D811" s="549" t="s">
        <v>1716</v>
      </c>
      <c r="E811" s="522" t="s">
        <v>1717</v>
      </c>
      <c r="F811" s="437" t="s">
        <v>157</v>
      </c>
      <c r="G811" s="551" t="s">
        <v>1326</v>
      </c>
      <c r="H811" s="551" t="s">
        <v>1327</v>
      </c>
      <c r="I811" s="551" t="s">
        <v>1328</v>
      </c>
      <c r="J811" s="551" t="s">
        <v>1329</v>
      </c>
      <c r="K811" s="552" t="s">
        <v>1580</v>
      </c>
      <c r="L811" s="552" t="s">
        <v>156</v>
      </c>
      <c r="M811" s="437" t="s">
        <v>487</v>
      </c>
      <c r="N811" s="411" t="s">
        <v>487</v>
      </c>
      <c r="O811" s="411" t="s">
        <v>487</v>
      </c>
      <c r="P811" s="411" t="s">
        <v>487</v>
      </c>
    </row>
    <row r="812" customFormat="false" ht="12.75" hidden="false" customHeight="false" outlineLevel="0" collapsed="false">
      <c r="A812" s="555"/>
      <c r="B812" s="519" t="str">
        <f aca="false">RIGHT(A812,5)</f>
        <v/>
      </c>
      <c r="C812" s="411" t="s">
        <v>1722</v>
      </c>
      <c r="D812" s="549" t="s">
        <v>1716</v>
      </c>
      <c r="E812" s="522" t="s">
        <v>1717</v>
      </c>
      <c r="F812" s="437" t="s">
        <v>159</v>
      </c>
      <c r="G812" s="551" t="s">
        <v>1326</v>
      </c>
      <c r="H812" s="551" t="s">
        <v>1327</v>
      </c>
      <c r="I812" s="551" t="s">
        <v>1328</v>
      </c>
      <c r="J812" s="551" t="s">
        <v>1329</v>
      </c>
      <c r="K812" s="552" t="s">
        <v>1582</v>
      </c>
      <c r="L812" s="552" t="s">
        <v>158</v>
      </c>
      <c r="M812" s="437" t="s">
        <v>487</v>
      </c>
      <c r="N812" s="411" t="s">
        <v>487</v>
      </c>
      <c r="O812" s="411" t="s">
        <v>487</v>
      </c>
      <c r="P812" s="411" t="s">
        <v>487</v>
      </c>
    </row>
    <row r="813" customFormat="false" ht="12.75" hidden="false" customHeight="false" outlineLevel="0" collapsed="false">
      <c r="A813" s="555"/>
      <c r="B813" s="519" t="str">
        <f aca="false">RIGHT(A813,5)</f>
        <v/>
      </c>
      <c r="C813" s="411" t="s">
        <v>1723</v>
      </c>
      <c r="D813" s="549" t="s">
        <v>1716</v>
      </c>
      <c r="E813" s="522" t="s">
        <v>1717</v>
      </c>
      <c r="F813" s="437" t="s">
        <v>161</v>
      </c>
      <c r="G813" s="551" t="s">
        <v>1326</v>
      </c>
      <c r="H813" s="551" t="s">
        <v>1327</v>
      </c>
      <c r="I813" s="551" t="s">
        <v>1328</v>
      </c>
      <c r="J813" s="551" t="s">
        <v>1329</v>
      </c>
      <c r="K813" s="552" t="s">
        <v>1584</v>
      </c>
      <c r="L813" s="552" t="s">
        <v>160</v>
      </c>
      <c r="M813" s="437" t="s">
        <v>487</v>
      </c>
      <c r="N813" s="411" t="s">
        <v>487</v>
      </c>
      <c r="O813" s="411" t="s">
        <v>487</v>
      </c>
      <c r="P813" s="411" t="s">
        <v>487</v>
      </c>
    </row>
    <row r="814" customFormat="false" ht="12.75" hidden="false" customHeight="false" outlineLevel="0" collapsed="false">
      <c r="A814" s="555"/>
      <c r="B814" s="519" t="str">
        <f aca="false">RIGHT(A814,5)</f>
        <v/>
      </c>
      <c r="C814" s="411" t="s">
        <v>1724</v>
      </c>
      <c r="D814" s="549" t="s">
        <v>1716</v>
      </c>
      <c r="E814" s="522" t="s">
        <v>1717</v>
      </c>
      <c r="F814" s="437" t="s">
        <v>163</v>
      </c>
      <c r="G814" s="551" t="s">
        <v>1326</v>
      </c>
      <c r="H814" s="551" t="s">
        <v>1327</v>
      </c>
      <c r="I814" s="551" t="s">
        <v>1328</v>
      </c>
      <c r="J814" s="551" t="s">
        <v>1329</v>
      </c>
      <c r="K814" s="552" t="s">
        <v>1586</v>
      </c>
      <c r="L814" s="552" t="s">
        <v>162</v>
      </c>
      <c r="M814" s="437" t="s">
        <v>487</v>
      </c>
      <c r="N814" s="411" t="s">
        <v>487</v>
      </c>
      <c r="O814" s="411" t="s">
        <v>487</v>
      </c>
      <c r="P814" s="411" t="s">
        <v>487</v>
      </c>
    </row>
    <row r="815" customFormat="false" ht="12.75" hidden="false" customHeight="false" outlineLevel="0" collapsed="false">
      <c r="A815" s="555"/>
      <c r="B815" s="519" t="str">
        <f aca="false">RIGHT(A815,5)</f>
        <v/>
      </c>
      <c r="C815" s="411" t="s">
        <v>1725</v>
      </c>
      <c r="D815" s="549" t="s">
        <v>1726</v>
      </c>
      <c r="E815" s="522" t="s">
        <v>1727</v>
      </c>
      <c r="F815" s="437" t="s">
        <v>149</v>
      </c>
      <c r="G815" s="551" t="s">
        <v>1312</v>
      </c>
      <c r="H815" s="551" t="s">
        <v>1313</v>
      </c>
      <c r="I815" s="551" t="s">
        <v>1314</v>
      </c>
      <c r="J815" s="551" t="s">
        <v>1315</v>
      </c>
      <c r="K815" s="552" t="s">
        <v>1572</v>
      </c>
      <c r="L815" s="552" t="s">
        <v>148</v>
      </c>
      <c r="M815" s="437" t="s">
        <v>487</v>
      </c>
      <c r="N815" s="411" t="s">
        <v>487</v>
      </c>
      <c r="O815" s="411" t="s">
        <v>487</v>
      </c>
      <c r="P815" s="411" t="s">
        <v>487</v>
      </c>
    </row>
    <row r="816" customFormat="false" ht="12.75" hidden="false" customHeight="false" outlineLevel="0" collapsed="false">
      <c r="A816" s="555"/>
      <c r="B816" s="519" t="str">
        <f aca="false">RIGHT(A816,5)</f>
        <v/>
      </c>
      <c r="C816" s="411" t="s">
        <v>1728</v>
      </c>
      <c r="D816" s="549" t="s">
        <v>1726</v>
      </c>
      <c r="E816" s="522" t="s">
        <v>1727</v>
      </c>
      <c r="F816" s="437" t="s">
        <v>151</v>
      </c>
      <c r="G816" s="551" t="s">
        <v>1312</v>
      </c>
      <c r="H816" s="551" t="s">
        <v>1313</v>
      </c>
      <c r="I816" s="551" t="s">
        <v>1314</v>
      </c>
      <c r="J816" s="551" t="s">
        <v>1315</v>
      </c>
      <c r="K816" s="552" t="s">
        <v>1574</v>
      </c>
      <c r="L816" s="552" t="s">
        <v>150</v>
      </c>
      <c r="M816" s="437" t="s">
        <v>487</v>
      </c>
      <c r="N816" s="411" t="s">
        <v>487</v>
      </c>
      <c r="O816" s="411" t="s">
        <v>487</v>
      </c>
      <c r="P816" s="411" t="s">
        <v>487</v>
      </c>
    </row>
    <row r="817" customFormat="false" ht="12.75" hidden="false" customHeight="false" outlineLevel="0" collapsed="false">
      <c r="A817" s="555"/>
      <c r="B817" s="519" t="str">
        <f aca="false">RIGHT(A817,5)</f>
        <v/>
      </c>
      <c r="C817" s="411" t="s">
        <v>1729</v>
      </c>
      <c r="D817" s="549" t="s">
        <v>1726</v>
      </c>
      <c r="E817" s="522" t="s">
        <v>1727</v>
      </c>
      <c r="F817" s="437" t="s">
        <v>171</v>
      </c>
      <c r="G817" s="551" t="s">
        <v>1312</v>
      </c>
      <c r="H817" s="551" t="s">
        <v>1313</v>
      </c>
      <c r="I817" s="551" t="s">
        <v>1314</v>
      </c>
      <c r="J817" s="551" t="s">
        <v>1315</v>
      </c>
      <c r="K817" s="552" t="s">
        <v>1576</v>
      </c>
      <c r="L817" s="552" t="s">
        <v>152</v>
      </c>
      <c r="M817" s="437" t="s">
        <v>487</v>
      </c>
      <c r="N817" s="411" t="s">
        <v>487</v>
      </c>
      <c r="O817" s="411" t="s">
        <v>487</v>
      </c>
      <c r="P817" s="411" t="s">
        <v>487</v>
      </c>
    </row>
    <row r="818" customFormat="false" ht="12.75" hidden="false" customHeight="false" outlineLevel="0" collapsed="false">
      <c r="A818" s="555"/>
      <c r="B818" s="519" t="str">
        <f aca="false">RIGHT(A818,5)</f>
        <v/>
      </c>
      <c r="C818" s="411" t="s">
        <v>1730</v>
      </c>
      <c r="D818" s="549" t="s">
        <v>1726</v>
      </c>
      <c r="E818" s="522" t="s">
        <v>1727</v>
      </c>
      <c r="F818" s="437" t="s">
        <v>155</v>
      </c>
      <c r="G818" s="551" t="s">
        <v>1312</v>
      </c>
      <c r="H818" s="551" t="s">
        <v>1313</v>
      </c>
      <c r="I818" s="551" t="s">
        <v>1314</v>
      </c>
      <c r="J818" s="551" t="s">
        <v>1315</v>
      </c>
      <c r="K818" s="552" t="s">
        <v>1578</v>
      </c>
      <c r="L818" s="552" t="s">
        <v>154</v>
      </c>
      <c r="M818" s="437" t="s">
        <v>487</v>
      </c>
      <c r="N818" s="411" t="s">
        <v>487</v>
      </c>
      <c r="O818" s="411" t="s">
        <v>487</v>
      </c>
      <c r="P818" s="411" t="s">
        <v>487</v>
      </c>
    </row>
    <row r="819" customFormat="false" ht="12.75" hidden="false" customHeight="false" outlineLevel="0" collapsed="false">
      <c r="A819" s="555"/>
      <c r="B819" s="519" t="str">
        <f aca="false">RIGHT(A819,5)</f>
        <v/>
      </c>
      <c r="C819" s="411" t="s">
        <v>1731</v>
      </c>
      <c r="D819" s="549" t="s">
        <v>1726</v>
      </c>
      <c r="E819" s="522" t="s">
        <v>1727</v>
      </c>
      <c r="F819" s="437" t="s">
        <v>157</v>
      </c>
      <c r="G819" s="551" t="s">
        <v>1312</v>
      </c>
      <c r="H819" s="551" t="s">
        <v>1313</v>
      </c>
      <c r="I819" s="551" t="s">
        <v>1314</v>
      </c>
      <c r="J819" s="551" t="s">
        <v>1315</v>
      </c>
      <c r="K819" s="552" t="s">
        <v>1580</v>
      </c>
      <c r="L819" s="552" t="s">
        <v>156</v>
      </c>
      <c r="M819" s="437" t="s">
        <v>487</v>
      </c>
      <c r="N819" s="411" t="s">
        <v>487</v>
      </c>
      <c r="O819" s="411" t="s">
        <v>487</v>
      </c>
      <c r="P819" s="411" t="s">
        <v>487</v>
      </c>
    </row>
    <row r="820" customFormat="false" ht="12.75" hidden="false" customHeight="false" outlineLevel="0" collapsed="false">
      <c r="A820" s="555"/>
      <c r="B820" s="519" t="str">
        <f aca="false">RIGHT(A820,5)</f>
        <v/>
      </c>
      <c r="C820" s="411" t="s">
        <v>1732</v>
      </c>
      <c r="D820" s="549" t="s">
        <v>1726</v>
      </c>
      <c r="E820" s="522" t="s">
        <v>1727</v>
      </c>
      <c r="F820" s="437" t="s">
        <v>159</v>
      </c>
      <c r="G820" s="551" t="s">
        <v>1312</v>
      </c>
      <c r="H820" s="551" t="s">
        <v>1313</v>
      </c>
      <c r="I820" s="551" t="s">
        <v>1314</v>
      </c>
      <c r="J820" s="551" t="s">
        <v>1315</v>
      </c>
      <c r="K820" s="552" t="s">
        <v>1582</v>
      </c>
      <c r="L820" s="552" t="s">
        <v>158</v>
      </c>
      <c r="M820" s="437" t="s">
        <v>487</v>
      </c>
      <c r="N820" s="411" t="s">
        <v>487</v>
      </c>
      <c r="O820" s="411" t="s">
        <v>487</v>
      </c>
      <c r="P820" s="411" t="s">
        <v>487</v>
      </c>
    </row>
    <row r="821" customFormat="false" ht="12.75" hidden="false" customHeight="false" outlineLevel="0" collapsed="false">
      <c r="A821" s="555"/>
      <c r="B821" s="519" t="str">
        <f aca="false">RIGHT(A821,5)</f>
        <v/>
      </c>
      <c r="C821" s="411" t="s">
        <v>1733</v>
      </c>
      <c r="D821" s="549" t="s">
        <v>1726</v>
      </c>
      <c r="E821" s="522" t="s">
        <v>1727</v>
      </c>
      <c r="F821" s="437" t="s">
        <v>161</v>
      </c>
      <c r="G821" s="551" t="s">
        <v>1312</v>
      </c>
      <c r="H821" s="551" t="s">
        <v>1313</v>
      </c>
      <c r="I821" s="551" t="s">
        <v>1314</v>
      </c>
      <c r="J821" s="551" t="s">
        <v>1315</v>
      </c>
      <c r="K821" s="552" t="s">
        <v>1584</v>
      </c>
      <c r="L821" s="552" t="s">
        <v>160</v>
      </c>
      <c r="M821" s="437" t="s">
        <v>487</v>
      </c>
      <c r="N821" s="411" t="s">
        <v>487</v>
      </c>
      <c r="O821" s="411" t="s">
        <v>487</v>
      </c>
      <c r="P821" s="411" t="s">
        <v>487</v>
      </c>
    </row>
    <row r="822" customFormat="false" ht="12.75" hidden="false" customHeight="false" outlineLevel="0" collapsed="false">
      <c r="A822" s="555"/>
      <c r="B822" s="519" t="str">
        <f aca="false">RIGHT(A822,5)</f>
        <v/>
      </c>
      <c r="C822" s="411" t="s">
        <v>1734</v>
      </c>
      <c r="D822" s="549" t="s">
        <v>1726</v>
      </c>
      <c r="E822" s="522" t="s">
        <v>1727</v>
      </c>
      <c r="F822" s="437" t="s">
        <v>163</v>
      </c>
      <c r="G822" s="551" t="s">
        <v>1312</v>
      </c>
      <c r="H822" s="551" t="s">
        <v>1313</v>
      </c>
      <c r="I822" s="551" t="s">
        <v>1314</v>
      </c>
      <c r="J822" s="551" t="s">
        <v>1315</v>
      </c>
      <c r="K822" s="552" t="s">
        <v>1586</v>
      </c>
      <c r="L822" s="552" t="s">
        <v>162</v>
      </c>
      <c r="M822" s="437" t="s">
        <v>487</v>
      </c>
      <c r="N822" s="411" t="s">
        <v>487</v>
      </c>
      <c r="O822" s="411" t="s">
        <v>487</v>
      </c>
      <c r="P822" s="411" t="s">
        <v>487</v>
      </c>
    </row>
    <row r="823" customFormat="false" ht="12.75" hidden="false" customHeight="false" outlineLevel="0" collapsed="false">
      <c r="A823" s="555"/>
      <c r="B823" s="519" t="str">
        <f aca="false">RIGHT(A823,5)</f>
        <v/>
      </c>
      <c r="C823" s="411" t="s">
        <v>1735</v>
      </c>
      <c r="D823" s="549" t="s">
        <v>1736</v>
      </c>
      <c r="E823" s="522" t="s">
        <v>1737</v>
      </c>
      <c r="F823" s="437" t="s">
        <v>149</v>
      </c>
      <c r="G823" s="551" t="s">
        <v>1312</v>
      </c>
      <c r="H823" s="551" t="s">
        <v>1313</v>
      </c>
      <c r="I823" s="551" t="s">
        <v>1314</v>
      </c>
      <c r="J823" s="551" t="s">
        <v>1315</v>
      </c>
      <c r="K823" s="552" t="s">
        <v>1572</v>
      </c>
      <c r="L823" s="552" t="s">
        <v>148</v>
      </c>
      <c r="M823" s="437" t="s">
        <v>487</v>
      </c>
      <c r="N823" s="411" t="s">
        <v>487</v>
      </c>
      <c r="O823" s="411" t="s">
        <v>487</v>
      </c>
      <c r="P823" s="411" t="s">
        <v>487</v>
      </c>
    </row>
    <row r="824" customFormat="false" ht="12.75" hidden="false" customHeight="false" outlineLevel="0" collapsed="false">
      <c r="A824" s="555"/>
      <c r="B824" s="519" t="str">
        <f aca="false">RIGHT(A824,5)</f>
        <v/>
      </c>
      <c r="C824" s="411" t="s">
        <v>1738</v>
      </c>
      <c r="D824" s="549" t="s">
        <v>1736</v>
      </c>
      <c r="E824" s="522" t="s">
        <v>1737</v>
      </c>
      <c r="F824" s="437" t="s">
        <v>151</v>
      </c>
      <c r="G824" s="551" t="s">
        <v>1312</v>
      </c>
      <c r="H824" s="551" t="s">
        <v>1313</v>
      </c>
      <c r="I824" s="551" t="s">
        <v>1314</v>
      </c>
      <c r="J824" s="551" t="s">
        <v>1315</v>
      </c>
      <c r="K824" s="552" t="s">
        <v>1574</v>
      </c>
      <c r="L824" s="552" t="s">
        <v>150</v>
      </c>
      <c r="M824" s="437" t="s">
        <v>487</v>
      </c>
      <c r="N824" s="411" t="s">
        <v>487</v>
      </c>
      <c r="O824" s="411" t="s">
        <v>487</v>
      </c>
      <c r="P824" s="411" t="s">
        <v>487</v>
      </c>
    </row>
    <row r="825" customFormat="false" ht="12.75" hidden="false" customHeight="false" outlineLevel="0" collapsed="false">
      <c r="A825" s="555"/>
      <c r="B825" s="519" t="str">
        <f aca="false">RIGHT(A825,5)</f>
        <v/>
      </c>
      <c r="C825" s="411" t="s">
        <v>1739</v>
      </c>
      <c r="D825" s="549" t="s">
        <v>1736</v>
      </c>
      <c r="E825" s="522" t="s">
        <v>1737</v>
      </c>
      <c r="F825" s="437" t="s">
        <v>171</v>
      </c>
      <c r="G825" s="551" t="s">
        <v>1312</v>
      </c>
      <c r="H825" s="551" t="s">
        <v>1313</v>
      </c>
      <c r="I825" s="551" t="s">
        <v>1314</v>
      </c>
      <c r="J825" s="551" t="s">
        <v>1315</v>
      </c>
      <c r="K825" s="552" t="s">
        <v>1576</v>
      </c>
      <c r="L825" s="552" t="s">
        <v>152</v>
      </c>
      <c r="M825" s="437" t="s">
        <v>487</v>
      </c>
      <c r="N825" s="411" t="s">
        <v>487</v>
      </c>
      <c r="O825" s="411" t="s">
        <v>487</v>
      </c>
      <c r="P825" s="411" t="s">
        <v>487</v>
      </c>
    </row>
    <row r="826" customFormat="false" ht="12.75" hidden="false" customHeight="false" outlineLevel="0" collapsed="false">
      <c r="A826" s="555"/>
      <c r="B826" s="519" t="str">
        <f aca="false">RIGHT(A826,5)</f>
        <v/>
      </c>
      <c r="C826" s="411" t="s">
        <v>1740</v>
      </c>
      <c r="D826" s="549" t="s">
        <v>1736</v>
      </c>
      <c r="E826" s="522" t="s">
        <v>1737</v>
      </c>
      <c r="F826" s="437" t="s">
        <v>155</v>
      </c>
      <c r="G826" s="551" t="s">
        <v>1312</v>
      </c>
      <c r="H826" s="551" t="s">
        <v>1313</v>
      </c>
      <c r="I826" s="551" t="s">
        <v>1314</v>
      </c>
      <c r="J826" s="551" t="s">
        <v>1315</v>
      </c>
      <c r="K826" s="552" t="s">
        <v>1578</v>
      </c>
      <c r="L826" s="552" t="s">
        <v>154</v>
      </c>
      <c r="M826" s="437" t="s">
        <v>487</v>
      </c>
      <c r="N826" s="411" t="s">
        <v>487</v>
      </c>
      <c r="O826" s="411" t="s">
        <v>487</v>
      </c>
      <c r="P826" s="411" t="s">
        <v>487</v>
      </c>
    </row>
    <row r="827" customFormat="false" ht="12.75" hidden="false" customHeight="false" outlineLevel="0" collapsed="false">
      <c r="A827" s="555"/>
      <c r="B827" s="519" t="str">
        <f aca="false">RIGHT(A827,5)</f>
        <v/>
      </c>
      <c r="C827" s="411" t="s">
        <v>1741</v>
      </c>
      <c r="D827" s="549" t="s">
        <v>1736</v>
      </c>
      <c r="E827" s="522" t="s">
        <v>1737</v>
      </c>
      <c r="F827" s="437" t="s">
        <v>157</v>
      </c>
      <c r="G827" s="551" t="s">
        <v>1312</v>
      </c>
      <c r="H827" s="551" t="s">
        <v>1313</v>
      </c>
      <c r="I827" s="551" t="s">
        <v>1314</v>
      </c>
      <c r="J827" s="551" t="s">
        <v>1315</v>
      </c>
      <c r="K827" s="552" t="s">
        <v>1580</v>
      </c>
      <c r="L827" s="552" t="s">
        <v>156</v>
      </c>
      <c r="M827" s="437" t="s">
        <v>487</v>
      </c>
      <c r="N827" s="411" t="s">
        <v>487</v>
      </c>
      <c r="O827" s="411" t="s">
        <v>487</v>
      </c>
      <c r="P827" s="411" t="s">
        <v>487</v>
      </c>
    </row>
    <row r="828" customFormat="false" ht="12.75" hidden="false" customHeight="false" outlineLevel="0" collapsed="false">
      <c r="A828" s="555"/>
      <c r="B828" s="519" t="str">
        <f aca="false">RIGHT(A828,5)</f>
        <v/>
      </c>
      <c r="C828" s="411" t="s">
        <v>1742</v>
      </c>
      <c r="D828" s="549" t="s">
        <v>1736</v>
      </c>
      <c r="E828" s="522" t="s">
        <v>1737</v>
      </c>
      <c r="F828" s="437" t="s">
        <v>159</v>
      </c>
      <c r="G828" s="551" t="s">
        <v>1312</v>
      </c>
      <c r="H828" s="551" t="s">
        <v>1313</v>
      </c>
      <c r="I828" s="551" t="s">
        <v>1314</v>
      </c>
      <c r="J828" s="551" t="s">
        <v>1315</v>
      </c>
      <c r="K828" s="552" t="s">
        <v>1582</v>
      </c>
      <c r="L828" s="552" t="s">
        <v>158</v>
      </c>
      <c r="M828" s="437" t="s">
        <v>487</v>
      </c>
      <c r="N828" s="411" t="s">
        <v>487</v>
      </c>
      <c r="O828" s="411" t="s">
        <v>487</v>
      </c>
      <c r="P828" s="411" t="s">
        <v>487</v>
      </c>
    </row>
    <row r="829" customFormat="false" ht="12.75" hidden="false" customHeight="false" outlineLevel="0" collapsed="false">
      <c r="A829" s="555"/>
      <c r="B829" s="519" t="str">
        <f aca="false">RIGHT(A829,5)</f>
        <v/>
      </c>
      <c r="C829" s="411" t="s">
        <v>1743</v>
      </c>
      <c r="D829" s="549" t="s">
        <v>1736</v>
      </c>
      <c r="E829" s="522" t="s">
        <v>1737</v>
      </c>
      <c r="F829" s="437" t="s">
        <v>161</v>
      </c>
      <c r="G829" s="551" t="s">
        <v>1312</v>
      </c>
      <c r="H829" s="551" t="s">
        <v>1313</v>
      </c>
      <c r="I829" s="551" t="s">
        <v>1314</v>
      </c>
      <c r="J829" s="551" t="s">
        <v>1315</v>
      </c>
      <c r="K829" s="552" t="s">
        <v>1584</v>
      </c>
      <c r="L829" s="552" t="s">
        <v>160</v>
      </c>
      <c r="M829" s="437" t="s">
        <v>487</v>
      </c>
      <c r="N829" s="411" t="s">
        <v>487</v>
      </c>
      <c r="O829" s="411" t="s">
        <v>487</v>
      </c>
      <c r="P829" s="411" t="s">
        <v>487</v>
      </c>
    </row>
    <row r="830" customFormat="false" ht="12.75" hidden="false" customHeight="false" outlineLevel="0" collapsed="false">
      <c r="A830" s="555"/>
      <c r="B830" s="519" t="str">
        <f aca="false">RIGHT(A830,5)</f>
        <v/>
      </c>
      <c r="C830" s="411" t="s">
        <v>1744</v>
      </c>
      <c r="D830" s="549" t="s">
        <v>1736</v>
      </c>
      <c r="E830" s="522" t="s">
        <v>1737</v>
      </c>
      <c r="F830" s="437" t="s">
        <v>163</v>
      </c>
      <c r="G830" s="551" t="s">
        <v>1312</v>
      </c>
      <c r="H830" s="551" t="s">
        <v>1313</v>
      </c>
      <c r="I830" s="551" t="s">
        <v>1314</v>
      </c>
      <c r="J830" s="551" t="s">
        <v>1315</v>
      </c>
      <c r="K830" s="552" t="s">
        <v>1586</v>
      </c>
      <c r="L830" s="552" t="s">
        <v>162</v>
      </c>
      <c r="M830" s="437" t="s">
        <v>487</v>
      </c>
      <c r="N830" s="411" t="s">
        <v>487</v>
      </c>
      <c r="O830" s="411" t="s">
        <v>487</v>
      </c>
      <c r="P830" s="411" t="s">
        <v>487</v>
      </c>
    </row>
    <row r="831" customFormat="false" ht="12.75" hidden="false" customHeight="false" outlineLevel="0" collapsed="false">
      <c r="A831" s="555"/>
      <c r="B831" s="519" t="str">
        <f aca="false">RIGHT(A831,5)</f>
        <v/>
      </c>
      <c r="C831" s="411" t="s">
        <v>1745</v>
      </c>
      <c r="D831" s="549" t="s">
        <v>1746</v>
      </c>
      <c r="E831" s="522" t="s">
        <v>1747</v>
      </c>
      <c r="F831" s="437" t="s">
        <v>149</v>
      </c>
      <c r="G831" s="551" t="s">
        <v>1312</v>
      </c>
      <c r="H831" s="551" t="s">
        <v>1313</v>
      </c>
      <c r="I831" s="551" t="s">
        <v>1314</v>
      </c>
      <c r="J831" s="551" t="s">
        <v>1315</v>
      </c>
      <c r="K831" s="552" t="s">
        <v>1572</v>
      </c>
      <c r="L831" s="552" t="s">
        <v>148</v>
      </c>
      <c r="M831" s="437" t="s">
        <v>487</v>
      </c>
      <c r="N831" s="411" t="s">
        <v>487</v>
      </c>
      <c r="O831" s="411" t="s">
        <v>487</v>
      </c>
      <c r="P831" s="411" t="s">
        <v>487</v>
      </c>
    </row>
    <row r="832" customFormat="false" ht="12.75" hidden="false" customHeight="false" outlineLevel="0" collapsed="false">
      <c r="A832" s="555"/>
      <c r="B832" s="519" t="str">
        <f aca="false">RIGHT(A832,5)</f>
        <v/>
      </c>
      <c r="C832" s="411" t="s">
        <v>1748</v>
      </c>
      <c r="D832" s="549" t="s">
        <v>1746</v>
      </c>
      <c r="E832" s="522" t="s">
        <v>1747</v>
      </c>
      <c r="F832" s="437" t="s">
        <v>151</v>
      </c>
      <c r="G832" s="551" t="s">
        <v>1312</v>
      </c>
      <c r="H832" s="551" t="s">
        <v>1313</v>
      </c>
      <c r="I832" s="551" t="s">
        <v>1314</v>
      </c>
      <c r="J832" s="551" t="s">
        <v>1315</v>
      </c>
      <c r="K832" s="552" t="s">
        <v>1574</v>
      </c>
      <c r="L832" s="552" t="s">
        <v>150</v>
      </c>
      <c r="M832" s="437" t="s">
        <v>487</v>
      </c>
      <c r="N832" s="411" t="s">
        <v>487</v>
      </c>
      <c r="O832" s="411" t="s">
        <v>487</v>
      </c>
      <c r="P832" s="411" t="s">
        <v>487</v>
      </c>
    </row>
    <row r="833" customFormat="false" ht="12.75" hidden="false" customHeight="false" outlineLevel="0" collapsed="false">
      <c r="A833" s="555"/>
      <c r="B833" s="519" t="str">
        <f aca="false">RIGHT(A833,5)</f>
        <v/>
      </c>
      <c r="C833" s="411" t="s">
        <v>1749</v>
      </c>
      <c r="D833" s="549" t="s">
        <v>1746</v>
      </c>
      <c r="E833" s="522" t="s">
        <v>1747</v>
      </c>
      <c r="F833" s="437" t="s">
        <v>171</v>
      </c>
      <c r="G833" s="551" t="s">
        <v>1312</v>
      </c>
      <c r="H833" s="551" t="s">
        <v>1313</v>
      </c>
      <c r="I833" s="551" t="s">
        <v>1314</v>
      </c>
      <c r="J833" s="551" t="s">
        <v>1315</v>
      </c>
      <c r="K833" s="552" t="s">
        <v>1576</v>
      </c>
      <c r="L833" s="552" t="s">
        <v>152</v>
      </c>
      <c r="M833" s="437" t="s">
        <v>487</v>
      </c>
      <c r="N833" s="411" t="s">
        <v>487</v>
      </c>
      <c r="O833" s="411" t="s">
        <v>487</v>
      </c>
      <c r="P833" s="411" t="s">
        <v>487</v>
      </c>
    </row>
    <row r="834" customFormat="false" ht="12.75" hidden="false" customHeight="false" outlineLevel="0" collapsed="false">
      <c r="A834" s="555"/>
      <c r="B834" s="519" t="str">
        <f aca="false">RIGHT(A834,5)</f>
        <v/>
      </c>
      <c r="C834" s="411" t="s">
        <v>1750</v>
      </c>
      <c r="D834" s="549" t="s">
        <v>1746</v>
      </c>
      <c r="E834" s="522" t="s">
        <v>1747</v>
      </c>
      <c r="F834" s="437" t="s">
        <v>155</v>
      </c>
      <c r="G834" s="551" t="s">
        <v>1312</v>
      </c>
      <c r="H834" s="551" t="s">
        <v>1313</v>
      </c>
      <c r="I834" s="551" t="s">
        <v>1314</v>
      </c>
      <c r="J834" s="551" t="s">
        <v>1315</v>
      </c>
      <c r="K834" s="552" t="s">
        <v>1578</v>
      </c>
      <c r="L834" s="552" t="s">
        <v>154</v>
      </c>
      <c r="M834" s="437" t="s">
        <v>487</v>
      </c>
      <c r="N834" s="411" t="s">
        <v>487</v>
      </c>
      <c r="O834" s="411" t="s">
        <v>487</v>
      </c>
      <c r="P834" s="411" t="s">
        <v>487</v>
      </c>
    </row>
    <row r="835" customFormat="false" ht="12.75" hidden="false" customHeight="false" outlineLevel="0" collapsed="false">
      <c r="A835" s="555"/>
      <c r="B835" s="519" t="str">
        <f aca="false">RIGHT(A835,5)</f>
        <v/>
      </c>
      <c r="C835" s="411" t="s">
        <v>1751</v>
      </c>
      <c r="D835" s="549" t="s">
        <v>1746</v>
      </c>
      <c r="E835" s="522" t="s">
        <v>1747</v>
      </c>
      <c r="F835" s="437" t="s">
        <v>157</v>
      </c>
      <c r="G835" s="551" t="s">
        <v>1312</v>
      </c>
      <c r="H835" s="551" t="s">
        <v>1313</v>
      </c>
      <c r="I835" s="551" t="s">
        <v>1314</v>
      </c>
      <c r="J835" s="551" t="s">
        <v>1315</v>
      </c>
      <c r="K835" s="552" t="s">
        <v>1580</v>
      </c>
      <c r="L835" s="552" t="s">
        <v>156</v>
      </c>
      <c r="M835" s="437" t="s">
        <v>487</v>
      </c>
      <c r="N835" s="411" t="s">
        <v>487</v>
      </c>
      <c r="O835" s="411" t="s">
        <v>487</v>
      </c>
      <c r="P835" s="411" t="s">
        <v>487</v>
      </c>
    </row>
    <row r="836" customFormat="false" ht="12.75" hidden="false" customHeight="false" outlineLevel="0" collapsed="false">
      <c r="A836" s="555"/>
      <c r="B836" s="519" t="str">
        <f aca="false">RIGHT(A836,5)</f>
        <v/>
      </c>
      <c r="C836" s="411" t="s">
        <v>1752</v>
      </c>
      <c r="D836" s="549" t="s">
        <v>1746</v>
      </c>
      <c r="E836" s="522" t="s">
        <v>1747</v>
      </c>
      <c r="F836" s="437" t="s">
        <v>159</v>
      </c>
      <c r="G836" s="551" t="s">
        <v>1312</v>
      </c>
      <c r="H836" s="551" t="s">
        <v>1313</v>
      </c>
      <c r="I836" s="551" t="s">
        <v>1314</v>
      </c>
      <c r="J836" s="551" t="s">
        <v>1315</v>
      </c>
      <c r="K836" s="552" t="s">
        <v>1582</v>
      </c>
      <c r="L836" s="552" t="s">
        <v>158</v>
      </c>
      <c r="M836" s="437" t="s">
        <v>487</v>
      </c>
      <c r="N836" s="411" t="s">
        <v>487</v>
      </c>
      <c r="O836" s="411" t="s">
        <v>487</v>
      </c>
      <c r="P836" s="411" t="s">
        <v>487</v>
      </c>
    </row>
    <row r="837" customFormat="false" ht="12.75" hidden="false" customHeight="false" outlineLevel="0" collapsed="false">
      <c r="A837" s="555"/>
      <c r="B837" s="519" t="str">
        <f aca="false">RIGHT(A837,5)</f>
        <v/>
      </c>
      <c r="C837" s="411" t="s">
        <v>1753</v>
      </c>
      <c r="D837" s="549" t="s">
        <v>1746</v>
      </c>
      <c r="E837" s="522" t="s">
        <v>1747</v>
      </c>
      <c r="F837" s="437" t="s">
        <v>161</v>
      </c>
      <c r="G837" s="551" t="s">
        <v>1312</v>
      </c>
      <c r="H837" s="551" t="s">
        <v>1313</v>
      </c>
      <c r="I837" s="551" t="s">
        <v>1314</v>
      </c>
      <c r="J837" s="551" t="s">
        <v>1315</v>
      </c>
      <c r="K837" s="552" t="s">
        <v>1584</v>
      </c>
      <c r="L837" s="552" t="s">
        <v>160</v>
      </c>
      <c r="M837" s="437" t="s">
        <v>487</v>
      </c>
      <c r="N837" s="411" t="s">
        <v>487</v>
      </c>
      <c r="O837" s="411" t="s">
        <v>487</v>
      </c>
      <c r="P837" s="411" t="s">
        <v>487</v>
      </c>
    </row>
    <row r="838" customFormat="false" ht="12.75" hidden="false" customHeight="false" outlineLevel="0" collapsed="false">
      <c r="A838" s="555"/>
      <c r="B838" s="519" t="str">
        <f aca="false">RIGHT(A838,5)</f>
        <v/>
      </c>
      <c r="C838" s="411" t="s">
        <v>1754</v>
      </c>
      <c r="D838" s="549" t="s">
        <v>1746</v>
      </c>
      <c r="E838" s="522" t="s">
        <v>1747</v>
      </c>
      <c r="F838" s="437" t="s">
        <v>163</v>
      </c>
      <c r="G838" s="551" t="s">
        <v>1312</v>
      </c>
      <c r="H838" s="551" t="s">
        <v>1313</v>
      </c>
      <c r="I838" s="551" t="s">
        <v>1314</v>
      </c>
      <c r="J838" s="551" t="s">
        <v>1315</v>
      </c>
      <c r="K838" s="552" t="s">
        <v>1586</v>
      </c>
      <c r="L838" s="552" t="s">
        <v>162</v>
      </c>
      <c r="M838" s="437" t="s">
        <v>487</v>
      </c>
      <c r="N838" s="411" t="s">
        <v>487</v>
      </c>
      <c r="O838" s="411" t="s">
        <v>487</v>
      </c>
      <c r="P838" s="411" t="s">
        <v>487</v>
      </c>
    </row>
    <row r="839" customFormat="false" ht="12.75" hidden="false" customHeight="false" outlineLevel="0" collapsed="false">
      <c r="A839" s="555"/>
      <c r="B839" s="519" t="str">
        <f aca="false">RIGHT(A839,5)</f>
        <v/>
      </c>
      <c r="C839" s="411" t="s">
        <v>1755</v>
      </c>
      <c r="D839" s="549" t="s">
        <v>1756</v>
      </c>
      <c r="E839" s="522" t="s">
        <v>1757</v>
      </c>
      <c r="F839" s="437" t="s">
        <v>149</v>
      </c>
      <c r="G839" s="551" t="s">
        <v>1438</v>
      </c>
      <c r="H839" s="551" t="s">
        <v>1439</v>
      </c>
      <c r="I839" s="551" t="s">
        <v>1314</v>
      </c>
      <c r="J839" s="551" t="s">
        <v>1315</v>
      </c>
      <c r="K839" s="554" t="s">
        <v>1400</v>
      </c>
      <c r="L839" s="554" t="s">
        <v>148</v>
      </c>
      <c r="M839" s="437" t="s">
        <v>487</v>
      </c>
      <c r="N839" s="411" t="s">
        <v>487</v>
      </c>
      <c r="O839" s="411" t="s">
        <v>487</v>
      </c>
      <c r="P839" s="411" t="s">
        <v>487</v>
      </c>
    </row>
    <row r="840" customFormat="false" ht="12.75" hidden="false" customHeight="false" outlineLevel="0" collapsed="false">
      <c r="A840" s="555"/>
      <c r="B840" s="519" t="str">
        <f aca="false">RIGHT(A840,5)</f>
        <v/>
      </c>
      <c r="C840" s="411" t="s">
        <v>1758</v>
      </c>
      <c r="D840" s="549" t="s">
        <v>1756</v>
      </c>
      <c r="E840" s="522" t="s">
        <v>1757</v>
      </c>
      <c r="F840" s="437" t="s">
        <v>151</v>
      </c>
      <c r="G840" s="551" t="s">
        <v>1438</v>
      </c>
      <c r="H840" s="551" t="s">
        <v>1439</v>
      </c>
      <c r="I840" s="551" t="s">
        <v>1314</v>
      </c>
      <c r="J840" s="551" t="s">
        <v>1315</v>
      </c>
      <c r="K840" s="554" t="s">
        <v>1402</v>
      </c>
      <c r="L840" s="554" t="s">
        <v>150</v>
      </c>
      <c r="M840" s="437" t="s">
        <v>487</v>
      </c>
      <c r="N840" s="411" t="s">
        <v>487</v>
      </c>
      <c r="O840" s="411" t="s">
        <v>487</v>
      </c>
      <c r="P840" s="411" t="s">
        <v>487</v>
      </c>
    </row>
    <row r="841" customFormat="false" ht="12.75" hidden="false" customHeight="false" outlineLevel="0" collapsed="false">
      <c r="A841" s="555"/>
      <c r="B841" s="519" t="str">
        <f aca="false">RIGHT(A841,5)</f>
        <v/>
      </c>
      <c r="C841" s="411" t="s">
        <v>1759</v>
      </c>
      <c r="D841" s="549" t="s">
        <v>1756</v>
      </c>
      <c r="E841" s="522" t="s">
        <v>1757</v>
      </c>
      <c r="F841" s="437" t="s">
        <v>171</v>
      </c>
      <c r="G841" s="551" t="s">
        <v>1438</v>
      </c>
      <c r="H841" s="551" t="s">
        <v>1439</v>
      </c>
      <c r="I841" s="551" t="s">
        <v>1314</v>
      </c>
      <c r="J841" s="551" t="s">
        <v>1315</v>
      </c>
      <c r="K841" s="554" t="s">
        <v>1404</v>
      </c>
      <c r="L841" s="554" t="s">
        <v>152</v>
      </c>
      <c r="M841" s="437" t="s">
        <v>487</v>
      </c>
      <c r="N841" s="411" t="s">
        <v>487</v>
      </c>
      <c r="O841" s="411" t="s">
        <v>487</v>
      </c>
      <c r="P841" s="411" t="s">
        <v>487</v>
      </c>
    </row>
    <row r="842" customFormat="false" ht="12.75" hidden="false" customHeight="false" outlineLevel="0" collapsed="false">
      <c r="A842" s="555"/>
      <c r="B842" s="519" t="str">
        <f aca="false">RIGHT(A842,5)</f>
        <v/>
      </c>
      <c r="C842" s="411" t="s">
        <v>1760</v>
      </c>
      <c r="D842" s="549" t="s">
        <v>1756</v>
      </c>
      <c r="E842" s="522" t="s">
        <v>1757</v>
      </c>
      <c r="F842" s="437" t="s">
        <v>155</v>
      </c>
      <c r="G842" s="551" t="s">
        <v>1438</v>
      </c>
      <c r="H842" s="551" t="s">
        <v>1439</v>
      </c>
      <c r="I842" s="551" t="s">
        <v>1314</v>
      </c>
      <c r="J842" s="551" t="s">
        <v>1315</v>
      </c>
      <c r="K842" s="554" t="s">
        <v>1406</v>
      </c>
      <c r="L842" s="554" t="s">
        <v>154</v>
      </c>
      <c r="M842" s="437" t="s">
        <v>487</v>
      </c>
      <c r="N842" s="411" t="s">
        <v>487</v>
      </c>
      <c r="O842" s="411" t="s">
        <v>487</v>
      </c>
      <c r="P842" s="411" t="s">
        <v>487</v>
      </c>
    </row>
    <row r="843" customFormat="false" ht="12.75" hidden="false" customHeight="false" outlineLevel="0" collapsed="false">
      <c r="A843" s="555"/>
      <c r="B843" s="519" t="str">
        <f aca="false">RIGHT(A843,5)</f>
        <v/>
      </c>
      <c r="C843" s="411" t="s">
        <v>1761</v>
      </c>
      <c r="D843" s="549" t="s">
        <v>1756</v>
      </c>
      <c r="E843" s="522" t="s">
        <v>1757</v>
      </c>
      <c r="F843" s="437" t="s">
        <v>157</v>
      </c>
      <c r="G843" s="551" t="s">
        <v>1438</v>
      </c>
      <c r="H843" s="551" t="s">
        <v>1439</v>
      </c>
      <c r="I843" s="551" t="s">
        <v>1314</v>
      </c>
      <c r="J843" s="551" t="s">
        <v>1315</v>
      </c>
      <c r="K843" s="554" t="s">
        <v>1408</v>
      </c>
      <c r="L843" s="554" t="s">
        <v>156</v>
      </c>
      <c r="M843" s="437" t="s">
        <v>487</v>
      </c>
      <c r="N843" s="411" t="s">
        <v>487</v>
      </c>
      <c r="O843" s="411" t="s">
        <v>487</v>
      </c>
      <c r="P843" s="411" t="s">
        <v>487</v>
      </c>
    </row>
    <row r="844" customFormat="false" ht="12.75" hidden="false" customHeight="false" outlineLevel="0" collapsed="false">
      <c r="A844" s="555"/>
      <c r="B844" s="519" t="str">
        <f aca="false">RIGHT(A844,5)</f>
        <v/>
      </c>
      <c r="C844" s="411" t="s">
        <v>1762</v>
      </c>
      <c r="D844" s="549" t="s">
        <v>1756</v>
      </c>
      <c r="E844" s="522" t="s">
        <v>1757</v>
      </c>
      <c r="F844" s="437" t="s">
        <v>159</v>
      </c>
      <c r="G844" s="551" t="s">
        <v>1438</v>
      </c>
      <c r="H844" s="551" t="s">
        <v>1439</v>
      </c>
      <c r="I844" s="551" t="s">
        <v>1314</v>
      </c>
      <c r="J844" s="551" t="s">
        <v>1315</v>
      </c>
      <c r="K844" s="554" t="s">
        <v>1410</v>
      </c>
      <c r="L844" s="554" t="s">
        <v>158</v>
      </c>
      <c r="M844" s="437" t="s">
        <v>487</v>
      </c>
      <c r="N844" s="411" t="s">
        <v>487</v>
      </c>
      <c r="O844" s="411" t="s">
        <v>487</v>
      </c>
      <c r="P844" s="411" t="s">
        <v>487</v>
      </c>
    </row>
    <row r="845" customFormat="false" ht="12.75" hidden="false" customHeight="false" outlineLevel="0" collapsed="false">
      <c r="A845" s="555"/>
      <c r="B845" s="519" t="str">
        <f aca="false">RIGHT(A845,5)</f>
        <v/>
      </c>
      <c r="C845" s="411" t="s">
        <v>1763</v>
      </c>
      <c r="D845" s="549" t="s">
        <v>1756</v>
      </c>
      <c r="E845" s="522" t="s">
        <v>1757</v>
      </c>
      <c r="F845" s="437" t="s">
        <v>161</v>
      </c>
      <c r="G845" s="551" t="s">
        <v>1438</v>
      </c>
      <c r="H845" s="551" t="s">
        <v>1439</v>
      </c>
      <c r="I845" s="551" t="s">
        <v>1314</v>
      </c>
      <c r="J845" s="551" t="s">
        <v>1315</v>
      </c>
      <c r="K845" s="554" t="s">
        <v>1412</v>
      </c>
      <c r="L845" s="554" t="s">
        <v>160</v>
      </c>
      <c r="M845" s="437" t="s">
        <v>487</v>
      </c>
      <c r="N845" s="411" t="s">
        <v>487</v>
      </c>
      <c r="O845" s="411" t="s">
        <v>487</v>
      </c>
      <c r="P845" s="411" t="s">
        <v>487</v>
      </c>
    </row>
    <row r="846" customFormat="false" ht="12.75" hidden="false" customHeight="false" outlineLevel="0" collapsed="false">
      <c r="A846" s="555"/>
      <c r="B846" s="519" t="str">
        <f aca="false">RIGHT(A846,5)</f>
        <v/>
      </c>
      <c r="C846" s="411" t="s">
        <v>1764</v>
      </c>
      <c r="D846" s="549" t="s">
        <v>1756</v>
      </c>
      <c r="E846" s="522" t="s">
        <v>1757</v>
      </c>
      <c r="F846" s="437" t="s">
        <v>163</v>
      </c>
      <c r="G846" s="551" t="s">
        <v>1438</v>
      </c>
      <c r="H846" s="551" t="s">
        <v>1439</v>
      </c>
      <c r="I846" s="551" t="s">
        <v>1314</v>
      </c>
      <c r="J846" s="551" t="s">
        <v>1315</v>
      </c>
      <c r="K846" s="554" t="s">
        <v>1414</v>
      </c>
      <c r="L846" s="554" t="s">
        <v>162</v>
      </c>
      <c r="M846" s="437" t="s">
        <v>487</v>
      </c>
      <c r="N846" s="411" t="s">
        <v>487</v>
      </c>
      <c r="O846" s="411" t="s">
        <v>487</v>
      </c>
      <c r="P846" s="411" t="s">
        <v>487</v>
      </c>
    </row>
    <row r="847" customFormat="false" ht="12.75" hidden="false" customHeight="false" outlineLevel="0" collapsed="false">
      <c r="A847" s="555"/>
      <c r="B847" s="519" t="str">
        <f aca="false">RIGHT(A847,5)</f>
        <v/>
      </c>
      <c r="C847" s="411" t="s">
        <v>1765</v>
      </c>
      <c r="D847" s="411" t="s">
        <v>1766</v>
      </c>
      <c r="E847" s="522" t="s">
        <v>1767</v>
      </c>
      <c r="F847" s="437" t="s">
        <v>149</v>
      </c>
      <c r="G847" s="551" t="s">
        <v>1438</v>
      </c>
      <c r="H847" s="551" t="s">
        <v>1439</v>
      </c>
      <c r="I847" s="551" t="s">
        <v>1314</v>
      </c>
      <c r="J847" s="551" t="s">
        <v>1315</v>
      </c>
      <c r="K847" s="554" t="s">
        <v>1400</v>
      </c>
      <c r="L847" s="554" t="s">
        <v>148</v>
      </c>
      <c r="M847" s="437" t="s">
        <v>487</v>
      </c>
      <c r="N847" s="411" t="s">
        <v>487</v>
      </c>
      <c r="O847" s="411" t="s">
        <v>487</v>
      </c>
      <c r="P847" s="411" t="s">
        <v>487</v>
      </c>
    </row>
    <row r="848" customFormat="false" ht="12.75" hidden="false" customHeight="false" outlineLevel="0" collapsed="false">
      <c r="A848" s="555"/>
      <c r="B848" s="519" t="str">
        <f aca="false">RIGHT(A848,5)</f>
        <v/>
      </c>
      <c r="C848" s="411" t="s">
        <v>1768</v>
      </c>
      <c r="D848" s="411" t="s">
        <v>1766</v>
      </c>
      <c r="E848" s="522" t="s">
        <v>1767</v>
      </c>
      <c r="F848" s="437" t="s">
        <v>151</v>
      </c>
      <c r="G848" s="551" t="s">
        <v>1438</v>
      </c>
      <c r="H848" s="551" t="s">
        <v>1439</v>
      </c>
      <c r="I848" s="551" t="s">
        <v>1314</v>
      </c>
      <c r="J848" s="551" t="s">
        <v>1315</v>
      </c>
      <c r="K848" s="554" t="s">
        <v>1402</v>
      </c>
      <c r="L848" s="554" t="s">
        <v>150</v>
      </c>
      <c r="M848" s="437" t="s">
        <v>487</v>
      </c>
      <c r="N848" s="411" t="s">
        <v>487</v>
      </c>
      <c r="O848" s="411" t="s">
        <v>487</v>
      </c>
      <c r="P848" s="411" t="s">
        <v>487</v>
      </c>
    </row>
    <row r="849" customFormat="false" ht="12.75" hidden="false" customHeight="false" outlineLevel="0" collapsed="false">
      <c r="A849" s="555"/>
      <c r="B849" s="519" t="str">
        <f aca="false">RIGHT(A849,5)</f>
        <v/>
      </c>
      <c r="C849" s="411" t="s">
        <v>1769</v>
      </c>
      <c r="D849" s="411" t="s">
        <v>1766</v>
      </c>
      <c r="E849" s="522" t="s">
        <v>1767</v>
      </c>
      <c r="F849" s="437" t="s">
        <v>171</v>
      </c>
      <c r="G849" s="551" t="s">
        <v>1438</v>
      </c>
      <c r="H849" s="551" t="s">
        <v>1439</v>
      </c>
      <c r="I849" s="551" t="s">
        <v>1314</v>
      </c>
      <c r="J849" s="551" t="s">
        <v>1315</v>
      </c>
      <c r="K849" s="554" t="s">
        <v>1404</v>
      </c>
      <c r="L849" s="554" t="s">
        <v>152</v>
      </c>
      <c r="M849" s="437" t="s">
        <v>487</v>
      </c>
      <c r="N849" s="411" t="s">
        <v>487</v>
      </c>
      <c r="O849" s="411" t="s">
        <v>487</v>
      </c>
      <c r="P849" s="411" t="s">
        <v>487</v>
      </c>
    </row>
    <row r="850" customFormat="false" ht="12.75" hidden="false" customHeight="false" outlineLevel="0" collapsed="false">
      <c r="A850" s="555"/>
      <c r="B850" s="519" t="str">
        <f aca="false">RIGHT(A850,5)</f>
        <v/>
      </c>
      <c r="C850" s="411" t="s">
        <v>1770</v>
      </c>
      <c r="D850" s="411" t="s">
        <v>1766</v>
      </c>
      <c r="E850" s="522" t="s">
        <v>1767</v>
      </c>
      <c r="F850" s="437" t="s">
        <v>155</v>
      </c>
      <c r="G850" s="551" t="s">
        <v>1438</v>
      </c>
      <c r="H850" s="551" t="s">
        <v>1439</v>
      </c>
      <c r="I850" s="551" t="s">
        <v>1314</v>
      </c>
      <c r="J850" s="551" t="s">
        <v>1315</v>
      </c>
      <c r="K850" s="554" t="s">
        <v>1406</v>
      </c>
      <c r="L850" s="554" t="s">
        <v>154</v>
      </c>
      <c r="M850" s="437" t="s">
        <v>487</v>
      </c>
      <c r="N850" s="411" t="s">
        <v>487</v>
      </c>
      <c r="O850" s="411" t="s">
        <v>487</v>
      </c>
      <c r="P850" s="411" t="s">
        <v>487</v>
      </c>
    </row>
    <row r="851" customFormat="false" ht="12.75" hidden="false" customHeight="false" outlineLevel="0" collapsed="false">
      <c r="A851" s="555"/>
      <c r="B851" s="519" t="str">
        <f aca="false">RIGHT(A851,5)</f>
        <v/>
      </c>
      <c r="C851" s="411" t="s">
        <v>1771</v>
      </c>
      <c r="D851" s="411" t="s">
        <v>1766</v>
      </c>
      <c r="E851" s="522" t="s">
        <v>1767</v>
      </c>
      <c r="F851" s="437" t="s">
        <v>157</v>
      </c>
      <c r="G851" s="551" t="s">
        <v>1438</v>
      </c>
      <c r="H851" s="551" t="s">
        <v>1439</v>
      </c>
      <c r="I851" s="551" t="s">
        <v>1314</v>
      </c>
      <c r="J851" s="551" t="s">
        <v>1315</v>
      </c>
      <c r="K851" s="554" t="s">
        <v>1408</v>
      </c>
      <c r="L851" s="554" t="s">
        <v>156</v>
      </c>
      <c r="M851" s="437" t="s">
        <v>487</v>
      </c>
      <c r="N851" s="411" t="s">
        <v>487</v>
      </c>
      <c r="O851" s="411" t="s">
        <v>487</v>
      </c>
      <c r="P851" s="411" t="s">
        <v>487</v>
      </c>
    </row>
    <row r="852" customFormat="false" ht="12.75" hidden="false" customHeight="false" outlineLevel="0" collapsed="false">
      <c r="A852" s="555"/>
      <c r="B852" s="519" t="str">
        <f aca="false">RIGHT(A852,5)</f>
        <v/>
      </c>
      <c r="C852" s="411" t="s">
        <v>1772</v>
      </c>
      <c r="D852" s="411" t="s">
        <v>1766</v>
      </c>
      <c r="E852" s="522" t="s">
        <v>1767</v>
      </c>
      <c r="F852" s="437" t="s">
        <v>159</v>
      </c>
      <c r="G852" s="551" t="s">
        <v>1438</v>
      </c>
      <c r="H852" s="551" t="s">
        <v>1439</v>
      </c>
      <c r="I852" s="551" t="s">
        <v>1314</v>
      </c>
      <c r="J852" s="551" t="s">
        <v>1315</v>
      </c>
      <c r="K852" s="554" t="s">
        <v>1410</v>
      </c>
      <c r="L852" s="554" t="s">
        <v>158</v>
      </c>
      <c r="M852" s="437" t="s">
        <v>487</v>
      </c>
      <c r="N852" s="411" t="s">
        <v>487</v>
      </c>
      <c r="O852" s="411" t="s">
        <v>487</v>
      </c>
      <c r="P852" s="411" t="s">
        <v>487</v>
      </c>
    </row>
    <row r="853" customFormat="false" ht="12.75" hidden="false" customHeight="false" outlineLevel="0" collapsed="false">
      <c r="A853" s="555"/>
      <c r="B853" s="519" t="str">
        <f aca="false">RIGHT(A853,5)</f>
        <v/>
      </c>
      <c r="C853" s="411" t="s">
        <v>1773</v>
      </c>
      <c r="D853" s="411" t="s">
        <v>1766</v>
      </c>
      <c r="E853" s="522" t="s">
        <v>1767</v>
      </c>
      <c r="F853" s="437" t="s">
        <v>161</v>
      </c>
      <c r="G853" s="551" t="s">
        <v>1438</v>
      </c>
      <c r="H853" s="551" t="s">
        <v>1439</v>
      </c>
      <c r="I853" s="551" t="s">
        <v>1314</v>
      </c>
      <c r="J853" s="551" t="s">
        <v>1315</v>
      </c>
      <c r="K853" s="554" t="s">
        <v>1412</v>
      </c>
      <c r="L853" s="554" t="s">
        <v>160</v>
      </c>
      <c r="M853" s="437" t="s">
        <v>487</v>
      </c>
      <c r="N853" s="411" t="s">
        <v>487</v>
      </c>
      <c r="O853" s="411" t="s">
        <v>487</v>
      </c>
      <c r="P853" s="411" t="s">
        <v>487</v>
      </c>
    </row>
    <row r="854" customFormat="false" ht="12.75" hidden="false" customHeight="false" outlineLevel="0" collapsed="false">
      <c r="A854" s="555"/>
      <c r="B854" s="519" t="str">
        <f aca="false">RIGHT(A854,5)</f>
        <v/>
      </c>
      <c r="C854" s="411" t="s">
        <v>1774</v>
      </c>
      <c r="D854" s="411" t="s">
        <v>1766</v>
      </c>
      <c r="E854" s="522" t="s">
        <v>1767</v>
      </c>
      <c r="F854" s="437" t="s">
        <v>163</v>
      </c>
      <c r="G854" s="551" t="s">
        <v>1438</v>
      </c>
      <c r="H854" s="551" t="s">
        <v>1439</v>
      </c>
      <c r="I854" s="551" t="s">
        <v>1314</v>
      </c>
      <c r="J854" s="551" t="s">
        <v>1315</v>
      </c>
      <c r="K854" s="554" t="s">
        <v>1414</v>
      </c>
      <c r="L854" s="554" t="s">
        <v>162</v>
      </c>
      <c r="M854" s="437" t="s">
        <v>487</v>
      </c>
      <c r="N854" s="411" t="s">
        <v>487</v>
      </c>
      <c r="O854" s="411" t="s">
        <v>487</v>
      </c>
      <c r="P854" s="411" t="s">
        <v>487</v>
      </c>
    </row>
    <row r="855" customFormat="false" ht="12.75" hidden="false" customHeight="false" outlineLevel="0" collapsed="false">
      <c r="A855" s="555"/>
      <c r="B855" s="519" t="str">
        <f aca="false">RIGHT(A855,5)</f>
        <v/>
      </c>
      <c r="C855" s="411" t="s">
        <v>1775</v>
      </c>
      <c r="D855" s="411" t="s">
        <v>1776</v>
      </c>
      <c r="E855" s="522" t="s">
        <v>1777</v>
      </c>
      <c r="F855" s="437" t="s">
        <v>149</v>
      </c>
      <c r="G855" s="551" t="s">
        <v>1438</v>
      </c>
      <c r="H855" s="551" t="s">
        <v>1439</v>
      </c>
      <c r="I855" s="551" t="s">
        <v>1314</v>
      </c>
      <c r="J855" s="551" t="s">
        <v>1315</v>
      </c>
      <c r="K855" s="554" t="s">
        <v>1400</v>
      </c>
      <c r="L855" s="554" t="s">
        <v>148</v>
      </c>
      <c r="M855" s="437" t="s">
        <v>487</v>
      </c>
      <c r="N855" s="411" t="s">
        <v>487</v>
      </c>
      <c r="O855" s="411" t="s">
        <v>487</v>
      </c>
      <c r="P855" s="411" t="s">
        <v>487</v>
      </c>
    </row>
    <row r="856" customFormat="false" ht="12.75" hidden="false" customHeight="false" outlineLevel="0" collapsed="false">
      <c r="A856" s="555"/>
      <c r="B856" s="519" t="str">
        <f aca="false">RIGHT(A856,5)</f>
        <v/>
      </c>
      <c r="C856" s="411" t="s">
        <v>1778</v>
      </c>
      <c r="D856" s="411" t="s">
        <v>1776</v>
      </c>
      <c r="E856" s="522" t="s">
        <v>1777</v>
      </c>
      <c r="F856" s="437" t="s">
        <v>151</v>
      </c>
      <c r="G856" s="551" t="s">
        <v>1438</v>
      </c>
      <c r="H856" s="551" t="s">
        <v>1439</v>
      </c>
      <c r="I856" s="551" t="s">
        <v>1314</v>
      </c>
      <c r="J856" s="551" t="s">
        <v>1315</v>
      </c>
      <c r="K856" s="554" t="s">
        <v>1402</v>
      </c>
      <c r="L856" s="554" t="s">
        <v>150</v>
      </c>
      <c r="M856" s="437" t="s">
        <v>487</v>
      </c>
      <c r="N856" s="411" t="s">
        <v>487</v>
      </c>
      <c r="O856" s="411" t="s">
        <v>487</v>
      </c>
      <c r="P856" s="411" t="s">
        <v>487</v>
      </c>
    </row>
    <row r="857" customFormat="false" ht="12.75" hidden="false" customHeight="false" outlineLevel="0" collapsed="false">
      <c r="A857" s="555"/>
      <c r="B857" s="519" t="str">
        <f aca="false">RIGHT(A857,5)</f>
        <v/>
      </c>
      <c r="C857" s="411" t="s">
        <v>1779</v>
      </c>
      <c r="D857" s="411" t="s">
        <v>1776</v>
      </c>
      <c r="E857" s="522" t="s">
        <v>1777</v>
      </c>
      <c r="F857" s="437" t="s">
        <v>171</v>
      </c>
      <c r="G857" s="551" t="s">
        <v>1438</v>
      </c>
      <c r="H857" s="551" t="s">
        <v>1439</v>
      </c>
      <c r="I857" s="551" t="s">
        <v>1314</v>
      </c>
      <c r="J857" s="551" t="s">
        <v>1315</v>
      </c>
      <c r="K857" s="554" t="s">
        <v>1404</v>
      </c>
      <c r="L857" s="554" t="s">
        <v>152</v>
      </c>
      <c r="M857" s="437" t="s">
        <v>487</v>
      </c>
      <c r="N857" s="411" t="s">
        <v>487</v>
      </c>
      <c r="O857" s="411" t="s">
        <v>487</v>
      </c>
      <c r="P857" s="411" t="s">
        <v>487</v>
      </c>
    </row>
    <row r="858" customFormat="false" ht="12.75" hidden="false" customHeight="false" outlineLevel="0" collapsed="false">
      <c r="A858" s="555"/>
      <c r="B858" s="519" t="str">
        <f aca="false">RIGHT(A858,5)</f>
        <v/>
      </c>
      <c r="C858" s="411" t="s">
        <v>1780</v>
      </c>
      <c r="D858" s="411" t="s">
        <v>1776</v>
      </c>
      <c r="E858" s="522" t="s">
        <v>1777</v>
      </c>
      <c r="F858" s="437" t="s">
        <v>155</v>
      </c>
      <c r="G858" s="551" t="s">
        <v>1438</v>
      </c>
      <c r="H858" s="551" t="s">
        <v>1439</v>
      </c>
      <c r="I858" s="551" t="s">
        <v>1314</v>
      </c>
      <c r="J858" s="551" t="s">
        <v>1315</v>
      </c>
      <c r="K858" s="554" t="s">
        <v>1406</v>
      </c>
      <c r="L858" s="554" t="s">
        <v>154</v>
      </c>
      <c r="M858" s="437" t="s">
        <v>487</v>
      </c>
      <c r="N858" s="411" t="s">
        <v>487</v>
      </c>
      <c r="O858" s="411" t="s">
        <v>487</v>
      </c>
      <c r="P858" s="411" t="s">
        <v>487</v>
      </c>
    </row>
    <row r="859" customFormat="false" ht="12.75" hidden="false" customHeight="false" outlineLevel="0" collapsed="false">
      <c r="A859" s="555"/>
      <c r="B859" s="519" t="str">
        <f aca="false">RIGHT(A859,5)</f>
        <v/>
      </c>
      <c r="C859" s="411" t="s">
        <v>1781</v>
      </c>
      <c r="D859" s="411" t="s">
        <v>1776</v>
      </c>
      <c r="E859" s="522" t="s">
        <v>1777</v>
      </c>
      <c r="F859" s="437" t="s">
        <v>157</v>
      </c>
      <c r="G859" s="551" t="s">
        <v>1438</v>
      </c>
      <c r="H859" s="551" t="s">
        <v>1439</v>
      </c>
      <c r="I859" s="551" t="s">
        <v>1314</v>
      </c>
      <c r="J859" s="551" t="s">
        <v>1315</v>
      </c>
      <c r="K859" s="554" t="s">
        <v>1408</v>
      </c>
      <c r="L859" s="554" t="s">
        <v>156</v>
      </c>
      <c r="M859" s="437" t="s">
        <v>487</v>
      </c>
      <c r="N859" s="411" t="s">
        <v>487</v>
      </c>
      <c r="O859" s="411" t="s">
        <v>487</v>
      </c>
      <c r="P859" s="411" t="s">
        <v>487</v>
      </c>
    </row>
    <row r="860" customFormat="false" ht="12.75" hidden="false" customHeight="false" outlineLevel="0" collapsed="false">
      <c r="A860" s="555"/>
      <c r="B860" s="519" t="str">
        <f aca="false">RIGHT(A860,5)</f>
        <v/>
      </c>
      <c r="C860" s="411" t="s">
        <v>1782</v>
      </c>
      <c r="D860" s="411" t="s">
        <v>1776</v>
      </c>
      <c r="E860" s="522" t="s">
        <v>1777</v>
      </c>
      <c r="F860" s="437" t="s">
        <v>159</v>
      </c>
      <c r="G860" s="551" t="s">
        <v>1438</v>
      </c>
      <c r="H860" s="551" t="s">
        <v>1439</v>
      </c>
      <c r="I860" s="551" t="s">
        <v>1314</v>
      </c>
      <c r="J860" s="551" t="s">
        <v>1315</v>
      </c>
      <c r="K860" s="554" t="s">
        <v>1410</v>
      </c>
      <c r="L860" s="554" t="s">
        <v>158</v>
      </c>
      <c r="M860" s="437" t="s">
        <v>487</v>
      </c>
      <c r="N860" s="411" t="s">
        <v>487</v>
      </c>
      <c r="O860" s="411" t="s">
        <v>487</v>
      </c>
      <c r="P860" s="411" t="s">
        <v>487</v>
      </c>
    </row>
    <row r="861" customFormat="false" ht="12.75" hidden="false" customHeight="false" outlineLevel="0" collapsed="false">
      <c r="A861" s="555"/>
      <c r="B861" s="519" t="str">
        <f aca="false">RIGHT(A861,5)</f>
        <v/>
      </c>
      <c r="C861" s="411" t="s">
        <v>1783</v>
      </c>
      <c r="D861" s="411" t="s">
        <v>1776</v>
      </c>
      <c r="E861" s="522" t="s">
        <v>1777</v>
      </c>
      <c r="F861" s="437" t="s">
        <v>161</v>
      </c>
      <c r="G861" s="551" t="s">
        <v>1438</v>
      </c>
      <c r="H861" s="551" t="s">
        <v>1439</v>
      </c>
      <c r="I861" s="551" t="s">
        <v>1314</v>
      </c>
      <c r="J861" s="551" t="s">
        <v>1315</v>
      </c>
      <c r="K861" s="554" t="s">
        <v>1412</v>
      </c>
      <c r="L861" s="554" t="s">
        <v>160</v>
      </c>
      <c r="M861" s="437" t="s">
        <v>487</v>
      </c>
      <c r="N861" s="411" t="s">
        <v>487</v>
      </c>
      <c r="O861" s="411" t="s">
        <v>487</v>
      </c>
      <c r="P861" s="411" t="s">
        <v>487</v>
      </c>
    </row>
    <row r="862" customFormat="false" ht="12.75" hidden="false" customHeight="false" outlineLevel="0" collapsed="false">
      <c r="A862" s="555"/>
      <c r="B862" s="519" t="str">
        <f aca="false">RIGHT(A862,5)</f>
        <v/>
      </c>
      <c r="C862" s="411" t="s">
        <v>1784</v>
      </c>
      <c r="D862" s="411" t="s">
        <v>1776</v>
      </c>
      <c r="E862" s="522" t="s">
        <v>1777</v>
      </c>
      <c r="F862" s="437" t="s">
        <v>163</v>
      </c>
      <c r="G862" s="551" t="s">
        <v>1438</v>
      </c>
      <c r="H862" s="551" t="s">
        <v>1439</v>
      </c>
      <c r="I862" s="551" t="s">
        <v>1314</v>
      </c>
      <c r="J862" s="551" t="s">
        <v>1315</v>
      </c>
      <c r="K862" s="554" t="s">
        <v>1414</v>
      </c>
      <c r="L862" s="554" t="s">
        <v>162</v>
      </c>
      <c r="M862" s="437" t="s">
        <v>487</v>
      </c>
      <c r="N862" s="411" t="s">
        <v>487</v>
      </c>
      <c r="O862" s="411" t="s">
        <v>487</v>
      </c>
      <c r="P862" s="411" t="s">
        <v>487</v>
      </c>
    </row>
    <row r="863" customFormat="false" ht="12.75" hidden="false" customHeight="false" outlineLevel="0" collapsed="false">
      <c r="A863" s="555"/>
      <c r="B863" s="519" t="str">
        <f aca="false">RIGHT(A863,5)</f>
        <v/>
      </c>
      <c r="C863" s="411" t="s">
        <v>1785</v>
      </c>
      <c r="D863" s="411" t="s">
        <v>1786</v>
      </c>
      <c r="E863" s="522" t="s">
        <v>1787</v>
      </c>
      <c r="F863" s="437" t="s">
        <v>149</v>
      </c>
      <c r="G863" s="551" t="s">
        <v>1450</v>
      </c>
      <c r="H863" s="551" t="s">
        <v>1451</v>
      </c>
      <c r="I863" s="551" t="s">
        <v>1452</v>
      </c>
      <c r="J863" s="551" t="s">
        <v>1453</v>
      </c>
      <c r="K863" s="552" t="s">
        <v>1572</v>
      </c>
      <c r="L863" s="552" t="s">
        <v>148</v>
      </c>
      <c r="M863" s="437" t="s">
        <v>487</v>
      </c>
      <c r="N863" s="411" t="s">
        <v>487</v>
      </c>
      <c r="O863" s="411" t="s">
        <v>487</v>
      </c>
      <c r="P863" s="411" t="s">
        <v>487</v>
      </c>
    </row>
    <row r="864" customFormat="false" ht="12.75" hidden="false" customHeight="false" outlineLevel="0" collapsed="false">
      <c r="A864" s="555"/>
      <c r="B864" s="519" t="str">
        <f aca="false">RIGHT(A864,5)</f>
        <v/>
      </c>
      <c r="C864" s="411" t="s">
        <v>1788</v>
      </c>
      <c r="D864" s="411" t="s">
        <v>1786</v>
      </c>
      <c r="E864" s="522" t="s">
        <v>1787</v>
      </c>
      <c r="F864" s="437" t="s">
        <v>151</v>
      </c>
      <c r="G864" s="551" t="s">
        <v>1450</v>
      </c>
      <c r="H864" s="551" t="s">
        <v>1451</v>
      </c>
      <c r="I864" s="551" t="s">
        <v>1452</v>
      </c>
      <c r="J864" s="551" t="s">
        <v>1453</v>
      </c>
      <c r="K864" s="552" t="s">
        <v>1574</v>
      </c>
      <c r="L864" s="552" t="s">
        <v>150</v>
      </c>
      <c r="M864" s="437" t="s">
        <v>487</v>
      </c>
      <c r="N864" s="411" t="s">
        <v>487</v>
      </c>
      <c r="O864" s="411" t="s">
        <v>487</v>
      </c>
      <c r="P864" s="411" t="s">
        <v>487</v>
      </c>
    </row>
    <row r="865" customFormat="false" ht="12.75" hidden="false" customHeight="false" outlineLevel="0" collapsed="false">
      <c r="A865" s="555"/>
      <c r="B865" s="519" t="str">
        <f aca="false">RIGHT(A865,5)</f>
        <v/>
      </c>
      <c r="C865" s="411" t="s">
        <v>1789</v>
      </c>
      <c r="D865" s="411" t="s">
        <v>1786</v>
      </c>
      <c r="E865" s="522" t="s">
        <v>1787</v>
      </c>
      <c r="F865" s="437" t="s">
        <v>171</v>
      </c>
      <c r="G865" s="551" t="s">
        <v>1450</v>
      </c>
      <c r="H865" s="551" t="s">
        <v>1451</v>
      </c>
      <c r="I865" s="551" t="s">
        <v>1452</v>
      </c>
      <c r="J865" s="551" t="s">
        <v>1453</v>
      </c>
      <c r="K865" s="552" t="s">
        <v>1576</v>
      </c>
      <c r="L865" s="552" t="s">
        <v>152</v>
      </c>
      <c r="M865" s="437" t="s">
        <v>487</v>
      </c>
      <c r="N865" s="411" t="s">
        <v>487</v>
      </c>
      <c r="O865" s="411" t="s">
        <v>487</v>
      </c>
      <c r="P865" s="411" t="s">
        <v>487</v>
      </c>
    </row>
    <row r="866" customFormat="false" ht="12.75" hidden="false" customHeight="false" outlineLevel="0" collapsed="false">
      <c r="A866" s="555"/>
      <c r="B866" s="519" t="str">
        <f aca="false">RIGHT(A866,5)</f>
        <v/>
      </c>
      <c r="C866" s="411" t="s">
        <v>1790</v>
      </c>
      <c r="D866" s="411" t="s">
        <v>1786</v>
      </c>
      <c r="E866" s="522" t="s">
        <v>1787</v>
      </c>
      <c r="F866" s="437" t="s">
        <v>155</v>
      </c>
      <c r="G866" s="551" t="s">
        <v>1450</v>
      </c>
      <c r="H866" s="551" t="s">
        <v>1451</v>
      </c>
      <c r="I866" s="551" t="s">
        <v>1452</v>
      </c>
      <c r="J866" s="551" t="s">
        <v>1453</v>
      </c>
      <c r="K866" s="552" t="s">
        <v>1578</v>
      </c>
      <c r="L866" s="552" t="s">
        <v>154</v>
      </c>
      <c r="M866" s="437" t="s">
        <v>487</v>
      </c>
      <c r="N866" s="411" t="s">
        <v>487</v>
      </c>
      <c r="O866" s="411" t="s">
        <v>487</v>
      </c>
      <c r="P866" s="411" t="s">
        <v>487</v>
      </c>
    </row>
    <row r="867" customFormat="false" ht="12.75" hidden="false" customHeight="false" outlineLevel="0" collapsed="false">
      <c r="A867" s="555"/>
      <c r="B867" s="519" t="str">
        <f aca="false">RIGHT(A867,5)</f>
        <v/>
      </c>
      <c r="C867" s="411" t="s">
        <v>1791</v>
      </c>
      <c r="D867" s="411" t="s">
        <v>1786</v>
      </c>
      <c r="E867" s="522" t="s">
        <v>1787</v>
      </c>
      <c r="F867" s="437" t="s">
        <v>157</v>
      </c>
      <c r="G867" s="551" t="s">
        <v>1450</v>
      </c>
      <c r="H867" s="551" t="s">
        <v>1451</v>
      </c>
      <c r="I867" s="551" t="s">
        <v>1452</v>
      </c>
      <c r="J867" s="551" t="s">
        <v>1453</v>
      </c>
      <c r="K867" s="552" t="s">
        <v>1580</v>
      </c>
      <c r="L867" s="552" t="s">
        <v>156</v>
      </c>
      <c r="M867" s="437" t="s">
        <v>487</v>
      </c>
      <c r="N867" s="411" t="s">
        <v>487</v>
      </c>
      <c r="O867" s="411" t="s">
        <v>487</v>
      </c>
      <c r="P867" s="411" t="s">
        <v>487</v>
      </c>
    </row>
    <row r="868" customFormat="false" ht="12.75" hidden="false" customHeight="false" outlineLevel="0" collapsed="false">
      <c r="A868" s="555"/>
      <c r="B868" s="519" t="str">
        <f aca="false">RIGHT(A868,5)</f>
        <v/>
      </c>
      <c r="C868" s="411" t="s">
        <v>1792</v>
      </c>
      <c r="D868" s="411" t="s">
        <v>1786</v>
      </c>
      <c r="E868" s="522" t="s">
        <v>1787</v>
      </c>
      <c r="F868" s="437" t="s">
        <v>159</v>
      </c>
      <c r="G868" s="551" t="s">
        <v>1450</v>
      </c>
      <c r="H868" s="551" t="s">
        <v>1451</v>
      </c>
      <c r="I868" s="551" t="s">
        <v>1452</v>
      </c>
      <c r="J868" s="551" t="s">
        <v>1453</v>
      </c>
      <c r="K868" s="552" t="s">
        <v>1582</v>
      </c>
      <c r="L868" s="552" t="s">
        <v>158</v>
      </c>
      <c r="M868" s="437" t="s">
        <v>487</v>
      </c>
      <c r="N868" s="411" t="s">
        <v>487</v>
      </c>
      <c r="O868" s="411" t="s">
        <v>487</v>
      </c>
      <c r="P868" s="411" t="s">
        <v>487</v>
      </c>
    </row>
    <row r="869" customFormat="false" ht="12.75" hidden="false" customHeight="false" outlineLevel="0" collapsed="false">
      <c r="A869" s="555"/>
      <c r="B869" s="519" t="str">
        <f aca="false">RIGHT(A869,5)</f>
        <v/>
      </c>
      <c r="C869" s="411" t="s">
        <v>1793</v>
      </c>
      <c r="D869" s="411" t="s">
        <v>1786</v>
      </c>
      <c r="E869" s="522" t="s">
        <v>1787</v>
      </c>
      <c r="F869" s="437" t="s">
        <v>161</v>
      </c>
      <c r="G869" s="551" t="s">
        <v>1450</v>
      </c>
      <c r="H869" s="551" t="s">
        <v>1451</v>
      </c>
      <c r="I869" s="551" t="s">
        <v>1452</v>
      </c>
      <c r="J869" s="551" t="s">
        <v>1453</v>
      </c>
      <c r="K869" s="552" t="s">
        <v>1584</v>
      </c>
      <c r="L869" s="552" t="s">
        <v>160</v>
      </c>
      <c r="M869" s="437" t="s">
        <v>487</v>
      </c>
      <c r="N869" s="411" t="s">
        <v>487</v>
      </c>
      <c r="O869" s="411" t="s">
        <v>487</v>
      </c>
      <c r="P869" s="411" t="s">
        <v>487</v>
      </c>
    </row>
    <row r="870" customFormat="false" ht="12.75" hidden="false" customHeight="false" outlineLevel="0" collapsed="false">
      <c r="A870" s="555"/>
      <c r="B870" s="519" t="str">
        <f aca="false">RIGHT(A870,5)</f>
        <v/>
      </c>
      <c r="C870" s="411" t="s">
        <v>1794</v>
      </c>
      <c r="D870" s="411" t="s">
        <v>1786</v>
      </c>
      <c r="E870" s="522" t="s">
        <v>1787</v>
      </c>
      <c r="F870" s="437" t="s">
        <v>163</v>
      </c>
      <c r="G870" s="551" t="s">
        <v>1450</v>
      </c>
      <c r="H870" s="551" t="s">
        <v>1451</v>
      </c>
      <c r="I870" s="551" t="s">
        <v>1452</v>
      </c>
      <c r="J870" s="551" t="s">
        <v>1453</v>
      </c>
      <c r="K870" s="552" t="s">
        <v>1586</v>
      </c>
      <c r="L870" s="552" t="s">
        <v>162</v>
      </c>
      <c r="M870" s="437" t="s">
        <v>487</v>
      </c>
      <c r="N870" s="411" t="s">
        <v>487</v>
      </c>
      <c r="O870" s="411" t="s">
        <v>487</v>
      </c>
      <c r="P870" s="411" t="s">
        <v>487</v>
      </c>
    </row>
    <row r="871" customFormat="false" ht="12.75" hidden="false" customHeight="false" outlineLevel="0" collapsed="false">
      <c r="A871" s="555"/>
      <c r="B871" s="519" t="str">
        <f aca="false">RIGHT(A871,5)</f>
        <v/>
      </c>
      <c r="C871" s="411" t="s">
        <v>1795</v>
      </c>
      <c r="D871" s="411" t="s">
        <v>1796</v>
      </c>
      <c r="E871" s="522" t="s">
        <v>1797</v>
      </c>
      <c r="F871" s="437" t="s">
        <v>149</v>
      </c>
      <c r="G871" s="551" t="s">
        <v>1450</v>
      </c>
      <c r="H871" s="551" t="s">
        <v>1451</v>
      </c>
      <c r="I871" s="551" t="s">
        <v>1452</v>
      </c>
      <c r="J871" s="551" t="s">
        <v>1453</v>
      </c>
      <c r="K871" s="552" t="s">
        <v>1572</v>
      </c>
      <c r="L871" s="552" t="s">
        <v>148</v>
      </c>
      <c r="M871" s="437" t="s">
        <v>487</v>
      </c>
      <c r="N871" s="411" t="s">
        <v>487</v>
      </c>
      <c r="O871" s="411" t="s">
        <v>487</v>
      </c>
      <c r="P871" s="411" t="s">
        <v>487</v>
      </c>
    </row>
    <row r="872" customFormat="false" ht="12.75" hidden="false" customHeight="false" outlineLevel="0" collapsed="false">
      <c r="A872" s="555"/>
      <c r="B872" s="519" t="str">
        <f aca="false">RIGHT(A872,5)</f>
        <v/>
      </c>
      <c r="C872" s="411" t="s">
        <v>1798</v>
      </c>
      <c r="D872" s="411" t="s">
        <v>1796</v>
      </c>
      <c r="E872" s="522" t="s">
        <v>1797</v>
      </c>
      <c r="F872" s="437" t="s">
        <v>151</v>
      </c>
      <c r="G872" s="551" t="s">
        <v>1450</v>
      </c>
      <c r="H872" s="551" t="s">
        <v>1451</v>
      </c>
      <c r="I872" s="551" t="s">
        <v>1452</v>
      </c>
      <c r="J872" s="551" t="s">
        <v>1453</v>
      </c>
      <c r="K872" s="552" t="s">
        <v>1574</v>
      </c>
      <c r="L872" s="552" t="s">
        <v>150</v>
      </c>
      <c r="M872" s="437" t="s">
        <v>487</v>
      </c>
      <c r="N872" s="411" t="s">
        <v>487</v>
      </c>
      <c r="O872" s="411" t="s">
        <v>487</v>
      </c>
      <c r="P872" s="411" t="s">
        <v>487</v>
      </c>
    </row>
    <row r="873" customFormat="false" ht="12.75" hidden="false" customHeight="false" outlineLevel="0" collapsed="false">
      <c r="A873" s="555"/>
      <c r="B873" s="519" t="str">
        <f aca="false">RIGHT(A873,5)</f>
        <v/>
      </c>
      <c r="C873" s="411" t="s">
        <v>1799</v>
      </c>
      <c r="D873" s="411" t="s">
        <v>1796</v>
      </c>
      <c r="E873" s="522" t="s">
        <v>1797</v>
      </c>
      <c r="F873" s="437" t="s">
        <v>171</v>
      </c>
      <c r="G873" s="551" t="s">
        <v>1450</v>
      </c>
      <c r="H873" s="551" t="s">
        <v>1451</v>
      </c>
      <c r="I873" s="551" t="s">
        <v>1452</v>
      </c>
      <c r="J873" s="551" t="s">
        <v>1453</v>
      </c>
      <c r="K873" s="552" t="s">
        <v>1576</v>
      </c>
      <c r="L873" s="552" t="s">
        <v>152</v>
      </c>
      <c r="M873" s="437" t="s">
        <v>487</v>
      </c>
      <c r="N873" s="411" t="s">
        <v>487</v>
      </c>
      <c r="O873" s="411" t="s">
        <v>487</v>
      </c>
      <c r="P873" s="411" t="s">
        <v>487</v>
      </c>
    </row>
    <row r="874" customFormat="false" ht="12.75" hidden="false" customHeight="false" outlineLevel="0" collapsed="false">
      <c r="A874" s="555"/>
      <c r="B874" s="519" t="str">
        <f aca="false">RIGHT(A874,5)</f>
        <v/>
      </c>
      <c r="C874" s="411" t="s">
        <v>1800</v>
      </c>
      <c r="D874" s="411" t="s">
        <v>1796</v>
      </c>
      <c r="E874" s="522" t="s">
        <v>1797</v>
      </c>
      <c r="F874" s="437" t="s">
        <v>155</v>
      </c>
      <c r="G874" s="551" t="s">
        <v>1450</v>
      </c>
      <c r="H874" s="551" t="s">
        <v>1451</v>
      </c>
      <c r="I874" s="551" t="s">
        <v>1452</v>
      </c>
      <c r="J874" s="551" t="s">
        <v>1453</v>
      </c>
      <c r="K874" s="552" t="s">
        <v>1578</v>
      </c>
      <c r="L874" s="552" t="s">
        <v>154</v>
      </c>
      <c r="M874" s="437" t="s">
        <v>487</v>
      </c>
      <c r="N874" s="411" t="s">
        <v>487</v>
      </c>
      <c r="O874" s="411" t="s">
        <v>487</v>
      </c>
      <c r="P874" s="411" t="s">
        <v>487</v>
      </c>
    </row>
    <row r="875" customFormat="false" ht="12.75" hidden="false" customHeight="false" outlineLevel="0" collapsed="false">
      <c r="A875" s="555"/>
      <c r="B875" s="519" t="str">
        <f aca="false">RIGHT(A875,5)</f>
        <v/>
      </c>
      <c r="C875" s="411" t="s">
        <v>1801</v>
      </c>
      <c r="D875" s="411" t="s">
        <v>1796</v>
      </c>
      <c r="E875" s="522" t="s">
        <v>1797</v>
      </c>
      <c r="F875" s="437" t="s">
        <v>157</v>
      </c>
      <c r="G875" s="551" t="s">
        <v>1450</v>
      </c>
      <c r="H875" s="551" t="s">
        <v>1451</v>
      </c>
      <c r="I875" s="551" t="s">
        <v>1452</v>
      </c>
      <c r="J875" s="551" t="s">
        <v>1453</v>
      </c>
      <c r="K875" s="552" t="s">
        <v>1580</v>
      </c>
      <c r="L875" s="552" t="s">
        <v>156</v>
      </c>
      <c r="M875" s="437" t="s">
        <v>487</v>
      </c>
      <c r="N875" s="411" t="s">
        <v>487</v>
      </c>
      <c r="O875" s="411" t="s">
        <v>487</v>
      </c>
      <c r="P875" s="411" t="s">
        <v>487</v>
      </c>
    </row>
    <row r="876" customFormat="false" ht="12.75" hidden="false" customHeight="false" outlineLevel="0" collapsed="false">
      <c r="A876" s="555"/>
      <c r="B876" s="519" t="str">
        <f aca="false">RIGHT(A876,5)</f>
        <v/>
      </c>
      <c r="C876" s="411" t="s">
        <v>1802</v>
      </c>
      <c r="D876" s="411" t="s">
        <v>1796</v>
      </c>
      <c r="E876" s="522" t="s">
        <v>1797</v>
      </c>
      <c r="F876" s="437" t="s">
        <v>159</v>
      </c>
      <c r="G876" s="551" t="s">
        <v>1450</v>
      </c>
      <c r="H876" s="551" t="s">
        <v>1451</v>
      </c>
      <c r="I876" s="551" t="s">
        <v>1452</v>
      </c>
      <c r="J876" s="551" t="s">
        <v>1453</v>
      </c>
      <c r="K876" s="552" t="s">
        <v>1582</v>
      </c>
      <c r="L876" s="552" t="s">
        <v>158</v>
      </c>
      <c r="M876" s="437" t="s">
        <v>487</v>
      </c>
      <c r="N876" s="411" t="s">
        <v>487</v>
      </c>
      <c r="O876" s="411" t="s">
        <v>487</v>
      </c>
      <c r="P876" s="411" t="s">
        <v>487</v>
      </c>
    </row>
    <row r="877" customFormat="false" ht="12.75" hidden="false" customHeight="false" outlineLevel="0" collapsed="false">
      <c r="A877" s="555"/>
      <c r="B877" s="519" t="str">
        <f aca="false">RIGHT(A877,5)</f>
        <v/>
      </c>
      <c r="C877" s="411" t="s">
        <v>1803</v>
      </c>
      <c r="D877" s="411" t="s">
        <v>1796</v>
      </c>
      <c r="E877" s="522" t="s">
        <v>1797</v>
      </c>
      <c r="F877" s="437" t="s">
        <v>161</v>
      </c>
      <c r="G877" s="551" t="s">
        <v>1450</v>
      </c>
      <c r="H877" s="551" t="s">
        <v>1451</v>
      </c>
      <c r="I877" s="551" t="s">
        <v>1452</v>
      </c>
      <c r="J877" s="551" t="s">
        <v>1453</v>
      </c>
      <c r="K877" s="552" t="s">
        <v>1584</v>
      </c>
      <c r="L877" s="552" t="s">
        <v>160</v>
      </c>
      <c r="M877" s="437" t="s">
        <v>487</v>
      </c>
      <c r="N877" s="411" t="s">
        <v>487</v>
      </c>
      <c r="O877" s="411" t="s">
        <v>487</v>
      </c>
      <c r="P877" s="411" t="s">
        <v>487</v>
      </c>
    </row>
    <row r="878" customFormat="false" ht="12.75" hidden="false" customHeight="false" outlineLevel="0" collapsed="false">
      <c r="A878" s="555"/>
      <c r="B878" s="519" t="str">
        <f aca="false">RIGHT(A878,5)</f>
        <v/>
      </c>
      <c r="C878" s="411" t="s">
        <v>1804</v>
      </c>
      <c r="D878" s="411" t="s">
        <v>1796</v>
      </c>
      <c r="E878" s="522" t="s">
        <v>1797</v>
      </c>
      <c r="F878" s="437" t="s">
        <v>163</v>
      </c>
      <c r="G878" s="551" t="s">
        <v>1450</v>
      </c>
      <c r="H878" s="551" t="s">
        <v>1451</v>
      </c>
      <c r="I878" s="551" t="s">
        <v>1452</v>
      </c>
      <c r="J878" s="551" t="s">
        <v>1453</v>
      </c>
      <c r="K878" s="552" t="s">
        <v>1586</v>
      </c>
      <c r="L878" s="552" t="s">
        <v>162</v>
      </c>
      <c r="M878" s="437" t="s">
        <v>487</v>
      </c>
      <c r="N878" s="411" t="s">
        <v>487</v>
      </c>
      <c r="O878" s="411" t="s">
        <v>487</v>
      </c>
      <c r="P878" s="411" t="s">
        <v>487</v>
      </c>
    </row>
    <row r="879" customFormat="false" ht="12.75" hidden="false" customHeight="false" outlineLevel="0" collapsed="false">
      <c r="A879" s="555"/>
      <c r="B879" s="519" t="str">
        <f aca="false">RIGHT(A879,5)</f>
        <v/>
      </c>
      <c r="C879" s="411" t="s">
        <v>1805</v>
      </c>
      <c r="D879" s="549" t="s">
        <v>1806</v>
      </c>
      <c r="E879" s="522" t="s">
        <v>1807</v>
      </c>
      <c r="F879" s="437" t="s">
        <v>149</v>
      </c>
      <c r="G879" s="551" t="s">
        <v>1474</v>
      </c>
      <c r="H879" s="551" t="s">
        <v>1475</v>
      </c>
      <c r="I879" s="551" t="s">
        <v>1452</v>
      </c>
      <c r="J879" s="551" t="s">
        <v>1453</v>
      </c>
      <c r="K879" s="548" t="s">
        <v>1382</v>
      </c>
      <c r="L879" s="548" t="s">
        <v>148</v>
      </c>
      <c r="M879" s="437" t="s">
        <v>487</v>
      </c>
      <c r="N879" s="411" t="s">
        <v>487</v>
      </c>
      <c r="O879" s="411" t="s">
        <v>487</v>
      </c>
      <c r="P879" s="411" t="s">
        <v>487</v>
      </c>
    </row>
    <row r="880" customFormat="false" ht="12.75" hidden="false" customHeight="false" outlineLevel="0" collapsed="false">
      <c r="A880" s="555"/>
      <c r="B880" s="519" t="str">
        <f aca="false">RIGHT(A880,5)</f>
        <v/>
      </c>
      <c r="C880" s="411" t="s">
        <v>1808</v>
      </c>
      <c r="D880" s="549" t="s">
        <v>1806</v>
      </c>
      <c r="E880" s="522" t="s">
        <v>1807</v>
      </c>
      <c r="F880" s="437" t="s">
        <v>151</v>
      </c>
      <c r="G880" s="551" t="s">
        <v>1474</v>
      </c>
      <c r="H880" s="551" t="s">
        <v>1475</v>
      </c>
      <c r="I880" s="551" t="s">
        <v>1452</v>
      </c>
      <c r="J880" s="551" t="s">
        <v>1453</v>
      </c>
      <c r="K880" s="548" t="s">
        <v>1384</v>
      </c>
      <c r="L880" s="548" t="s">
        <v>150</v>
      </c>
      <c r="M880" s="437" t="s">
        <v>487</v>
      </c>
      <c r="N880" s="411" t="s">
        <v>487</v>
      </c>
      <c r="O880" s="411" t="s">
        <v>487</v>
      </c>
      <c r="P880" s="411" t="s">
        <v>487</v>
      </c>
    </row>
    <row r="881" customFormat="false" ht="12.75" hidden="false" customHeight="false" outlineLevel="0" collapsed="false">
      <c r="A881" s="555"/>
      <c r="B881" s="519" t="str">
        <f aca="false">RIGHT(A881,5)</f>
        <v/>
      </c>
      <c r="C881" s="411" t="s">
        <v>1809</v>
      </c>
      <c r="D881" s="549" t="s">
        <v>1806</v>
      </c>
      <c r="E881" s="522" t="s">
        <v>1807</v>
      </c>
      <c r="F881" s="437" t="s">
        <v>171</v>
      </c>
      <c r="G881" s="551" t="s">
        <v>1474</v>
      </c>
      <c r="H881" s="551" t="s">
        <v>1475</v>
      </c>
      <c r="I881" s="551" t="s">
        <v>1452</v>
      </c>
      <c r="J881" s="551" t="s">
        <v>1453</v>
      </c>
      <c r="K881" s="548" t="s">
        <v>1386</v>
      </c>
      <c r="L881" s="548" t="s">
        <v>152</v>
      </c>
      <c r="M881" s="437" t="s">
        <v>487</v>
      </c>
      <c r="N881" s="411" t="s">
        <v>487</v>
      </c>
      <c r="O881" s="411" t="s">
        <v>487</v>
      </c>
      <c r="P881" s="411" t="s">
        <v>487</v>
      </c>
    </row>
    <row r="882" customFormat="false" ht="12.75" hidden="false" customHeight="false" outlineLevel="0" collapsed="false">
      <c r="A882" s="555"/>
      <c r="B882" s="519" t="str">
        <f aca="false">RIGHT(A882,5)</f>
        <v/>
      </c>
      <c r="C882" s="411" t="s">
        <v>1810</v>
      </c>
      <c r="D882" s="549" t="s">
        <v>1806</v>
      </c>
      <c r="E882" s="522" t="s">
        <v>1807</v>
      </c>
      <c r="F882" s="437" t="s">
        <v>155</v>
      </c>
      <c r="G882" s="551" t="s">
        <v>1474</v>
      </c>
      <c r="H882" s="551" t="s">
        <v>1475</v>
      </c>
      <c r="I882" s="551" t="s">
        <v>1452</v>
      </c>
      <c r="J882" s="551" t="s">
        <v>1453</v>
      </c>
      <c r="K882" s="548" t="s">
        <v>1388</v>
      </c>
      <c r="L882" s="548" t="s">
        <v>154</v>
      </c>
      <c r="M882" s="437" t="s">
        <v>487</v>
      </c>
      <c r="N882" s="411" t="s">
        <v>487</v>
      </c>
      <c r="O882" s="411" t="s">
        <v>487</v>
      </c>
      <c r="P882" s="411" t="s">
        <v>487</v>
      </c>
    </row>
    <row r="883" customFormat="false" ht="12.75" hidden="false" customHeight="false" outlineLevel="0" collapsed="false">
      <c r="A883" s="555"/>
      <c r="B883" s="519" t="str">
        <f aca="false">RIGHT(A883,5)</f>
        <v/>
      </c>
      <c r="C883" s="411" t="s">
        <v>1811</v>
      </c>
      <c r="D883" s="549" t="s">
        <v>1806</v>
      </c>
      <c r="E883" s="522" t="s">
        <v>1807</v>
      </c>
      <c r="F883" s="437" t="s">
        <v>157</v>
      </c>
      <c r="G883" s="551" t="s">
        <v>1474</v>
      </c>
      <c r="H883" s="551" t="s">
        <v>1475</v>
      </c>
      <c r="I883" s="551" t="s">
        <v>1452</v>
      </c>
      <c r="J883" s="551" t="s">
        <v>1453</v>
      </c>
      <c r="K883" s="548" t="s">
        <v>1390</v>
      </c>
      <c r="L883" s="548" t="s">
        <v>156</v>
      </c>
      <c r="M883" s="437" t="s">
        <v>487</v>
      </c>
      <c r="N883" s="411" t="s">
        <v>487</v>
      </c>
      <c r="O883" s="411" t="s">
        <v>487</v>
      </c>
      <c r="P883" s="411" t="s">
        <v>487</v>
      </c>
    </row>
    <row r="884" customFormat="false" ht="12.75" hidden="false" customHeight="false" outlineLevel="0" collapsed="false">
      <c r="A884" s="555"/>
      <c r="B884" s="519" t="str">
        <f aca="false">RIGHT(A884,5)</f>
        <v/>
      </c>
      <c r="C884" s="411" t="s">
        <v>1812</v>
      </c>
      <c r="D884" s="549" t="s">
        <v>1806</v>
      </c>
      <c r="E884" s="522" t="s">
        <v>1807</v>
      </c>
      <c r="F884" s="437" t="s">
        <v>159</v>
      </c>
      <c r="G884" s="551" t="s">
        <v>1474</v>
      </c>
      <c r="H884" s="551" t="s">
        <v>1475</v>
      </c>
      <c r="I884" s="551" t="s">
        <v>1452</v>
      </c>
      <c r="J884" s="551" t="s">
        <v>1453</v>
      </c>
      <c r="K884" s="548" t="s">
        <v>1392</v>
      </c>
      <c r="L884" s="548" t="s">
        <v>158</v>
      </c>
      <c r="M884" s="437" t="s">
        <v>487</v>
      </c>
      <c r="N884" s="411" t="s">
        <v>487</v>
      </c>
      <c r="O884" s="411" t="s">
        <v>487</v>
      </c>
      <c r="P884" s="411" t="s">
        <v>487</v>
      </c>
    </row>
    <row r="885" customFormat="false" ht="12.75" hidden="false" customHeight="false" outlineLevel="0" collapsed="false">
      <c r="A885" s="555"/>
      <c r="B885" s="519" t="str">
        <f aca="false">RIGHT(A885,5)</f>
        <v/>
      </c>
      <c r="C885" s="411" t="s">
        <v>1813</v>
      </c>
      <c r="D885" s="549" t="s">
        <v>1806</v>
      </c>
      <c r="E885" s="522" t="s">
        <v>1807</v>
      </c>
      <c r="F885" s="437" t="s">
        <v>161</v>
      </c>
      <c r="G885" s="551" t="s">
        <v>1474</v>
      </c>
      <c r="H885" s="551" t="s">
        <v>1475</v>
      </c>
      <c r="I885" s="551" t="s">
        <v>1452</v>
      </c>
      <c r="J885" s="551" t="s">
        <v>1453</v>
      </c>
      <c r="K885" s="548" t="s">
        <v>1394</v>
      </c>
      <c r="L885" s="548" t="s">
        <v>160</v>
      </c>
      <c r="M885" s="437" t="s">
        <v>487</v>
      </c>
      <c r="N885" s="411" t="s">
        <v>487</v>
      </c>
      <c r="O885" s="411" t="s">
        <v>487</v>
      </c>
      <c r="P885" s="411" t="s">
        <v>487</v>
      </c>
    </row>
    <row r="886" customFormat="false" ht="12.75" hidden="false" customHeight="false" outlineLevel="0" collapsed="false">
      <c r="A886" s="555"/>
      <c r="B886" s="519" t="str">
        <f aca="false">RIGHT(A886,5)</f>
        <v/>
      </c>
      <c r="C886" s="411" t="s">
        <v>1814</v>
      </c>
      <c r="D886" s="549" t="s">
        <v>1806</v>
      </c>
      <c r="E886" s="522" t="s">
        <v>1807</v>
      </c>
      <c r="F886" s="437" t="s">
        <v>163</v>
      </c>
      <c r="G886" s="551" t="s">
        <v>1474</v>
      </c>
      <c r="H886" s="551" t="s">
        <v>1475</v>
      </c>
      <c r="I886" s="551" t="s">
        <v>1452</v>
      </c>
      <c r="J886" s="551" t="s">
        <v>1453</v>
      </c>
      <c r="K886" s="548" t="s">
        <v>1396</v>
      </c>
      <c r="L886" s="548" t="s">
        <v>162</v>
      </c>
      <c r="M886" s="437" t="s">
        <v>487</v>
      </c>
      <c r="N886" s="411" t="s">
        <v>487</v>
      </c>
      <c r="O886" s="411" t="s">
        <v>487</v>
      </c>
      <c r="P886" s="411" t="s">
        <v>487</v>
      </c>
    </row>
    <row r="887" customFormat="false" ht="12.75" hidden="false" customHeight="false" outlineLevel="0" collapsed="false">
      <c r="A887" s="555"/>
      <c r="B887" s="519" t="str">
        <f aca="false">RIGHT(A887,5)</f>
        <v/>
      </c>
      <c r="C887" s="411" t="s">
        <v>1815</v>
      </c>
      <c r="D887" s="549" t="s">
        <v>1816</v>
      </c>
      <c r="E887" s="522" t="s">
        <v>1817</v>
      </c>
      <c r="F887" s="437" t="s">
        <v>149</v>
      </c>
      <c r="G887" s="551" t="s">
        <v>1326</v>
      </c>
      <c r="H887" s="551" t="s">
        <v>1327</v>
      </c>
      <c r="I887" s="551" t="s">
        <v>1328</v>
      </c>
      <c r="J887" s="551" t="s">
        <v>1329</v>
      </c>
      <c r="K887" s="548" t="s">
        <v>1382</v>
      </c>
      <c r="L887" s="548" t="s">
        <v>148</v>
      </c>
      <c r="M887" s="437" t="s">
        <v>487</v>
      </c>
      <c r="N887" s="411" t="s">
        <v>487</v>
      </c>
      <c r="O887" s="411" t="s">
        <v>487</v>
      </c>
      <c r="P887" s="411" t="s">
        <v>487</v>
      </c>
    </row>
    <row r="888" customFormat="false" ht="12.75" hidden="false" customHeight="false" outlineLevel="0" collapsed="false">
      <c r="A888" s="555"/>
      <c r="B888" s="519" t="str">
        <f aca="false">RIGHT(A888,5)</f>
        <v/>
      </c>
      <c r="C888" s="411" t="s">
        <v>1818</v>
      </c>
      <c r="D888" s="549" t="s">
        <v>1816</v>
      </c>
      <c r="E888" s="522" t="s">
        <v>1817</v>
      </c>
      <c r="F888" s="437" t="s">
        <v>151</v>
      </c>
      <c r="G888" s="551" t="s">
        <v>1326</v>
      </c>
      <c r="H888" s="551" t="s">
        <v>1327</v>
      </c>
      <c r="I888" s="551" t="s">
        <v>1328</v>
      </c>
      <c r="J888" s="551" t="s">
        <v>1329</v>
      </c>
      <c r="K888" s="548" t="s">
        <v>1384</v>
      </c>
      <c r="L888" s="548" t="s">
        <v>150</v>
      </c>
      <c r="M888" s="437" t="s">
        <v>487</v>
      </c>
      <c r="N888" s="411" t="s">
        <v>487</v>
      </c>
      <c r="O888" s="411" t="s">
        <v>487</v>
      </c>
      <c r="P888" s="411" t="s">
        <v>487</v>
      </c>
    </row>
    <row r="889" customFormat="false" ht="12.75" hidden="false" customHeight="false" outlineLevel="0" collapsed="false">
      <c r="A889" s="555"/>
      <c r="B889" s="519" t="str">
        <f aca="false">RIGHT(A889,5)</f>
        <v/>
      </c>
      <c r="C889" s="411" t="s">
        <v>1819</v>
      </c>
      <c r="D889" s="549" t="s">
        <v>1816</v>
      </c>
      <c r="E889" s="522" t="s">
        <v>1817</v>
      </c>
      <c r="F889" s="437" t="s">
        <v>171</v>
      </c>
      <c r="G889" s="551" t="s">
        <v>1326</v>
      </c>
      <c r="H889" s="551" t="s">
        <v>1327</v>
      </c>
      <c r="I889" s="551" t="s">
        <v>1328</v>
      </c>
      <c r="J889" s="551" t="s">
        <v>1329</v>
      </c>
      <c r="K889" s="548" t="s">
        <v>1386</v>
      </c>
      <c r="L889" s="548" t="s">
        <v>152</v>
      </c>
      <c r="M889" s="437" t="s">
        <v>487</v>
      </c>
      <c r="N889" s="411" t="s">
        <v>487</v>
      </c>
      <c r="O889" s="411" t="s">
        <v>487</v>
      </c>
      <c r="P889" s="411" t="s">
        <v>487</v>
      </c>
    </row>
    <row r="890" customFormat="false" ht="12.75" hidden="false" customHeight="false" outlineLevel="0" collapsed="false">
      <c r="A890" s="555"/>
      <c r="B890" s="519" t="str">
        <f aca="false">RIGHT(A890,5)</f>
        <v/>
      </c>
      <c r="C890" s="411" t="s">
        <v>1820</v>
      </c>
      <c r="D890" s="549" t="s">
        <v>1816</v>
      </c>
      <c r="E890" s="522" t="s">
        <v>1817</v>
      </c>
      <c r="F890" s="437" t="s">
        <v>155</v>
      </c>
      <c r="G890" s="551" t="s">
        <v>1326</v>
      </c>
      <c r="H890" s="551" t="s">
        <v>1327</v>
      </c>
      <c r="I890" s="551" t="s">
        <v>1328</v>
      </c>
      <c r="J890" s="551" t="s">
        <v>1329</v>
      </c>
      <c r="K890" s="548" t="s">
        <v>1388</v>
      </c>
      <c r="L890" s="548" t="s">
        <v>154</v>
      </c>
      <c r="M890" s="437" t="s">
        <v>487</v>
      </c>
      <c r="N890" s="411" t="s">
        <v>487</v>
      </c>
      <c r="O890" s="411" t="s">
        <v>487</v>
      </c>
      <c r="P890" s="411" t="s">
        <v>487</v>
      </c>
    </row>
    <row r="891" customFormat="false" ht="12.75" hidden="false" customHeight="false" outlineLevel="0" collapsed="false">
      <c r="A891" s="555"/>
      <c r="B891" s="519" t="str">
        <f aca="false">RIGHT(A891,5)</f>
        <v/>
      </c>
      <c r="C891" s="411" t="s">
        <v>1821</v>
      </c>
      <c r="D891" s="549" t="s">
        <v>1816</v>
      </c>
      <c r="E891" s="522" t="s">
        <v>1817</v>
      </c>
      <c r="F891" s="437" t="s">
        <v>157</v>
      </c>
      <c r="G891" s="551" t="s">
        <v>1326</v>
      </c>
      <c r="H891" s="551" t="s">
        <v>1327</v>
      </c>
      <c r="I891" s="551" t="s">
        <v>1328</v>
      </c>
      <c r="J891" s="551" t="s">
        <v>1329</v>
      </c>
      <c r="K891" s="548" t="s">
        <v>1390</v>
      </c>
      <c r="L891" s="548" t="s">
        <v>156</v>
      </c>
      <c r="M891" s="437" t="s">
        <v>487</v>
      </c>
      <c r="N891" s="411" t="s">
        <v>487</v>
      </c>
      <c r="O891" s="411" t="s">
        <v>487</v>
      </c>
      <c r="P891" s="411" t="s">
        <v>487</v>
      </c>
    </row>
    <row r="892" customFormat="false" ht="12.75" hidden="false" customHeight="false" outlineLevel="0" collapsed="false">
      <c r="A892" s="555"/>
      <c r="B892" s="519" t="str">
        <f aca="false">RIGHT(A892,5)</f>
        <v/>
      </c>
      <c r="C892" s="411" t="s">
        <v>1822</v>
      </c>
      <c r="D892" s="549" t="s">
        <v>1816</v>
      </c>
      <c r="E892" s="522" t="s">
        <v>1817</v>
      </c>
      <c r="F892" s="437" t="s">
        <v>159</v>
      </c>
      <c r="G892" s="551" t="s">
        <v>1326</v>
      </c>
      <c r="H892" s="551" t="s">
        <v>1327</v>
      </c>
      <c r="I892" s="551" t="s">
        <v>1328</v>
      </c>
      <c r="J892" s="551" t="s">
        <v>1329</v>
      </c>
      <c r="K892" s="548" t="s">
        <v>1392</v>
      </c>
      <c r="L892" s="548" t="s">
        <v>158</v>
      </c>
      <c r="M892" s="437" t="s">
        <v>487</v>
      </c>
      <c r="N892" s="411" t="s">
        <v>487</v>
      </c>
      <c r="O892" s="411" t="s">
        <v>487</v>
      </c>
      <c r="P892" s="411" t="s">
        <v>487</v>
      </c>
    </row>
    <row r="893" customFormat="false" ht="12.75" hidden="false" customHeight="false" outlineLevel="0" collapsed="false">
      <c r="A893" s="555"/>
      <c r="B893" s="519" t="str">
        <f aca="false">RIGHT(A893,5)</f>
        <v/>
      </c>
      <c r="C893" s="411" t="s">
        <v>1823</v>
      </c>
      <c r="D893" s="549" t="s">
        <v>1816</v>
      </c>
      <c r="E893" s="522" t="s">
        <v>1817</v>
      </c>
      <c r="F893" s="437" t="s">
        <v>161</v>
      </c>
      <c r="G893" s="551" t="s">
        <v>1326</v>
      </c>
      <c r="H893" s="551" t="s">
        <v>1327</v>
      </c>
      <c r="I893" s="551" t="s">
        <v>1328</v>
      </c>
      <c r="J893" s="551" t="s">
        <v>1329</v>
      </c>
      <c r="K893" s="548" t="s">
        <v>1394</v>
      </c>
      <c r="L893" s="548" t="s">
        <v>160</v>
      </c>
      <c r="M893" s="437" t="s">
        <v>487</v>
      </c>
      <c r="N893" s="411" t="s">
        <v>487</v>
      </c>
      <c r="O893" s="411" t="s">
        <v>487</v>
      </c>
      <c r="P893" s="411" t="s">
        <v>487</v>
      </c>
    </row>
    <row r="894" customFormat="false" ht="12.75" hidden="false" customHeight="false" outlineLevel="0" collapsed="false">
      <c r="A894" s="555"/>
      <c r="B894" s="519" t="str">
        <f aca="false">RIGHT(A894,5)</f>
        <v/>
      </c>
      <c r="C894" s="411" t="s">
        <v>1824</v>
      </c>
      <c r="D894" s="549" t="s">
        <v>1816</v>
      </c>
      <c r="E894" s="522" t="s">
        <v>1817</v>
      </c>
      <c r="F894" s="437" t="s">
        <v>163</v>
      </c>
      <c r="G894" s="551" t="s">
        <v>1326</v>
      </c>
      <c r="H894" s="551" t="s">
        <v>1327</v>
      </c>
      <c r="I894" s="551" t="s">
        <v>1328</v>
      </c>
      <c r="J894" s="551" t="s">
        <v>1329</v>
      </c>
      <c r="K894" s="548" t="s">
        <v>1396</v>
      </c>
      <c r="L894" s="548" t="s">
        <v>162</v>
      </c>
      <c r="M894" s="437" t="s">
        <v>487</v>
      </c>
      <c r="N894" s="411" t="s">
        <v>487</v>
      </c>
      <c r="O894" s="411" t="s">
        <v>487</v>
      </c>
      <c r="P894" s="411" t="s">
        <v>487</v>
      </c>
    </row>
    <row r="895" customFormat="false" ht="12.75" hidden="false" customHeight="false" outlineLevel="0" collapsed="false">
      <c r="A895" s="555"/>
      <c r="B895" s="519" t="str">
        <f aca="false">RIGHT(A895,5)</f>
        <v/>
      </c>
      <c r="C895" s="411" t="s">
        <v>1825</v>
      </c>
      <c r="D895" s="549" t="s">
        <v>1826</v>
      </c>
      <c r="E895" s="522" t="s">
        <v>1827</v>
      </c>
      <c r="F895" s="437" t="s">
        <v>149</v>
      </c>
      <c r="G895" s="551" t="s">
        <v>1474</v>
      </c>
      <c r="H895" s="551" t="s">
        <v>1475</v>
      </c>
      <c r="I895" s="551" t="s">
        <v>1452</v>
      </c>
      <c r="J895" s="551" t="s">
        <v>1453</v>
      </c>
      <c r="K895" s="548" t="s">
        <v>1382</v>
      </c>
      <c r="L895" s="548" t="s">
        <v>148</v>
      </c>
      <c r="M895" s="437" t="s">
        <v>487</v>
      </c>
      <c r="N895" s="411" t="s">
        <v>487</v>
      </c>
      <c r="O895" s="411" t="s">
        <v>487</v>
      </c>
      <c r="P895" s="411" t="s">
        <v>487</v>
      </c>
    </row>
    <row r="896" customFormat="false" ht="12.75" hidden="false" customHeight="false" outlineLevel="0" collapsed="false">
      <c r="A896" s="555"/>
      <c r="B896" s="519" t="str">
        <f aca="false">RIGHT(A896,5)</f>
        <v/>
      </c>
      <c r="C896" s="411" t="s">
        <v>1828</v>
      </c>
      <c r="D896" s="549" t="s">
        <v>1826</v>
      </c>
      <c r="E896" s="522" t="s">
        <v>1827</v>
      </c>
      <c r="F896" s="437" t="s">
        <v>151</v>
      </c>
      <c r="G896" s="551" t="s">
        <v>1474</v>
      </c>
      <c r="H896" s="551" t="s">
        <v>1475</v>
      </c>
      <c r="I896" s="551" t="s">
        <v>1452</v>
      </c>
      <c r="J896" s="551" t="s">
        <v>1453</v>
      </c>
      <c r="K896" s="548" t="s">
        <v>1384</v>
      </c>
      <c r="L896" s="548" t="s">
        <v>150</v>
      </c>
      <c r="M896" s="437" t="s">
        <v>487</v>
      </c>
      <c r="N896" s="411" t="s">
        <v>487</v>
      </c>
      <c r="O896" s="411" t="s">
        <v>487</v>
      </c>
      <c r="P896" s="411" t="s">
        <v>487</v>
      </c>
    </row>
    <row r="897" customFormat="false" ht="12.75" hidden="false" customHeight="false" outlineLevel="0" collapsed="false">
      <c r="A897" s="555"/>
      <c r="B897" s="519" t="str">
        <f aca="false">RIGHT(A897,5)</f>
        <v/>
      </c>
      <c r="C897" s="411" t="s">
        <v>1829</v>
      </c>
      <c r="D897" s="549" t="s">
        <v>1826</v>
      </c>
      <c r="E897" s="522" t="s">
        <v>1827</v>
      </c>
      <c r="F897" s="437" t="s">
        <v>171</v>
      </c>
      <c r="G897" s="551" t="s">
        <v>1474</v>
      </c>
      <c r="H897" s="551" t="s">
        <v>1475</v>
      </c>
      <c r="I897" s="551" t="s">
        <v>1452</v>
      </c>
      <c r="J897" s="551" t="s">
        <v>1453</v>
      </c>
      <c r="K897" s="548" t="s">
        <v>1386</v>
      </c>
      <c r="L897" s="548" t="s">
        <v>152</v>
      </c>
      <c r="M897" s="437" t="s">
        <v>487</v>
      </c>
      <c r="N897" s="411" t="s">
        <v>487</v>
      </c>
      <c r="O897" s="411" t="s">
        <v>487</v>
      </c>
      <c r="P897" s="411" t="s">
        <v>487</v>
      </c>
    </row>
    <row r="898" customFormat="false" ht="12.75" hidden="false" customHeight="false" outlineLevel="0" collapsed="false">
      <c r="A898" s="555"/>
      <c r="B898" s="519" t="str">
        <f aca="false">RIGHT(A898,5)</f>
        <v/>
      </c>
      <c r="C898" s="411" t="s">
        <v>1830</v>
      </c>
      <c r="D898" s="549" t="s">
        <v>1826</v>
      </c>
      <c r="E898" s="522" t="s">
        <v>1827</v>
      </c>
      <c r="F898" s="437" t="s">
        <v>155</v>
      </c>
      <c r="G898" s="551" t="s">
        <v>1474</v>
      </c>
      <c r="H898" s="551" t="s">
        <v>1475</v>
      </c>
      <c r="I898" s="551" t="s">
        <v>1452</v>
      </c>
      <c r="J898" s="551" t="s">
        <v>1453</v>
      </c>
      <c r="K898" s="548" t="s">
        <v>1388</v>
      </c>
      <c r="L898" s="548" t="s">
        <v>154</v>
      </c>
      <c r="M898" s="437" t="s">
        <v>487</v>
      </c>
      <c r="N898" s="411" t="s">
        <v>487</v>
      </c>
      <c r="O898" s="411" t="s">
        <v>487</v>
      </c>
      <c r="P898" s="411" t="s">
        <v>487</v>
      </c>
    </row>
    <row r="899" customFormat="false" ht="12.75" hidden="false" customHeight="false" outlineLevel="0" collapsed="false">
      <c r="A899" s="555"/>
      <c r="B899" s="519" t="str">
        <f aca="false">RIGHT(A899,5)</f>
        <v/>
      </c>
      <c r="C899" s="411" t="s">
        <v>1831</v>
      </c>
      <c r="D899" s="549" t="s">
        <v>1826</v>
      </c>
      <c r="E899" s="522" t="s">
        <v>1827</v>
      </c>
      <c r="F899" s="437" t="s">
        <v>157</v>
      </c>
      <c r="G899" s="551" t="s">
        <v>1474</v>
      </c>
      <c r="H899" s="551" t="s">
        <v>1475</v>
      </c>
      <c r="I899" s="551" t="s">
        <v>1452</v>
      </c>
      <c r="J899" s="551" t="s">
        <v>1453</v>
      </c>
      <c r="K899" s="548" t="s">
        <v>1390</v>
      </c>
      <c r="L899" s="548" t="s">
        <v>156</v>
      </c>
      <c r="M899" s="437" t="s">
        <v>487</v>
      </c>
      <c r="N899" s="411" t="s">
        <v>487</v>
      </c>
      <c r="O899" s="411" t="s">
        <v>487</v>
      </c>
      <c r="P899" s="411" t="s">
        <v>487</v>
      </c>
    </row>
    <row r="900" customFormat="false" ht="12.75" hidden="false" customHeight="false" outlineLevel="0" collapsed="false">
      <c r="A900" s="555"/>
      <c r="B900" s="519" t="str">
        <f aca="false">RIGHT(A900,5)</f>
        <v/>
      </c>
      <c r="C900" s="411" t="s">
        <v>1832</v>
      </c>
      <c r="D900" s="549" t="s">
        <v>1826</v>
      </c>
      <c r="E900" s="522" t="s">
        <v>1827</v>
      </c>
      <c r="F900" s="437" t="s">
        <v>159</v>
      </c>
      <c r="G900" s="551" t="s">
        <v>1474</v>
      </c>
      <c r="H900" s="551" t="s">
        <v>1475</v>
      </c>
      <c r="I900" s="551" t="s">
        <v>1452</v>
      </c>
      <c r="J900" s="551" t="s">
        <v>1453</v>
      </c>
      <c r="K900" s="548" t="s">
        <v>1392</v>
      </c>
      <c r="L900" s="548" t="s">
        <v>158</v>
      </c>
      <c r="M900" s="437" t="s">
        <v>487</v>
      </c>
      <c r="N900" s="411" t="s">
        <v>487</v>
      </c>
      <c r="O900" s="411" t="s">
        <v>487</v>
      </c>
      <c r="P900" s="411" t="s">
        <v>487</v>
      </c>
    </row>
    <row r="901" customFormat="false" ht="12.75" hidden="false" customHeight="false" outlineLevel="0" collapsed="false">
      <c r="A901" s="555"/>
      <c r="B901" s="519" t="str">
        <f aca="false">RIGHT(A901,5)</f>
        <v/>
      </c>
      <c r="C901" s="411" t="s">
        <v>1833</v>
      </c>
      <c r="D901" s="549" t="s">
        <v>1826</v>
      </c>
      <c r="E901" s="522" t="s">
        <v>1827</v>
      </c>
      <c r="F901" s="437" t="s">
        <v>161</v>
      </c>
      <c r="G901" s="551" t="s">
        <v>1474</v>
      </c>
      <c r="H901" s="551" t="s">
        <v>1475</v>
      </c>
      <c r="I901" s="551" t="s">
        <v>1452</v>
      </c>
      <c r="J901" s="551" t="s">
        <v>1453</v>
      </c>
      <c r="K901" s="548" t="s">
        <v>1394</v>
      </c>
      <c r="L901" s="548" t="s">
        <v>160</v>
      </c>
      <c r="M901" s="437" t="s">
        <v>487</v>
      </c>
      <c r="N901" s="411" t="s">
        <v>487</v>
      </c>
      <c r="O901" s="411" t="s">
        <v>487</v>
      </c>
      <c r="P901" s="411" t="s">
        <v>487</v>
      </c>
    </row>
    <row r="902" customFormat="false" ht="12.75" hidden="false" customHeight="false" outlineLevel="0" collapsed="false">
      <c r="A902" s="555"/>
      <c r="B902" s="519" t="str">
        <f aca="false">RIGHT(A902,5)</f>
        <v/>
      </c>
      <c r="C902" s="411" t="s">
        <v>1834</v>
      </c>
      <c r="D902" s="549" t="s">
        <v>1826</v>
      </c>
      <c r="E902" s="522" t="s">
        <v>1827</v>
      </c>
      <c r="F902" s="437" t="s">
        <v>163</v>
      </c>
      <c r="G902" s="551" t="s">
        <v>1474</v>
      </c>
      <c r="H902" s="551" t="s">
        <v>1475</v>
      </c>
      <c r="I902" s="551" t="s">
        <v>1452</v>
      </c>
      <c r="J902" s="551" t="s">
        <v>1453</v>
      </c>
      <c r="K902" s="548" t="s">
        <v>1396</v>
      </c>
      <c r="L902" s="548" t="s">
        <v>162</v>
      </c>
      <c r="M902" s="437" t="s">
        <v>487</v>
      </c>
      <c r="N902" s="411" t="s">
        <v>487</v>
      </c>
      <c r="O902" s="411" t="s">
        <v>487</v>
      </c>
      <c r="P902" s="411" t="s">
        <v>487</v>
      </c>
    </row>
    <row r="903" customFormat="false" ht="12.75" hidden="false" customHeight="false" outlineLevel="0" collapsed="false">
      <c r="A903" s="555"/>
      <c r="B903" s="519" t="str">
        <f aca="false">RIGHT(A903,5)</f>
        <v/>
      </c>
      <c r="C903" s="411" t="s">
        <v>1835</v>
      </c>
      <c r="D903" s="549" t="s">
        <v>1836</v>
      </c>
      <c r="E903" s="522" t="s">
        <v>1837</v>
      </c>
      <c r="F903" s="437" t="s">
        <v>149</v>
      </c>
      <c r="G903" s="551" t="s">
        <v>1438</v>
      </c>
      <c r="H903" s="551" t="s">
        <v>1439</v>
      </c>
      <c r="I903" s="551" t="s">
        <v>1314</v>
      </c>
      <c r="J903" s="551" t="s">
        <v>1315</v>
      </c>
      <c r="K903" s="554" t="s">
        <v>1400</v>
      </c>
      <c r="L903" s="554" t="s">
        <v>148</v>
      </c>
      <c r="M903" s="437" t="s">
        <v>487</v>
      </c>
      <c r="N903" s="411" t="s">
        <v>487</v>
      </c>
      <c r="O903" s="411" t="s">
        <v>487</v>
      </c>
      <c r="P903" s="411" t="s">
        <v>487</v>
      </c>
    </row>
    <row r="904" customFormat="false" ht="12.75" hidden="false" customHeight="false" outlineLevel="0" collapsed="false">
      <c r="A904" s="555"/>
      <c r="B904" s="519" t="str">
        <f aca="false">RIGHT(A904,5)</f>
        <v/>
      </c>
      <c r="C904" s="411" t="s">
        <v>1838</v>
      </c>
      <c r="D904" s="549" t="s">
        <v>1836</v>
      </c>
      <c r="E904" s="522" t="s">
        <v>1837</v>
      </c>
      <c r="F904" s="437" t="s">
        <v>151</v>
      </c>
      <c r="G904" s="551" t="s">
        <v>1438</v>
      </c>
      <c r="H904" s="551" t="s">
        <v>1439</v>
      </c>
      <c r="I904" s="551" t="s">
        <v>1314</v>
      </c>
      <c r="J904" s="551" t="s">
        <v>1315</v>
      </c>
      <c r="K904" s="554" t="s">
        <v>1402</v>
      </c>
      <c r="L904" s="554" t="s">
        <v>150</v>
      </c>
      <c r="M904" s="437" t="s">
        <v>487</v>
      </c>
      <c r="N904" s="411" t="s">
        <v>487</v>
      </c>
      <c r="O904" s="411" t="s">
        <v>487</v>
      </c>
      <c r="P904" s="411" t="s">
        <v>487</v>
      </c>
    </row>
    <row r="905" customFormat="false" ht="12.75" hidden="false" customHeight="false" outlineLevel="0" collapsed="false">
      <c r="A905" s="555"/>
      <c r="B905" s="519" t="str">
        <f aca="false">RIGHT(A905,5)</f>
        <v/>
      </c>
      <c r="C905" s="411" t="s">
        <v>1839</v>
      </c>
      <c r="D905" s="549" t="s">
        <v>1836</v>
      </c>
      <c r="E905" s="522" t="s">
        <v>1837</v>
      </c>
      <c r="F905" s="437" t="s">
        <v>171</v>
      </c>
      <c r="G905" s="551" t="s">
        <v>1438</v>
      </c>
      <c r="H905" s="551" t="s">
        <v>1439</v>
      </c>
      <c r="I905" s="551" t="s">
        <v>1314</v>
      </c>
      <c r="J905" s="551" t="s">
        <v>1315</v>
      </c>
      <c r="K905" s="554" t="s">
        <v>1404</v>
      </c>
      <c r="L905" s="554" t="s">
        <v>152</v>
      </c>
      <c r="M905" s="437" t="s">
        <v>487</v>
      </c>
      <c r="N905" s="411" t="s">
        <v>487</v>
      </c>
      <c r="O905" s="411" t="s">
        <v>487</v>
      </c>
      <c r="P905" s="411" t="s">
        <v>487</v>
      </c>
    </row>
    <row r="906" customFormat="false" ht="12.75" hidden="false" customHeight="false" outlineLevel="0" collapsed="false">
      <c r="A906" s="555"/>
      <c r="B906" s="519" t="str">
        <f aca="false">RIGHT(A906,5)</f>
        <v/>
      </c>
      <c r="C906" s="411" t="s">
        <v>1840</v>
      </c>
      <c r="D906" s="549" t="s">
        <v>1836</v>
      </c>
      <c r="E906" s="522" t="s">
        <v>1837</v>
      </c>
      <c r="F906" s="437" t="s">
        <v>155</v>
      </c>
      <c r="G906" s="551" t="s">
        <v>1438</v>
      </c>
      <c r="H906" s="551" t="s">
        <v>1439</v>
      </c>
      <c r="I906" s="551" t="s">
        <v>1314</v>
      </c>
      <c r="J906" s="551" t="s">
        <v>1315</v>
      </c>
      <c r="K906" s="554" t="s">
        <v>1406</v>
      </c>
      <c r="L906" s="554" t="s">
        <v>154</v>
      </c>
      <c r="M906" s="437" t="s">
        <v>487</v>
      </c>
      <c r="N906" s="411" t="s">
        <v>487</v>
      </c>
      <c r="O906" s="411" t="s">
        <v>487</v>
      </c>
      <c r="P906" s="411" t="s">
        <v>487</v>
      </c>
    </row>
    <row r="907" customFormat="false" ht="12.75" hidden="false" customHeight="false" outlineLevel="0" collapsed="false">
      <c r="A907" s="555"/>
      <c r="B907" s="519" t="str">
        <f aca="false">RIGHT(A907,5)</f>
        <v/>
      </c>
      <c r="C907" s="411" t="s">
        <v>1841</v>
      </c>
      <c r="D907" s="549" t="s">
        <v>1836</v>
      </c>
      <c r="E907" s="522" t="s">
        <v>1837</v>
      </c>
      <c r="F907" s="437" t="s">
        <v>157</v>
      </c>
      <c r="G907" s="551" t="s">
        <v>1438</v>
      </c>
      <c r="H907" s="551" t="s">
        <v>1439</v>
      </c>
      <c r="I907" s="551" t="s">
        <v>1314</v>
      </c>
      <c r="J907" s="551" t="s">
        <v>1315</v>
      </c>
      <c r="K907" s="554" t="s">
        <v>1408</v>
      </c>
      <c r="L907" s="554" t="s">
        <v>156</v>
      </c>
      <c r="M907" s="437" t="s">
        <v>487</v>
      </c>
      <c r="N907" s="411" t="s">
        <v>487</v>
      </c>
      <c r="O907" s="411" t="s">
        <v>487</v>
      </c>
      <c r="P907" s="411" t="s">
        <v>487</v>
      </c>
    </row>
    <row r="908" customFormat="false" ht="12.75" hidden="false" customHeight="false" outlineLevel="0" collapsed="false">
      <c r="A908" s="555"/>
      <c r="B908" s="519" t="str">
        <f aca="false">RIGHT(A908,5)</f>
        <v/>
      </c>
      <c r="C908" s="411" t="s">
        <v>1842</v>
      </c>
      <c r="D908" s="549" t="s">
        <v>1836</v>
      </c>
      <c r="E908" s="522" t="s">
        <v>1837</v>
      </c>
      <c r="F908" s="437" t="s">
        <v>159</v>
      </c>
      <c r="G908" s="551" t="s">
        <v>1438</v>
      </c>
      <c r="H908" s="551" t="s">
        <v>1439</v>
      </c>
      <c r="I908" s="551" t="s">
        <v>1314</v>
      </c>
      <c r="J908" s="551" t="s">
        <v>1315</v>
      </c>
      <c r="K908" s="554" t="s">
        <v>1410</v>
      </c>
      <c r="L908" s="554" t="s">
        <v>158</v>
      </c>
      <c r="M908" s="437" t="s">
        <v>487</v>
      </c>
      <c r="N908" s="411" t="s">
        <v>487</v>
      </c>
      <c r="O908" s="411" t="s">
        <v>487</v>
      </c>
      <c r="P908" s="411" t="s">
        <v>487</v>
      </c>
    </row>
    <row r="909" customFormat="false" ht="12.75" hidden="false" customHeight="false" outlineLevel="0" collapsed="false">
      <c r="A909" s="555"/>
      <c r="B909" s="519" t="str">
        <f aca="false">RIGHT(A909,5)</f>
        <v/>
      </c>
      <c r="C909" s="411" t="s">
        <v>1843</v>
      </c>
      <c r="D909" s="549" t="s">
        <v>1836</v>
      </c>
      <c r="E909" s="522" t="s">
        <v>1837</v>
      </c>
      <c r="F909" s="437" t="s">
        <v>161</v>
      </c>
      <c r="G909" s="551" t="s">
        <v>1438</v>
      </c>
      <c r="H909" s="551" t="s">
        <v>1439</v>
      </c>
      <c r="I909" s="551" t="s">
        <v>1314</v>
      </c>
      <c r="J909" s="551" t="s">
        <v>1315</v>
      </c>
      <c r="K909" s="554" t="s">
        <v>1412</v>
      </c>
      <c r="L909" s="554" t="s">
        <v>160</v>
      </c>
      <c r="M909" s="437" t="s">
        <v>487</v>
      </c>
      <c r="N909" s="411" t="s">
        <v>487</v>
      </c>
      <c r="O909" s="411" t="s">
        <v>487</v>
      </c>
      <c r="P909" s="411" t="s">
        <v>487</v>
      </c>
    </row>
    <row r="910" customFormat="false" ht="12.75" hidden="false" customHeight="false" outlineLevel="0" collapsed="false">
      <c r="A910" s="555"/>
      <c r="B910" s="519" t="str">
        <f aca="false">RIGHT(A910,5)</f>
        <v/>
      </c>
      <c r="C910" s="411" t="s">
        <v>1844</v>
      </c>
      <c r="D910" s="549" t="s">
        <v>1836</v>
      </c>
      <c r="E910" s="522" t="s">
        <v>1837</v>
      </c>
      <c r="F910" s="437" t="s">
        <v>163</v>
      </c>
      <c r="G910" s="551" t="s">
        <v>1438</v>
      </c>
      <c r="H910" s="551" t="s">
        <v>1439</v>
      </c>
      <c r="I910" s="551" t="s">
        <v>1314</v>
      </c>
      <c r="J910" s="551" t="s">
        <v>1315</v>
      </c>
      <c r="K910" s="554" t="s">
        <v>1414</v>
      </c>
      <c r="L910" s="554" t="s">
        <v>162</v>
      </c>
      <c r="M910" s="437" t="s">
        <v>487</v>
      </c>
      <c r="N910" s="411" t="s">
        <v>487</v>
      </c>
      <c r="O910" s="411" t="s">
        <v>487</v>
      </c>
      <c r="P910" s="411" t="s">
        <v>487</v>
      </c>
    </row>
    <row r="911" customFormat="false" ht="12.75" hidden="false" customHeight="false" outlineLevel="0" collapsed="false">
      <c r="A911" s="555"/>
      <c r="B911" s="519" t="str">
        <f aca="false">RIGHT(A911,5)</f>
        <v/>
      </c>
      <c r="C911" s="411" t="s">
        <v>1845</v>
      </c>
      <c r="D911" s="549" t="s">
        <v>1846</v>
      </c>
      <c r="E911" s="522" t="s">
        <v>1847</v>
      </c>
      <c r="F911" s="437" t="s">
        <v>149</v>
      </c>
      <c r="G911" s="551" t="s">
        <v>1438</v>
      </c>
      <c r="H911" s="551" t="s">
        <v>1439</v>
      </c>
      <c r="I911" s="551" t="s">
        <v>1314</v>
      </c>
      <c r="J911" s="551" t="s">
        <v>1315</v>
      </c>
      <c r="K911" s="554" t="s">
        <v>1400</v>
      </c>
      <c r="L911" s="554" t="s">
        <v>148</v>
      </c>
      <c r="M911" s="437" t="s">
        <v>487</v>
      </c>
      <c r="N911" s="411" t="s">
        <v>487</v>
      </c>
      <c r="O911" s="411" t="s">
        <v>487</v>
      </c>
      <c r="P911" s="411" t="s">
        <v>487</v>
      </c>
    </row>
    <row r="912" customFormat="false" ht="12.75" hidden="false" customHeight="false" outlineLevel="0" collapsed="false">
      <c r="A912" s="555"/>
      <c r="B912" s="519" t="str">
        <f aca="false">RIGHT(A912,5)</f>
        <v/>
      </c>
      <c r="C912" s="411" t="s">
        <v>1848</v>
      </c>
      <c r="D912" s="549" t="s">
        <v>1846</v>
      </c>
      <c r="E912" s="522" t="s">
        <v>1847</v>
      </c>
      <c r="F912" s="437" t="s">
        <v>151</v>
      </c>
      <c r="G912" s="551" t="s">
        <v>1438</v>
      </c>
      <c r="H912" s="551" t="s">
        <v>1439</v>
      </c>
      <c r="I912" s="551" t="s">
        <v>1314</v>
      </c>
      <c r="J912" s="551" t="s">
        <v>1315</v>
      </c>
      <c r="K912" s="554" t="s">
        <v>1402</v>
      </c>
      <c r="L912" s="554" t="s">
        <v>150</v>
      </c>
      <c r="M912" s="437" t="s">
        <v>487</v>
      </c>
      <c r="N912" s="411" t="s">
        <v>487</v>
      </c>
      <c r="O912" s="411" t="s">
        <v>487</v>
      </c>
      <c r="P912" s="411" t="s">
        <v>487</v>
      </c>
    </row>
    <row r="913" customFormat="false" ht="12.75" hidden="false" customHeight="false" outlineLevel="0" collapsed="false">
      <c r="A913" s="555"/>
      <c r="B913" s="519" t="str">
        <f aca="false">RIGHT(A913,5)</f>
        <v/>
      </c>
      <c r="C913" s="411" t="s">
        <v>1849</v>
      </c>
      <c r="D913" s="549" t="s">
        <v>1846</v>
      </c>
      <c r="E913" s="522" t="s">
        <v>1847</v>
      </c>
      <c r="F913" s="437" t="s">
        <v>171</v>
      </c>
      <c r="G913" s="551" t="s">
        <v>1438</v>
      </c>
      <c r="H913" s="551" t="s">
        <v>1439</v>
      </c>
      <c r="I913" s="551" t="s">
        <v>1314</v>
      </c>
      <c r="J913" s="551" t="s">
        <v>1315</v>
      </c>
      <c r="K913" s="554" t="s">
        <v>1404</v>
      </c>
      <c r="L913" s="554" t="s">
        <v>152</v>
      </c>
      <c r="M913" s="437" t="s">
        <v>487</v>
      </c>
      <c r="N913" s="411" t="s">
        <v>487</v>
      </c>
      <c r="O913" s="411" t="s">
        <v>487</v>
      </c>
      <c r="P913" s="411" t="s">
        <v>487</v>
      </c>
    </row>
    <row r="914" customFormat="false" ht="12.75" hidden="false" customHeight="false" outlineLevel="0" collapsed="false">
      <c r="A914" s="555"/>
      <c r="B914" s="519" t="str">
        <f aca="false">RIGHT(A914,5)</f>
        <v/>
      </c>
      <c r="C914" s="411" t="s">
        <v>1850</v>
      </c>
      <c r="D914" s="549" t="s">
        <v>1846</v>
      </c>
      <c r="E914" s="522" t="s">
        <v>1847</v>
      </c>
      <c r="F914" s="437" t="s">
        <v>155</v>
      </c>
      <c r="G914" s="551" t="s">
        <v>1438</v>
      </c>
      <c r="H914" s="551" t="s">
        <v>1439</v>
      </c>
      <c r="I914" s="551" t="s">
        <v>1314</v>
      </c>
      <c r="J914" s="551" t="s">
        <v>1315</v>
      </c>
      <c r="K914" s="554" t="s">
        <v>1406</v>
      </c>
      <c r="L914" s="554" t="s">
        <v>154</v>
      </c>
      <c r="M914" s="437" t="s">
        <v>487</v>
      </c>
      <c r="N914" s="411" t="s">
        <v>487</v>
      </c>
      <c r="O914" s="411" t="s">
        <v>487</v>
      </c>
      <c r="P914" s="411" t="s">
        <v>487</v>
      </c>
    </row>
    <row r="915" customFormat="false" ht="12.75" hidden="false" customHeight="false" outlineLevel="0" collapsed="false">
      <c r="A915" s="555"/>
      <c r="B915" s="519" t="str">
        <f aca="false">RIGHT(A915,5)</f>
        <v/>
      </c>
      <c r="C915" s="411" t="s">
        <v>1851</v>
      </c>
      <c r="D915" s="549" t="s">
        <v>1846</v>
      </c>
      <c r="E915" s="522" t="s">
        <v>1847</v>
      </c>
      <c r="F915" s="437" t="s">
        <v>157</v>
      </c>
      <c r="G915" s="551" t="s">
        <v>1438</v>
      </c>
      <c r="H915" s="551" t="s">
        <v>1439</v>
      </c>
      <c r="I915" s="551" t="s">
        <v>1314</v>
      </c>
      <c r="J915" s="551" t="s">
        <v>1315</v>
      </c>
      <c r="K915" s="554" t="s">
        <v>1408</v>
      </c>
      <c r="L915" s="554" t="s">
        <v>156</v>
      </c>
      <c r="M915" s="437" t="s">
        <v>487</v>
      </c>
      <c r="N915" s="411" t="s">
        <v>487</v>
      </c>
      <c r="O915" s="411" t="s">
        <v>487</v>
      </c>
      <c r="P915" s="411" t="s">
        <v>487</v>
      </c>
    </row>
    <row r="916" customFormat="false" ht="12.75" hidden="false" customHeight="false" outlineLevel="0" collapsed="false">
      <c r="A916" s="555"/>
      <c r="B916" s="519" t="str">
        <f aca="false">RIGHT(A916,5)</f>
        <v/>
      </c>
      <c r="C916" s="411" t="s">
        <v>1852</v>
      </c>
      <c r="D916" s="549" t="s">
        <v>1846</v>
      </c>
      <c r="E916" s="522" t="s">
        <v>1847</v>
      </c>
      <c r="F916" s="437" t="s">
        <v>159</v>
      </c>
      <c r="G916" s="551" t="s">
        <v>1438</v>
      </c>
      <c r="H916" s="551" t="s">
        <v>1439</v>
      </c>
      <c r="I916" s="551" t="s">
        <v>1314</v>
      </c>
      <c r="J916" s="551" t="s">
        <v>1315</v>
      </c>
      <c r="K916" s="554" t="s">
        <v>1410</v>
      </c>
      <c r="L916" s="554" t="s">
        <v>158</v>
      </c>
      <c r="M916" s="437" t="s">
        <v>487</v>
      </c>
      <c r="N916" s="411" t="s">
        <v>487</v>
      </c>
      <c r="O916" s="411" t="s">
        <v>487</v>
      </c>
      <c r="P916" s="411" t="s">
        <v>487</v>
      </c>
    </row>
    <row r="917" customFormat="false" ht="12.75" hidden="false" customHeight="false" outlineLevel="0" collapsed="false">
      <c r="A917" s="555"/>
      <c r="B917" s="519" t="str">
        <f aca="false">RIGHT(A917,5)</f>
        <v/>
      </c>
      <c r="C917" s="411" t="s">
        <v>1853</v>
      </c>
      <c r="D917" s="549" t="s">
        <v>1846</v>
      </c>
      <c r="E917" s="522" t="s">
        <v>1847</v>
      </c>
      <c r="F917" s="437" t="s">
        <v>161</v>
      </c>
      <c r="G917" s="551" t="s">
        <v>1438</v>
      </c>
      <c r="H917" s="551" t="s">
        <v>1439</v>
      </c>
      <c r="I917" s="551" t="s">
        <v>1314</v>
      </c>
      <c r="J917" s="551" t="s">
        <v>1315</v>
      </c>
      <c r="K917" s="554" t="s">
        <v>1412</v>
      </c>
      <c r="L917" s="554" t="s">
        <v>160</v>
      </c>
      <c r="M917" s="437" t="s">
        <v>487</v>
      </c>
      <c r="N917" s="411" t="s">
        <v>487</v>
      </c>
      <c r="O917" s="411" t="s">
        <v>487</v>
      </c>
      <c r="P917" s="411" t="s">
        <v>487</v>
      </c>
    </row>
    <row r="918" customFormat="false" ht="12.75" hidden="false" customHeight="false" outlineLevel="0" collapsed="false">
      <c r="A918" s="555"/>
      <c r="B918" s="519" t="str">
        <f aca="false">RIGHT(A918,5)</f>
        <v/>
      </c>
      <c r="C918" s="411" t="s">
        <v>1854</v>
      </c>
      <c r="D918" s="549" t="s">
        <v>1846</v>
      </c>
      <c r="E918" s="522" t="s">
        <v>1847</v>
      </c>
      <c r="F918" s="437" t="s">
        <v>163</v>
      </c>
      <c r="G918" s="551" t="s">
        <v>1438</v>
      </c>
      <c r="H918" s="551" t="s">
        <v>1439</v>
      </c>
      <c r="I918" s="551" t="s">
        <v>1314</v>
      </c>
      <c r="J918" s="551" t="s">
        <v>1315</v>
      </c>
      <c r="K918" s="554" t="s">
        <v>1414</v>
      </c>
      <c r="L918" s="554" t="s">
        <v>162</v>
      </c>
      <c r="M918" s="437" t="s">
        <v>487</v>
      </c>
      <c r="N918" s="411" t="s">
        <v>487</v>
      </c>
      <c r="O918" s="411" t="s">
        <v>487</v>
      </c>
      <c r="P918" s="411" t="s">
        <v>487</v>
      </c>
    </row>
    <row r="919" customFormat="false" ht="12.75" hidden="false" customHeight="false" outlineLevel="0" collapsed="false">
      <c r="A919" s="555"/>
      <c r="B919" s="519" t="str">
        <f aca="false">RIGHT(A919,5)</f>
        <v/>
      </c>
      <c r="C919" s="411" t="s">
        <v>1855</v>
      </c>
      <c r="D919" s="549" t="s">
        <v>1856</v>
      </c>
      <c r="E919" s="522" t="s">
        <v>1857</v>
      </c>
      <c r="F919" s="437" t="s">
        <v>149</v>
      </c>
      <c r="G919" s="551" t="s">
        <v>1326</v>
      </c>
      <c r="H919" s="551" t="s">
        <v>1327</v>
      </c>
      <c r="I919" s="551" t="s">
        <v>1328</v>
      </c>
      <c r="J919" s="551" t="s">
        <v>1329</v>
      </c>
      <c r="K919" s="552" t="s">
        <v>1572</v>
      </c>
      <c r="L919" s="552" t="s">
        <v>148</v>
      </c>
      <c r="M919" s="437" t="s">
        <v>487</v>
      </c>
      <c r="N919" s="411" t="s">
        <v>487</v>
      </c>
      <c r="O919" s="411" t="s">
        <v>487</v>
      </c>
      <c r="P919" s="411" t="s">
        <v>487</v>
      </c>
    </row>
    <row r="920" customFormat="false" ht="12.75" hidden="false" customHeight="false" outlineLevel="0" collapsed="false">
      <c r="A920" s="555"/>
      <c r="B920" s="519" t="str">
        <f aca="false">RIGHT(A920,5)</f>
        <v/>
      </c>
      <c r="C920" s="411" t="s">
        <v>1858</v>
      </c>
      <c r="D920" s="549" t="s">
        <v>1856</v>
      </c>
      <c r="E920" s="522" t="s">
        <v>1857</v>
      </c>
      <c r="F920" s="437" t="s">
        <v>151</v>
      </c>
      <c r="G920" s="551" t="s">
        <v>1326</v>
      </c>
      <c r="H920" s="551" t="s">
        <v>1327</v>
      </c>
      <c r="I920" s="551" t="s">
        <v>1328</v>
      </c>
      <c r="J920" s="551" t="s">
        <v>1329</v>
      </c>
      <c r="K920" s="552" t="s">
        <v>1574</v>
      </c>
      <c r="L920" s="552" t="s">
        <v>150</v>
      </c>
      <c r="M920" s="437" t="s">
        <v>487</v>
      </c>
      <c r="N920" s="411" t="s">
        <v>487</v>
      </c>
      <c r="O920" s="411" t="s">
        <v>487</v>
      </c>
      <c r="P920" s="411" t="s">
        <v>487</v>
      </c>
    </row>
    <row r="921" customFormat="false" ht="12.75" hidden="false" customHeight="false" outlineLevel="0" collapsed="false">
      <c r="A921" s="555"/>
      <c r="B921" s="519" t="str">
        <f aca="false">RIGHT(A921,5)</f>
        <v/>
      </c>
      <c r="C921" s="411" t="s">
        <v>1859</v>
      </c>
      <c r="D921" s="549" t="s">
        <v>1856</v>
      </c>
      <c r="E921" s="522" t="s">
        <v>1857</v>
      </c>
      <c r="F921" s="437" t="s">
        <v>171</v>
      </c>
      <c r="G921" s="551" t="s">
        <v>1326</v>
      </c>
      <c r="H921" s="551" t="s">
        <v>1327</v>
      </c>
      <c r="I921" s="551" t="s">
        <v>1328</v>
      </c>
      <c r="J921" s="551" t="s">
        <v>1329</v>
      </c>
      <c r="K921" s="552" t="s">
        <v>1576</v>
      </c>
      <c r="L921" s="552" t="s">
        <v>152</v>
      </c>
      <c r="M921" s="437" t="s">
        <v>487</v>
      </c>
      <c r="N921" s="411" t="s">
        <v>487</v>
      </c>
      <c r="O921" s="411" t="s">
        <v>487</v>
      </c>
      <c r="P921" s="411" t="s">
        <v>487</v>
      </c>
    </row>
    <row r="922" customFormat="false" ht="12.75" hidden="false" customHeight="false" outlineLevel="0" collapsed="false">
      <c r="A922" s="555"/>
      <c r="B922" s="519" t="str">
        <f aca="false">RIGHT(A922,5)</f>
        <v/>
      </c>
      <c r="C922" s="411" t="s">
        <v>1860</v>
      </c>
      <c r="D922" s="549" t="s">
        <v>1856</v>
      </c>
      <c r="E922" s="522" t="s">
        <v>1857</v>
      </c>
      <c r="F922" s="437" t="s">
        <v>155</v>
      </c>
      <c r="G922" s="551" t="s">
        <v>1326</v>
      </c>
      <c r="H922" s="551" t="s">
        <v>1327</v>
      </c>
      <c r="I922" s="551" t="s">
        <v>1328</v>
      </c>
      <c r="J922" s="551" t="s">
        <v>1329</v>
      </c>
      <c r="K922" s="552" t="s">
        <v>1578</v>
      </c>
      <c r="L922" s="552" t="s">
        <v>154</v>
      </c>
      <c r="M922" s="437" t="s">
        <v>487</v>
      </c>
      <c r="N922" s="411" t="s">
        <v>487</v>
      </c>
      <c r="O922" s="411" t="s">
        <v>487</v>
      </c>
      <c r="P922" s="411" t="s">
        <v>487</v>
      </c>
    </row>
    <row r="923" customFormat="false" ht="12.75" hidden="false" customHeight="false" outlineLevel="0" collapsed="false">
      <c r="A923" s="555"/>
      <c r="B923" s="519" t="str">
        <f aca="false">RIGHT(A923,5)</f>
        <v/>
      </c>
      <c r="C923" s="411" t="s">
        <v>1861</v>
      </c>
      <c r="D923" s="549" t="s">
        <v>1856</v>
      </c>
      <c r="E923" s="522" t="s">
        <v>1857</v>
      </c>
      <c r="F923" s="437" t="s">
        <v>157</v>
      </c>
      <c r="G923" s="551" t="s">
        <v>1326</v>
      </c>
      <c r="H923" s="551" t="s">
        <v>1327</v>
      </c>
      <c r="I923" s="551" t="s">
        <v>1328</v>
      </c>
      <c r="J923" s="551" t="s">
        <v>1329</v>
      </c>
      <c r="K923" s="552" t="s">
        <v>1580</v>
      </c>
      <c r="L923" s="552" t="s">
        <v>156</v>
      </c>
      <c r="M923" s="437" t="s">
        <v>487</v>
      </c>
      <c r="N923" s="411" t="s">
        <v>487</v>
      </c>
      <c r="O923" s="411" t="s">
        <v>487</v>
      </c>
      <c r="P923" s="411" t="s">
        <v>487</v>
      </c>
    </row>
    <row r="924" customFormat="false" ht="12.75" hidden="false" customHeight="false" outlineLevel="0" collapsed="false">
      <c r="A924" s="555"/>
      <c r="B924" s="519" t="str">
        <f aca="false">RIGHT(A924,5)</f>
        <v/>
      </c>
      <c r="C924" s="411" t="s">
        <v>1862</v>
      </c>
      <c r="D924" s="549" t="s">
        <v>1856</v>
      </c>
      <c r="E924" s="522" t="s">
        <v>1857</v>
      </c>
      <c r="F924" s="437" t="s">
        <v>159</v>
      </c>
      <c r="G924" s="551" t="s">
        <v>1326</v>
      </c>
      <c r="H924" s="551" t="s">
        <v>1327</v>
      </c>
      <c r="I924" s="551" t="s">
        <v>1328</v>
      </c>
      <c r="J924" s="551" t="s">
        <v>1329</v>
      </c>
      <c r="K924" s="552" t="s">
        <v>1582</v>
      </c>
      <c r="L924" s="552" t="s">
        <v>158</v>
      </c>
      <c r="M924" s="437" t="s">
        <v>487</v>
      </c>
      <c r="N924" s="411" t="s">
        <v>487</v>
      </c>
      <c r="O924" s="411" t="s">
        <v>487</v>
      </c>
      <c r="P924" s="411" t="s">
        <v>487</v>
      </c>
    </row>
    <row r="925" customFormat="false" ht="12.75" hidden="false" customHeight="false" outlineLevel="0" collapsed="false">
      <c r="A925" s="555"/>
      <c r="B925" s="519" t="str">
        <f aca="false">RIGHT(A925,5)</f>
        <v/>
      </c>
      <c r="C925" s="411" t="s">
        <v>1863</v>
      </c>
      <c r="D925" s="549" t="s">
        <v>1856</v>
      </c>
      <c r="E925" s="522" t="s">
        <v>1857</v>
      </c>
      <c r="F925" s="437" t="s">
        <v>161</v>
      </c>
      <c r="G925" s="551" t="s">
        <v>1326</v>
      </c>
      <c r="H925" s="551" t="s">
        <v>1327</v>
      </c>
      <c r="I925" s="551" t="s">
        <v>1328</v>
      </c>
      <c r="J925" s="551" t="s">
        <v>1329</v>
      </c>
      <c r="K925" s="552" t="s">
        <v>1584</v>
      </c>
      <c r="L925" s="552" t="s">
        <v>160</v>
      </c>
      <c r="M925" s="437" t="s">
        <v>487</v>
      </c>
      <c r="N925" s="411" t="s">
        <v>487</v>
      </c>
      <c r="O925" s="411" t="s">
        <v>487</v>
      </c>
      <c r="P925" s="411" t="s">
        <v>487</v>
      </c>
    </row>
    <row r="926" customFormat="false" ht="12.75" hidden="false" customHeight="false" outlineLevel="0" collapsed="false">
      <c r="A926" s="555"/>
      <c r="B926" s="519" t="str">
        <f aca="false">RIGHT(A926,5)</f>
        <v/>
      </c>
      <c r="C926" s="411" t="s">
        <v>1864</v>
      </c>
      <c r="D926" s="549" t="s">
        <v>1856</v>
      </c>
      <c r="E926" s="522" t="s">
        <v>1857</v>
      </c>
      <c r="F926" s="437" t="s">
        <v>163</v>
      </c>
      <c r="G926" s="551" t="s">
        <v>1326</v>
      </c>
      <c r="H926" s="551" t="s">
        <v>1327</v>
      </c>
      <c r="I926" s="551" t="s">
        <v>1328</v>
      </c>
      <c r="J926" s="551" t="s">
        <v>1329</v>
      </c>
      <c r="K926" s="552" t="s">
        <v>1586</v>
      </c>
      <c r="L926" s="552" t="s">
        <v>162</v>
      </c>
      <c r="M926" s="437" t="s">
        <v>487</v>
      </c>
      <c r="N926" s="411" t="s">
        <v>487</v>
      </c>
      <c r="O926" s="411" t="s">
        <v>487</v>
      </c>
      <c r="P926" s="411" t="s">
        <v>487</v>
      </c>
    </row>
    <row r="927" customFormat="false" ht="12.75" hidden="false" customHeight="false" outlineLevel="0" collapsed="false">
      <c r="A927" s="555"/>
      <c r="B927" s="519" t="str">
        <f aca="false">RIGHT(A927,5)</f>
        <v/>
      </c>
      <c r="C927" s="411" t="s">
        <v>1865</v>
      </c>
      <c r="D927" s="411" t="s">
        <v>1866</v>
      </c>
      <c r="E927" s="522" t="s">
        <v>1867</v>
      </c>
      <c r="F927" s="437" t="s">
        <v>149</v>
      </c>
      <c r="G927" s="551" t="s">
        <v>1326</v>
      </c>
      <c r="H927" s="551" t="s">
        <v>1327</v>
      </c>
      <c r="I927" s="551" t="s">
        <v>1328</v>
      </c>
      <c r="J927" s="551" t="s">
        <v>1329</v>
      </c>
      <c r="K927" s="552" t="s">
        <v>1572</v>
      </c>
      <c r="L927" s="552" t="s">
        <v>148</v>
      </c>
      <c r="M927" s="437" t="s">
        <v>487</v>
      </c>
      <c r="N927" s="411" t="s">
        <v>487</v>
      </c>
      <c r="O927" s="411" t="s">
        <v>487</v>
      </c>
      <c r="P927" s="411" t="s">
        <v>487</v>
      </c>
    </row>
    <row r="928" customFormat="false" ht="12.75" hidden="false" customHeight="false" outlineLevel="0" collapsed="false">
      <c r="A928" s="555"/>
      <c r="B928" s="519" t="str">
        <f aca="false">RIGHT(A928,5)</f>
        <v/>
      </c>
      <c r="C928" s="411" t="s">
        <v>1868</v>
      </c>
      <c r="D928" s="411" t="s">
        <v>1866</v>
      </c>
      <c r="E928" s="522" t="s">
        <v>1867</v>
      </c>
      <c r="F928" s="437" t="s">
        <v>151</v>
      </c>
      <c r="G928" s="551" t="s">
        <v>1326</v>
      </c>
      <c r="H928" s="551" t="s">
        <v>1327</v>
      </c>
      <c r="I928" s="551" t="s">
        <v>1328</v>
      </c>
      <c r="J928" s="551" t="s">
        <v>1329</v>
      </c>
      <c r="K928" s="552" t="s">
        <v>1574</v>
      </c>
      <c r="L928" s="552" t="s">
        <v>150</v>
      </c>
      <c r="M928" s="437" t="s">
        <v>487</v>
      </c>
      <c r="N928" s="411" t="s">
        <v>487</v>
      </c>
      <c r="O928" s="411" t="s">
        <v>487</v>
      </c>
      <c r="P928" s="411" t="s">
        <v>487</v>
      </c>
    </row>
    <row r="929" customFormat="false" ht="12.75" hidden="false" customHeight="false" outlineLevel="0" collapsed="false">
      <c r="A929" s="555"/>
      <c r="B929" s="519" t="str">
        <f aca="false">RIGHT(A929,5)</f>
        <v/>
      </c>
      <c r="C929" s="411" t="s">
        <v>1869</v>
      </c>
      <c r="D929" s="411" t="s">
        <v>1866</v>
      </c>
      <c r="E929" s="522" t="s">
        <v>1867</v>
      </c>
      <c r="F929" s="437" t="s">
        <v>171</v>
      </c>
      <c r="G929" s="551" t="s">
        <v>1326</v>
      </c>
      <c r="H929" s="551" t="s">
        <v>1327</v>
      </c>
      <c r="I929" s="551" t="s">
        <v>1328</v>
      </c>
      <c r="J929" s="551" t="s">
        <v>1329</v>
      </c>
      <c r="K929" s="552" t="s">
        <v>1576</v>
      </c>
      <c r="L929" s="552" t="s">
        <v>152</v>
      </c>
      <c r="M929" s="437" t="s">
        <v>487</v>
      </c>
      <c r="N929" s="411" t="s">
        <v>487</v>
      </c>
      <c r="O929" s="411" t="s">
        <v>487</v>
      </c>
      <c r="P929" s="411" t="s">
        <v>487</v>
      </c>
    </row>
    <row r="930" customFormat="false" ht="12.75" hidden="false" customHeight="false" outlineLevel="0" collapsed="false">
      <c r="A930" s="555"/>
      <c r="B930" s="519" t="str">
        <f aca="false">RIGHT(A930,5)</f>
        <v/>
      </c>
      <c r="C930" s="411" t="s">
        <v>1870</v>
      </c>
      <c r="D930" s="411" t="s">
        <v>1866</v>
      </c>
      <c r="E930" s="522" t="s">
        <v>1867</v>
      </c>
      <c r="F930" s="437" t="s">
        <v>155</v>
      </c>
      <c r="G930" s="551" t="s">
        <v>1326</v>
      </c>
      <c r="H930" s="551" t="s">
        <v>1327</v>
      </c>
      <c r="I930" s="551" t="s">
        <v>1328</v>
      </c>
      <c r="J930" s="551" t="s">
        <v>1329</v>
      </c>
      <c r="K930" s="552" t="s">
        <v>1578</v>
      </c>
      <c r="L930" s="552" t="s">
        <v>154</v>
      </c>
      <c r="M930" s="437" t="s">
        <v>487</v>
      </c>
      <c r="N930" s="411" t="s">
        <v>487</v>
      </c>
      <c r="O930" s="411" t="s">
        <v>487</v>
      </c>
      <c r="P930" s="411" t="s">
        <v>487</v>
      </c>
    </row>
    <row r="931" customFormat="false" ht="12.75" hidden="false" customHeight="false" outlineLevel="0" collapsed="false">
      <c r="A931" s="555"/>
      <c r="B931" s="519" t="str">
        <f aca="false">RIGHT(A931,5)</f>
        <v/>
      </c>
      <c r="C931" s="411" t="s">
        <v>1871</v>
      </c>
      <c r="D931" s="411" t="s">
        <v>1866</v>
      </c>
      <c r="E931" s="522" t="s">
        <v>1867</v>
      </c>
      <c r="F931" s="437" t="s">
        <v>157</v>
      </c>
      <c r="G931" s="551" t="s">
        <v>1326</v>
      </c>
      <c r="H931" s="551" t="s">
        <v>1327</v>
      </c>
      <c r="I931" s="551" t="s">
        <v>1328</v>
      </c>
      <c r="J931" s="551" t="s">
        <v>1329</v>
      </c>
      <c r="K931" s="552" t="s">
        <v>1580</v>
      </c>
      <c r="L931" s="552" t="s">
        <v>156</v>
      </c>
      <c r="M931" s="437" t="s">
        <v>487</v>
      </c>
      <c r="N931" s="411" t="s">
        <v>487</v>
      </c>
      <c r="O931" s="411" t="s">
        <v>487</v>
      </c>
      <c r="P931" s="411" t="s">
        <v>487</v>
      </c>
    </row>
    <row r="932" customFormat="false" ht="12.75" hidden="false" customHeight="false" outlineLevel="0" collapsed="false">
      <c r="A932" s="555"/>
      <c r="B932" s="519" t="str">
        <f aca="false">RIGHT(A932,5)</f>
        <v/>
      </c>
      <c r="C932" s="411" t="s">
        <v>1872</v>
      </c>
      <c r="D932" s="411" t="s">
        <v>1866</v>
      </c>
      <c r="E932" s="522" t="s">
        <v>1867</v>
      </c>
      <c r="F932" s="437" t="s">
        <v>159</v>
      </c>
      <c r="G932" s="551" t="s">
        <v>1326</v>
      </c>
      <c r="H932" s="551" t="s">
        <v>1327</v>
      </c>
      <c r="I932" s="551" t="s">
        <v>1328</v>
      </c>
      <c r="J932" s="551" t="s">
        <v>1329</v>
      </c>
      <c r="K932" s="552" t="s">
        <v>1582</v>
      </c>
      <c r="L932" s="552" t="s">
        <v>158</v>
      </c>
      <c r="M932" s="437" t="s">
        <v>487</v>
      </c>
      <c r="N932" s="411" t="s">
        <v>487</v>
      </c>
      <c r="O932" s="411" t="s">
        <v>487</v>
      </c>
      <c r="P932" s="411" t="s">
        <v>487</v>
      </c>
    </row>
    <row r="933" customFormat="false" ht="12.75" hidden="false" customHeight="false" outlineLevel="0" collapsed="false">
      <c r="A933" s="555"/>
      <c r="B933" s="519" t="str">
        <f aca="false">RIGHT(A933,5)</f>
        <v/>
      </c>
      <c r="C933" s="411" t="s">
        <v>1873</v>
      </c>
      <c r="D933" s="411" t="s">
        <v>1866</v>
      </c>
      <c r="E933" s="522" t="s">
        <v>1867</v>
      </c>
      <c r="F933" s="437" t="s">
        <v>161</v>
      </c>
      <c r="G933" s="551" t="s">
        <v>1326</v>
      </c>
      <c r="H933" s="551" t="s">
        <v>1327</v>
      </c>
      <c r="I933" s="551" t="s">
        <v>1328</v>
      </c>
      <c r="J933" s="551" t="s">
        <v>1329</v>
      </c>
      <c r="K933" s="552" t="s">
        <v>1584</v>
      </c>
      <c r="L933" s="552" t="s">
        <v>160</v>
      </c>
      <c r="M933" s="437" t="s">
        <v>487</v>
      </c>
      <c r="N933" s="411" t="s">
        <v>487</v>
      </c>
      <c r="O933" s="411" t="s">
        <v>487</v>
      </c>
      <c r="P933" s="411" t="s">
        <v>487</v>
      </c>
    </row>
    <row r="934" customFormat="false" ht="12.75" hidden="false" customHeight="false" outlineLevel="0" collapsed="false">
      <c r="A934" s="555"/>
      <c r="B934" s="519" t="str">
        <f aca="false">RIGHT(A934,5)</f>
        <v/>
      </c>
      <c r="C934" s="411" t="s">
        <v>1874</v>
      </c>
      <c r="D934" s="411" t="s">
        <v>1866</v>
      </c>
      <c r="E934" s="522" t="s">
        <v>1867</v>
      </c>
      <c r="F934" s="437" t="s">
        <v>163</v>
      </c>
      <c r="G934" s="551" t="s">
        <v>1326</v>
      </c>
      <c r="H934" s="551" t="s">
        <v>1327</v>
      </c>
      <c r="I934" s="551" t="s">
        <v>1328</v>
      </c>
      <c r="J934" s="551" t="s">
        <v>1329</v>
      </c>
      <c r="K934" s="552" t="s">
        <v>1586</v>
      </c>
      <c r="L934" s="552" t="s">
        <v>162</v>
      </c>
      <c r="M934" s="437" t="s">
        <v>487</v>
      </c>
      <c r="N934" s="411" t="s">
        <v>487</v>
      </c>
      <c r="O934" s="411" t="s">
        <v>487</v>
      </c>
      <c r="P934" s="411" t="s">
        <v>487</v>
      </c>
    </row>
    <row r="935" customFormat="false" ht="12.75" hidden="false" customHeight="false" outlineLevel="0" collapsed="false">
      <c r="A935" s="555"/>
      <c r="B935" s="519" t="str">
        <f aca="false">RIGHT(A935,5)</f>
        <v/>
      </c>
      <c r="C935" s="411" t="s">
        <v>1875</v>
      </c>
      <c r="D935" s="411" t="s">
        <v>1876</v>
      </c>
      <c r="E935" s="522" t="s">
        <v>1877</v>
      </c>
      <c r="F935" s="437" t="s">
        <v>149</v>
      </c>
      <c r="G935" s="551" t="s">
        <v>1312</v>
      </c>
      <c r="H935" s="551" t="s">
        <v>1313</v>
      </c>
      <c r="I935" s="551" t="s">
        <v>1314</v>
      </c>
      <c r="J935" s="551" t="s">
        <v>1315</v>
      </c>
      <c r="K935" s="552" t="s">
        <v>1572</v>
      </c>
      <c r="L935" s="552" t="s">
        <v>148</v>
      </c>
      <c r="M935" s="437" t="s">
        <v>487</v>
      </c>
      <c r="N935" s="411" t="s">
        <v>487</v>
      </c>
      <c r="O935" s="411" t="s">
        <v>487</v>
      </c>
      <c r="P935" s="411" t="s">
        <v>487</v>
      </c>
    </row>
    <row r="936" customFormat="false" ht="12.75" hidden="false" customHeight="false" outlineLevel="0" collapsed="false">
      <c r="A936" s="555"/>
      <c r="B936" s="519" t="str">
        <f aca="false">RIGHT(A936,5)</f>
        <v/>
      </c>
      <c r="C936" s="411" t="s">
        <v>1878</v>
      </c>
      <c r="D936" s="411" t="s">
        <v>1876</v>
      </c>
      <c r="E936" s="522" t="s">
        <v>1877</v>
      </c>
      <c r="F936" s="437" t="s">
        <v>151</v>
      </c>
      <c r="G936" s="551" t="s">
        <v>1312</v>
      </c>
      <c r="H936" s="551" t="s">
        <v>1313</v>
      </c>
      <c r="I936" s="551" t="s">
        <v>1314</v>
      </c>
      <c r="J936" s="551" t="s">
        <v>1315</v>
      </c>
      <c r="K936" s="552" t="s">
        <v>1574</v>
      </c>
      <c r="L936" s="552" t="s">
        <v>150</v>
      </c>
      <c r="M936" s="437" t="s">
        <v>487</v>
      </c>
      <c r="N936" s="411" t="s">
        <v>487</v>
      </c>
      <c r="O936" s="411" t="s">
        <v>487</v>
      </c>
      <c r="P936" s="411" t="s">
        <v>487</v>
      </c>
    </row>
    <row r="937" customFormat="false" ht="12.75" hidden="false" customHeight="false" outlineLevel="0" collapsed="false">
      <c r="A937" s="555"/>
      <c r="B937" s="519" t="str">
        <f aca="false">RIGHT(A937,5)</f>
        <v/>
      </c>
      <c r="C937" s="411" t="s">
        <v>1879</v>
      </c>
      <c r="D937" s="411" t="s">
        <v>1876</v>
      </c>
      <c r="E937" s="522" t="s">
        <v>1877</v>
      </c>
      <c r="F937" s="437" t="s">
        <v>171</v>
      </c>
      <c r="G937" s="551" t="s">
        <v>1312</v>
      </c>
      <c r="H937" s="551" t="s">
        <v>1313</v>
      </c>
      <c r="I937" s="551" t="s">
        <v>1314</v>
      </c>
      <c r="J937" s="551" t="s">
        <v>1315</v>
      </c>
      <c r="K937" s="552" t="s">
        <v>1576</v>
      </c>
      <c r="L937" s="552" t="s">
        <v>152</v>
      </c>
      <c r="M937" s="437" t="s">
        <v>487</v>
      </c>
      <c r="N937" s="411" t="s">
        <v>487</v>
      </c>
      <c r="O937" s="411" t="s">
        <v>487</v>
      </c>
      <c r="P937" s="411" t="s">
        <v>487</v>
      </c>
    </row>
    <row r="938" customFormat="false" ht="12.75" hidden="false" customHeight="false" outlineLevel="0" collapsed="false">
      <c r="A938" s="555"/>
      <c r="B938" s="519" t="str">
        <f aca="false">RIGHT(A938,5)</f>
        <v/>
      </c>
      <c r="C938" s="411" t="s">
        <v>1880</v>
      </c>
      <c r="D938" s="411" t="s">
        <v>1876</v>
      </c>
      <c r="E938" s="522" t="s">
        <v>1877</v>
      </c>
      <c r="F938" s="437" t="s">
        <v>155</v>
      </c>
      <c r="G938" s="551" t="s">
        <v>1312</v>
      </c>
      <c r="H938" s="551" t="s">
        <v>1313</v>
      </c>
      <c r="I938" s="551" t="s">
        <v>1314</v>
      </c>
      <c r="J938" s="551" t="s">
        <v>1315</v>
      </c>
      <c r="K938" s="552" t="s">
        <v>1578</v>
      </c>
      <c r="L938" s="552" t="s">
        <v>154</v>
      </c>
      <c r="M938" s="437" t="s">
        <v>487</v>
      </c>
      <c r="N938" s="411" t="s">
        <v>487</v>
      </c>
      <c r="O938" s="411" t="s">
        <v>487</v>
      </c>
      <c r="P938" s="411" t="s">
        <v>487</v>
      </c>
    </row>
    <row r="939" customFormat="false" ht="12.75" hidden="false" customHeight="false" outlineLevel="0" collapsed="false">
      <c r="A939" s="555"/>
      <c r="B939" s="519" t="str">
        <f aca="false">RIGHT(A939,5)</f>
        <v/>
      </c>
      <c r="C939" s="411" t="s">
        <v>1881</v>
      </c>
      <c r="D939" s="411" t="s">
        <v>1876</v>
      </c>
      <c r="E939" s="522" t="s">
        <v>1877</v>
      </c>
      <c r="F939" s="437" t="s">
        <v>157</v>
      </c>
      <c r="G939" s="551" t="s">
        <v>1312</v>
      </c>
      <c r="H939" s="551" t="s">
        <v>1313</v>
      </c>
      <c r="I939" s="551" t="s">
        <v>1314</v>
      </c>
      <c r="J939" s="551" t="s">
        <v>1315</v>
      </c>
      <c r="K939" s="552" t="s">
        <v>1580</v>
      </c>
      <c r="L939" s="552" t="s">
        <v>156</v>
      </c>
      <c r="M939" s="437" t="s">
        <v>487</v>
      </c>
      <c r="N939" s="411" t="s">
        <v>487</v>
      </c>
      <c r="O939" s="411" t="s">
        <v>487</v>
      </c>
      <c r="P939" s="411" t="s">
        <v>487</v>
      </c>
    </row>
    <row r="940" customFormat="false" ht="12.75" hidden="false" customHeight="false" outlineLevel="0" collapsed="false">
      <c r="A940" s="555"/>
      <c r="B940" s="519" t="str">
        <f aca="false">RIGHT(A940,5)</f>
        <v/>
      </c>
      <c r="C940" s="411" t="s">
        <v>1882</v>
      </c>
      <c r="D940" s="411" t="s">
        <v>1876</v>
      </c>
      <c r="E940" s="522" t="s">
        <v>1877</v>
      </c>
      <c r="F940" s="437" t="s">
        <v>159</v>
      </c>
      <c r="G940" s="551" t="s">
        <v>1312</v>
      </c>
      <c r="H940" s="551" t="s">
        <v>1313</v>
      </c>
      <c r="I940" s="551" t="s">
        <v>1314</v>
      </c>
      <c r="J940" s="551" t="s">
        <v>1315</v>
      </c>
      <c r="K940" s="552" t="s">
        <v>1582</v>
      </c>
      <c r="L940" s="552" t="s">
        <v>158</v>
      </c>
      <c r="M940" s="437" t="s">
        <v>487</v>
      </c>
      <c r="N940" s="411" t="s">
        <v>487</v>
      </c>
      <c r="O940" s="411" t="s">
        <v>487</v>
      </c>
      <c r="P940" s="411" t="s">
        <v>487</v>
      </c>
    </row>
    <row r="941" customFormat="false" ht="12.75" hidden="false" customHeight="false" outlineLevel="0" collapsed="false">
      <c r="A941" s="555"/>
      <c r="B941" s="519" t="str">
        <f aca="false">RIGHT(A941,5)</f>
        <v/>
      </c>
      <c r="C941" s="411" t="s">
        <v>1883</v>
      </c>
      <c r="D941" s="411" t="s">
        <v>1876</v>
      </c>
      <c r="E941" s="522" t="s">
        <v>1877</v>
      </c>
      <c r="F941" s="437" t="s">
        <v>161</v>
      </c>
      <c r="G941" s="551" t="s">
        <v>1312</v>
      </c>
      <c r="H941" s="551" t="s">
        <v>1313</v>
      </c>
      <c r="I941" s="551" t="s">
        <v>1314</v>
      </c>
      <c r="J941" s="551" t="s">
        <v>1315</v>
      </c>
      <c r="K941" s="552" t="s">
        <v>1584</v>
      </c>
      <c r="L941" s="552" t="s">
        <v>160</v>
      </c>
      <c r="M941" s="437" t="s">
        <v>487</v>
      </c>
      <c r="N941" s="411" t="s">
        <v>487</v>
      </c>
      <c r="O941" s="411" t="s">
        <v>487</v>
      </c>
      <c r="P941" s="411" t="s">
        <v>487</v>
      </c>
    </row>
    <row r="942" customFormat="false" ht="12.75" hidden="false" customHeight="false" outlineLevel="0" collapsed="false">
      <c r="A942" s="555"/>
      <c r="B942" s="519" t="str">
        <f aca="false">RIGHT(A942,5)</f>
        <v/>
      </c>
      <c r="C942" s="411" t="s">
        <v>1884</v>
      </c>
      <c r="D942" s="411" t="s">
        <v>1876</v>
      </c>
      <c r="E942" s="522" t="s">
        <v>1877</v>
      </c>
      <c r="F942" s="437" t="s">
        <v>163</v>
      </c>
      <c r="G942" s="551" t="s">
        <v>1312</v>
      </c>
      <c r="H942" s="551" t="s">
        <v>1313</v>
      </c>
      <c r="I942" s="551" t="s">
        <v>1314</v>
      </c>
      <c r="J942" s="551" t="s">
        <v>1315</v>
      </c>
      <c r="K942" s="552" t="s">
        <v>1586</v>
      </c>
      <c r="L942" s="552" t="s">
        <v>162</v>
      </c>
      <c r="M942" s="437" t="s">
        <v>487</v>
      </c>
      <c r="N942" s="411" t="s">
        <v>487</v>
      </c>
      <c r="O942" s="411" t="s">
        <v>487</v>
      </c>
      <c r="P942" s="411" t="s">
        <v>487</v>
      </c>
    </row>
    <row r="943" customFormat="false" ht="12.75" hidden="false" customHeight="false" outlineLevel="0" collapsed="false">
      <c r="A943" s="555"/>
      <c r="B943" s="519" t="str">
        <f aca="false">RIGHT(A943,5)</f>
        <v/>
      </c>
      <c r="C943" s="411" t="s">
        <v>1885</v>
      </c>
      <c r="D943" s="549" t="s">
        <v>1886</v>
      </c>
      <c r="E943" s="522" t="s">
        <v>1887</v>
      </c>
      <c r="F943" s="437" t="s">
        <v>149</v>
      </c>
      <c r="G943" s="551" t="s">
        <v>1438</v>
      </c>
      <c r="H943" s="551" t="s">
        <v>1439</v>
      </c>
      <c r="I943" s="551" t="s">
        <v>1314</v>
      </c>
      <c r="J943" s="551" t="s">
        <v>1315</v>
      </c>
      <c r="K943" s="554" t="s">
        <v>1400</v>
      </c>
      <c r="L943" s="554" t="s">
        <v>148</v>
      </c>
      <c r="M943" s="437" t="s">
        <v>487</v>
      </c>
      <c r="N943" s="411" t="s">
        <v>487</v>
      </c>
      <c r="O943" s="411" t="s">
        <v>487</v>
      </c>
      <c r="P943" s="411" t="s">
        <v>487</v>
      </c>
    </row>
    <row r="944" customFormat="false" ht="12.75" hidden="false" customHeight="false" outlineLevel="0" collapsed="false">
      <c r="A944" s="555"/>
      <c r="B944" s="519" t="str">
        <f aca="false">RIGHT(A944,5)</f>
        <v/>
      </c>
      <c r="C944" s="411" t="s">
        <v>1888</v>
      </c>
      <c r="D944" s="549" t="s">
        <v>1886</v>
      </c>
      <c r="E944" s="522" t="s">
        <v>1887</v>
      </c>
      <c r="F944" s="437" t="s">
        <v>151</v>
      </c>
      <c r="G944" s="551" t="s">
        <v>1438</v>
      </c>
      <c r="H944" s="551" t="s">
        <v>1439</v>
      </c>
      <c r="I944" s="551" t="s">
        <v>1314</v>
      </c>
      <c r="J944" s="551" t="s">
        <v>1315</v>
      </c>
      <c r="K944" s="554" t="s">
        <v>1402</v>
      </c>
      <c r="L944" s="554" t="s">
        <v>150</v>
      </c>
      <c r="M944" s="437" t="s">
        <v>487</v>
      </c>
      <c r="N944" s="411" t="s">
        <v>487</v>
      </c>
      <c r="O944" s="411" t="s">
        <v>487</v>
      </c>
      <c r="P944" s="411" t="s">
        <v>487</v>
      </c>
    </row>
    <row r="945" customFormat="false" ht="12.75" hidden="false" customHeight="false" outlineLevel="0" collapsed="false">
      <c r="A945" s="555"/>
      <c r="B945" s="519" t="str">
        <f aca="false">RIGHT(A945,5)</f>
        <v/>
      </c>
      <c r="C945" s="411" t="s">
        <v>1889</v>
      </c>
      <c r="D945" s="549" t="s">
        <v>1886</v>
      </c>
      <c r="E945" s="522" t="s">
        <v>1887</v>
      </c>
      <c r="F945" s="437" t="s">
        <v>171</v>
      </c>
      <c r="G945" s="551" t="s">
        <v>1438</v>
      </c>
      <c r="H945" s="551" t="s">
        <v>1439</v>
      </c>
      <c r="I945" s="551" t="s">
        <v>1314</v>
      </c>
      <c r="J945" s="551" t="s">
        <v>1315</v>
      </c>
      <c r="K945" s="554" t="s">
        <v>1404</v>
      </c>
      <c r="L945" s="554" t="s">
        <v>152</v>
      </c>
      <c r="M945" s="437" t="s">
        <v>487</v>
      </c>
      <c r="N945" s="411" t="s">
        <v>487</v>
      </c>
      <c r="O945" s="411" t="s">
        <v>487</v>
      </c>
      <c r="P945" s="411" t="s">
        <v>487</v>
      </c>
    </row>
    <row r="946" customFormat="false" ht="12.75" hidden="false" customHeight="false" outlineLevel="0" collapsed="false">
      <c r="A946" s="555"/>
      <c r="B946" s="519" t="str">
        <f aca="false">RIGHT(A946,5)</f>
        <v/>
      </c>
      <c r="C946" s="411" t="s">
        <v>1890</v>
      </c>
      <c r="D946" s="549" t="s">
        <v>1886</v>
      </c>
      <c r="E946" s="522" t="s">
        <v>1887</v>
      </c>
      <c r="F946" s="437" t="s">
        <v>155</v>
      </c>
      <c r="G946" s="551" t="s">
        <v>1438</v>
      </c>
      <c r="H946" s="551" t="s">
        <v>1439</v>
      </c>
      <c r="I946" s="551" t="s">
        <v>1314</v>
      </c>
      <c r="J946" s="551" t="s">
        <v>1315</v>
      </c>
      <c r="K946" s="554" t="s">
        <v>1406</v>
      </c>
      <c r="L946" s="554" t="s">
        <v>154</v>
      </c>
      <c r="M946" s="437" t="s">
        <v>487</v>
      </c>
      <c r="N946" s="411" t="s">
        <v>487</v>
      </c>
      <c r="O946" s="411" t="s">
        <v>487</v>
      </c>
      <c r="P946" s="411" t="s">
        <v>487</v>
      </c>
    </row>
    <row r="947" customFormat="false" ht="12.75" hidden="false" customHeight="false" outlineLevel="0" collapsed="false">
      <c r="A947" s="555"/>
      <c r="B947" s="519" t="str">
        <f aca="false">RIGHT(A947,5)</f>
        <v/>
      </c>
      <c r="C947" s="411" t="s">
        <v>1891</v>
      </c>
      <c r="D947" s="549" t="s">
        <v>1886</v>
      </c>
      <c r="E947" s="522" t="s">
        <v>1887</v>
      </c>
      <c r="F947" s="437" t="s">
        <v>157</v>
      </c>
      <c r="G947" s="551" t="s">
        <v>1438</v>
      </c>
      <c r="H947" s="551" t="s">
        <v>1439</v>
      </c>
      <c r="I947" s="551" t="s">
        <v>1314</v>
      </c>
      <c r="J947" s="551" t="s">
        <v>1315</v>
      </c>
      <c r="K947" s="554" t="s">
        <v>1408</v>
      </c>
      <c r="L947" s="554" t="s">
        <v>156</v>
      </c>
      <c r="M947" s="437" t="s">
        <v>487</v>
      </c>
      <c r="N947" s="411" t="s">
        <v>487</v>
      </c>
      <c r="O947" s="411" t="s">
        <v>487</v>
      </c>
      <c r="P947" s="411" t="s">
        <v>487</v>
      </c>
    </row>
    <row r="948" customFormat="false" ht="12.75" hidden="false" customHeight="false" outlineLevel="0" collapsed="false">
      <c r="A948" s="555"/>
      <c r="B948" s="519" t="str">
        <f aca="false">RIGHT(A948,5)</f>
        <v/>
      </c>
      <c r="C948" s="411" t="s">
        <v>1892</v>
      </c>
      <c r="D948" s="549" t="s">
        <v>1886</v>
      </c>
      <c r="E948" s="522" t="s">
        <v>1887</v>
      </c>
      <c r="F948" s="437" t="s">
        <v>159</v>
      </c>
      <c r="G948" s="551" t="s">
        <v>1438</v>
      </c>
      <c r="H948" s="551" t="s">
        <v>1439</v>
      </c>
      <c r="I948" s="551" t="s">
        <v>1314</v>
      </c>
      <c r="J948" s="551" t="s">
        <v>1315</v>
      </c>
      <c r="K948" s="554" t="s">
        <v>1410</v>
      </c>
      <c r="L948" s="554" t="s">
        <v>158</v>
      </c>
      <c r="M948" s="437" t="s">
        <v>487</v>
      </c>
      <c r="N948" s="411" t="s">
        <v>487</v>
      </c>
      <c r="O948" s="411" t="s">
        <v>487</v>
      </c>
      <c r="P948" s="411" t="s">
        <v>487</v>
      </c>
    </row>
    <row r="949" customFormat="false" ht="12.75" hidden="false" customHeight="false" outlineLevel="0" collapsed="false">
      <c r="A949" s="555"/>
      <c r="B949" s="519" t="str">
        <f aca="false">RIGHT(A949,5)</f>
        <v/>
      </c>
      <c r="C949" s="411" t="s">
        <v>1893</v>
      </c>
      <c r="D949" s="549" t="s">
        <v>1886</v>
      </c>
      <c r="E949" s="522" t="s">
        <v>1887</v>
      </c>
      <c r="F949" s="437" t="s">
        <v>161</v>
      </c>
      <c r="G949" s="551" t="s">
        <v>1438</v>
      </c>
      <c r="H949" s="551" t="s">
        <v>1439</v>
      </c>
      <c r="I949" s="551" t="s">
        <v>1314</v>
      </c>
      <c r="J949" s="551" t="s">
        <v>1315</v>
      </c>
      <c r="K949" s="554" t="s">
        <v>1412</v>
      </c>
      <c r="L949" s="554" t="s">
        <v>160</v>
      </c>
      <c r="M949" s="437" t="s">
        <v>487</v>
      </c>
      <c r="N949" s="411" t="s">
        <v>487</v>
      </c>
      <c r="O949" s="411" t="s">
        <v>487</v>
      </c>
      <c r="P949" s="411" t="s">
        <v>487</v>
      </c>
    </row>
    <row r="950" customFormat="false" ht="12.75" hidden="false" customHeight="false" outlineLevel="0" collapsed="false">
      <c r="A950" s="555"/>
      <c r="B950" s="519" t="str">
        <f aca="false">RIGHT(A950,5)</f>
        <v/>
      </c>
      <c r="C950" s="411" t="s">
        <v>1894</v>
      </c>
      <c r="D950" s="549" t="s">
        <v>1886</v>
      </c>
      <c r="E950" s="522" t="s">
        <v>1887</v>
      </c>
      <c r="F950" s="437" t="s">
        <v>163</v>
      </c>
      <c r="G950" s="551" t="s">
        <v>1438</v>
      </c>
      <c r="H950" s="551" t="s">
        <v>1439</v>
      </c>
      <c r="I950" s="551" t="s">
        <v>1314</v>
      </c>
      <c r="J950" s="551" t="s">
        <v>1315</v>
      </c>
      <c r="K950" s="554" t="s">
        <v>1414</v>
      </c>
      <c r="L950" s="554" t="s">
        <v>162</v>
      </c>
      <c r="M950" s="437" t="s">
        <v>487</v>
      </c>
      <c r="N950" s="411" t="s">
        <v>487</v>
      </c>
      <c r="O950" s="411" t="s">
        <v>487</v>
      </c>
      <c r="P950" s="411" t="s">
        <v>487</v>
      </c>
    </row>
    <row r="951" customFormat="false" ht="12.75" hidden="false" customHeight="false" outlineLevel="0" collapsed="false">
      <c r="C951" s="557" t="s">
        <v>231</v>
      </c>
      <c r="D951" s="558" t="s">
        <v>1895</v>
      </c>
      <c r="E951" s="558" t="s">
        <v>171</v>
      </c>
      <c r="F951" s="558" t="s">
        <v>171</v>
      </c>
      <c r="G951" s="559" t="s">
        <v>1896</v>
      </c>
      <c r="H951" s="559" t="s">
        <v>1897</v>
      </c>
      <c r="I951" s="559" t="s">
        <v>1898</v>
      </c>
      <c r="J951" s="559" t="s">
        <v>1899</v>
      </c>
      <c r="K951" s="559" t="s">
        <v>1900</v>
      </c>
      <c r="L951" s="559" t="s">
        <v>1901</v>
      </c>
      <c r="M951" s="559" t="s">
        <v>1902</v>
      </c>
      <c r="N951" s="560" t="s">
        <v>487</v>
      </c>
      <c r="O951" s="560" t="s">
        <v>487</v>
      </c>
    </row>
    <row r="952" customFormat="false" ht="12.75" hidden="false" customHeight="false" outlineLevel="0" collapsed="false">
      <c r="C952" s="557" t="s">
        <v>367</v>
      </c>
      <c r="D952" s="558" t="s">
        <v>1895</v>
      </c>
      <c r="E952" s="558" t="n">
        <v>209</v>
      </c>
      <c r="F952" s="558" t="n">
        <v>209</v>
      </c>
      <c r="G952" s="559" t="s">
        <v>1896</v>
      </c>
      <c r="H952" s="559" t="s">
        <v>1897</v>
      </c>
      <c r="I952" s="559" t="s">
        <v>1898</v>
      </c>
      <c r="J952" s="559" t="s">
        <v>1899</v>
      </c>
      <c r="K952" s="559" t="s">
        <v>1903</v>
      </c>
      <c r="L952" s="559" t="s">
        <v>1904</v>
      </c>
      <c r="M952" s="559" t="s">
        <v>274</v>
      </c>
      <c r="N952" s="560" t="s">
        <v>487</v>
      </c>
      <c r="O952" s="560" t="s">
        <v>487</v>
      </c>
    </row>
    <row r="953" customFormat="false" ht="12.75" hidden="false" customHeight="false" outlineLevel="0" collapsed="false">
      <c r="C953" s="557" t="s">
        <v>387</v>
      </c>
      <c r="D953" s="558" t="s">
        <v>1895</v>
      </c>
      <c r="E953" s="558" t="s">
        <v>159</v>
      </c>
      <c r="F953" s="558" t="s">
        <v>159</v>
      </c>
      <c r="G953" s="559" t="s">
        <v>1896</v>
      </c>
      <c r="H953" s="559" t="s">
        <v>1897</v>
      </c>
      <c r="I953" s="559" t="s">
        <v>1898</v>
      </c>
      <c r="J953" s="559" t="s">
        <v>1899</v>
      </c>
      <c r="K953" s="559" t="s">
        <v>1905</v>
      </c>
      <c r="L953" s="559" t="s">
        <v>1906</v>
      </c>
      <c r="M953" s="559" t="s">
        <v>296</v>
      </c>
      <c r="N953" s="560" t="s">
        <v>487</v>
      </c>
      <c r="O953" s="560" t="s">
        <v>487</v>
      </c>
    </row>
    <row r="954" customFormat="false" ht="12.75" hidden="false" customHeight="false" outlineLevel="0" collapsed="false">
      <c r="C954" s="557" t="s">
        <v>1907</v>
      </c>
      <c r="D954" s="558" t="s">
        <v>1895</v>
      </c>
      <c r="E954" s="558" t="n">
        <v>587</v>
      </c>
      <c r="F954" s="558" t="n">
        <v>587</v>
      </c>
      <c r="G954" s="559"/>
      <c r="H954" s="559"/>
      <c r="I954" s="559"/>
      <c r="J954" s="559"/>
      <c r="K954" s="559"/>
      <c r="L954" s="559"/>
      <c r="M954" s="559"/>
      <c r="N954" s="560" t="s">
        <v>487</v>
      </c>
      <c r="O954" s="560" t="s">
        <v>487</v>
      </c>
    </row>
    <row r="955" customFormat="false" ht="12.75" hidden="false" customHeight="false" outlineLevel="0" collapsed="false">
      <c r="C955" s="557" t="s">
        <v>1908</v>
      </c>
      <c r="D955" s="558" t="s">
        <v>1895</v>
      </c>
      <c r="E955" s="558" t="s">
        <v>1909</v>
      </c>
      <c r="F955" s="558" t="s">
        <v>1909</v>
      </c>
      <c r="G955" s="559"/>
      <c r="H955" s="559"/>
      <c r="I955" s="559"/>
      <c r="J955" s="559"/>
      <c r="K955" s="559"/>
      <c r="L955" s="559"/>
      <c r="M955" s="559"/>
      <c r="N955" s="560" t="s">
        <v>487</v>
      </c>
      <c r="O955" s="560" t="s">
        <v>487</v>
      </c>
    </row>
    <row r="956" customFormat="false" ht="12.75" hidden="false" customHeight="false" outlineLevel="0" collapsed="false">
      <c r="C956" s="557" t="s">
        <v>1910</v>
      </c>
      <c r="D956" s="558" t="s">
        <v>1895</v>
      </c>
      <c r="E956" s="558" t="n">
        <v>768</v>
      </c>
      <c r="F956" s="558" t="n">
        <v>768</v>
      </c>
      <c r="G956" s="559"/>
      <c r="H956" s="559"/>
      <c r="I956" s="559"/>
      <c r="J956" s="559"/>
      <c r="K956" s="559"/>
      <c r="L956" s="559"/>
      <c r="M956" s="559"/>
      <c r="N956" s="560" t="s">
        <v>487</v>
      </c>
      <c r="O956" s="560" t="s">
        <v>487</v>
      </c>
    </row>
    <row r="957" customFormat="false" ht="12.75" hidden="false" customHeight="false" outlineLevel="0" collapsed="false">
      <c r="C957" s="557" t="s">
        <v>346</v>
      </c>
      <c r="D957" s="558" t="s">
        <v>1895</v>
      </c>
      <c r="E957" s="558" t="s">
        <v>207</v>
      </c>
      <c r="F957" s="558" t="s">
        <v>207</v>
      </c>
      <c r="G957" s="559" t="s">
        <v>1896</v>
      </c>
      <c r="H957" s="559" t="s">
        <v>1897</v>
      </c>
      <c r="I957" s="559" t="s">
        <v>1898</v>
      </c>
      <c r="J957" s="559" t="s">
        <v>1899</v>
      </c>
      <c r="K957" s="559" t="s">
        <v>1911</v>
      </c>
      <c r="L957" s="559" t="s">
        <v>1912</v>
      </c>
      <c r="M957" s="559" t="s">
        <v>298</v>
      </c>
      <c r="N957" s="560" t="s">
        <v>487</v>
      </c>
      <c r="O957" s="560" t="s">
        <v>487</v>
      </c>
    </row>
    <row r="958" customFormat="false" ht="12.75" hidden="false" customHeight="false" outlineLevel="0" collapsed="false">
      <c r="C958" s="557" t="s">
        <v>1913</v>
      </c>
      <c r="D958" s="558" t="s">
        <v>1895</v>
      </c>
      <c r="E958" s="558" t="s">
        <v>182</v>
      </c>
      <c r="F958" s="558" t="s">
        <v>182</v>
      </c>
      <c r="G958" s="559"/>
      <c r="H958" s="559"/>
      <c r="I958" s="559"/>
      <c r="J958" s="559"/>
      <c r="K958" s="559"/>
      <c r="L958" s="559"/>
      <c r="M958" s="559"/>
      <c r="N958" s="560" t="s">
        <v>487</v>
      </c>
      <c r="O958" s="560" t="s">
        <v>487</v>
      </c>
    </row>
    <row r="959" customFormat="false" ht="12.75" hidden="false" customHeight="false" outlineLevel="0" collapsed="false">
      <c r="C959" s="557" t="s">
        <v>1914</v>
      </c>
      <c r="D959" s="558" t="s">
        <v>1895</v>
      </c>
      <c r="E959" s="558" t="s">
        <v>179</v>
      </c>
      <c r="F959" s="558" t="s">
        <v>179</v>
      </c>
      <c r="G959" s="559"/>
      <c r="H959" s="559"/>
      <c r="I959" s="559"/>
      <c r="J959" s="559"/>
      <c r="K959" s="559"/>
      <c r="L959" s="559"/>
      <c r="M959" s="559"/>
      <c r="N959" s="560" t="s">
        <v>487</v>
      </c>
      <c r="O959" s="560" t="s">
        <v>487</v>
      </c>
    </row>
    <row r="960" customFormat="false" ht="12.75" hidden="false" customHeight="false" outlineLevel="0" collapsed="false">
      <c r="C960" s="557" t="s">
        <v>1153</v>
      </c>
      <c r="D960" s="558" t="s">
        <v>1154</v>
      </c>
      <c r="E960" s="558" t="s">
        <v>149</v>
      </c>
      <c r="F960" s="558" t="s">
        <v>149</v>
      </c>
      <c r="G960" s="559"/>
      <c r="H960" s="559"/>
      <c r="I960" s="559"/>
      <c r="J960" s="559"/>
      <c r="K960" s="559"/>
      <c r="L960" s="559"/>
      <c r="M960" s="559"/>
      <c r="N960" s="560"/>
      <c r="O960" s="561"/>
    </row>
    <row r="961" customFormat="false" ht="12.75" hidden="false" customHeight="false" outlineLevel="0" collapsed="false">
      <c r="C961" s="557" t="s">
        <v>344</v>
      </c>
      <c r="D961" s="558" t="s">
        <v>1154</v>
      </c>
      <c r="E961" s="558" t="s">
        <v>171</v>
      </c>
      <c r="F961" s="558" t="s">
        <v>171</v>
      </c>
      <c r="G961" s="559" t="s">
        <v>1915</v>
      </c>
      <c r="H961" s="559" t="s">
        <v>1916</v>
      </c>
      <c r="I961" s="559" t="s">
        <v>1917</v>
      </c>
      <c r="J961" s="559" t="s">
        <v>1918</v>
      </c>
      <c r="K961" s="559" t="s">
        <v>170</v>
      </c>
      <c r="L961" s="559" t="s">
        <v>194</v>
      </c>
      <c r="M961" s="560" t="s">
        <v>487</v>
      </c>
      <c r="N961" s="560" t="s">
        <v>487</v>
      </c>
      <c r="O961" s="562" t="s">
        <v>487</v>
      </c>
    </row>
    <row r="962" customFormat="false" ht="12.75" hidden="false" customHeight="false" outlineLevel="0" collapsed="false">
      <c r="C962" s="557" t="s">
        <v>1156</v>
      </c>
      <c r="D962" s="558" t="s">
        <v>1154</v>
      </c>
      <c r="E962" s="558" t="s">
        <v>173</v>
      </c>
      <c r="F962" s="558" t="s">
        <v>173</v>
      </c>
      <c r="G962" s="560" t="s">
        <v>487</v>
      </c>
      <c r="H962" s="560" t="s">
        <v>487</v>
      </c>
      <c r="I962" s="560" t="s">
        <v>487</v>
      </c>
      <c r="J962" s="560" t="s">
        <v>487</v>
      </c>
      <c r="K962" s="559" t="s">
        <v>172</v>
      </c>
      <c r="L962" s="559" t="s">
        <v>195</v>
      </c>
      <c r="M962" s="559" t="s">
        <v>487</v>
      </c>
      <c r="N962" s="560" t="s">
        <v>487</v>
      </c>
      <c r="O962" s="561" t="s">
        <v>487</v>
      </c>
    </row>
    <row r="963" customFormat="false" ht="12.75" hidden="false" customHeight="false" outlineLevel="0" collapsed="false">
      <c r="C963" s="557" t="s">
        <v>1157</v>
      </c>
      <c r="D963" s="558" t="s">
        <v>1154</v>
      </c>
      <c r="E963" s="558" t="s">
        <v>159</v>
      </c>
      <c r="F963" s="558" t="s">
        <v>159</v>
      </c>
      <c r="G963" s="563" t="s">
        <v>177</v>
      </c>
      <c r="H963" s="563" t="s">
        <v>199</v>
      </c>
      <c r="I963" s="563" t="s">
        <v>487</v>
      </c>
      <c r="J963" s="563" t="s">
        <v>1915</v>
      </c>
      <c r="K963" s="563" t="s">
        <v>1916</v>
      </c>
      <c r="L963" s="563" t="s">
        <v>1917</v>
      </c>
      <c r="M963" s="563" t="s">
        <v>1918</v>
      </c>
      <c r="N963" s="563" t="s">
        <v>487</v>
      </c>
      <c r="O963" s="563" t="s">
        <v>487</v>
      </c>
    </row>
    <row r="964" customFormat="false" ht="12.75" hidden="false" customHeight="false" outlineLevel="0" collapsed="false">
      <c r="C964" s="557" t="s">
        <v>1919</v>
      </c>
      <c r="D964" s="558" t="s">
        <v>1154</v>
      </c>
      <c r="E964" s="558" t="n">
        <v>587</v>
      </c>
      <c r="F964" s="558" t="n">
        <v>587</v>
      </c>
      <c r="G964" s="559"/>
      <c r="H964" s="559"/>
      <c r="I964" s="559"/>
      <c r="J964" s="559"/>
      <c r="K964" s="559"/>
      <c r="L964" s="559"/>
      <c r="M964" s="559"/>
      <c r="N964" s="560"/>
      <c r="O964" s="561"/>
    </row>
    <row r="965" customFormat="false" ht="12.75" hidden="false" customHeight="false" outlineLevel="0" collapsed="false">
      <c r="C965" s="557" t="s">
        <v>1920</v>
      </c>
      <c r="D965" s="558" t="s">
        <v>1154</v>
      </c>
      <c r="E965" s="558" t="s">
        <v>1909</v>
      </c>
      <c r="F965" s="558" t="s">
        <v>1909</v>
      </c>
      <c r="G965" s="559"/>
      <c r="H965" s="559"/>
      <c r="I965" s="559"/>
      <c r="J965" s="559"/>
      <c r="K965" s="559"/>
      <c r="L965" s="559"/>
      <c r="M965" s="559"/>
      <c r="N965" s="560"/>
      <c r="O965" s="561"/>
    </row>
    <row r="966" customFormat="false" ht="12.75" hidden="false" customHeight="false" outlineLevel="0" collapsed="false">
      <c r="C966" s="557" t="s">
        <v>1921</v>
      </c>
      <c r="D966" s="558" t="s">
        <v>1154</v>
      </c>
      <c r="E966" s="558" t="n">
        <v>768</v>
      </c>
      <c r="F966" s="558" t="n">
        <v>768</v>
      </c>
      <c r="G966" s="559"/>
      <c r="H966" s="559"/>
      <c r="I966" s="559"/>
      <c r="J966" s="559"/>
      <c r="K966" s="559"/>
      <c r="L966" s="559"/>
      <c r="M966" s="559"/>
      <c r="N966" s="560"/>
      <c r="O966" s="561"/>
    </row>
    <row r="967" customFormat="false" ht="12.75" hidden="false" customHeight="false" outlineLevel="0" collapsed="false">
      <c r="C967" s="557" t="s">
        <v>1922</v>
      </c>
      <c r="D967" s="558" t="s">
        <v>1154</v>
      </c>
      <c r="E967" s="558" t="s">
        <v>207</v>
      </c>
      <c r="F967" s="558" t="s">
        <v>207</v>
      </c>
      <c r="G967" s="559"/>
      <c r="H967" s="559"/>
      <c r="I967" s="559"/>
      <c r="J967" s="559"/>
      <c r="K967" s="559"/>
      <c r="L967" s="559"/>
      <c r="M967" s="559"/>
      <c r="N967" s="560"/>
      <c r="O967" s="561"/>
    </row>
    <row r="968" customFormat="false" ht="12.75" hidden="false" customHeight="false" outlineLevel="0" collapsed="false">
      <c r="C968" s="557" t="s">
        <v>1923</v>
      </c>
      <c r="D968" s="558" t="s">
        <v>1154</v>
      </c>
      <c r="E968" s="558" t="s">
        <v>182</v>
      </c>
      <c r="F968" s="558" t="s">
        <v>182</v>
      </c>
      <c r="G968" s="559"/>
      <c r="H968" s="559"/>
      <c r="I968" s="559"/>
      <c r="J968" s="559"/>
      <c r="K968" s="559"/>
      <c r="L968" s="559"/>
      <c r="M968" s="559"/>
      <c r="N968" s="560"/>
      <c r="O968" s="561"/>
    </row>
    <row r="969" customFormat="false" ht="12.75" hidden="false" customHeight="false" outlineLevel="0" collapsed="false">
      <c r="C969" s="557" t="s">
        <v>1157</v>
      </c>
      <c r="D969" s="558" t="s">
        <v>1154</v>
      </c>
      <c r="E969" s="558" t="s">
        <v>179</v>
      </c>
      <c r="F969" s="558" t="s">
        <v>179</v>
      </c>
      <c r="G969" s="559"/>
      <c r="H969" s="559"/>
      <c r="I969" s="559"/>
      <c r="J969" s="559"/>
      <c r="K969" s="559"/>
      <c r="L969" s="559"/>
      <c r="M969" s="559"/>
      <c r="N969" s="560"/>
      <c r="O969" s="561"/>
    </row>
    <row r="970" customFormat="false" ht="12.75" hidden="false" customHeight="false" outlineLevel="0" collapsed="false">
      <c r="C970" s="557" t="s">
        <v>1263</v>
      </c>
      <c r="D970" s="558" t="s">
        <v>1260</v>
      </c>
      <c r="E970" s="558" t="n">
        <v>209</v>
      </c>
      <c r="F970" s="558" t="n">
        <v>209</v>
      </c>
      <c r="G970" s="560" t="s">
        <v>487</v>
      </c>
      <c r="H970" s="560" t="s">
        <v>487</v>
      </c>
      <c r="I970" s="560" t="s">
        <v>487</v>
      </c>
      <c r="J970" s="560" t="s">
        <v>487</v>
      </c>
      <c r="K970" s="564" t="s">
        <v>305</v>
      </c>
      <c r="L970" s="565" t="s">
        <v>242</v>
      </c>
      <c r="M970" s="560" t="s">
        <v>487</v>
      </c>
      <c r="N970" s="560" t="s">
        <v>487</v>
      </c>
      <c r="O970" s="566" t="s">
        <v>487</v>
      </c>
    </row>
    <row r="971" customFormat="false" ht="12.75" hidden="false" customHeight="false" outlineLevel="0" collapsed="false">
      <c r="C971" s="557" t="s">
        <v>1262</v>
      </c>
      <c r="D971" s="558" t="s">
        <v>1260</v>
      </c>
      <c r="E971" s="558" t="s">
        <v>171</v>
      </c>
      <c r="F971" s="558" t="s">
        <v>171</v>
      </c>
      <c r="G971" s="560" t="s">
        <v>487</v>
      </c>
      <c r="H971" s="560" t="s">
        <v>487</v>
      </c>
      <c r="I971" s="560" t="s">
        <v>487</v>
      </c>
      <c r="J971" s="560" t="s">
        <v>487</v>
      </c>
      <c r="K971" s="564" t="s">
        <v>303</v>
      </c>
      <c r="L971" s="565" t="s">
        <v>212</v>
      </c>
      <c r="M971" s="560" t="s">
        <v>487</v>
      </c>
      <c r="N971" s="560" t="s">
        <v>487</v>
      </c>
      <c r="O971" s="566" t="s">
        <v>487</v>
      </c>
    </row>
    <row r="972" customFormat="false" ht="12.75" hidden="false" customHeight="false" outlineLevel="0" collapsed="false">
      <c r="C972" s="557" t="s">
        <v>1266</v>
      </c>
      <c r="D972" s="558" t="s">
        <v>1260</v>
      </c>
      <c r="E972" s="558" t="s">
        <v>179</v>
      </c>
      <c r="F972" s="558" t="s">
        <v>179</v>
      </c>
      <c r="G972" s="560" t="s">
        <v>487</v>
      </c>
      <c r="H972" s="560" t="s">
        <v>487</v>
      </c>
      <c r="I972" s="560" t="s">
        <v>487</v>
      </c>
      <c r="J972" s="560" t="s">
        <v>487</v>
      </c>
      <c r="K972" s="567" t="s">
        <v>299</v>
      </c>
      <c r="L972" s="559" t="s">
        <v>218</v>
      </c>
      <c r="M972" s="560" t="s">
        <v>487</v>
      </c>
      <c r="N972" s="560" t="s">
        <v>487</v>
      </c>
      <c r="O972" s="566" t="s">
        <v>487</v>
      </c>
    </row>
    <row r="973" customFormat="false" ht="12.75" hidden="false" customHeight="false" outlineLevel="0" collapsed="false">
      <c r="C973" s="557" t="s">
        <v>1267</v>
      </c>
      <c r="D973" s="558" t="s">
        <v>1260</v>
      </c>
      <c r="E973" s="558" t="s">
        <v>149</v>
      </c>
      <c r="F973" s="558" t="s">
        <v>149</v>
      </c>
      <c r="G973" s="560" t="s">
        <v>487</v>
      </c>
      <c r="H973" s="560" t="s">
        <v>487</v>
      </c>
      <c r="I973" s="560" t="s">
        <v>487</v>
      </c>
      <c r="J973" s="560" t="s">
        <v>487</v>
      </c>
      <c r="K973" s="568" t="s">
        <v>487</v>
      </c>
      <c r="L973" s="568" t="s">
        <v>487</v>
      </c>
      <c r="M973" s="560" t="s">
        <v>487</v>
      </c>
      <c r="N973" s="560" t="s">
        <v>487</v>
      </c>
      <c r="O973" s="566" t="s">
        <v>487</v>
      </c>
    </row>
    <row r="974" customFormat="false" ht="13.5" hidden="false" customHeight="false" outlineLevel="0" collapsed="false">
      <c r="C974" s="557" t="s">
        <v>1264</v>
      </c>
      <c r="D974" s="569" t="s">
        <v>1260</v>
      </c>
      <c r="E974" s="569" t="s">
        <v>161</v>
      </c>
      <c r="F974" s="569" t="s">
        <v>161</v>
      </c>
      <c r="G974" s="560" t="s">
        <v>487</v>
      </c>
      <c r="H974" s="560" t="s">
        <v>487</v>
      </c>
      <c r="I974" s="560" t="s">
        <v>487</v>
      </c>
      <c r="J974" s="560" t="s">
        <v>487</v>
      </c>
      <c r="K974" s="567" t="s">
        <v>295</v>
      </c>
      <c r="L974" s="567" t="s">
        <v>214</v>
      </c>
      <c r="M974" s="560" t="s">
        <v>487</v>
      </c>
      <c r="N974" s="560" t="s">
        <v>487</v>
      </c>
      <c r="O974" s="566" t="s">
        <v>487</v>
      </c>
    </row>
    <row r="975" customFormat="false" ht="12.75" hidden="false" customHeight="false" outlineLevel="0" collapsed="false">
      <c r="C975" s="557" t="s">
        <v>1924</v>
      </c>
      <c r="D975" s="558" t="s">
        <v>1925</v>
      </c>
      <c r="E975" s="558" t="s">
        <v>171</v>
      </c>
      <c r="F975" s="558" t="s">
        <v>171</v>
      </c>
      <c r="G975" s="559" t="s">
        <v>1926</v>
      </c>
      <c r="H975" s="559" t="s">
        <v>1927</v>
      </c>
      <c r="I975" s="560" t="s">
        <v>487</v>
      </c>
      <c r="J975" s="560" t="s">
        <v>487</v>
      </c>
      <c r="K975" s="559" t="s">
        <v>287</v>
      </c>
      <c r="L975" s="560" t="s">
        <v>487</v>
      </c>
      <c r="M975" s="560" t="s">
        <v>487</v>
      </c>
      <c r="N975" s="560" t="s">
        <v>487</v>
      </c>
      <c r="O975" s="560" t="s">
        <v>487</v>
      </c>
    </row>
    <row r="976" customFormat="false" ht="12.75" hidden="false" customHeight="false" outlineLevel="0" collapsed="false">
      <c r="C976" s="557" t="s">
        <v>1928</v>
      </c>
      <c r="D976" s="558" t="s">
        <v>1925</v>
      </c>
      <c r="E976" s="558" t="s">
        <v>149</v>
      </c>
      <c r="F976" s="558" t="s">
        <v>149</v>
      </c>
      <c r="G976" s="559" t="s">
        <v>1926</v>
      </c>
      <c r="H976" s="559" t="s">
        <v>1927</v>
      </c>
      <c r="I976" s="560" t="s">
        <v>487</v>
      </c>
      <c r="J976" s="560" t="s">
        <v>487</v>
      </c>
      <c r="K976" s="559" t="s">
        <v>287</v>
      </c>
      <c r="L976" s="560" t="s">
        <v>487</v>
      </c>
      <c r="M976" s="560" t="s">
        <v>487</v>
      </c>
      <c r="N976" s="560" t="s">
        <v>487</v>
      </c>
      <c r="O976" s="560" t="s">
        <v>487</v>
      </c>
    </row>
    <row r="977" customFormat="false" ht="12.75" hidden="false" customHeight="false" outlineLevel="0" collapsed="false">
      <c r="C977" s="557" t="s">
        <v>1929</v>
      </c>
      <c r="D977" s="558" t="s">
        <v>1925</v>
      </c>
      <c r="E977" s="558" t="s">
        <v>161</v>
      </c>
      <c r="F977" s="558" t="s">
        <v>161</v>
      </c>
      <c r="G977" s="559" t="s">
        <v>1926</v>
      </c>
      <c r="H977" s="559" t="s">
        <v>1927</v>
      </c>
      <c r="I977" s="560" t="s">
        <v>487</v>
      </c>
      <c r="J977" s="560" t="s">
        <v>487</v>
      </c>
      <c r="K977" s="559" t="s">
        <v>287</v>
      </c>
      <c r="L977" s="560" t="s">
        <v>487</v>
      </c>
      <c r="M977" s="560" t="s">
        <v>487</v>
      </c>
      <c r="N977" s="560" t="s">
        <v>487</v>
      </c>
      <c r="O977" s="560" t="s">
        <v>487</v>
      </c>
    </row>
    <row r="978" customFormat="false" ht="12.75" hidden="false" customHeight="false" outlineLevel="0" collapsed="false">
      <c r="C978" s="557" t="s">
        <v>1930</v>
      </c>
      <c r="D978" s="558" t="s">
        <v>1930</v>
      </c>
      <c r="E978" s="558"/>
      <c r="F978" s="558"/>
      <c r="G978" s="560" t="s">
        <v>487</v>
      </c>
      <c r="H978" s="560" t="s">
        <v>487</v>
      </c>
      <c r="I978" s="560" t="s">
        <v>487</v>
      </c>
      <c r="J978" s="560" t="s">
        <v>487</v>
      </c>
      <c r="K978" s="559" t="s">
        <v>287</v>
      </c>
      <c r="L978" s="560" t="s">
        <v>487</v>
      </c>
      <c r="M978" s="560" t="s">
        <v>487</v>
      </c>
      <c r="N978" s="560" t="s">
        <v>487</v>
      </c>
      <c r="O978" s="560" t="s">
        <v>487</v>
      </c>
    </row>
    <row r="979" customFormat="false" ht="12.75" hidden="false" customHeight="false" outlineLevel="0" collapsed="false">
      <c r="C979" s="557" t="s">
        <v>1931</v>
      </c>
      <c r="D979" s="558" t="s">
        <v>1930</v>
      </c>
      <c r="E979" s="558" t="s">
        <v>179</v>
      </c>
      <c r="F979" s="558" t="s">
        <v>179</v>
      </c>
      <c r="G979" s="559" t="s">
        <v>1932</v>
      </c>
      <c r="H979" s="559" t="s">
        <v>1933</v>
      </c>
      <c r="I979" s="560" t="s">
        <v>487</v>
      </c>
      <c r="J979" s="560" t="s">
        <v>487</v>
      </c>
      <c r="K979" s="559" t="s">
        <v>287</v>
      </c>
      <c r="L979" s="560" t="s">
        <v>487</v>
      </c>
      <c r="M979" s="560" t="s">
        <v>487</v>
      </c>
      <c r="N979" s="560" t="s">
        <v>487</v>
      </c>
      <c r="O979" s="560" t="s">
        <v>487</v>
      </c>
    </row>
    <row r="980" customFormat="false" ht="12.75" hidden="false" customHeight="false" outlineLevel="0" collapsed="false">
      <c r="C980" s="557" t="s">
        <v>1934</v>
      </c>
      <c r="D980" s="558" t="s">
        <v>1930</v>
      </c>
      <c r="E980" s="558" t="s">
        <v>173</v>
      </c>
      <c r="F980" s="558" t="s">
        <v>173</v>
      </c>
      <c r="G980" s="559" t="s">
        <v>1932</v>
      </c>
      <c r="H980" s="559" t="s">
        <v>1933</v>
      </c>
      <c r="I980" s="560" t="s">
        <v>487</v>
      </c>
      <c r="J980" s="560" t="s">
        <v>487</v>
      </c>
      <c r="K980" s="559" t="s">
        <v>287</v>
      </c>
      <c r="L980" s="560" t="s">
        <v>487</v>
      </c>
      <c r="M980" s="560" t="s">
        <v>487</v>
      </c>
      <c r="N980" s="560" t="s">
        <v>487</v>
      </c>
      <c r="O980" s="560" t="s">
        <v>487</v>
      </c>
    </row>
    <row r="981" customFormat="false" ht="12.75" hidden="false" customHeight="false" outlineLevel="0" collapsed="false">
      <c r="C981" s="557" t="s">
        <v>1935</v>
      </c>
      <c r="D981" s="558" t="s">
        <v>1930</v>
      </c>
      <c r="E981" s="558" t="s">
        <v>171</v>
      </c>
      <c r="F981" s="558" t="s">
        <v>171</v>
      </c>
      <c r="G981" s="559" t="s">
        <v>1932</v>
      </c>
      <c r="H981" s="559" t="s">
        <v>1933</v>
      </c>
      <c r="I981" s="560" t="s">
        <v>487</v>
      </c>
      <c r="J981" s="560" t="s">
        <v>487</v>
      </c>
      <c r="K981" s="559" t="s">
        <v>287</v>
      </c>
      <c r="L981" s="560" t="s">
        <v>487</v>
      </c>
      <c r="M981" s="560" t="s">
        <v>487</v>
      </c>
      <c r="N981" s="560" t="s">
        <v>487</v>
      </c>
      <c r="O981" s="560" t="s">
        <v>487</v>
      </c>
    </row>
    <row r="982" customFormat="false" ht="12.75" hidden="false" customHeight="false" outlineLevel="0" collapsed="false">
      <c r="C982" s="557" t="s">
        <v>1936</v>
      </c>
      <c r="D982" s="558" t="s">
        <v>1930</v>
      </c>
      <c r="E982" s="558" t="s">
        <v>149</v>
      </c>
      <c r="F982" s="558" t="s">
        <v>149</v>
      </c>
      <c r="G982" s="559" t="s">
        <v>1932</v>
      </c>
      <c r="H982" s="559" t="s">
        <v>1933</v>
      </c>
      <c r="I982" s="560" t="s">
        <v>487</v>
      </c>
      <c r="J982" s="560" t="s">
        <v>487</v>
      </c>
      <c r="K982" s="559" t="s">
        <v>287</v>
      </c>
      <c r="L982" s="560" t="s">
        <v>487</v>
      </c>
      <c r="M982" s="560" t="s">
        <v>487</v>
      </c>
      <c r="N982" s="560" t="s">
        <v>487</v>
      </c>
      <c r="O982" s="560" t="s">
        <v>487</v>
      </c>
    </row>
    <row r="983" customFormat="false" ht="12.75" hidden="false" customHeight="false" outlineLevel="0" collapsed="false">
      <c r="C983" s="557" t="s">
        <v>1937</v>
      </c>
      <c r="D983" s="558" t="s">
        <v>1930</v>
      </c>
      <c r="E983" s="558" t="s">
        <v>161</v>
      </c>
      <c r="F983" s="558" t="s">
        <v>161</v>
      </c>
      <c r="G983" s="559" t="s">
        <v>1932</v>
      </c>
      <c r="H983" s="559" t="s">
        <v>1933</v>
      </c>
      <c r="I983" s="560" t="s">
        <v>487</v>
      </c>
      <c r="J983" s="560" t="s">
        <v>487</v>
      </c>
      <c r="K983" s="559" t="s">
        <v>287</v>
      </c>
      <c r="L983" s="560" t="s">
        <v>487</v>
      </c>
      <c r="M983" s="560" t="s">
        <v>487</v>
      </c>
      <c r="N983" s="560" t="s">
        <v>487</v>
      </c>
      <c r="O983" s="560" t="s">
        <v>487</v>
      </c>
    </row>
    <row r="984" customFormat="false" ht="12.75" hidden="false" customHeight="false" outlineLevel="0" collapsed="false">
      <c r="C984" s="557" t="s">
        <v>1938</v>
      </c>
      <c r="D984" s="558" t="s">
        <v>1939</v>
      </c>
      <c r="E984" s="558" t="s">
        <v>149</v>
      </c>
      <c r="F984" s="558" t="s">
        <v>149</v>
      </c>
      <c r="G984" s="560" t="s">
        <v>487</v>
      </c>
      <c r="H984" s="560" t="s">
        <v>487</v>
      </c>
      <c r="I984" s="560" t="s">
        <v>487</v>
      </c>
      <c r="J984" s="560" t="s">
        <v>487</v>
      </c>
      <c r="K984" s="559"/>
      <c r="L984" s="560"/>
      <c r="M984" s="560" t="s">
        <v>487</v>
      </c>
      <c r="N984" s="560" t="s">
        <v>487</v>
      </c>
      <c r="O984" s="560" t="s">
        <v>487</v>
      </c>
    </row>
    <row r="985" customFormat="false" ht="12.75" hidden="false" customHeight="false" outlineLevel="0" collapsed="false">
      <c r="C985" s="557" t="s">
        <v>1940</v>
      </c>
      <c r="D985" s="558" t="s">
        <v>1939</v>
      </c>
      <c r="E985" s="558" t="s">
        <v>171</v>
      </c>
      <c r="F985" s="558" t="s">
        <v>171</v>
      </c>
      <c r="G985" s="560" t="s">
        <v>487</v>
      </c>
      <c r="H985" s="560" t="s">
        <v>487</v>
      </c>
      <c r="I985" s="560" t="s">
        <v>487</v>
      </c>
      <c r="J985" s="560" t="s">
        <v>487</v>
      </c>
      <c r="K985" s="559" t="s">
        <v>170</v>
      </c>
      <c r="L985" s="560" t="s">
        <v>194</v>
      </c>
      <c r="M985" s="560" t="s">
        <v>487</v>
      </c>
      <c r="N985" s="560" t="s">
        <v>487</v>
      </c>
      <c r="O985" s="560" t="s">
        <v>487</v>
      </c>
    </row>
    <row r="986" customFormat="false" ht="12.75" hidden="false" customHeight="false" outlineLevel="0" collapsed="false">
      <c r="C986" s="557" t="s">
        <v>1941</v>
      </c>
      <c r="D986" s="558" t="s">
        <v>1939</v>
      </c>
      <c r="E986" s="558" t="s">
        <v>173</v>
      </c>
      <c r="F986" s="558" t="s">
        <v>173</v>
      </c>
      <c r="G986" s="560" t="s">
        <v>487</v>
      </c>
      <c r="H986" s="560" t="s">
        <v>487</v>
      </c>
      <c r="I986" s="560" t="s">
        <v>487</v>
      </c>
      <c r="J986" s="560" t="s">
        <v>487</v>
      </c>
      <c r="K986" s="559" t="s">
        <v>172</v>
      </c>
      <c r="L986" s="560" t="s">
        <v>195</v>
      </c>
      <c r="M986" s="560" t="s">
        <v>487</v>
      </c>
      <c r="N986" s="560" t="s">
        <v>487</v>
      </c>
      <c r="O986" s="560" t="s">
        <v>487</v>
      </c>
    </row>
    <row r="987" customFormat="false" ht="12.75" hidden="false" customHeight="false" outlineLevel="0" collapsed="false">
      <c r="C987" s="557" t="s">
        <v>1942</v>
      </c>
      <c r="D987" s="558" t="s">
        <v>1939</v>
      </c>
      <c r="E987" s="558" t="s">
        <v>179</v>
      </c>
      <c r="F987" s="558" t="s">
        <v>179</v>
      </c>
      <c r="G987" s="560" t="s">
        <v>487</v>
      </c>
      <c r="H987" s="560" t="s">
        <v>487</v>
      </c>
      <c r="I987" s="560" t="s">
        <v>487</v>
      </c>
      <c r="J987" s="560" t="s">
        <v>487</v>
      </c>
      <c r="K987" s="559" t="s">
        <v>177</v>
      </c>
      <c r="L987" s="560" t="s">
        <v>199</v>
      </c>
      <c r="M987" s="560" t="s">
        <v>487</v>
      </c>
      <c r="N987" s="560" t="s">
        <v>487</v>
      </c>
      <c r="O987" s="560" t="s">
        <v>487</v>
      </c>
    </row>
    <row r="988" customFormat="false" ht="12.75" hidden="false" customHeight="false" outlineLevel="0" collapsed="false">
      <c r="C988" s="557" t="s">
        <v>1943</v>
      </c>
      <c r="D988" s="558" t="s">
        <v>1939</v>
      </c>
      <c r="E988" s="558" t="s">
        <v>161</v>
      </c>
      <c r="F988" s="558" t="s">
        <v>161</v>
      </c>
      <c r="G988" s="560" t="s">
        <v>487</v>
      </c>
      <c r="H988" s="560" t="s">
        <v>487</v>
      </c>
      <c r="I988" s="560" t="s">
        <v>487</v>
      </c>
      <c r="J988" s="560" t="s">
        <v>487</v>
      </c>
      <c r="K988" s="559" t="s">
        <v>175</v>
      </c>
      <c r="L988" s="560" t="s">
        <v>197</v>
      </c>
      <c r="M988" s="560" t="s">
        <v>487</v>
      </c>
      <c r="N988" s="560" t="s">
        <v>487</v>
      </c>
      <c r="O988" s="560" t="s">
        <v>487</v>
      </c>
    </row>
    <row r="989" customFormat="false" ht="12.75" hidden="false" customHeight="false" outlineLevel="0" collapsed="false">
      <c r="C989" s="557" t="s">
        <v>1944</v>
      </c>
      <c r="D989" s="558" t="s">
        <v>1945</v>
      </c>
      <c r="E989" s="558" t="s">
        <v>179</v>
      </c>
      <c r="F989" s="558" t="s">
        <v>179</v>
      </c>
      <c r="G989" s="559" t="s">
        <v>1946</v>
      </c>
      <c r="H989" s="559" t="s">
        <v>1947</v>
      </c>
      <c r="I989" s="559" t="s">
        <v>1917</v>
      </c>
      <c r="J989" s="559" t="s">
        <v>1918</v>
      </c>
      <c r="K989" s="559" t="s">
        <v>172</v>
      </c>
      <c r="L989" s="559" t="s">
        <v>185</v>
      </c>
      <c r="M989" s="560" t="s">
        <v>487</v>
      </c>
      <c r="N989" s="560" t="s">
        <v>487</v>
      </c>
      <c r="O989" s="560" t="s">
        <v>487</v>
      </c>
    </row>
    <row r="990" customFormat="false" ht="12.75" hidden="false" customHeight="false" outlineLevel="0" collapsed="false">
      <c r="C990" s="557" t="s">
        <v>1948</v>
      </c>
      <c r="D990" s="558" t="s">
        <v>1945</v>
      </c>
      <c r="E990" s="558" t="s">
        <v>173</v>
      </c>
      <c r="F990" s="558" t="s">
        <v>173</v>
      </c>
      <c r="G990" s="559" t="s">
        <v>1946</v>
      </c>
      <c r="H990" s="559" t="s">
        <v>1947</v>
      </c>
      <c r="I990" s="559" t="s">
        <v>1917</v>
      </c>
      <c r="J990" s="559" t="s">
        <v>1918</v>
      </c>
      <c r="K990" s="559" t="s">
        <v>172</v>
      </c>
      <c r="L990" s="559" t="s">
        <v>185</v>
      </c>
      <c r="M990" s="560" t="s">
        <v>487</v>
      </c>
      <c r="N990" s="560" t="s">
        <v>487</v>
      </c>
      <c r="O990" s="560" t="s">
        <v>487</v>
      </c>
    </row>
    <row r="991" customFormat="false" ht="12.75" hidden="false" customHeight="false" outlineLevel="0" collapsed="false">
      <c r="C991" s="557" t="s">
        <v>1949</v>
      </c>
      <c r="D991" s="558" t="s">
        <v>1945</v>
      </c>
      <c r="E991" s="558" t="s">
        <v>171</v>
      </c>
      <c r="F991" s="558" t="s">
        <v>171</v>
      </c>
      <c r="G991" s="559" t="s">
        <v>1946</v>
      </c>
      <c r="H991" s="559" t="s">
        <v>1947</v>
      </c>
      <c r="I991" s="559" t="s">
        <v>1917</v>
      </c>
      <c r="J991" s="559" t="s">
        <v>1918</v>
      </c>
      <c r="K991" s="559" t="s">
        <v>172</v>
      </c>
      <c r="L991" s="559" t="s">
        <v>185</v>
      </c>
      <c r="M991" s="560" t="s">
        <v>487</v>
      </c>
      <c r="N991" s="560" t="s">
        <v>487</v>
      </c>
      <c r="O991" s="560" t="s">
        <v>487</v>
      </c>
    </row>
    <row r="992" customFormat="false" ht="12.75" hidden="false" customHeight="false" outlineLevel="0" collapsed="false">
      <c r="C992" s="557" t="s">
        <v>1950</v>
      </c>
      <c r="D992" s="558" t="s">
        <v>1945</v>
      </c>
      <c r="E992" s="558" t="s">
        <v>149</v>
      </c>
      <c r="F992" s="558" t="s">
        <v>149</v>
      </c>
      <c r="G992" s="559" t="s">
        <v>1946</v>
      </c>
      <c r="H992" s="559" t="s">
        <v>1947</v>
      </c>
      <c r="I992" s="559" t="s">
        <v>1917</v>
      </c>
      <c r="J992" s="559" t="s">
        <v>1918</v>
      </c>
      <c r="K992" s="559" t="s">
        <v>172</v>
      </c>
      <c r="L992" s="559" t="s">
        <v>185</v>
      </c>
      <c r="M992" s="560" t="s">
        <v>487</v>
      </c>
      <c r="N992" s="560" t="s">
        <v>487</v>
      </c>
      <c r="O992" s="560" t="s">
        <v>487</v>
      </c>
    </row>
    <row r="993" customFormat="false" ht="12.75" hidden="false" customHeight="false" outlineLevel="0" collapsed="false">
      <c r="C993" s="557" t="s">
        <v>1951</v>
      </c>
      <c r="D993" s="558" t="s">
        <v>1945</v>
      </c>
      <c r="E993" s="558" t="s">
        <v>161</v>
      </c>
      <c r="F993" s="558" t="s">
        <v>161</v>
      </c>
      <c r="G993" s="559" t="s">
        <v>1946</v>
      </c>
      <c r="H993" s="559" t="s">
        <v>1947</v>
      </c>
      <c r="I993" s="559" t="s">
        <v>1917</v>
      </c>
      <c r="J993" s="559" t="s">
        <v>1918</v>
      </c>
      <c r="K993" s="559" t="s">
        <v>172</v>
      </c>
      <c r="L993" s="559" t="s">
        <v>185</v>
      </c>
      <c r="M993" s="560" t="s">
        <v>487</v>
      </c>
      <c r="N993" s="560" t="s">
        <v>487</v>
      </c>
      <c r="O993" s="560" t="s">
        <v>487</v>
      </c>
    </row>
    <row r="994" customFormat="false" ht="12.75" hidden="false" customHeight="false" outlineLevel="0" collapsed="false">
      <c r="C994" s="557" t="s">
        <v>572</v>
      </c>
      <c r="D994" s="558" t="s">
        <v>570</v>
      </c>
      <c r="E994" s="558" t="s">
        <v>171</v>
      </c>
      <c r="F994" s="558" t="s">
        <v>171</v>
      </c>
      <c r="G994" s="560" t="s">
        <v>487</v>
      </c>
      <c r="H994" s="560" t="s">
        <v>487</v>
      </c>
      <c r="I994" s="560" t="s">
        <v>487</v>
      </c>
      <c r="J994" s="560" t="s">
        <v>487</v>
      </c>
      <c r="K994" s="559" t="s">
        <v>287</v>
      </c>
      <c r="L994" s="559" t="s">
        <v>285</v>
      </c>
      <c r="M994" s="560" t="s">
        <v>487</v>
      </c>
      <c r="N994" s="560" t="s">
        <v>487</v>
      </c>
      <c r="O994" s="560" t="s">
        <v>487</v>
      </c>
    </row>
    <row r="995" customFormat="false" ht="12.75" hidden="false" customHeight="false" outlineLevel="0" collapsed="false">
      <c r="C995" s="557" t="s">
        <v>1263</v>
      </c>
      <c r="D995" s="558" t="s">
        <v>1260</v>
      </c>
      <c r="E995" s="558" t="n">
        <v>209</v>
      </c>
      <c r="F995" s="558" t="n">
        <v>209</v>
      </c>
      <c r="G995" s="560" t="s">
        <v>487</v>
      </c>
      <c r="H995" s="560" t="s">
        <v>487</v>
      </c>
      <c r="I995" s="560" t="s">
        <v>487</v>
      </c>
      <c r="J995" s="560" t="s">
        <v>487</v>
      </c>
      <c r="K995" s="564" t="s">
        <v>305</v>
      </c>
      <c r="L995" s="565" t="s">
        <v>242</v>
      </c>
      <c r="M995" s="560" t="s">
        <v>487</v>
      </c>
      <c r="N995" s="560" t="s">
        <v>487</v>
      </c>
      <c r="O995" s="566" t="s">
        <v>487</v>
      </c>
    </row>
    <row r="996" customFormat="false" ht="12.75" hidden="false" customHeight="false" outlineLevel="0" collapsed="false">
      <c r="C996" s="557" t="s">
        <v>1262</v>
      </c>
      <c r="D996" s="558" t="s">
        <v>1260</v>
      </c>
      <c r="E996" s="558" t="s">
        <v>171</v>
      </c>
      <c r="F996" s="558" t="s">
        <v>171</v>
      </c>
      <c r="G996" s="560" t="s">
        <v>487</v>
      </c>
      <c r="H996" s="560" t="s">
        <v>487</v>
      </c>
      <c r="I996" s="560" t="s">
        <v>487</v>
      </c>
      <c r="J996" s="560" t="s">
        <v>487</v>
      </c>
      <c r="K996" s="564" t="s">
        <v>303</v>
      </c>
      <c r="L996" s="565" t="s">
        <v>212</v>
      </c>
      <c r="M996" s="560" t="s">
        <v>487</v>
      </c>
      <c r="N996" s="560" t="s">
        <v>487</v>
      </c>
      <c r="O996" s="566" t="s">
        <v>487</v>
      </c>
    </row>
    <row r="997" customFormat="false" ht="12.75" hidden="false" customHeight="false" outlineLevel="0" collapsed="false">
      <c r="C997" s="557" t="s">
        <v>1259</v>
      </c>
      <c r="D997" s="558" t="s">
        <v>1260</v>
      </c>
      <c r="E997" s="558" t="s">
        <v>1169</v>
      </c>
      <c r="F997" s="558" t="s">
        <v>1169</v>
      </c>
      <c r="G997" s="560"/>
      <c r="H997" s="560"/>
      <c r="I997" s="560"/>
      <c r="J997" s="560"/>
      <c r="K997" s="567" t="s">
        <v>289</v>
      </c>
      <c r="L997" s="559" t="s">
        <v>1170</v>
      </c>
      <c r="M997" s="560"/>
      <c r="N997" s="560"/>
      <c r="O997" s="566"/>
    </row>
    <row r="998" customFormat="false" ht="12.75" hidden="false" customHeight="false" outlineLevel="0" collapsed="false">
      <c r="C998" s="557" t="s">
        <v>1265</v>
      </c>
      <c r="D998" s="558" t="s">
        <v>1260</v>
      </c>
      <c r="E998" s="558" t="s">
        <v>1175</v>
      </c>
      <c r="F998" s="558" t="s">
        <v>1175</v>
      </c>
      <c r="G998" s="560"/>
      <c r="H998" s="560"/>
      <c r="I998" s="560"/>
      <c r="J998" s="560"/>
      <c r="K998" s="564" t="s">
        <v>310</v>
      </c>
      <c r="L998" s="565" t="s">
        <v>243</v>
      </c>
      <c r="M998" s="560"/>
      <c r="N998" s="560"/>
      <c r="O998" s="566"/>
    </row>
    <row r="999" customFormat="false" ht="12.75" hidden="false" customHeight="false" outlineLevel="0" collapsed="false">
      <c r="C999" s="557" t="s">
        <v>1266</v>
      </c>
      <c r="D999" s="558" t="s">
        <v>1260</v>
      </c>
      <c r="E999" s="558" t="s">
        <v>179</v>
      </c>
      <c r="F999" s="558" t="s">
        <v>179</v>
      </c>
      <c r="G999" s="560" t="s">
        <v>487</v>
      </c>
      <c r="H999" s="560" t="s">
        <v>487</v>
      </c>
      <c r="I999" s="560" t="s">
        <v>487</v>
      </c>
      <c r="J999" s="560" t="s">
        <v>487</v>
      </c>
      <c r="K999" s="567" t="s">
        <v>299</v>
      </c>
      <c r="L999" s="559" t="s">
        <v>218</v>
      </c>
      <c r="M999" s="560" t="s">
        <v>487</v>
      </c>
      <c r="N999" s="560" t="s">
        <v>487</v>
      </c>
      <c r="O999" s="566" t="s">
        <v>487</v>
      </c>
    </row>
    <row r="1000" customFormat="false" ht="12.75" hidden="false" customHeight="false" outlineLevel="0" collapsed="false">
      <c r="C1000" s="557" t="s">
        <v>1267</v>
      </c>
      <c r="D1000" s="558" t="s">
        <v>1260</v>
      </c>
      <c r="E1000" s="558" t="s">
        <v>149</v>
      </c>
      <c r="F1000" s="558" t="s">
        <v>149</v>
      </c>
      <c r="G1000" s="560" t="s">
        <v>487</v>
      </c>
      <c r="H1000" s="560" t="s">
        <v>487</v>
      </c>
      <c r="I1000" s="560" t="s">
        <v>487</v>
      </c>
      <c r="J1000" s="560" t="s">
        <v>487</v>
      </c>
      <c r="K1000" s="568" t="s">
        <v>487</v>
      </c>
      <c r="L1000" s="568" t="s">
        <v>487</v>
      </c>
      <c r="M1000" s="560" t="s">
        <v>487</v>
      </c>
      <c r="N1000" s="560" t="s">
        <v>487</v>
      </c>
      <c r="O1000" s="566" t="s">
        <v>487</v>
      </c>
    </row>
    <row r="1001" customFormat="false" ht="13.5" hidden="false" customHeight="false" outlineLevel="0" collapsed="false">
      <c r="C1001" s="557" t="s">
        <v>1264</v>
      </c>
      <c r="D1001" s="569" t="s">
        <v>1260</v>
      </c>
      <c r="E1001" s="569" t="s">
        <v>161</v>
      </c>
      <c r="F1001" s="569" t="s">
        <v>161</v>
      </c>
      <c r="G1001" s="560" t="s">
        <v>487</v>
      </c>
      <c r="H1001" s="560" t="s">
        <v>487</v>
      </c>
      <c r="I1001" s="560" t="s">
        <v>487</v>
      </c>
      <c r="J1001" s="560" t="s">
        <v>487</v>
      </c>
      <c r="K1001" s="567" t="s">
        <v>295</v>
      </c>
      <c r="L1001" s="567" t="s">
        <v>214</v>
      </c>
      <c r="M1001" s="560" t="s">
        <v>487</v>
      </c>
      <c r="N1001" s="560" t="s">
        <v>487</v>
      </c>
      <c r="O1001" s="566" t="s">
        <v>487</v>
      </c>
    </row>
    <row r="1002" customFormat="false" ht="12.75" hidden="false" customHeight="false" outlineLevel="0" collapsed="false">
      <c r="C1002" s="411" t="s">
        <v>1952</v>
      </c>
      <c r="D1002" s="549" t="s">
        <v>1167</v>
      </c>
      <c r="E1002" s="570" t="s">
        <v>151</v>
      </c>
      <c r="F1002" s="570" t="s">
        <v>151</v>
      </c>
      <c r="G1002" s="560" t="s">
        <v>487</v>
      </c>
      <c r="H1002" s="560" t="s">
        <v>487</v>
      </c>
      <c r="I1002" s="560" t="s">
        <v>487</v>
      </c>
      <c r="J1002" s="560" t="s">
        <v>487</v>
      </c>
      <c r="K1002" s="554" t="s">
        <v>277</v>
      </c>
      <c r="L1002" s="554" t="s">
        <v>208</v>
      </c>
      <c r="M1002" s="437" t="s">
        <v>1953</v>
      </c>
      <c r="N1002" s="411" t="s">
        <v>487</v>
      </c>
      <c r="O1002" s="411" t="s">
        <v>487</v>
      </c>
    </row>
    <row r="1003" customFormat="false" ht="12.75" hidden="false" customHeight="false" outlineLevel="0" collapsed="false">
      <c r="C1003" s="411" t="s">
        <v>1954</v>
      </c>
      <c r="D1003" s="549" t="s">
        <v>1184</v>
      </c>
      <c r="E1003" s="570" t="s">
        <v>151</v>
      </c>
      <c r="F1003" s="570" t="s">
        <v>151</v>
      </c>
      <c r="G1003" s="560" t="s">
        <v>487</v>
      </c>
      <c r="H1003" s="560" t="s">
        <v>487</v>
      </c>
      <c r="I1003" s="560" t="s">
        <v>487</v>
      </c>
      <c r="J1003" s="560" t="s">
        <v>487</v>
      </c>
      <c r="K1003" s="554" t="s">
        <v>277</v>
      </c>
      <c r="L1003" s="554" t="s">
        <v>208</v>
      </c>
      <c r="M1003" s="437" t="s">
        <v>1953</v>
      </c>
      <c r="N1003" s="411" t="s">
        <v>487</v>
      </c>
      <c r="O1003" s="411" t="s">
        <v>487</v>
      </c>
    </row>
    <row r="1004" customFormat="false" ht="12.75" hidden="false" customHeight="false" outlineLevel="0" collapsed="false">
      <c r="C1004" s="411" t="s">
        <v>1955</v>
      </c>
      <c r="D1004" s="549" t="s">
        <v>1194</v>
      </c>
      <c r="E1004" s="570" t="s">
        <v>151</v>
      </c>
      <c r="F1004" s="570" t="s">
        <v>151</v>
      </c>
      <c r="G1004" s="560" t="s">
        <v>487</v>
      </c>
      <c r="H1004" s="560" t="s">
        <v>487</v>
      </c>
      <c r="I1004" s="560" t="s">
        <v>487</v>
      </c>
      <c r="J1004" s="560" t="s">
        <v>487</v>
      </c>
      <c r="K1004" s="554" t="s">
        <v>277</v>
      </c>
      <c r="L1004" s="554" t="s">
        <v>208</v>
      </c>
      <c r="M1004" s="437" t="s">
        <v>1953</v>
      </c>
      <c r="N1004" s="411" t="s">
        <v>487</v>
      </c>
      <c r="O1004" s="411" t="s">
        <v>487</v>
      </c>
    </row>
    <row r="1005" customFormat="false" ht="12.75" hidden="false" customHeight="false" outlineLevel="0" collapsed="false">
      <c r="C1005" s="437" t="s">
        <v>1956</v>
      </c>
      <c r="D1005" s="549" t="s">
        <v>1201</v>
      </c>
      <c r="E1005" s="570" t="s">
        <v>151</v>
      </c>
      <c r="F1005" s="570" t="s">
        <v>151</v>
      </c>
      <c r="G1005" s="560" t="s">
        <v>487</v>
      </c>
      <c r="H1005" s="560" t="s">
        <v>487</v>
      </c>
      <c r="I1005" s="560" t="s">
        <v>487</v>
      </c>
      <c r="J1005" s="560" t="s">
        <v>487</v>
      </c>
      <c r="K1005" s="554" t="s">
        <v>277</v>
      </c>
      <c r="L1005" s="554" t="s">
        <v>208</v>
      </c>
      <c r="M1005" s="437" t="s">
        <v>1953</v>
      </c>
      <c r="N1005" s="411" t="s">
        <v>487</v>
      </c>
      <c r="O1005" s="411" t="s">
        <v>487</v>
      </c>
    </row>
    <row r="1006" customFormat="false" ht="12.75" hidden="false" customHeight="false" outlineLevel="0" collapsed="false">
      <c r="C1006" s="411" t="s">
        <v>1957</v>
      </c>
      <c r="D1006" s="549" t="s">
        <v>1211</v>
      </c>
      <c r="E1006" s="570" t="s">
        <v>151</v>
      </c>
      <c r="F1006" s="570" t="s">
        <v>151</v>
      </c>
      <c r="G1006" s="560" t="s">
        <v>487</v>
      </c>
      <c r="H1006" s="560" t="s">
        <v>487</v>
      </c>
      <c r="I1006" s="560" t="s">
        <v>487</v>
      </c>
      <c r="J1006" s="560" t="s">
        <v>487</v>
      </c>
      <c r="K1006" s="554" t="s">
        <v>279</v>
      </c>
      <c r="L1006" s="554" t="s">
        <v>208</v>
      </c>
      <c r="M1006" s="437" t="s">
        <v>1958</v>
      </c>
      <c r="N1006" s="411" t="s">
        <v>1959</v>
      </c>
      <c r="O1006" s="411" t="s">
        <v>1960</v>
      </c>
    </row>
    <row r="1007" customFormat="false" ht="12.75" hidden="false" customHeight="false" outlineLevel="0" collapsed="false">
      <c r="C1007" s="411" t="s">
        <v>1961</v>
      </c>
      <c r="D1007" s="549" t="s">
        <v>1240</v>
      </c>
      <c r="E1007" s="570" t="s">
        <v>151</v>
      </c>
      <c r="F1007" s="570" t="s">
        <v>151</v>
      </c>
      <c r="G1007" s="560" t="s">
        <v>487</v>
      </c>
      <c r="H1007" s="560" t="s">
        <v>487</v>
      </c>
      <c r="I1007" s="560" t="s">
        <v>487</v>
      </c>
      <c r="J1007" s="560" t="s">
        <v>487</v>
      </c>
      <c r="K1007" s="554" t="s">
        <v>279</v>
      </c>
      <c r="L1007" s="554" t="s">
        <v>208</v>
      </c>
      <c r="M1007" s="437" t="s">
        <v>1958</v>
      </c>
      <c r="N1007" s="411" t="s">
        <v>1959</v>
      </c>
      <c r="O1007" s="411" t="s">
        <v>1960</v>
      </c>
    </row>
    <row r="1008" customFormat="false" ht="12.75" hidden="false" customHeight="false" outlineLevel="0" collapsed="false">
      <c r="C1008" s="411" t="s">
        <v>1962</v>
      </c>
      <c r="D1008" s="549" t="s">
        <v>1250</v>
      </c>
      <c r="E1008" s="570" t="s">
        <v>151</v>
      </c>
      <c r="F1008" s="570" t="s">
        <v>151</v>
      </c>
      <c r="G1008" s="560" t="s">
        <v>487</v>
      </c>
      <c r="H1008" s="560" t="s">
        <v>487</v>
      </c>
      <c r="I1008" s="560" t="s">
        <v>487</v>
      </c>
      <c r="J1008" s="560" t="s">
        <v>487</v>
      </c>
      <c r="K1008" s="554" t="s">
        <v>279</v>
      </c>
      <c r="L1008" s="554" t="s">
        <v>208</v>
      </c>
      <c r="M1008" s="437" t="s">
        <v>1958</v>
      </c>
      <c r="N1008" s="411" t="s">
        <v>1959</v>
      </c>
      <c r="O1008" s="411" t="s">
        <v>1960</v>
      </c>
    </row>
    <row r="1009" customFormat="false" ht="12.75" hidden="false" customHeight="false" outlineLevel="0" collapsed="false">
      <c r="C1009" s="411" t="s">
        <v>1963</v>
      </c>
      <c r="D1009" s="549" t="s">
        <v>1260</v>
      </c>
      <c r="E1009" s="570" t="s">
        <v>151</v>
      </c>
      <c r="F1009" s="570" t="s">
        <v>151</v>
      </c>
      <c r="G1009" s="560" t="s">
        <v>487</v>
      </c>
      <c r="H1009" s="560" t="s">
        <v>487</v>
      </c>
      <c r="I1009" s="560" t="s">
        <v>487</v>
      </c>
      <c r="J1009" s="560" t="s">
        <v>487</v>
      </c>
      <c r="K1009" s="554" t="s">
        <v>279</v>
      </c>
      <c r="L1009" s="554" t="s">
        <v>208</v>
      </c>
      <c r="M1009" s="437" t="s">
        <v>1958</v>
      </c>
      <c r="N1009" s="411" t="s">
        <v>1959</v>
      </c>
      <c r="O1009" s="411" t="s">
        <v>1960</v>
      </c>
    </row>
  </sheetData>
  <autoFilter ref="D3:O1001"/>
  <mergeCells count="1">
    <mergeCell ref="G2:J2"/>
  </mergeCells>
  <conditionalFormatting sqref="G535:L550 F551:L558 G559:L566 F567:L574 G575:L582 F583:L590 G591:L614 F615:L622 N615:O622 G623:L646 F647:L650 N647:O650 G651:L714 N715:O718 F715:I718 G719:I750 J715:L750 G751:L758 N759:O766 F759:L766 G767:L950">
    <cfRule type="expression" priority="2" aboveAverage="0" equalAverage="0" bottom="0" percent="0" rank="0" text="" dxfId="118">
      <formula>ODD($A941)/$A941=1</formula>
    </cfRule>
  </conditionalFormatting>
  <conditionalFormatting sqref="K1002:L1009">
    <cfRule type="expression" priority="3" aboveAverage="0" equalAverage="0" bottom="0" percent="0" rank="0" text="" dxfId="119">
      <formula>ODD($A1406)/$A1406=1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CF15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17" activeCellId="0" sqref="L17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19.21"/>
    <col collapsed="false" customWidth="true" hidden="false" outlineLevel="0" max="83" min="2" style="0" width="12.66"/>
    <col collapsed="false" customWidth="true" hidden="false" outlineLevel="0" max="84" min="84" style="0" width="10.77"/>
  </cols>
  <sheetData>
    <row r="3" customFormat="false" ht="15" hidden="false" customHeight="false" outlineLevel="0" collapsed="false">
      <c r="A3" s="571" t="s">
        <v>1964</v>
      </c>
      <c r="B3" s="571" t="s">
        <v>232</v>
      </c>
      <c r="C3" s="572"/>
      <c r="D3" s="572"/>
      <c r="E3" s="572"/>
      <c r="F3" s="572"/>
      <c r="G3" s="572"/>
      <c r="H3" s="572"/>
      <c r="I3" s="572"/>
      <c r="J3" s="572"/>
      <c r="K3" s="572"/>
      <c r="L3" s="572"/>
      <c r="M3" s="572"/>
      <c r="N3" s="572"/>
      <c r="O3" s="572"/>
      <c r="P3" s="572"/>
      <c r="Q3" s="572"/>
      <c r="R3" s="572"/>
      <c r="S3" s="572"/>
      <c r="T3" s="572"/>
      <c r="U3" s="572"/>
      <c r="V3" s="572"/>
      <c r="W3" s="572"/>
      <c r="X3" s="572"/>
      <c r="Y3" s="572"/>
      <c r="Z3" s="572"/>
      <c r="AA3" s="572"/>
      <c r="AB3" s="572"/>
      <c r="AC3" s="572"/>
      <c r="AD3" s="572"/>
      <c r="AE3" s="572"/>
      <c r="AF3" s="572"/>
      <c r="AG3" s="572"/>
      <c r="AH3" s="572"/>
      <c r="AI3" s="572"/>
      <c r="AJ3" s="572"/>
      <c r="AK3" s="572"/>
      <c r="AL3" s="572"/>
      <c r="AM3" s="572"/>
      <c r="AN3" s="572"/>
      <c r="AO3" s="572"/>
      <c r="AP3" s="572"/>
      <c r="AQ3" s="572"/>
      <c r="AR3" s="572"/>
      <c r="AS3" s="572"/>
      <c r="AT3" s="572"/>
      <c r="AU3" s="572"/>
      <c r="AV3" s="572"/>
      <c r="AW3" s="572"/>
      <c r="AX3" s="572"/>
      <c r="AY3" s="572"/>
      <c r="AZ3" s="572"/>
      <c r="BA3" s="572"/>
      <c r="BB3" s="572"/>
      <c r="BC3" s="572"/>
      <c r="BD3" s="572"/>
      <c r="BE3" s="572"/>
      <c r="BF3" s="572"/>
      <c r="BG3" s="572"/>
      <c r="BH3" s="572"/>
      <c r="BI3" s="572"/>
      <c r="BJ3" s="572"/>
      <c r="BK3" s="572"/>
      <c r="BL3" s="572"/>
      <c r="BM3" s="572"/>
      <c r="BN3" s="572"/>
      <c r="BO3" s="572"/>
      <c r="BP3" s="572"/>
      <c r="BQ3" s="572"/>
      <c r="BR3" s="572"/>
      <c r="BS3" s="572"/>
      <c r="BT3" s="572"/>
      <c r="BU3" s="572"/>
      <c r="BV3" s="572"/>
      <c r="BW3" s="572"/>
      <c r="BX3" s="572"/>
      <c r="BY3" s="572"/>
      <c r="BZ3" s="572"/>
      <c r="CA3" s="572"/>
      <c r="CB3" s="572"/>
      <c r="CC3" s="572"/>
      <c r="CD3" s="572"/>
      <c r="CE3" s="572"/>
      <c r="CF3" s="573"/>
    </row>
    <row r="4" customFormat="false" ht="15" hidden="false" customHeight="false" outlineLevel="0" collapsed="false">
      <c r="A4" s="571" t="s">
        <v>238</v>
      </c>
      <c r="B4" s="571" t="n">
        <v>1</v>
      </c>
      <c r="C4" s="574" t="n">
        <v>2</v>
      </c>
      <c r="D4" s="574" t="n">
        <v>3</v>
      </c>
      <c r="E4" s="574" t="n">
        <v>4</v>
      </c>
      <c r="F4" s="574" t="n">
        <v>5</v>
      </c>
      <c r="G4" s="574" t="n">
        <v>6</v>
      </c>
      <c r="H4" s="574" t="n">
        <v>7</v>
      </c>
      <c r="I4" s="574" t="n">
        <v>8</v>
      </c>
      <c r="J4" s="574" t="n">
        <v>9</v>
      </c>
      <c r="K4" s="574" t="n">
        <v>10</v>
      </c>
      <c r="L4" s="574" t="n">
        <v>11</v>
      </c>
      <c r="M4" s="574" t="n">
        <v>12</v>
      </c>
      <c r="N4" s="574" t="n">
        <v>13</v>
      </c>
      <c r="O4" s="574" t="n">
        <v>14</v>
      </c>
      <c r="P4" s="574" t="n">
        <v>15</v>
      </c>
      <c r="Q4" s="574" t="n">
        <v>16</v>
      </c>
      <c r="R4" s="574" t="n">
        <v>17</v>
      </c>
      <c r="S4" s="574" t="n">
        <v>18</v>
      </c>
      <c r="T4" s="574" t="n">
        <v>19</v>
      </c>
      <c r="U4" s="574" t="n">
        <v>20</v>
      </c>
      <c r="V4" s="574" t="n">
        <v>21</v>
      </c>
      <c r="W4" s="574" t="n">
        <v>22</v>
      </c>
      <c r="X4" s="574" t="n">
        <v>23</v>
      </c>
      <c r="Y4" s="574" t="n">
        <v>24</v>
      </c>
      <c r="Z4" s="574" t="n">
        <v>25</v>
      </c>
      <c r="AA4" s="574" t="n">
        <v>26</v>
      </c>
      <c r="AB4" s="574" t="n">
        <v>27</v>
      </c>
      <c r="AC4" s="574" t="n">
        <v>28</v>
      </c>
      <c r="AD4" s="574" t="n">
        <v>29</v>
      </c>
      <c r="AE4" s="574" t="n">
        <v>30</v>
      </c>
      <c r="AF4" s="574" t="n">
        <v>31</v>
      </c>
      <c r="AG4" s="574" t="n">
        <v>32</v>
      </c>
      <c r="AH4" s="574" t="n">
        <v>33</v>
      </c>
      <c r="AI4" s="574" t="n">
        <v>34</v>
      </c>
      <c r="AJ4" s="574" t="n">
        <v>35</v>
      </c>
      <c r="AK4" s="574" t="n">
        <v>36</v>
      </c>
      <c r="AL4" s="574" t="n">
        <v>37</v>
      </c>
      <c r="AM4" s="574" t="n">
        <v>38</v>
      </c>
      <c r="AN4" s="574" t="n">
        <v>39</v>
      </c>
      <c r="AO4" s="574" t="n">
        <v>40</v>
      </c>
      <c r="AP4" s="574" t="n">
        <v>41</v>
      </c>
      <c r="AQ4" s="574" t="n">
        <v>42</v>
      </c>
      <c r="AR4" s="574" t="n">
        <v>43</v>
      </c>
      <c r="AS4" s="574" t="n">
        <v>44</v>
      </c>
      <c r="AT4" s="574" t="n">
        <v>45</v>
      </c>
      <c r="AU4" s="574" t="n">
        <v>46</v>
      </c>
      <c r="AV4" s="574" t="n">
        <v>47</v>
      </c>
      <c r="AW4" s="574" t="n">
        <v>48</v>
      </c>
      <c r="AX4" s="574" t="n">
        <v>49</v>
      </c>
      <c r="AY4" s="574" t="n">
        <v>50</v>
      </c>
      <c r="AZ4" s="574" t="n">
        <v>51</v>
      </c>
      <c r="BA4" s="574" t="s">
        <v>1965</v>
      </c>
      <c r="BB4" s="574" t="n">
        <v>52</v>
      </c>
      <c r="BC4" s="574" t="n">
        <v>53</v>
      </c>
      <c r="BD4" s="574" t="n">
        <v>54</v>
      </c>
      <c r="BE4" s="574" t="n">
        <v>55</v>
      </c>
      <c r="BF4" s="574" t="n">
        <v>56</v>
      </c>
      <c r="BG4" s="574" t="n">
        <v>57</v>
      </c>
      <c r="BH4" s="574" t="n">
        <v>58</v>
      </c>
      <c r="BI4" s="574" t="n">
        <v>59</v>
      </c>
      <c r="BJ4" s="574" t="n">
        <v>60</v>
      </c>
      <c r="BK4" s="574" t="n">
        <v>61</v>
      </c>
      <c r="BL4" s="574" t="n">
        <v>62</v>
      </c>
      <c r="BM4" s="574" t="n">
        <v>63</v>
      </c>
      <c r="BN4" s="574" t="n">
        <v>64</v>
      </c>
      <c r="BO4" s="574" t="n">
        <v>65</v>
      </c>
      <c r="BP4" s="574" t="n">
        <v>66</v>
      </c>
      <c r="BQ4" s="574" t="n">
        <v>67</v>
      </c>
      <c r="BR4" s="574" t="n">
        <v>68</v>
      </c>
      <c r="BS4" s="574" t="n">
        <v>69</v>
      </c>
      <c r="BT4" s="574" t="n">
        <v>70</v>
      </c>
      <c r="BU4" s="574" t="n">
        <v>71</v>
      </c>
      <c r="BV4" s="574" t="n">
        <v>72</v>
      </c>
      <c r="BW4" s="574" t="n">
        <v>73</v>
      </c>
      <c r="BX4" s="574" t="n">
        <v>74</v>
      </c>
      <c r="BY4" s="574" t="n">
        <v>75</v>
      </c>
      <c r="BZ4" s="574" t="n">
        <v>76</v>
      </c>
      <c r="CA4" s="574" t="n">
        <v>77</v>
      </c>
      <c r="CB4" s="574" t="n">
        <v>78</v>
      </c>
      <c r="CC4" s="574" t="n">
        <v>79</v>
      </c>
      <c r="CD4" s="574" t="n">
        <v>80</v>
      </c>
      <c r="CE4" s="574" t="n">
        <v>81</v>
      </c>
      <c r="CF4" s="575" t="s">
        <v>1966</v>
      </c>
    </row>
    <row r="5" customFormat="false" ht="15" hidden="false" customHeight="false" outlineLevel="0" collapsed="false">
      <c r="A5" s="571" t="s">
        <v>287</v>
      </c>
      <c r="B5" s="576"/>
      <c r="C5" s="577"/>
      <c r="D5" s="577"/>
      <c r="E5" s="577"/>
      <c r="F5" s="577"/>
      <c r="G5" s="577"/>
      <c r="H5" s="577"/>
      <c r="I5" s="577"/>
      <c r="J5" s="577"/>
      <c r="K5" s="577"/>
      <c r="L5" s="577"/>
      <c r="M5" s="577"/>
      <c r="N5" s="577"/>
      <c r="O5" s="577"/>
      <c r="P5" s="577"/>
      <c r="Q5" s="577"/>
      <c r="R5" s="577"/>
      <c r="S5" s="577"/>
      <c r="T5" s="577"/>
      <c r="U5" s="577"/>
      <c r="V5" s="577"/>
      <c r="W5" s="577"/>
      <c r="X5" s="577"/>
      <c r="Y5" s="577"/>
      <c r="Z5" s="577"/>
      <c r="AA5" s="577"/>
      <c r="AB5" s="577"/>
      <c r="AC5" s="577"/>
      <c r="AD5" s="577"/>
      <c r="AE5" s="577"/>
      <c r="AF5" s="577"/>
      <c r="AG5" s="577"/>
      <c r="AH5" s="577"/>
      <c r="AI5" s="577"/>
      <c r="AJ5" s="577"/>
      <c r="AK5" s="577"/>
      <c r="AL5" s="577"/>
      <c r="AM5" s="577"/>
      <c r="AN5" s="577"/>
      <c r="AO5" s="577"/>
      <c r="AP5" s="577"/>
      <c r="AQ5" s="577"/>
      <c r="AR5" s="577"/>
      <c r="AS5" s="577"/>
      <c r="AT5" s="577"/>
      <c r="AU5" s="577"/>
      <c r="AV5" s="577"/>
      <c r="AW5" s="577"/>
      <c r="AX5" s="577"/>
      <c r="AY5" s="577"/>
      <c r="AZ5" s="577"/>
      <c r="BA5" s="577" t="n">
        <v>1</v>
      </c>
      <c r="BB5" s="577"/>
      <c r="BC5" s="577"/>
      <c r="BD5" s="577"/>
      <c r="BE5" s="577"/>
      <c r="BF5" s="577"/>
      <c r="BG5" s="577"/>
      <c r="BH5" s="577"/>
      <c r="BI5" s="577"/>
      <c r="BJ5" s="577"/>
      <c r="BK5" s="577"/>
      <c r="BL5" s="577"/>
      <c r="BM5" s="577"/>
      <c r="BN5" s="577"/>
      <c r="BO5" s="577"/>
      <c r="BP5" s="577"/>
      <c r="BQ5" s="577"/>
      <c r="BR5" s="577"/>
      <c r="BS5" s="577"/>
      <c r="BT5" s="577"/>
      <c r="BU5" s="577"/>
      <c r="BV5" s="577"/>
      <c r="BW5" s="577"/>
      <c r="BX5" s="577"/>
      <c r="BY5" s="577"/>
      <c r="BZ5" s="577"/>
      <c r="CA5" s="577"/>
      <c r="CB5" s="577"/>
      <c r="CC5" s="577"/>
      <c r="CD5" s="577"/>
      <c r="CE5" s="577"/>
      <c r="CF5" s="578" t="n">
        <v>1</v>
      </c>
    </row>
    <row r="6" customFormat="false" ht="15" hidden="false" customHeight="false" outlineLevel="0" collapsed="false">
      <c r="A6" s="579" t="s">
        <v>289</v>
      </c>
      <c r="B6" s="580"/>
      <c r="C6" s="581"/>
      <c r="D6" s="581"/>
      <c r="E6" s="581"/>
      <c r="F6" s="581"/>
      <c r="G6" s="581"/>
      <c r="H6" s="581"/>
      <c r="I6" s="581"/>
      <c r="J6" s="581"/>
      <c r="K6" s="581"/>
      <c r="L6" s="581"/>
      <c r="M6" s="581"/>
      <c r="N6" s="581"/>
      <c r="O6" s="581"/>
      <c r="P6" s="581"/>
      <c r="Q6" s="581"/>
      <c r="R6" s="581"/>
      <c r="S6" s="581"/>
      <c r="T6" s="581"/>
      <c r="U6" s="581"/>
      <c r="V6" s="581"/>
      <c r="W6" s="581"/>
      <c r="X6" s="581"/>
      <c r="Y6" s="581"/>
      <c r="Z6" s="581"/>
      <c r="AA6" s="581"/>
      <c r="AB6" s="581"/>
      <c r="AC6" s="581"/>
      <c r="AD6" s="581"/>
      <c r="AE6" s="581"/>
      <c r="AF6" s="581"/>
      <c r="AG6" s="581"/>
      <c r="AH6" s="581"/>
      <c r="AI6" s="581"/>
      <c r="AJ6" s="581"/>
      <c r="AK6" s="581"/>
      <c r="AL6" s="581"/>
      <c r="AM6" s="581"/>
      <c r="AN6" s="581"/>
      <c r="AO6" s="581"/>
      <c r="AP6" s="581"/>
      <c r="AQ6" s="581"/>
      <c r="AR6" s="581"/>
      <c r="AS6" s="581"/>
      <c r="AT6" s="581"/>
      <c r="AU6" s="581"/>
      <c r="AV6" s="581"/>
      <c r="AW6" s="581"/>
      <c r="AX6" s="581"/>
      <c r="AY6" s="581"/>
      <c r="AZ6" s="581"/>
      <c r="BA6" s="581" t="n">
        <v>1</v>
      </c>
      <c r="BB6" s="581"/>
      <c r="BC6" s="581"/>
      <c r="BD6" s="581"/>
      <c r="BE6" s="581"/>
      <c r="BF6" s="581"/>
      <c r="BG6" s="581"/>
      <c r="BH6" s="581"/>
      <c r="BI6" s="581"/>
      <c r="BJ6" s="581"/>
      <c r="BK6" s="581"/>
      <c r="BL6" s="581"/>
      <c r="BM6" s="581"/>
      <c r="BN6" s="581"/>
      <c r="BO6" s="581"/>
      <c r="BP6" s="581"/>
      <c r="BQ6" s="581"/>
      <c r="BR6" s="581"/>
      <c r="BS6" s="581"/>
      <c r="BT6" s="581"/>
      <c r="BU6" s="581"/>
      <c r="BV6" s="581"/>
      <c r="BW6" s="581"/>
      <c r="BX6" s="581"/>
      <c r="BY6" s="581"/>
      <c r="BZ6" s="581"/>
      <c r="CA6" s="581"/>
      <c r="CB6" s="581"/>
      <c r="CC6" s="581"/>
      <c r="CD6" s="581"/>
      <c r="CE6" s="581"/>
      <c r="CF6" s="582" t="n">
        <v>1</v>
      </c>
    </row>
    <row r="7" customFormat="false" ht="15" hidden="false" customHeight="false" outlineLevel="0" collapsed="false">
      <c r="A7" s="579" t="s">
        <v>291</v>
      </c>
      <c r="B7" s="580"/>
      <c r="C7" s="581"/>
      <c r="D7" s="581"/>
      <c r="E7" s="581"/>
      <c r="F7" s="581"/>
      <c r="G7" s="581"/>
      <c r="H7" s="581"/>
      <c r="I7" s="581"/>
      <c r="J7" s="581"/>
      <c r="K7" s="581"/>
      <c r="L7" s="581"/>
      <c r="M7" s="581"/>
      <c r="N7" s="581"/>
      <c r="O7" s="581"/>
      <c r="P7" s="581"/>
      <c r="Q7" s="581"/>
      <c r="R7" s="581"/>
      <c r="S7" s="581"/>
      <c r="T7" s="581"/>
      <c r="U7" s="581"/>
      <c r="V7" s="581"/>
      <c r="W7" s="581"/>
      <c r="X7" s="581"/>
      <c r="Y7" s="581"/>
      <c r="Z7" s="581"/>
      <c r="AA7" s="581"/>
      <c r="AB7" s="581"/>
      <c r="AC7" s="581"/>
      <c r="AD7" s="581"/>
      <c r="AE7" s="581"/>
      <c r="AF7" s="581"/>
      <c r="AG7" s="581"/>
      <c r="AH7" s="581"/>
      <c r="AI7" s="581"/>
      <c r="AJ7" s="581"/>
      <c r="AK7" s="581"/>
      <c r="AL7" s="581"/>
      <c r="AM7" s="581"/>
      <c r="AN7" s="581"/>
      <c r="AO7" s="581"/>
      <c r="AP7" s="581"/>
      <c r="AQ7" s="581"/>
      <c r="AR7" s="581"/>
      <c r="AS7" s="581"/>
      <c r="AT7" s="581"/>
      <c r="AU7" s="581"/>
      <c r="AV7" s="581"/>
      <c r="AW7" s="581"/>
      <c r="AX7" s="581"/>
      <c r="AY7" s="581"/>
      <c r="AZ7" s="581"/>
      <c r="BA7" s="581" t="n">
        <v>1</v>
      </c>
      <c r="BB7" s="581"/>
      <c r="BC7" s="581"/>
      <c r="BD7" s="581"/>
      <c r="BE7" s="581"/>
      <c r="BF7" s="581"/>
      <c r="BG7" s="581"/>
      <c r="BH7" s="581"/>
      <c r="BI7" s="581"/>
      <c r="BJ7" s="581"/>
      <c r="BK7" s="581"/>
      <c r="BL7" s="581"/>
      <c r="BM7" s="581"/>
      <c r="BN7" s="581"/>
      <c r="BO7" s="581"/>
      <c r="BP7" s="581"/>
      <c r="BQ7" s="581"/>
      <c r="BR7" s="581"/>
      <c r="BS7" s="581"/>
      <c r="BT7" s="581"/>
      <c r="BU7" s="581"/>
      <c r="BV7" s="581"/>
      <c r="BW7" s="581"/>
      <c r="BX7" s="581"/>
      <c r="BY7" s="581"/>
      <c r="BZ7" s="581"/>
      <c r="CA7" s="581"/>
      <c r="CB7" s="581"/>
      <c r="CC7" s="581"/>
      <c r="CD7" s="581"/>
      <c r="CE7" s="581"/>
      <c r="CF7" s="582" t="n">
        <v>1</v>
      </c>
    </row>
    <row r="8" customFormat="false" ht="15" hidden="false" customHeight="false" outlineLevel="0" collapsed="false">
      <c r="A8" s="579" t="s">
        <v>293</v>
      </c>
      <c r="B8" s="580"/>
      <c r="C8" s="581"/>
      <c r="D8" s="581"/>
      <c r="E8" s="581"/>
      <c r="F8" s="581"/>
      <c r="G8" s="581"/>
      <c r="H8" s="581"/>
      <c r="I8" s="581"/>
      <c r="J8" s="581"/>
      <c r="K8" s="581"/>
      <c r="L8" s="581"/>
      <c r="M8" s="581"/>
      <c r="N8" s="581"/>
      <c r="O8" s="581"/>
      <c r="P8" s="581"/>
      <c r="Q8" s="581"/>
      <c r="R8" s="581"/>
      <c r="S8" s="581"/>
      <c r="T8" s="581"/>
      <c r="U8" s="581"/>
      <c r="V8" s="581"/>
      <c r="W8" s="581"/>
      <c r="X8" s="581"/>
      <c r="Y8" s="581"/>
      <c r="Z8" s="581"/>
      <c r="AA8" s="581"/>
      <c r="AB8" s="581"/>
      <c r="AC8" s="581"/>
      <c r="AD8" s="581"/>
      <c r="AE8" s="581"/>
      <c r="AF8" s="581"/>
      <c r="AG8" s="581"/>
      <c r="AH8" s="581"/>
      <c r="AI8" s="581"/>
      <c r="AJ8" s="581"/>
      <c r="AK8" s="581"/>
      <c r="AL8" s="581"/>
      <c r="AM8" s="581"/>
      <c r="AN8" s="581"/>
      <c r="AO8" s="581"/>
      <c r="AP8" s="581"/>
      <c r="AQ8" s="581"/>
      <c r="AR8" s="581"/>
      <c r="AS8" s="581"/>
      <c r="AT8" s="581"/>
      <c r="AU8" s="581"/>
      <c r="AV8" s="581"/>
      <c r="AW8" s="581"/>
      <c r="AX8" s="581"/>
      <c r="AY8" s="581"/>
      <c r="AZ8" s="581"/>
      <c r="BA8" s="581" t="n">
        <v>1</v>
      </c>
      <c r="BB8" s="581"/>
      <c r="BC8" s="581"/>
      <c r="BD8" s="581"/>
      <c r="BE8" s="581"/>
      <c r="BF8" s="581"/>
      <c r="BG8" s="581"/>
      <c r="BH8" s="581"/>
      <c r="BI8" s="581"/>
      <c r="BJ8" s="581"/>
      <c r="BK8" s="581"/>
      <c r="BL8" s="581"/>
      <c r="BM8" s="581"/>
      <c r="BN8" s="581"/>
      <c r="BO8" s="581"/>
      <c r="BP8" s="581"/>
      <c r="BQ8" s="581"/>
      <c r="BR8" s="581"/>
      <c r="BS8" s="581"/>
      <c r="BT8" s="581"/>
      <c r="BU8" s="581"/>
      <c r="BV8" s="581"/>
      <c r="BW8" s="581"/>
      <c r="BX8" s="581"/>
      <c r="BY8" s="581"/>
      <c r="BZ8" s="581"/>
      <c r="CA8" s="581"/>
      <c r="CB8" s="581"/>
      <c r="CC8" s="581"/>
      <c r="CD8" s="581"/>
      <c r="CE8" s="581"/>
      <c r="CF8" s="582" t="n">
        <v>1</v>
      </c>
    </row>
    <row r="9" customFormat="false" ht="15" hidden="false" customHeight="false" outlineLevel="0" collapsed="false">
      <c r="A9" s="579" t="s">
        <v>295</v>
      </c>
      <c r="B9" s="580"/>
      <c r="C9" s="581"/>
      <c r="D9" s="581"/>
      <c r="E9" s="581"/>
      <c r="F9" s="581"/>
      <c r="G9" s="581"/>
      <c r="H9" s="581"/>
      <c r="I9" s="581"/>
      <c r="J9" s="581"/>
      <c r="K9" s="581"/>
      <c r="L9" s="581"/>
      <c r="M9" s="581"/>
      <c r="N9" s="581"/>
      <c r="O9" s="581"/>
      <c r="P9" s="581"/>
      <c r="Q9" s="581"/>
      <c r="R9" s="581"/>
      <c r="S9" s="581"/>
      <c r="T9" s="581"/>
      <c r="U9" s="581"/>
      <c r="V9" s="581"/>
      <c r="W9" s="581"/>
      <c r="X9" s="581"/>
      <c r="Y9" s="581"/>
      <c r="Z9" s="581"/>
      <c r="AA9" s="581"/>
      <c r="AB9" s="581"/>
      <c r="AC9" s="581"/>
      <c r="AD9" s="581"/>
      <c r="AE9" s="581"/>
      <c r="AF9" s="581"/>
      <c r="AG9" s="581"/>
      <c r="AH9" s="581"/>
      <c r="AI9" s="581"/>
      <c r="AJ9" s="581"/>
      <c r="AK9" s="581"/>
      <c r="AL9" s="581"/>
      <c r="AM9" s="581"/>
      <c r="AN9" s="581"/>
      <c r="AO9" s="581"/>
      <c r="AP9" s="581"/>
      <c r="AQ9" s="581"/>
      <c r="AR9" s="581"/>
      <c r="AS9" s="581"/>
      <c r="AT9" s="581"/>
      <c r="AU9" s="581"/>
      <c r="AV9" s="581"/>
      <c r="AW9" s="581"/>
      <c r="AX9" s="581"/>
      <c r="AY9" s="581"/>
      <c r="AZ9" s="581"/>
      <c r="BA9" s="581" t="n">
        <v>1</v>
      </c>
      <c r="BB9" s="581"/>
      <c r="BC9" s="581"/>
      <c r="BD9" s="581"/>
      <c r="BE9" s="581"/>
      <c r="BF9" s="581"/>
      <c r="BG9" s="581"/>
      <c r="BH9" s="581"/>
      <c r="BI9" s="581"/>
      <c r="BJ9" s="581"/>
      <c r="BK9" s="581"/>
      <c r="BL9" s="581"/>
      <c r="BM9" s="581"/>
      <c r="BN9" s="581"/>
      <c r="BO9" s="581"/>
      <c r="BP9" s="581"/>
      <c r="BQ9" s="581"/>
      <c r="BR9" s="581"/>
      <c r="BS9" s="581"/>
      <c r="BT9" s="581"/>
      <c r="BU9" s="581"/>
      <c r="BV9" s="581"/>
      <c r="BW9" s="581"/>
      <c r="BX9" s="581"/>
      <c r="BY9" s="581"/>
      <c r="BZ9" s="581"/>
      <c r="CA9" s="581"/>
      <c r="CB9" s="581"/>
      <c r="CC9" s="581"/>
      <c r="CD9" s="581"/>
      <c r="CE9" s="581"/>
      <c r="CF9" s="582" t="n">
        <v>1</v>
      </c>
    </row>
    <row r="10" customFormat="false" ht="15" hidden="false" customHeight="false" outlineLevel="0" collapsed="false">
      <c r="A10" s="579" t="s">
        <v>297</v>
      </c>
      <c r="B10" s="580"/>
      <c r="C10" s="581"/>
      <c r="D10" s="581"/>
      <c r="E10" s="581"/>
      <c r="F10" s="581"/>
      <c r="G10" s="581"/>
      <c r="H10" s="581"/>
      <c r="I10" s="581"/>
      <c r="J10" s="581"/>
      <c r="K10" s="581"/>
      <c r="L10" s="581"/>
      <c r="M10" s="581"/>
      <c r="N10" s="581"/>
      <c r="O10" s="581"/>
      <c r="P10" s="581"/>
      <c r="Q10" s="581"/>
      <c r="R10" s="581"/>
      <c r="S10" s="581"/>
      <c r="T10" s="581"/>
      <c r="U10" s="581"/>
      <c r="V10" s="581"/>
      <c r="W10" s="581"/>
      <c r="X10" s="581"/>
      <c r="Y10" s="581"/>
      <c r="Z10" s="581"/>
      <c r="AA10" s="581"/>
      <c r="AB10" s="581"/>
      <c r="AC10" s="581"/>
      <c r="AD10" s="581"/>
      <c r="AE10" s="581"/>
      <c r="AF10" s="581"/>
      <c r="AG10" s="581"/>
      <c r="AH10" s="581"/>
      <c r="AI10" s="581"/>
      <c r="AJ10" s="581"/>
      <c r="AK10" s="581"/>
      <c r="AL10" s="581"/>
      <c r="AM10" s="581"/>
      <c r="AN10" s="581"/>
      <c r="AO10" s="581"/>
      <c r="AP10" s="581"/>
      <c r="AQ10" s="581"/>
      <c r="AR10" s="581"/>
      <c r="AS10" s="581"/>
      <c r="AT10" s="581"/>
      <c r="AU10" s="581"/>
      <c r="AV10" s="581"/>
      <c r="AW10" s="581"/>
      <c r="AX10" s="581"/>
      <c r="AY10" s="581"/>
      <c r="AZ10" s="581"/>
      <c r="BA10" s="581" t="n">
        <v>1</v>
      </c>
      <c r="BB10" s="581"/>
      <c r="BC10" s="581"/>
      <c r="BD10" s="581"/>
      <c r="BE10" s="581"/>
      <c r="BF10" s="581"/>
      <c r="BG10" s="581"/>
      <c r="BH10" s="581"/>
      <c r="BI10" s="581"/>
      <c r="BJ10" s="581"/>
      <c r="BK10" s="581"/>
      <c r="BL10" s="581"/>
      <c r="BM10" s="581"/>
      <c r="BN10" s="581"/>
      <c r="BO10" s="581"/>
      <c r="BP10" s="581"/>
      <c r="BQ10" s="581"/>
      <c r="BR10" s="581"/>
      <c r="BS10" s="581"/>
      <c r="BT10" s="581"/>
      <c r="BU10" s="581"/>
      <c r="BV10" s="581"/>
      <c r="BW10" s="581"/>
      <c r="BX10" s="581"/>
      <c r="BY10" s="581"/>
      <c r="BZ10" s="581"/>
      <c r="CA10" s="581"/>
      <c r="CB10" s="581"/>
      <c r="CC10" s="581"/>
      <c r="CD10" s="581"/>
      <c r="CE10" s="581"/>
      <c r="CF10" s="582" t="n">
        <v>1</v>
      </c>
    </row>
    <row r="11" customFormat="false" ht="15" hidden="false" customHeight="false" outlineLevel="0" collapsed="false">
      <c r="A11" s="579" t="s">
        <v>299</v>
      </c>
      <c r="B11" s="580"/>
      <c r="C11" s="581"/>
      <c r="D11" s="581"/>
      <c r="E11" s="581"/>
      <c r="F11" s="581"/>
      <c r="G11" s="581"/>
      <c r="H11" s="581"/>
      <c r="I11" s="581"/>
      <c r="J11" s="581"/>
      <c r="K11" s="581"/>
      <c r="L11" s="581"/>
      <c r="M11" s="581"/>
      <c r="N11" s="581"/>
      <c r="O11" s="581"/>
      <c r="P11" s="581"/>
      <c r="Q11" s="581"/>
      <c r="R11" s="581"/>
      <c r="S11" s="581"/>
      <c r="T11" s="581"/>
      <c r="U11" s="581"/>
      <c r="V11" s="581"/>
      <c r="W11" s="581"/>
      <c r="X11" s="581"/>
      <c r="Y11" s="581"/>
      <c r="Z11" s="581"/>
      <c r="AA11" s="581"/>
      <c r="AB11" s="581"/>
      <c r="AC11" s="581"/>
      <c r="AD11" s="581"/>
      <c r="AE11" s="581"/>
      <c r="AF11" s="581"/>
      <c r="AG11" s="581"/>
      <c r="AH11" s="581"/>
      <c r="AI11" s="581"/>
      <c r="AJ11" s="581"/>
      <c r="AK11" s="581"/>
      <c r="AL11" s="581"/>
      <c r="AM11" s="581"/>
      <c r="AN11" s="581"/>
      <c r="AO11" s="581"/>
      <c r="AP11" s="581"/>
      <c r="AQ11" s="581"/>
      <c r="AR11" s="581"/>
      <c r="AS11" s="581"/>
      <c r="AT11" s="581"/>
      <c r="AU11" s="581"/>
      <c r="AV11" s="581"/>
      <c r="AW11" s="581"/>
      <c r="AX11" s="581"/>
      <c r="AY11" s="581"/>
      <c r="AZ11" s="581"/>
      <c r="BA11" s="581" t="n">
        <v>1</v>
      </c>
      <c r="BB11" s="581"/>
      <c r="BC11" s="581"/>
      <c r="BD11" s="581"/>
      <c r="BE11" s="581"/>
      <c r="BF11" s="581"/>
      <c r="BG11" s="581"/>
      <c r="BH11" s="581"/>
      <c r="BI11" s="581"/>
      <c r="BJ11" s="581"/>
      <c r="BK11" s="581"/>
      <c r="BL11" s="581"/>
      <c r="BM11" s="581"/>
      <c r="BN11" s="581"/>
      <c r="BO11" s="581"/>
      <c r="BP11" s="581"/>
      <c r="BQ11" s="581"/>
      <c r="BR11" s="581"/>
      <c r="BS11" s="581"/>
      <c r="BT11" s="581"/>
      <c r="BU11" s="581"/>
      <c r="BV11" s="581"/>
      <c r="BW11" s="581"/>
      <c r="BX11" s="581"/>
      <c r="BY11" s="581"/>
      <c r="BZ11" s="581"/>
      <c r="CA11" s="581"/>
      <c r="CB11" s="581"/>
      <c r="CC11" s="581"/>
      <c r="CD11" s="581"/>
      <c r="CE11" s="581"/>
      <c r="CF11" s="582" t="n">
        <v>1</v>
      </c>
    </row>
    <row r="12" customFormat="false" ht="15" hidden="false" customHeight="false" outlineLevel="0" collapsed="false">
      <c r="A12" s="579" t="s">
        <v>301</v>
      </c>
      <c r="B12" s="580"/>
      <c r="C12" s="581"/>
      <c r="D12" s="581"/>
      <c r="E12" s="581"/>
      <c r="F12" s="581"/>
      <c r="G12" s="581"/>
      <c r="H12" s="581"/>
      <c r="I12" s="581"/>
      <c r="J12" s="581"/>
      <c r="K12" s="581"/>
      <c r="L12" s="581"/>
      <c r="M12" s="581"/>
      <c r="N12" s="581"/>
      <c r="O12" s="581"/>
      <c r="P12" s="581"/>
      <c r="Q12" s="581"/>
      <c r="R12" s="581"/>
      <c r="S12" s="581"/>
      <c r="T12" s="581"/>
      <c r="U12" s="581"/>
      <c r="V12" s="581"/>
      <c r="W12" s="581"/>
      <c r="X12" s="581"/>
      <c r="Y12" s="581"/>
      <c r="Z12" s="581"/>
      <c r="AA12" s="581"/>
      <c r="AB12" s="581"/>
      <c r="AC12" s="581"/>
      <c r="AD12" s="581"/>
      <c r="AE12" s="581"/>
      <c r="AF12" s="581"/>
      <c r="AG12" s="581"/>
      <c r="AH12" s="581"/>
      <c r="AI12" s="581"/>
      <c r="AJ12" s="581"/>
      <c r="AK12" s="581"/>
      <c r="AL12" s="581"/>
      <c r="AM12" s="581"/>
      <c r="AN12" s="581"/>
      <c r="AO12" s="581"/>
      <c r="AP12" s="581"/>
      <c r="AQ12" s="581"/>
      <c r="AR12" s="581"/>
      <c r="AS12" s="581"/>
      <c r="AT12" s="581"/>
      <c r="AU12" s="581"/>
      <c r="AV12" s="581"/>
      <c r="AW12" s="581"/>
      <c r="AX12" s="581"/>
      <c r="AY12" s="581"/>
      <c r="AZ12" s="581"/>
      <c r="BA12" s="581" t="n">
        <v>1</v>
      </c>
      <c r="BB12" s="581"/>
      <c r="BC12" s="581"/>
      <c r="BD12" s="581"/>
      <c r="BE12" s="581"/>
      <c r="BF12" s="581"/>
      <c r="BG12" s="581"/>
      <c r="BH12" s="581"/>
      <c r="BI12" s="581"/>
      <c r="BJ12" s="581"/>
      <c r="BK12" s="581"/>
      <c r="BL12" s="581"/>
      <c r="BM12" s="581"/>
      <c r="BN12" s="581"/>
      <c r="BO12" s="581"/>
      <c r="BP12" s="581"/>
      <c r="BQ12" s="581"/>
      <c r="BR12" s="581"/>
      <c r="BS12" s="581"/>
      <c r="BT12" s="581"/>
      <c r="BU12" s="581"/>
      <c r="BV12" s="581"/>
      <c r="BW12" s="581"/>
      <c r="BX12" s="581"/>
      <c r="BY12" s="581"/>
      <c r="BZ12" s="581"/>
      <c r="CA12" s="581"/>
      <c r="CB12" s="581"/>
      <c r="CC12" s="581"/>
      <c r="CD12" s="581"/>
      <c r="CE12" s="581"/>
      <c r="CF12" s="582" t="n">
        <v>1</v>
      </c>
    </row>
    <row r="13" customFormat="false" ht="15" hidden="false" customHeight="false" outlineLevel="0" collapsed="false">
      <c r="A13" s="579" t="s">
        <v>303</v>
      </c>
      <c r="B13" s="580"/>
      <c r="C13" s="581"/>
      <c r="D13" s="581"/>
      <c r="E13" s="581"/>
      <c r="F13" s="581"/>
      <c r="G13" s="581"/>
      <c r="H13" s="581"/>
      <c r="I13" s="581"/>
      <c r="J13" s="581"/>
      <c r="K13" s="581"/>
      <c r="L13" s="581"/>
      <c r="M13" s="581"/>
      <c r="N13" s="581"/>
      <c r="O13" s="581"/>
      <c r="P13" s="581"/>
      <c r="Q13" s="581"/>
      <c r="R13" s="581"/>
      <c r="S13" s="581"/>
      <c r="T13" s="581"/>
      <c r="U13" s="581"/>
      <c r="V13" s="581"/>
      <c r="W13" s="581"/>
      <c r="X13" s="581"/>
      <c r="Y13" s="581"/>
      <c r="Z13" s="581"/>
      <c r="AA13" s="581"/>
      <c r="AB13" s="581"/>
      <c r="AC13" s="581"/>
      <c r="AD13" s="581"/>
      <c r="AE13" s="581"/>
      <c r="AF13" s="581"/>
      <c r="AG13" s="581"/>
      <c r="AH13" s="581"/>
      <c r="AI13" s="581"/>
      <c r="AJ13" s="581"/>
      <c r="AK13" s="581"/>
      <c r="AL13" s="581"/>
      <c r="AM13" s="581"/>
      <c r="AN13" s="581"/>
      <c r="AO13" s="581"/>
      <c r="AP13" s="581"/>
      <c r="AQ13" s="581"/>
      <c r="AR13" s="581"/>
      <c r="AS13" s="581"/>
      <c r="AT13" s="581"/>
      <c r="AU13" s="581"/>
      <c r="AV13" s="581"/>
      <c r="AW13" s="581"/>
      <c r="AX13" s="581"/>
      <c r="AY13" s="581"/>
      <c r="AZ13" s="581"/>
      <c r="BA13" s="581" t="n">
        <v>1</v>
      </c>
      <c r="BB13" s="581"/>
      <c r="BC13" s="581"/>
      <c r="BD13" s="581"/>
      <c r="BE13" s="581"/>
      <c r="BF13" s="581"/>
      <c r="BG13" s="581"/>
      <c r="BH13" s="581"/>
      <c r="BI13" s="581"/>
      <c r="BJ13" s="581"/>
      <c r="BK13" s="581"/>
      <c r="BL13" s="581"/>
      <c r="BM13" s="581"/>
      <c r="BN13" s="581"/>
      <c r="BO13" s="581"/>
      <c r="BP13" s="581"/>
      <c r="BQ13" s="581"/>
      <c r="BR13" s="581"/>
      <c r="BS13" s="581"/>
      <c r="BT13" s="581"/>
      <c r="BU13" s="581"/>
      <c r="BV13" s="581"/>
      <c r="BW13" s="581"/>
      <c r="BX13" s="581"/>
      <c r="BY13" s="581"/>
      <c r="BZ13" s="581"/>
      <c r="CA13" s="581"/>
      <c r="CB13" s="581"/>
      <c r="CC13" s="581"/>
      <c r="CD13" s="581"/>
      <c r="CE13" s="581"/>
      <c r="CF13" s="582" t="n">
        <v>1</v>
      </c>
    </row>
    <row r="14" customFormat="false" ht="15" hidden="false" customHeight="false" outlineLevel="0" collapsed="false">
      <c r="A14" s="579" t="s">
        <v>305</v>
      </c>
      <c r="B14" s="580"/>
      <c r="C14" s="581"/>
      <c r="D14" s="581"/>
      <c r="E14" s="581"/>
      <c r="F14" s="581"/>
      <c r="G14" s="581"/>
      <c r="H14" s="581"/>
      <c r="I14" s="581"/>
      <c r="J14" s="581"/>
      <c r="K14" s="581"/>
      <c r="L14" s="581"/>
      <c r="M14" s="581"/>
      <c r="N14" s="581"/>
      <c r="O14" s="581"/>
      <c r="P14" s="581"/>
      <c r="Q14" s="581"/>
      <c r="R14" s="581"/>
      <c r="S14" s="581"/>
      <c r="T14" s="581"/>
      <c r="U14" s="581"/>
      <c r="V14" s="581"/>
      <c r="W14" s="581"/>
      <c r="X14" s="581"/>
      <c r="Y14" s="581"/>
      <c r="Z14" s="581"/>
      <c r="AA14" s="581"/>
      <c r="AB14" s="581"/>
      <c r="AC14" s="581"/>
      <c r="AD14" s="581"/>
      <c r="AE14" s="581"/>
      <c r="AF14" s="581"/>
      <c r="AG14" s="581"/>
      <c r="AH14" s="581"/>
      <c r="AI14" s="581"/>
      <c r="AJ14" s="581"/>
      <c r="AK14" s="581"/>
      <c r="AL14" s="581"/>
      <c r="AM14" s="581"/>
      <c r="AN14" s="581"/>
      <c r="AO14" s="581"/>
      <c r="AP14" s="581"/>
      <c r="AQ14" s="581"/>
      <c r="AR14" s="581"/>
      <c r="AS14" s="581"/>
      <c r="AT14" s="581"/>
      <c r="AU14" s="581"/>
      <c r="AV14" s="581"/>
      <c r="AW14" s="581"/>
      <c r="AX14" s="581"/>
      <c r="AY14" s="581"/>
      <c r="AZ14" s="581"/>
      <c r="BA14" s="581" t="n">
        <v>1</v>
      </c>
      <c r="BB14" s="581"/>
      <c r="BC14" s="581"/>
      <c r="BD14" s="581"/>
      <c r="BE14" s="581"/>
      <c r="BF14" s="581"/>
      <c r="BG14" s="581"/>
      <c r="BH14" s="581"/>
      <c r="BI14" s="581"/>
      <c r="BJ14" s="581"/>
      <c r="BK14" s="581"/>
      <c r="BL14" s="581"/>
      <c r="BM14" s="581"/>
      <c r="BN14" s="581"/>
      <c r="BO14" s="581"/>
      <c r="BP14" s="581"/>
      <c r="BQ14" s="581"/>
      <c r="BR14" s="581"/>
      <c r="BS14" s="581"/>
      <c r="BT14" s="581"/>
      <c r="BU14" s="581"/>
      <c r="BV14" s="581"/>
      <c r="BW14" s="581"/>
      <c r="BX14" s="581"/>
      <c r="BY14" s="581"/>
      <c r="BZ14" s="581"/>
      <c r="CA14" s="581"/>
      <c r="CB14" s="581"/>
      <c r="CC14" s="581"/>
      <c r="CD14" s="581"/>
      <c r="CE14" s="581"/>
      <c r="CF14" s="582" t="n">
        <v>1</v>
      </c>
    </row>
    <row r="15" customFormat="false" ht="15" hidden="false" customHeight="false" outlineLevel="0" collapsed="false">
      <c r="A15" s="579" t="s">
        <v>307</v>
      </c>
      <c r="B15" s="580"/>
      <c r="C15" s="581"/>
      <c r="D15" s="581"/>
      <c r="E15" s="581"/>
      <c r="F15" s="581"/>
      <c r="G15" s="581"/>
      <c r="H15" s="581"/>
      <c r="I15" s="581"/>
      <c r="J15" s="581"/>
      <c r="K15" s="581"/>
      <c r="L15" s="581"/>
      <c r="M15" s="581"/>
      <c r="N15" s="581"/>
      <c r="O15" s="581"/>
      <c r="P15" s="581"/>
      <c r="Q15" s="581"/>
      <c r="R15" s="581"/>
      <c r="S15" s="581"/>
      <c r="T15" s="581"/>
      <c r="U15" s="581"/>
      <c r="V15" s="581"/>
      <c r="W15" s="581"/>
      <c r="X15" s="581"/>
      <c r="Y15" s="581"/>
      <c r="Z15" s="581"/>
      <c r="AA15" s="581"/>
      <c r="AB15" s="581"/>
      <c r="AC15" s="581"/>
      <c r="AD15" s="581"/>
      <c r="AE15" s="581"/>
      <c r="AF15" s="581"/>
      <c r="AG15" s="581"/>
      <c r="AH15" s="581"/>
      <c r="AI15" s="581"/>
      <c r="AJ15" s="581"/>
      <c r="AK15" s="581"/>
      <c r="AL15" s="581"/>
      <c r="AM15" s="581"/>
      <c r="AN15" s="581"/>
      <c r="AO15" s="581"/>
      <c r="AP15" s="581"/>
      <c r="AQ15" s="581"/>
      <c r="AR15" s="581"/>
      <c r="AS15" s="581"/>
      <c r="AT15" s="581"/>
      <c r="AU15" s="581"/>
      <c r="AV15" s="581"/>
      <c r="AW15" s="581"/>
      <c r="AX15" s="581"/>
      <c r="AY15" s="581"/>
      <c r="AZ15" s="581"/>
      <c r="BA15" s="581" t="n">
        <v>1</v>
      </c>
      <c r="BB15" s="581"/>
      <c r="BC15" s="581"/>
      <c r="BD15" s="581"/>
      <c r="BE15" s="581"/>
      <c r="BF15" s="581"/>
      <c r="BG15" s="581"/>
      <c r="BH15" s="581"/>
      <c r="BI15" s="581"/>
      <c r="BJ15" s="581"/>
      <c r="BK15" s="581"/>
      <c r="BL15" s="581"/>
      <c r="BM15" s="581"/>
      <c r="BN15" s="581"/>
      <c r="BO15" s="581"/>
      <c r="BP15" s="581"/>
      <c r="BQ15" s="581"/>
      <c r="BR15" s="581"/>
      <c r="BS15" s="581"/>
      <c r="BT15" s="581"/>
      <c r="BU15" s="581"/>
      <c r="BV15" s="581"/>
      <c r="BW15" s="581"/>
      <c r="BX15" s="581"/>
      <c r="BY15" s="581"/>
      <c r="BZ15" s="581"/>
      <c r="CA15" s="581"/>
      <c r="CB15" s="581"/>
      <c r="CC15" s="581"/>
      <c r="CD15" s="581"/>
      <c r="CE15" s="581"/>
      <c r="CF15" s="582" t="n">
        <v>1</v>
      </c>
    </row>
    <row r="16" customFormat="false" ht="15" hidden="false" customHeight="false" outlineLevel="0" collapsed="false">
      <c r="A16" s="579" t="s">
        <v>310</v>
      </c>
      <c r="B16" s="580"/>
      <c r="C16" s="581"/>
      <c r="D16" s="581"/>
      <c r="E16" s="581"/>
      <c r="F16" s="581"/>
      <c r="G16" s="581"/>
      <c r="H16" s="581"/>
      <c r="I16" s="581"/>
      <c r="J16" s="581"/>
      <c r="K16" s="581"/>
      <c r="L16" s="581"/>
      <c r="M16" s="581"/>
      <c r="N16" s="581"/>
      <c r="O16" s="581"/>
      <c r="P16" s="581"/>
      <c r="Q16" s="581"/>
      <c r="R16" s="581"/>
      <c r="S16" s="581"/>
      <c r="T16" s="581"/>
      <c r="U16" s="581"/>
      <c r="V16" s="581"/>
      <c r="W16" s="581"/>
      <c r="X16" s="581"/>
      <c r="Y16" s="581"/>
      <c r="Z16" s="581"/>
      <c r="AA16" s="581"/>
      <c r="AB16" s="581"/>
      <c r="AC16" s="581"/>
      <c r="AD16" s="581"/>
      <c r="AE16" s="581"/>
      <c r="AF16" s="581"/>
      <c r="AG16" s="581"/>
      <c r="AH16" s="581"/>
      <c r="AI16" s="581"/>
      <c r="AJ16" s="581"/>
      <c r="AK16" s="581"/>
      <c r="AL16" s="581"/>
      <c r="AM16" s="581"/>
      <c r="AN16" s="581"/>
      <c r="AO16" s="581"/>
      <c r="AP16" s="581"/>
      <c r="AQ16" s="581"/>
      <c r="AR16" s="581"/>
      <c r="AS16" s="581"/>
      <c r="AT16" s="581"/>
      <c r="AU16" s="581"/>
      <c r="AV16" s="581"/>
      <c r="AW16" s="581"/>
      <c r="AX16" s="581"/>
      <c r="AY16" s="581"/>
      <c r="AZ16" s="581"/>
      <c r="BA16" s="581" t="n">
        <v>1</v>
      </c>
      <c r="BB16" s="581"/>
      <c r="BC16" s="581"/>
      <c r="BD16" s="581"/>
      <c r="BE16" s="581"/>
      <c r="BF16" s="581"/>
      <c r="BG16" s="581"/>
      <c r="BH16" s="581"/>
      <c r="BI16" s="581"/>
      <c r="BJ16" s="581"/>
      <c r="BK16" s="581"/>
      <c r="BL16" s="581"/>
      <c r="BM16" s="581"/>
      <c r="BN16" s="581"/>
      <c r="BO16" s="581"/>
      <c r="BP16" s="581"/>
      <c r="BQ16" s="581"/>
      <c r="BR16" s="581"/>
      <c r="BS16" s="581"/>
      <c r="BT16" s="581"/>
      <c r="BU16" s="581"/>
      <c r="BV16" s="581"/>
      <c r="BW16" s="581"/>
      <c r="BX16" s="581"/>
      <c r="BY16" s="581"/>
      <c r="BZ16" s="581"/>
      <c r="CA16" s="581"/>
      <c r="CB16" s="581"/>
      <c r="CC16" s="581"/>
      <c r="CD16" s="581"/>
      <c r="CE16" s="581"/>
      <c r="CF16" s="582" t="n">
        <v>1</v>
      </c>
    </row>
    <row r="17" customFormat="false" ht="15" hidden="false" customHeight="false" outlineLevel="0" collapsed="false">
      <c r="A17" s="579" t="s">
        <v>312</v>
      </c>
      <c r="B17" s="580"/>
      <c r="C17" s="581"/>
      <c r="D17" s="581"/>
      <c r="E17" s="581"/>
      <c r="F17" s="581"/>
      <c r="G17" s="581"/>
      <c r="H17" s="581"/>
      <c r="I17" s="581"/>
      <c r="J17" s="581"/>
      <c r="K17" s="581"/>
      <c r="L17" s="581"/>
      <c r="M17" s="581"/>
      <c r="N17" s="581"/>
      <c r="O17" s="581"/>
      <c r="P17" s="581"/>
      <c r="Q17" s="581"/>
      <c r="R17" s="581"/>
      <c r="S17" s="581"/>
      <c r="T17" s="581"/>
      <c r="U17" s="581"/>
      <c r="V17" s="581"/>
      <c r="W17" s="581"/>
      <c r="X17" s="581"/>
      <c r="Y17" s="581"/>
      <c r="Z17" s="581"/>
      <c r="AA17" s="581"/>
      <c r="AB17" s="581"/>
      <c r="AC17" s="581"/>
      <c r="AD17" s="581"/>
      <c r="AE17" s="581"/>
      <c r="AF17" s="581"/>
      <c r="AG17" s="581"/>
      <c r="AH17" s="581"/>
      <c r="AI17" s="581"/>
      <c r="AJ17" s="581"/>
      <c r="AK17" s="581"/>
      <c r="AL17" s="581"/>
      <c r="AM17" s="581"/>
      <c r="AN17" s="581"/>
      <c r="AO17" s="581"/>
      <c r="AP17" s="581"/>
      <c r="AQ17" s="581"/>
      <c r="AR17" s="581"/>
      <c r="AS17" s="581"/>
      <c r="AT17" s="581"/>
      <c r="AU17" s="581"/>
      <c r="AV17" s="581"/>
      <c r="AW17" s="581"/>
      <c r="AX17" s="581"/>
      <c r="AY17" s="581"/>
      <c r="AZ17" s="581"/>
      <c r="BA17" s="581" t="n">
        <v>1</v>
      </c>
      <c r="BB17" s="581"/>
      <c r="BC17" s="581"/>
      <c r="BD17" s="581"/>
      <c r="BE17" s="581"/>
      <c r="BF17" s="581"/>
      <c r="BG17" s="581"/>
      <c r="BH17" s="581"/>
      <c r="BI17" s="581"/>
      <c r="BJ17" s="581"/>
      <c r="BK17" s="581"/>
      <c r="BL17" s="581"/>
      <c r="BM17" s="581"/>
      <c r="BN17" s="581"/>
      <c r="BO17" s="581"/>
      <c r="BP17" s="581"/>
      <c r="BQ17" s="581"/>
      <c r="BR17" s="581"/>
      <c r="BS17" s="581"/>
      <c r="BT17" s="581"/>
      <c r="BU17" s="581"/>
      <c r="BV17" s="581"/>
      <c r="BW17" s="581"/>
      <c r="BX17" s="581"/>
      <c r="BY17" s="581"/>
      <c r="BZ17" s="581"/>
      <c r="CA17" s="581"/>
      <c r="CB17" s="581"/>
      <c r="CC17" s="581"/>
      <c r="CD17" s="581"/>
      <c r="CE17" s="581"/>
      <c r="CF17" s="582" t="n">
        <v>1</v>
      </c>
    </row>
    <row r="18" customFormat="false" ht="15" hidden="false" customHeight="false" outlineLevel="0" collapsed="false">
      <c r="A18" s="579" t="s">
        <v>174</v>
      </c>
      <c r="B18" s="580"/>
      <c r="C18" s="581"/>
      <c r="D18" s="581"/>
      <c r="E18" s="581"/>
      <c r="F18" s="581"/>
      <c r="G18" s="581"/>
      <c r="H18" s="581"/>
      <c r="I18" s="581"/>
      <c r="J18" s="581"/>
      <c r="K18" s="581"/>
      <c r="L18" s="581"/>
      <c r="M18" s="581"/>
      <c r="N18" s="581"/>
      <c r="O18" s="581"/>
      <c r="P18" s="581"/>
      <c r="Q18" s="581"/>
      <c r="R18" s="581"/>
      <c r="S18" s="581"/>
      <c r="T18" s="581"/>
      <c r="U18" s="581"/>
      <c r="V18" s="581"/>
      <c r="W18" s="581"/>
      <c r="X18" s="581"/>
      <c r="Y18" s="581"/>
      <c r="Z18" s="581"/>
      <c r="AA18" s="581"/>
      <c r="AB18" s="581"/>
      <c r="AC18" s="581"/>
      <c r="AD18" s="581"/>
      <c r="AE18" s="581"/>
      <c r="AF18" s="581"/>
      <c r="AG18" s="581"/>
      <c r="AH18" s="581"/>
      <c r="AI18" s="581"/>
      <c r="AJ18" s="581"/>
      <c r="AK18" s="581"/>
      <c r="AL18" s="581"/>
      <c r="AM18" s="581"/>
      <c r="AN18" s="581"/>
      <c r="AO18" s="581"/>
      <c r="AP18" s="581"/>
      <c r="AQ18" s="581"/>
      <c r="AR18" s="581"/>
      <c r="AS18" s="581"/>
      <c r="AT18" s="581"/>
      <c r="AU18" s="581"/>
      <c r="AV18" s="581"/>
      <c r="AW18" s="581"/>
      <c r="AX18" s="581"/>
      <c r="AY18" s="581"/>
      <c r="AZ18" s="581"/>
      <c r="BA18" s="581" t="n">
        <v>1</v>
      </c>
      <c r="BB18" s="581"/>
      <c r="BC18" s="581"/>
      <c r="BD18" s="581"/>
      <c r="BE18" s="581"/>
      <c r="BF18" s="581"/>
      <c r="BG18" s="581"/>
      <c r="BH18" s="581"/>
      <c r="BI18" s="581"/>
      <c r="BJ18" s="581"/>
      <c r="BK18" s="581"/>
      <c r="BL18" s="581"/>
      <c r="BM18" s="581"/>
      <c r="BN18" s="581"/>
      <c r="BO18" s="581"/>
      <c r="BP18" s="581"/>
      <c r="BQ18" s="581"/>
      <c r="BR18" s="581"/>
      <c r="BS18" s="581"/>
      <c r="BT18" s="581"/>
      <c r="BU18" s="581"/>
      <c r="BV18" s="581"/>
      <c r="BW18" s="581"/>
      <c r="BX18" s="581"/>
      <c r="BY18" s="581"/>
      <c r="BZ18" s="581"/>
      <c r="CA18" s="581"/>
      <c r="CB18" s="581"/>
      <c r="CC18" s="581"/>
      <c r="CD18" s="581"/>
      <c r="CE18" s="581"/>
      <c r="CF18" s="582" t="n">
        <v>1</v>
      </c>
    </row>
    <row r="19" customFormat="false" ht="15" hidden="false" customHeight="false" outlineLevel="0" collapsed="false">
      <c r="A19" s="579" t="s">
        <v>170</v>
      </c>
      <c r="B19" s="580"/>
      <c r="C19" s="581"/>
      <c r="D19" s="581"/>
      <c r="E19" s="581"/>
      <c r="F19" s="581"/>
      <c r="G19" s="581"/>
      <c r="H19" s="581"/>
      <c r="I19" s="581"/>
      <c r="J19" s="581"/>
      <c r="K19" s="581"/>
      <c r="L19" s="581"/>
      <c r="M19" s="581"/>
      <c r="N19" s="581"/>
      <c r="O19" s="581"/>
      <c r="P19" s="581"/>
      <c r="Q19" s="581"/>
      <c r="R19" s="581"/>
      <c r="S19" s="581"/>
      <c r="T19" s="581"/>
      <c r="U19" s="581"/>
      <c r="V19" s="581"/>
      <c r="W19" s="581"/>
      <c r="X19" s="581"/>
      <c r="Y19" s="581"/>
      <c r="Z19" s="581"/>
      <c r="AA19" s="581"/>
      <c r="AB19" s="581"/>
      <c r="AC19" s="581"/>
      <c r="AD19" s="581"/>
      <c r="AE19" s="581"/>
      <c r="AF19" s="581"/>
      <c r="AG19" s="581"/>
      <c r="AH19" s="581"/>
      <c r="AI19" s="581"/>
      <c r="AJ19" s="581"/>
      <c r="AK19" s="581"/>
      <c r="AL19" s="581"/>
      <c r="AM19" s="581"/>
      <c r="AN19" s="581"/>
      <c r="AO19" s="581"/>
      <c r="AP19" s="581"/>
      <c r="AQ19" s="581"/>
      <c r="AR19" s="581"/>
      <c r="AS19" s="581"/>
      <c r="AT19" s="581"/>
      <c r="AU19" s="581"/>
      <c r="AV19" s="581"/>
      <c r="AW19" s="581"/>
      <c r="AX19" s="581"/>
      <c r="AY19" s="581"/>
      <c r="AZ19" s="581"/>
      <c r="BA19" s="581" t="n">
        <v>1</v>
      </c>
      <c r="BB19" s="581"/>
      <c r="BC19" s="581"/>
      <c r="BD19" s="581"/>
      <c r="BE19" s="581"/>
      <c r="BF19" s="581"/>
      <c r="BG19" s="581"/>
      <c r="BH19" s="581"/>
      <c r="BI19" s="581"/>
      <c r="BJ19" s="581"/>
      <c r="BK19" s="581"/>
      <c r="BL19" s="581"/>
      <c r="BM19" s="581"/>
      <c r="BN19" s="581"/>
      <c r="BO19" s="581"/>
      <c r="BP19" s="581"/>
      <c r="BQ19" s="581"/>
      <c r="BR19" s="581"/>
      <c r="BS19" s="581"/>
      <c r="BT19" s="581"/>
      <c r="BU19" s="581"/>
      <c r="BV19" s="581"/>
      <c r="BW19" s="581"/>
      <c r="BX19" s="581"/>
      <c r="BY19" s="581"/>
      <c r="BZ19" s="581"/>
      <c r="CA19" s="581"/>
      <c r="CB19" s="581"/>
      <c r="CC19" s="581"/>
      <c r="CD19" s="581"/>
      <c r="CE19" s="581"/>
      <c r="CF19" s="582" t="n">
        <v>1</v>
      </c>
    </row>
    <row r="20" customFormat="false" ht="15" hidden="false" customHeight="false" outlineLevel="0" collapsed="false">
      <c r="A20" s="579" t="s">
        <v>172</v>
      </c>
      <c r="B20" s="580"/>
      <c r="C20" s="581"/>
      <c r="D20" s="581"/>
      <c r="E20" s="581"/>
      <c r="F20" s="581"/>
      <c r="G20" s="581"/>
      <c r="H20" s="581"/>
      <c r="I20" s="581"/>
      <c r="J20" s="581"/>
      <c r="K20" s="581"/>
      <c r="L20" s="581"/>
      <c r="M20" s="581"/>
      <c r="N20" s="581"/>
      <c r="O20" s="581"/>
      <c r="P20" s="581"/>
      <c r="Q20" s="581"/>
      <c r="R20" s="581"/>
      <c r="S20" s="581"/>
      <c r="T20" s="581"/>
      <c r="U20" s="581"/>
      <c r="V20" s="581"/>
      <c r="W20" s="581"/>
      <c r="X20" s="581"/>
      <c r="Y20" s="581"/>
      <c r="Z20" s="581"/>
      <c r="AA20" s="581"/>
      <c r="AB20" s="581"/>
      <c r="AC20" s="581"/>
      <c r="AD20" s="581"/>
      <c r="AE20" s="581"/>
      <c r="AF20" s="581"/>
      <c r="AG20" s="581"/>
      <c r="AH20" s="581"/>
      <c r="AI20" s="581"/>
      <c r="AJ20" s="581"/>
      <c r="AK20" s="581"/>
      <c r="AL20" s="581"/>
      <c r="AM20" s="581"/>
      <c r="AN20" s="581"/>
      <c r="AO20" s="581"/>
      <c r="AP20" s="581"/>
      <c r="AQ20" s="581"/>
      <c r="AR20" s="581"/>
      <c r="AS20" s="581"/>
      <c r="AT20" s="581"/>
      <c r="AU20" s="581"/>
      <c r="AV20" s="581"/>
      <c r="AW20" s="581"/>
      <c r="AX20" s="581"/>
      <c r="AY20" s="581"/>
      <c r="AZ20" s="581"/>
      <c r="BA20" s="581" t="n">
        <v>1</v>
      </c>
      <c r="BB20" s="581"/>
      <c r="BC20" s="581"/>
      <c r="BD20" s="581"/>
      <c r="BE20" s="581"/>
      <c r="BF20" s="581"/>
      <c r="BG20" s="581"/>
      <c r="BH20" s="581"/>
      <c r="BI20" s="581"/>
      <c r="BJ20" s="581"/>
      <c r="BK20" s="581"/>
      <c r="BL20" s="581"/>
      <c r="BM20" s="581"/>
      <c r="BN20" s="581"/>
      <c r="BO20" s="581"/>
      <c r="BP20" s="581"/>
      <c r="BQ20" s="581"/>
      <c r="BR20" s="581"/>
      <c r="BS20" s="581"/>
      <c r="BT20" s="581"/>
      <c r="BU20" s="581"/>
      <c r="BV20" s="581"/>
      <c r="BW20" s="581"/>
      <c r="BX20" s="581"/>
      <c r="BY20" s="581"/>
      <c r="BZ20" s="581"/>
      <c r="CA20" s="581"/>
      <c r="CB20" s="581"/>
      <c r="CC20" s="581"/>
      <c r="CD20" s="581"/>
      <c r="CE20" s="581"/>
      <c r="CF20" s="582" t="n">
        <v>1</v>
      </c>
    </row>
    <row r="21" customFormat="false" ht="15" hidden="false" customHeight="false" outlineLevel="0" collapsed="false">
      <c r="A21" s="579" t="s">
        <v>175</v>
      </c>
      <c r="B21" s="580"/>
      <c r="C21" s="581"/>
      <c r="D21" s="581"/>
      <c r="E21" s="581"/>
      <c r="F21" s="581"/>
      <c r="G21" s="581"/>
      <c r="H21" s="581"/>
      <c r="I21" s="581"/>
      <c r="J21" s="581"/>
      <c r="K21" s="581"/>
      <c r="L21" s="581"/>
      <c r="M21" s="581"/>
      <c r="N21" s="581"/>
      <c r="O21" s="581"/>
      <c r="P21" s="581"/>
      <c r="Q21" s="581"/>
      <c r="R21" s="581"/>
      <c r="S21" s="581"/>
      <c r="T21" s="581"/>
      <c r="U21" s="581"/>
      <c r="V21" s="581"/>
      <c r="W21" s="581"/>
      <c r="X21" s="581"/>
      <c r="Y21" s="581"/>
      <c r="Z21" s="581"/>
      <c r="AA21" s="581"/>
      <c r="AB21" s="581"/>
      <c r="AC21" s="581"/>
      <c r="AD21" s="581"/>
      <c r="AE21" s="581"/>
      <c r="AF21" s="581"/>
      <c r="AG21" s="581"/>
      <c r="AH21" s="581"/>
      <c r="AI21" s="581"/>
      <c r="AJ21" s="581"/>
      <c r="AK21" s="581"/>
      <c r="AL21" s="581"/>
      <c r="AM21" s="581"/>
      <c r="AN21" s="581"/>
      <c r="AO21" s="581"/>
      <c r="AP21" s="581"/>
      <c r="AQ21" s="581"/>
      <c r="AR21" s="581"/>
      <c r="AS21" s="581"/>
      <c r="AT21" s="581"/>
      <c r="AU21" s="581"/>
      <c r="AV21" s="581"/>
      <c r="AW21" s="581"/>
      <c r="AX21" s="581"/>
      <c r="AY21" s="581"/>
      <c r="AZ21" s="581"/>
      <c r="BA21" s="581" t="n">
        <v>1</v>
      </c>
      <c r="BB21" s="581"/>
      <c r="BC21" s="581"/>
      <c r="BD21" s="581"/>
      <c r="BE21" s="581"/>
      <c r="BF21" s="581"/>
      <c r="BG21" s="581"/>
      <c r="BH21" s="581"/>
      <c r="BI21" s="581"/>
      <c r="BJ21" s="581"/>
      <c r="BK21" s="581"/>
      <c r="BL21" s="581"/>
      <c r="BM21" s="581"/>
      <c r="BN21" s="581"/>
      <c r="BO21" s="581"/>
      <c r="BP21" s="581"/>
      <c r="BQ21" s="581"/>
      <c r="BR21" s="581"/>
      <c r="BS21" s="581"/>
      <c r="BT21" s="581"/>
      <c r="BU21" s="581"/>
      <c r="BV21" s="581"/>
      <c r="BW21" s="581"/>
      <c r="BX21" s="581"/>
      <c r="BY21" s="581"/>
      <c r="BZ21" s="581"/>
      <c r="CA21" s="581"/>
      <c r="CB21" s="581"/>
      <c r="CC21" s="581"/>
      <c r="CD21" s="581"/>
      <c r="CE21" s="581"/>
      <c r="CF21" s="582" t="n">
        <v>1</v>
      </c>
    </row>
    <row r="22" customFormat="false" ht="15" hidden="false" customHeight="false" outlineLevel="0" collapsed="false">
      <c r="A22" s="579" t="s">
        <v>177</v>
      </c>
      <c r="B22" s="580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1"/>
      <c r="P22" s="581"/>
      <c r="Q22" s="581"/>
      <c r="R22" s="581"/>
      <c r="S22" s="581"/>
      <c r="T22" s="581"/>
      <c r="U22" s="581"/>
      <c r="V22" s="581"/>
      <c r="W22" s="581"/>
      <c r="X22" s="581"/>
      <c r="Y22" s="581"/>
      <c r="Z22" s="581"/>
      <c r="AA22" s="581"/>
      <c r="AB22" s="581"/>
      <c r="AC22" s="581"/>
      <c r="AD22" s="581"/>
      <c r="AE22" s="581"/>
      <c r="AF22" s="581"/>
      <c r="AG22" s="581"/>
      <c r="AH22" s="581"/>
      <c r="AI22" s="581"/>
      <c r="AJ22" s="581"/>
      <c r="AK22" s="581"/>
      <c r="AL22" s="581"/>
      <c r="AM22" s="581"/>
      <c r="AN22" s="581"/>
      <c r="AO22" s="581"/>
      <c r="AP22" s="581"/>
      <c r="AQ22" s="581"/>
      <c r="AR22" s="581"/>
      <c r="AS22" s="581"/>
      <c r="AT22" s="581"/>
      <c r="AU22" s="581"/>
      <c r="AV22" s="581"/>
      <c r="AW22" s="581"/>
      <c r="AX22" s="581"/>
      <c r="AY22" s="581"/>
      <c r="AZ22" s="581"/>
      <c r="BA22" s="581" t="n">
        <v>1</v>
      </c>
      <c r="BB22" s="581"/>
      <c r="BC22" s="581"/>
      <c r="BD22" s="581"/>
      <c r="BE22" s="581"/>
      <c r="BF22" s="581"/>
      <c r="BG22" s="581"/>
      <c r="BH22" s="581"/>
      <c r="BI22" s="581"/>
      <c r="BJ22" s="581"/>
      <c r="BK22" s="581"/>
      <c r="BL22" s="581"/>
      <c r="BM22" s="581"/>
      <c r="BN22" s="581"/>
      <c r="BO22" s="581"/>
      <c r="BP22" s="581"/>
      <c r="BQ22" s="581"/>
      <c r="BR22" s="581"/>
      <c r="BS22" s="581"/>
      <c r="BT22" s="581"/>
      <c r="BU22" s="581"/>
      <c r="BV22" s="581"/>
      <c r="BW22" s="581"/>
      <c r="BX22" s="581"/>
      <c r="BY22" s="581"/>
      <c r="BZ22" s="581"/>
      <c r="CA22" s="581"/>
      <c r="CB22" s="581"/>
      <c r="CC22" s="581"/>
      <c r="CD22" s="581"/>
      <c r="CE22" s="581"/>
      <c r="CF22" s="582" t="n">
        <v>1</v>
      </c>
    </row>
    <row r="23" customFormat="false" ht="15" hidden="false" customHeight="false" outlineLevel="0" collapsed="false">
      <c r="A23" s="579" t="s">
        <v>319</v>
      </c>
      <c r="B23" s="580"/>
      <c r="C23" s="581"/>
      <c r="D23" s="581"/>
      <c r="E23" s="581"/>
      <c r="F23" s="581"/>
      <c r="G23" s="581"/>
      <c r="H23" s="581"/>
      <c r="I23" s="581"/>
      <c r="J23" s="581"/>
      <c r="K23" s="581"/>
      <c r="L23" s="581"/>
      <c r="M23" s="581"/>
      <c r="N23" s="581"/>
      <c r="O23" s="581"/>
      <c r="P23" s="581"/>
      <c r="Q23" s="581"/>
      <c r="R23" s="581"/>
      <c r="S23" s="581"/>
      <c r="T23" s="581"/>
      <c r="U23" s="581"/>
      <c r="V23" s="581"/>
      <c r="W23" s="581"/>
      <c r="X23" s="581"/>
      <c r="Y23" s="581"/>
      <c r="Z23" s="581"/>
      <c r="AA23" s="581"/>
      <c r="AB23" s="581"/>
      <c r="AC23" s="581"/>
      <c r="AD23" s="581"/>
      <c r="AE23" s="581"/>
      <c r="AF23" s="581"/>
      <c r="AG23" s="581"/>
      <c r="AH23" s="581"/>
      <c r="AI23" s="581"/>
      <c r="AJ23" s="581"/>
      <c r="AK23" s="581"/>
      <c r="AL23" s="581"/>
      <c r="AM23" s="581"/>
      <c r="AN23" s="581"/>
      <c r="AO23" s="581"/>
      <c r="AP23" s="581"/>
      <c r="AQ23" s="581"/>
      <c r="AR23" s="581"/>
      <c r="AS23" s="581"/>
      <c r="AT23" s="581"/>
      <c r="AU23" s="581"/>
      <c r="AV23" s="581"/>
      <c r="AW23" s="581"/>
      <c r="AX23" s="581"/>
      <c r="AY23" s="581"/>
      <c r="AZ23" s="581"/>
      <c r="BA23" s="581" t="n">
        <v>1</v>
      </c>
      <c r="BB23" s="581"/>
      <c r="BC23" s="581"/>
      <c r="BD23" s="581"/>
      <c r="BE23" s="581"/>
      <c r="BF23" s="581"/>
      <c r="BG23" s="581"/>
      <c r="BH23" s="581"/>
      <c r="BI23" s="581"/>
      <c r="BJ23" s="581"/>
      <c r="BK23" s="581"/>
      <c r="BL23" s="581"/>
      <c r="BM23" s="581"/>
      <c r="BN23" s="581"/>
      <c r="BO23" s="581"/>
      <c r="BP23" s="581"/>
      <c r="BQ23" s="581"/>
      <c r="BR23" s="581"/>
      <c r="BS23" s="581"/>
      <c r="BT23" s="581"/>
      <c r="BU23" s="581"/>
      <c r="BV23" s="581"/>
      <c r="BW23" s="581"/>
      <c r="BX23" s="581"/>
      <c r="BY23" s="581"/>
      <c r="BZ23" s="581"/>
      <c r="CA23" s="581"/>
      <c r="CB23" s="581"/>
      <c r="CC23" s="581"/>
      <c r="CD23" s="581"/>
      <c r="CE23" s="581"/>
      <c r="CF23" s="582" t="n">
        <v>1</v>
      </c>
    </row>
    <row r="24" customFormat="false" ht="15" hidden="false" customHeight="false" outlineLevel="0" collapsed="false">
      <c r="A24" s="579" t="s">
        <v>1967</v>
      </c>
      <c r="B24" s="580" t="n">
        <v>12</v>
      </c>
      <c r="C24" s="581" t="n">
        <v>12</v>
      </c>
      <c r="D24" s="581" t="n">
        <v>12</v>
      </c>
      <c r="E24" s="581" t="n">
        <v>12</v>
      </c>
      <c r="F24" s="581" t="n">
        <v>12</v>
      </c>
      <c r="G24" s="581" t="n">
        <v>12</v>
      </c>
      <c r="H24" s="581" t="n">
        <v>12</v>
      </c>
      <c r="I24" s="581" t="n">
        <v>12</v>
      </c>
      <c r="J24" s="581" t="n">
        <v>12</v>
      </c>
      <c r="K24" s="581" t="n">
        <v>12</v>
      </c>
      <c r="L24" s="581" t="n">
        <v>12</v>
      </c>
      <c r="M24" s="581" t="n">
        <v>12</v>
      </c>
      <c r="N24" s="581" t="n">
        <v>12</v>
      </c>
      <c r="O24" s="581" t="n">
        <v>12</v>
      </c>
      <c r="P24" s="581" t="n">
        <v>12</v>
      </c>
      <c r="Q24" s="581" t="n">
        <v>12</v>
      </c>
      <c r="R24" s="581" t="n">
        <v>12</v>
      </c>
      <c r="S24" s="581" t="n">
        <v>12</v>
      </c>
      <c r="T24" s="581" t="n">
        <v>12</v>
      </c>
      <c r="U24" s="581" t="n">
        <v>12</v>
      </c>
      <c r="V24" s="581" t="n">
        <v>12</v>
      </c>
      <c r="W24" s="581" t="n">
        <v>12</v>
      </c>
      <c r="X24" s="581" t="n">
        <v>12</v>
      </c>
      <c r="Y24" s="581" t="n">
        <v>12</v>
      </c>
      <c r="Z24" s="581" t="n">
        <v>12</v>
      </c>
      <c r="AA24" s="581" t="n">
        <v>12</v>
      </c>
      <c r="AB24" s="581" t="n">
        <v>12</v>
      </c>
      <c r="AC24" s="581" t="n">
        <v>12</v>
      </c>
      <c r="AD24" s="581" t="n">
        <v>12</v>
      </c>
      <c r="AE24" s="581" t="n">
        <v>12</v>
      </c>
      <c r="AF24" s="581" t="n">
        <v>12</v>
      </c>
      <c r="AG24" s="581" t="n">
        <v>12</v>
      </c>
      <c r="AH24" s="581" t="n">
        <v>12</v>
      </c>
      <c r="AI24" s="581" t="n">
        <v>12</v>
      </c>
      <c r="AJ24" s="581" t="n">
        <v>12</v>
      </c>
      <c r="AK24" s="581" t="n">
        <v>12</v>
      </c>
      <c r="AL24" s="581" t="n">
        <v>12</v>
      </c>
      <c r="AM24" s="581" t="n">
        <v>12</v>
      </c>
      <c r="AN24" s="581" t="n">
        <v>12</v>
      </c>
      <c r="AO24" s="581" t="n">
        <v>12</v>
      </c>
      <c r="AP24" s="581" t="n">
        <v>12</v>
      </c>
      <c r="AQ24" s="581" t="n">
        <v>12</v>
      </c>
      <c r="AR24" s="581" t="n">
        <v>12</v>
      </c>
      <c r="AS24" s="581" t="n">
        <v>12</v>
      </c>
      <c r="AT24" s="581" t="n">
        <v>12</v>
      </c>
      <c r="AU24" s="581" t="n">
        <v>12</v>
      </c>
      <c r="AV24" s="581" t="n">
        <v>12</v>
      </c>
      <c r="AW24" s="581" t="n">
        <v>12</v>
      </c>
      <c r="AX24" s="581" t="n">
        <v>12</v>
      </c>
      <c r="AY24" s="581" t="n">
        <v>12</v>
      </c>
      <c r="AZ24" s="581" t="n">
        <v>12</v>
      </c>
      <c r="BA24" s="581"/>
      <c r="BB24" s="581" t="n">
        <v>12</v>
      </c>
      <c r="BC24" s="581" t="n">
        <v>12</v>
      </c>
      <c r="BD24" s="581" t="n">
        <v>12</v>
      </c>
      <c r="BE24" s="581" t="n">
        <v>12</v>
      </c>
      <c r="BF24" s="581" t="n">
        <v>12</v>
      </c>
      <c r="BG24" s="581" t="n">
        <v>12</v>
      </c>
      <c r="BH24" s="581" t="n">
        <v>12</v>
      </c>
      <c r="BI24" s="581" t="n">
        <v>12</v>
      </c>
      <c r="BJ24" s="581" t="n">
        <v>12</v>
      </c>
      <c r="BK24" s="581" t="n">
        <v>12</v>
      </c>
      <c r="BL24" s="581" t="n">
        <v>12</v>
      </c>
      <c r="BM24" s="581" t="n">
        <v>12</v>
      </c>
      <c r="BN24" s="581" t="n">
        <v>12</v>
      </c>
      <c r="BO24" s="581" t="n">
        <v>12</v>
      </c>
      <c r="BP24" s="581" t="n">
        <v>12</v>
      </c>
      <c r="BQ24" s="581" t="n">
        <v>12</v>
      </c>
      <c r="BR24" s="581" t="n">
        <v>12</v>
      </c>
      <c r="BS24" s="581" t="n">
        <v>12</v>
      </c>
      <c r="BT24" s="581" t="n">
        <v>12</v>
      </c>
      <c r="BU24" s="581" t="n">
        <v>12</v>
      </c>
      <c r="BV24" s="581" t="n">
        <v>12</v>
      </c>
      <c r="BW24" s="581" t="n">
        <v>12</v>
      </c>
      <c r="BX24" s="581" t="n">
        <v>12</v>
      </c>
      <c r="BY24" s="581" t="n">
        <v>12</v>
      </c>
      <c r="BZ24" s="581" t="n">
        <v>12</v>
      </c>
      <c r="CA24" s="581" t="n">
        <v>12</v>
      </c>
      <c r="CB24" s="581" t="n">
        <v>12</v>
      </c>
      <c r="CC24" s="581" t="n">
        <v>12</v>
      </c>
      <c r="CD24" s="581" t="n">
        <v>12</v>
      </c>
      <c r="CE24" s="581" t="n">
        <v>12</v>
      </c>
      <c r="CF24" s="582" t="n">
        <v>972</v>
      </c>
    </row>
    <row r="25" customFormat="false" ht="15" hidden="false" customHeight="false" outlineLevel="0" collapsed="false">
      <c r="A25" s="579" t="s">
        <v>1965</v>
      </c>
      <c r="B25" s="580"/>
      <c r="C25" s="581"/>
      <c r="D25" s="581"/>
      <c r="E25" s="581"/>
      <c r="F25" s="581"/>
      <c r="G25" s="581"/>
      <c r="H25" s="581"/>
      <c r="I25" s="581"/>
      <c r="J25" s="581"/>
      <c r="K25" s="581"/>
      <c r="L25" s="581"/>
      <c r="M25" s="581"/>
      <c r="N25" s="581"/>
      <c r="O25" s="581"/>
      <c r="P25" s="581"/>
      <c r="Q25" s="581"/>
      <c r="R25" s="581"/>
      <c r="S25" s="581"/>
      <c r="T25" s="581"/>
      <c r="U25" s="581"/>
      <c r="V25" s="581"/>
      <c r="W25" s="581"/>
      <c r="X25" s="581"/>
      <c r="Y25" s="581"/>
      <c r="Z25" s="581"/>
      <c r="AA25" s="581"/>
      <c r="AB25" s="581"/>
      <c r="AC25" s="581"/>
      <c r="AD25" s="581"/>
      <c r="AE25" s="581"/>
      <c r="AF25" s="581"/>
      <c r="AG25" s="581"/>
      <c r="AH25" s="581"/>
      <c r="AI25" s="581"/>
      <c r="AJ25" s="581"/>
      <c r="AK25" s="581"/>
      <c r="AL25" s="581"/>
      <c r="AM25" s="581"/>
      <c r="AN25" s="581"/>
      <c r="AO25" s="581"/>
      <c r="AP25" s="581"/>
      <c r="AQ25" s="581"/>
      <c r="AR25" s="581"/>
      <c r="AS25" s="581"/>
      <c r="AT25" s="581"/>
      <c r="AU25" s="581"/>
      <c r="AV25" s="581"/>
      <c r="AW25" s="581"/>
      <c r="AX25" s="581"/>
      <c r="AY25" s="581"/>
      <c r="AZ25" s="581"/>
      <c r="BA25" s="581"/>
      <c r="BB25" s="581"/>
      <c r="BC25" s="581"/>
      <c r="BD25" s="581"/>
      <c r="BE25" s="581"/>
      <c r="BF25" s="581"/>
      <c r="BG25" s="581"/>
      <c r="BH25" s="581"/>
      <c r="BI25" s="581"/>
      <c r="BJ25" s="581"/>
      <c r="BK25" s="581"/>
      <c r="BL25" s="581"/>
      <c r="BM25" s="581"/>
      <c r="BN25" s="581"/>
      <c r="BO25" s="581"/>
      <c r="BP25" s="581"/>
      <c r="BQ25" s="581"/>
      <c r="BR25" s="581"/>
      <c r="BS25" s="581"/>
      <c r="BT25" s="581"/>
      <c r="BU25" s="581"/>
      <c r="BV25" s="581"/>
      <c r="BW25" s="581"/>
      <c r="BX25" s="581"/>
      <c r="BY25" s="581"/>
      <c r="BZ25" s="581"/>
      <c r="CA25" s="581"/>
      <c r="CB25" s="581"/>
      <c r="CC25" s="581"/>
      <c r="CD25" s="581"/>
      <c r="CE25" s="581"/>
      <c r="CF25" s="582"/>
    </row>
    <row r="26" customFormat="false" ht="15" hidden="false" customHeight="false" outlineLevel="0" collapsed="false">
      <c r="A26" s="579" t="s">
        <v>205</v>
      </c>
      <c r="B26" s="580"/>
      <c r="C26" s="581"/>
      <c r="D26" s="581"/>
      <c r="E26" s="581"/>
      <c r="F26" s="581"/>
      <c r="G26" s="581"/>
      <c r="H26" s="581"/>
      <c r="I26" s="581"/>
      <c r="J26" s="581"/>
      <c r="K26" s="581"/>
      <c r="L26" s="581"/>
      <c r="M26" s="581"/>
      <c r="N26" s="581"/>
      <c r="O26" s="581"/>
      <c r="P26" s="581"/>
      <c r="Q26" s="581"/>
      <c r="R26" s="581"/>
      <c r="S26" s="581"/>
      <c r="T26" s="581"/>
      <c r="U26" s="581"/>
      <c r="V26" s="581"/>
      <c r="W26" s="581"/>
      <c r="X26" s="581"/>
      <c r="Y26" s="581"/>
      <c r="Z26" s="581"/>
      <c r="AA26" s="581"/>
      <c r="AB26" s="581"/>
      <c r="AC26" s="581"/>
      <c r="AD26" s="581"/>
      <c r="AE26" s="581"/>
      <c r="AF26" s="581"/>
      <c r="AG26" s="581"/>
      <c r="AH26" s="581"/>
      <c r="AI26" s="581"/>
      <c r="AJ26" s="581"/>
      <c r="AK26" s="581"/>
      <c r="AL26" s="581"/>
      <c r="AM26" s="581"/>
      <c r="AN26" s="581"/>
      <c r="AO26" s="581"/>
      <c r="AP26" s="581"/>
      <c r="AQ26" s="581"/>
      <c r="AR26" s="581"/>
      <c r="AS26" s="581"/>
      <c r="AT26" s="581"/>
      <c r="AU26" s="581"/>
      <c r="AV26" s="581"/>
      <c r="AW26" s="581"/>
      <c r="AX26" s="581"/>
      <c r="AY26" s="581"/>
      <c r="AZ26" s="581"/>
      <c r="BA26" s="581" t="n">
        <v>1</v>
      </c>
      <c r="BB26" s="581"/>
      <c r="BC26" s="581"/>
      <c r="BD26" s="581"/>
      <c r="BE26" s="581"/>
      <c r="BF26" s="581"/>
      <c r="BG26" s="581"/>
      <c r="BH26" s="581"/>
      <c r="BI26" s="581"/>
      <c r="BJ26" s="581"/>
      <c r="BK26" s="581"/>
      <c r="BL26" s="581"/>
      <c r="BM26" s="581"/>
      <c r="BN26" s="581"/>
      <c r="BO26" s="581"/>
      <c r="BP26" s="581"/>
      <c r="BQ26" s="581"/>
      <c r="BR26" s="581"/>
      <c r="BS26" s="581"/>
      <c r="BT26" s="581"/>
      <c r="BU26" s="581"/>
      <c r="BV26" s="581"/>
      <c r="BW26" s="581"/>
      <c r="BX26" s="581"/>
      <c r="BY26" s="581"/>
      <c r="BZ26" s="581"/>
      <c r="CA26" s="581"/>
      <c r="CB26" s="581"/>
      <c r="CC26" s="581"/>
      <c r="CD26" s="581"/>
      <c r="CE26" s="581"/>
      <c r="CF26" s="582" t="n">
        <v>1</v>
      </c>
    </row>
    <row r="27" customFormat="false" ht="15" hidden="false" customHeight="false" outlineLevel="0" collapsed="false">
      <c r="A27" s="579" t="s">
        <v>180</v>
      </c>
      <c r="B27" s="580"/>
      <c r="C27" s="581"/>
      <c r="D27" s="581"/>
      <c r="E27" s="581"/>
      <c r="F27" s="581"/>
      <c r="G27" s="581"/>
      <c r="H27" s="581"/>
      <c r="I27" s="581"/>
      <c r="J27" s="581"/>
      <c r="K27" s="581"/>
      <c r="L27" s="581"/>
      <c r="M27" s="581"/>
      <c r="N27" s="581"/>
      <c r="O27" s="581"/>
      <c r="P27" s="581"/>
      <c r="Q27" s="581"/>
      <c r="R27" s="581"/>
      <c r="S27" s="581"/>
      <c r="T27" s="581"/>
      <c r="U27" s="581"/>
      <c r="V27" s="581"/>
      <c r="W27" s="581"/>
      <c r="X27" s="581"/>
      <c r="Y27" s="581"/>
      <c r="Z27" s="581"/>
      <c r="AA27" s="581"/>
      <c r="AB27" s="581"/>
      <c r="AC27" s="581"/>
      <c r="AD27" s="581"/>
      <c r="AE27" s="581"/>
      <c r="AF27" s="581"/>
      <c r="AG27" s="581"/>
      <c r="AH27" s="581"/>
      <c r="AI27" s="581"/>
      <c r="AJ27" s="581"/>
      <c r="AK27" s="581"/>
      <c r="AL27" s="581"/>
      <c r="AM27" s="581"/>
      <c r="AN27" s="581"/>
      <c r="AO27" s="581"/>
      <c r="AP27" s="581"/>
      <c r="AQ27" s="581"/>
      <c r="AR27" s="581"/>
      <c r="AS27" s="581"/>
      <c r="AT27" s="581"/>
      <c r="AU27" s="581"/>
      <c r="AV27" s="581"/>
      <c r="AW27" s="581"/>
      <c r="AX27" s="581"/>
      <c r="AY27" s="581"/>
      <c r="AZ27" s="581"/>
      <c r="BA27" s="581" t="n">
        <v>1</v>
      </c>
      <c r="BB27" s="581"/>
      <c r="BC27" s="581"/>
      <c r="BD27" s="581"/>
      <c r="BE27" s="581"/>
      <c r="BF27" s="581"/>
      <c r="BG27" s="581"/>
      <c r="BH27" s="581"/>
      <c r="BI27" s="581"/>
      <c r="BJ27" s="581"/>
      <c r="BK27" s="581"/>
      <c r="BL27" s="581"/>
      <c r="BM27" s="581"/>
      <c r="BN27" s="581"/>
      <c r="BO27" s="581"/>
      <c r="BP27" s="581"/>
      <c r="BQ27" s="581"/>
      <c r="BR27" s="581"/>
      <c r="BS27" s="581"/>
      <c r="BT27" s="581"/>
      <c r="BU27" s="581"/>
      <c r="BV27" s="581"/>
      <c r="BW27" s="581"/>
      <c r="BX27" s="581"/>
      <c r="BY27" s="581"/>
      <c r="BZ27" s="581"/>
      <c r="CA27" s="581"/>
      <c r="CB27" s="581"/>
      <c r="CC27" s="581"/>
      <c r="CD27" s="581"/>
      <c r="CE27" s="581"/>
      <c r="CF27" s="582" t="n">
        <v>1</v>
      </c>
    </row>
    <row r="28" customFormat="false" ht="15" hidden="false" customHeight="false" outlineLevel="0" collapsed="false">
      <c r="A28" s="579" t="s">
        <v>245</v>
      </c>
      <c r="B28" s="580"/>
      <c r="C28" s="581"/>
      <c r="D28" s="581"/>
      <c r="E28" s="581"/>
      <c r="F28" s="581"/>
      <c r="G28" s="581"/>
      <c r="H28" s="581"/>
      <c r="I28" s="581"/>
      <c r="J28" s="581"/>
      <c r="K28" s="581"/>
      <c r="L28" s="581"/>
      <c r="M28" s="581"/>
      <c r="N28" s="581"/>
      <c r="O28" s="581"/>
      <c r="P28" s="581"/>
      <c r="Q28" s="581"/>
      <c r="R28" s="581"/>
      <c r="S28" s="581"/>
      <c r="T28" s="581"/>
      <c r="U28" s="581"/>
      <c r="V28" s="581"/>
      <c r="W28" s="581"/>
      <c r="X28" s="581"/>
      <c r="Y28" s="581"/>
      <c r="Z28" s="581"/>
      <c r="AA28" s="581"/>
      <c r="AB28" s="581"/>
      <c r="AC28" s="581"/>
      <c r="AD28" s="581"/>
      <c r="AE28" s="581"/>
      <c r="AF28" s="581"/>
      <c r="AG28" s="581"/>
      <c r="AH28" s="581"/>
      <c r="AI28" s="581"/>
      <c r="AJ28" s="581"/>
      <c r="AK28" s="581"/>
      <c r="AL28" s="581"/>
      <c r="AM28" s="581"/>
      <c r="AN28" s="581"/>
      <c r="AO28" s="581"/>
      <c r="AP28" s="581"/>
      <c r="AQ28" s="581"/>
      <c r="AR28" s="581"/>
      <c r="AS28" s="581"/>
      <c r="AT28" s="581"/>
      <c r="AU28" s="581"/>
      <c r="AV28" s="581"/>
      <c r="AW28" s="581"/>
      <c r="AX28" s="581"/>
      <c r="AY28" s="581"/>
      <c r="AZ28" s="581"/>
      <c r="BA28" s="581" t="n">
        <v>1</v>
      </c>
      <c r="BB28" s="581"/>
      <c r="BC28" s="581"/>
      <c r="BD28" s="581"/>
      <c r="BE28" s="581"/>
      <c r="BF28" s="581"/>
      <c r="BG28" s="581"/>
      <c r="BH28" s="581"/>
      <c r="BI28" s="581"/>
      <c r="BJ28" s="581"/>
      <c r="BK28" s="581"/>
      <c r="BL28" s="581"/>
      <c r="BM28" s="581"/>
      <c r="BN28" s="581"/>
      <c r="BO28" s="581"/>
      <c r="BP28" s="581"/>
      <c r="BQ28" s="581"/>
      <c r="BR28" s="581"/>
      <c r="BS28" s="581"/>
      <c r="BT28" s="581"/>
      <c r="BU28" s="581"/>
      <c r="BV28" s="581"/>
      <c r="BW28" s="581"/>
      <c r="BX28" s="581"/>
      <c r="BY28" s="581"/>
      <c r="BZ28" s="581"/>
      <c r="CA28" s="581"/>
      <c r="CB28" s="581"/>
      <c r="CC28" s="581"/>
      <c r="CD28" s="581"/>
      <c r="CE28" s="581"/>
      <c r="CF28" s="582" t="n">
        <v>1</v>
      </c>
    </row>
    <row r="29" customFormat="false" ht="15" hidden="false" customHeight="false" outlineLevel="0" collapsed="false">
      <c r="A29" s="579" t="s">
        <v>248</v>
      </c>
      <c r="B29" s="580"/>
      <c r="C29" s="581"/>
      <c r="D29" s="581"/>
      <c r="E29" s="581"/>
      <c r="F29" s="581"/>
      <c r="G29" s="581"/>
      <c r="H29" s="581"/>
      <c r="I29" s="581"/>
      <c r="J29" s="581"/>
      <c r="K29" s="581"/>
      <c r="L29" s="581"/>
      <c r="M29" s="581"/>
      <c r="N29" s="581"/>
      <c r="O29" s="581"/>
      <c r="P29" s="581"/>
      <c r="Q29" s="581"/>
      <c r="R29" s="581"/>
      <c r="S29" s="581"/>
      <c r="T29" s="581"/>
      <c r="U29" s="581"/>
      <c r="V29" s="581"/>
      <c r="W29" s="581"/>
      <c r="X29" s="581"/>
      <c r="Y29" s="581"/>
      <c r="Z29" s="581"/>
      <c r="AA29" s="581"/>
      <c r="AB29" s="581"/>
      <c r="AC29" s="581"/>
      <c r="AD29" s="581"/>
      <c r="AE29" s="581"/>
      <c r="AF29" s="581"/>
      <c r="AG29" s="581"/>
      <c r="AH29" s="581"/>
      <c r="AI29" s="581"/>
      <c r="AJ29" s="581"/>
      <c r="AK29" s="581"/>
      <c r="AL29" s="581"/>
      <c r="AM29" s="581"/>
      <c r="AN29" s="581"/>
      <c r="AO29" s="581"/>
      <c r="AP29" s="581"/>
      <c r="AQ29" s="581"/>
      <c r="AR29" s="581"/>
      <c r="AS29" s="581"/>
      <c r="AT29" s="581"/>
      <c r="AU29" s="581"/>
      <c r="AV29" s="581"/>
      <c r="AW29" s="581"/>
      <c r="AX29" s="581"/>
      <c r="AY29" s="581"/>
      <c r="AZ29" s="581"/>
      <c r="BA29" s="581" t="n">
        <v>1</v>
      </c>
      <c r="BB29" s="581"/>
      <c r="BC29" s="581"/>
      <c r="BD29" s="581"/>
      <c r="BE29" s="581"/>
      <c r="BF29" s="581"/>
      <c r="BG29" s="581"/>
      <c r="BH29" s="581"/>
      <c r="BI29" s="581"/>
      <c r="BJ29" s="581"/>
      <c r="BK29" s="581"/>
      <c r="BL29" s="581"/>
      <c r="BM29" s="581"/>
      <c r="BN29" s="581"/>
      <c r="BO29" s="581"/>
      <c r="BP29" s="581"/>
      <c r="BQ29" s="581"/>
      <c r="BR29" s="581"/>
      <c r="BS29" s="581"/>
      <c r="BT29" s="581"/>
      <c r="BU29" s="581"/>
      <c r="BV29" s="581"/>
      <c r="BW29" s="581"/>
      <c r="BX29" s="581"/>
      <c r="BY29" s="581"/>
      <c r="BZ29" s="581"/>
      <c r="CA29" s="581"/>
      <c r="CB29" s="581"/>
      <c r="CC29" s="581"/>
      <c r="CD29" s="581"/>
      <c r="CE29" s="581"/>
      <c r="CF29" s="582" t="n">
        <v>1</v>
      </c>
    </row>
    <row r="30" customFormat="false" ht="15" hidden="false" customHeight="false" outlineLevel="0" collapsed="false">
      <c r="A30" s="579" t="s">
        <v>251</v>
      </c>
      <c r="B30" s="580"/>
      <c r="C30" s="581"/>
      <c r="D30" s="581"/>
      <c r="E30" s="581"/>
      <c r="F30" s="581"/>
      <c r="G30" s="581"/>
      <c r="H30" s="581"/>
      <c r="I30" s="581"/>
      <c r="J30" s="581"/>
      <c r="K30" s="581"/>
      <c r="L30" s="581"/>
      <c r="M30" s="581"/>
      <c r="N30" s="581"/>
      <c r="O30" s="581"/>
      <c r="P30" s="581"/>
      <c r="Q30" s="581"/>
      <c r="R30" s="581"/>
      <c r="S30" s="581"/>
      <c r="T30" s="581"/>
      <c r="U30" s="581"/>
      <c r="V30" s="581"/>
      <c r="W30" s="581"/>
      <c r="X30" s="581"/>
      <c r="Y30" s="581"/>
      <c r="Z30" s="581"/>
      <c r="AA30" s="581"/>
      <c r="AB30" s="581"/>
      <c r="AC30" s="581"/>
      <c r="AD30" s="581"/>
      <c r="AE30" s="581"/>
      <c r="AF30" s="581"/>
      <c r="AG30" s="581"/>
      <c r="AH30" s="581"/>
      <c r="AI30" s="581"/>
      <c r="AJ30" s="581"/>
      <c r="AK30" s="581"/>
      <c r="AL30" s="581"/>
      <c r="AM30" s="581"/>
      <c r="AN30" s="581"/>
      <c r="AO30" s="581"/>
      <c r="AP30" s="581"/>
      <c r="AQ30" s="581"/>
      <c r="AR30" s="581"/>
      <c r="AS30" s="581"/>
      <c r="AT30" s="581"/>
      <c r="AU30" s="581"/>
      <c r="AV30" s="581"/>
      <c r="AW30" s="581"/>
      <c r="AX30" s="581"/>
      <c r="AY30" s="581"/>
      <c r="AZ30" s="581"/>
      <c r="BA30" s="581" t="n">
        <v>1</v>
      </c>
      <c r="BB30" s="581"/>
      <c r="BC30" s="581"/>
      <c r="BD30" s="581"/>
      <c r="BE30" s="581"/>
      <c r="BF30" s="581"/>
      <c r="BG30" s="581"/>
      <c r="BH30" s="581"/>
      <c r="BI30" s="581"/>
      <c r="BJ30" s="581"/>
      <c r="BK30" s="581"/>
      <c r="BL30" s="581"/>
      <c r="BM30" s="581"/>
      <c r="BN30" s="581"/>
      <c r="BO30" s="581"/>
      <c r="BP30" s="581"/>
      <c r="BQ30" s="581"/>
      <c r="BR30" s="581"/>
      <c r="BS30" s="581"/>
      <c r="BT30" s="581"/>
      <c r="BU30" s="581"/>
      <c r="BV30" s="581"/>
      <c r="BW30" s="581"/>
      <c r="BX30" s="581"/>
      <c r="BY30" s="581"/>
      <c r="BZ30" s="581"/>
      <c r="CA30" s="581"/>
      <c r="CB30" s="581"/>
      <c r="CC30" s="581"/>
      <c r="CD30" s="581"/>
      <c r="CE30" s="581"/>
      <c r="CF30" s="582" t="n">
        <v>1</v>
      </c>
    </row>
    <row r="31" customFormat="false" ht="15" hidden="false" customHeight="false" outlineLevel="0" collapsed="false">
      <c r="A31" s="579" t="s">
        <v>255</v>
      </c>
      <c r="B31" s="580"/>
      <c r="C31" s="581"/>
      <c r="D31" s="581"/>
      <c r="E31" s="581"/>
      <c r="F31" s="581"/>
      <c r="G31" s="581"/>
      <c r="H31" s="581"/>
      <c r="I31" s="581"/>
      <c r="J31" s="581"/>
      <c r="K31" s="581"/>
      <c r="L31" s="581"/>
      <c r="M31" s="581"/>
      <c r="N31" s="581"/>
      <c r="O31" s="581"/>
      <c r="P31" s="581"/>
      <c r="Q31" s="581"/>
      <c r="R31" s="581"/>
      <c r="S31" s="581"/>
      <c r="T31" s="581"/>
      <c r="U31" s="581"/>
      <c r="V31" s="581"/>
      <c r="W31" s="581"/>
      <c r="X31" s="581"/>
      <c r="Y31" s="581"/>
      <c r="Z31" s="581"/>
      <c r="AA31" s="581"/>
      <c r="AB31" s="581"/>
      <c r="AC31" s="581"/>
      <c r="AD31" s="581"/>
      <c r="AE31" s="581"/>
      <c r="AF31" s="581"/>
      <c r="AG31" s="581"/>
      <c r="AH31" s="581"/>
      <c r="AI31" s="581"/>
      <c r="AJ31" s="581"/>
      <c r="AK31" s="581"/>
      <c r="AL31" s="581"/>
      <c r="AM31" s="581"/>
      <c r="AN31" s="581"/>
      <c r="AO31" s="581"/>
      <c r="AP31" s="581"/>
      <c r="AQ31" s="581"/>
      <c r="AR31" s="581"/>
      <c r="AS31" s="581"/>
      <c r="AT31" s="581"/>
      <c r="AU31" s="581"/>
      <c r="AV31" s="581"/>
      <c r="AW31" s="581"/>
      <c r="AX31" s="581"/>
      <c r="AY31" s="581"/>
      <c r="AZ31" s="581"/>
      <c r="BA31" s="581" t="n">
        <v>1</v>
      </c>
      <c r="BB31" s="581"/>
      <c r="BC31" s="581"/>
      <c r="BD31" s="581"/>
      <c r="BE31" s="581"/>
      <c r="BF31" s="581"/>
      <c r="BG31" s="581"/>
      <c r="BH31" s="581"/>
      <c r="BI31" s="581"/>
      <c r="BJ31" s="581"/>
      <c r="BK31" s="581"/>
      <c r="BL31" s="581"/>
      <c r="BM31" s="581"/>
      <c r="BN31" s="581"/>
      <c r="BO31" s="581"/>
      <c r="BP31" s="581"/>
      <c r="BQ31" s="581"/>
      <c r="BR31" s="581"/>
      <c r="BS31" s="581"/>
      <c r="BT31" s="581"/>
      <c r="BU31" s="581"/>
      <c r="BV31" s="581"/>
      <c r="BW31" s="581"/>
      <c r="BX31" s="581"/>
      <c r="BY31" s="581"/>
      <c r="BZ31" s="581"/>
      <c r="CA31" s="581"/>
      <c r="CB31" s="581"/>
      <c r="CC31" s="581"/>
      <c r="CD31" s="581"/>
      <c r="CE31" s="581"/>
      <c r="CF31" s="582" t="n">
        <v>1</v>
      </c>
    </row>
    <row r="32" customFormat="false" ht="15" hidden="false" customHeight="false" outlineLevel="0" collapsed="false">
      <c r="A32" s="579" t="s">
        <v>258</v>
      </c>
      <c r="B32" s="580"/>
      <c r="C32" s="581"/>
      <c r="D32" s="581"/>
      <c r="E32" s="581"/>
      <c r="F32" s="581"/>
      <c r="G32" s="581"/>
      <c r="H32" s="581"/>
      <c r="I32" s="581"/>
      <c r="J32" s="581"/>
      <c r="K32" s="581"/>
      <c r="L32" s="581"/>
      <c r="M32" s="581"/>
      <c r="N32" s="581"/>
      <c r="O32" s="581"/>
      <c r="P32" s="581"/>
      <c r="Q32" s="581"/>
      <c r="R32" s="581"/>
      <c r="S32" s="581"/>
      <c r="T32" s="581"/>
      <c r="U32" s="581"/>
      <c r="V32" s="581"/>
      <c r="W32" s="581"/>
      <c r="X32" s="581"/>
      <c r="Y32" s="581"/>
      <c r="Z32" s="581"/>
      <c r="AA32" s="581"/>
      <c r="AB32" s="581"/>
      <c r="AC32" s="581"/>
      <c r="AD32" s="581"/>
      <c r="AE32" s="581"/>
      <c r="AF32" s="581"/>
      <c r="AG32" s="581"/>
      <c r="AH32" s="581"/>
      <c r="AI32" s="581"/>
      <c r="AJ32" s="581"/>
      <c r="AK32" s="581"/>
      <c r="AL32" s="581"/>
      <c r="AM32" s="581"/>
      <c r="AN32" s="581"/>
      <c r="AO32" s="581"/>
      <c r="AP32" s="581"/>
      <c r="AQ32" s="581"/>
      <c r="AR32" s="581"/>
      <c r="AS32" s="581"/>
      <c r="AT32" s="581"/>
      <c r="AU32" s="581"/>
      <c r="AV32" s="581"/>
      <c r="AW32" s="581"/>
      <c r="AX32" s="581"/>
      <c r="AY32" s="581"/>
      <c r="AZ32" s="581"/>
      <c r="BA32" s="581" t="n">
        <v>1</v>
      </c>
      <c r="BB32" s="581"/>
      <c r="BC32" s="581"/>
      <c r="BD32" s="581"/>
      <c r="BE32" s="581"/>
      <c r="BF32" s="581"/>
      <c r="BG32" s="581"/>
      <c r="BH32" s="581"/>
      <c r="BI32" s="581"/>
      <c r="BJ32" s="581"/>
      <c r="BK32" s="581"/>
      <c r="BL32" s="581"/>
      <c r="BM32" s="581"/>
      <c r="BN32" s="581"/>
      <c r="BO32" s="581"/>
      <c r="BP32" s="581"/>
      <c r="BQ32" s="581"/>
      <c r="BR32" s="581"/>
      <c r="BS32" s="581"/>
      <c r="BT32" s="581"/>
      <c r="BU32" s="581"/>
      <c r="BV32" s="581"/>
      <c r="BW32" s="581"/>
      <c r="BX32" s="581"/>
      <c r="BY32" s="581"/>
      <c r="BZ32" s="581"/>
      <c r="CA32" s="581"/>
      <c r="CB32" s="581"/>
      <c r="CC32" s="581"/>
      <c r="CD32" s="581"/>
      <c r="CE32" s="581"/>
      <c r="CF32" s="582" t="n">
        <v>1</v>
      </c>
    </row>
    <row r="33" customFormat="false" ht="15" hidden="false" customHeight="false" outlineLevel="0" collapsed="false">
      <c r="A33" s="579" t="s">
        <v>261</v>
      </c>
      <c r="B33" s="580"/>
      <c r="C33" s="581"/>
      <c r="D33" s="581"/>
      <c r="E33" s="581"/>
      <c r="F33" s="581"/>
      <c r="G33" s="581"/>
      <c r="H33" s="581"/>
      <c r="I33" s="581"/>
      <c r="J33" s="581"/>
      <c r="K33" s="581"/>
      <c r="L33" s="581"/>
      <c r="M33" s="581"/>
      <c r="N33" s="581"/>
      <c r="O33" s="581"/>
      <c r="P33" s="581"/>
      <c r="Q33" s="581"/>
      <c r="R33" s="581"/>
      <c r="S33" s="581"/>
      <c r="T33" s="581"/>
      <c r="U33" s="581"/>
      <c r="V33" s="581"/>
      <c r="W33" s="581"/>
      <c r="X33" s="581"/>
      <c r="Y33" s="581"/>
      <c r="Z33" s="581"/>
      <c r="AA33" s="581"/>
      <c r="AB33" s="581"/>
      <c r="AC33" s="581"/>
      <c r="AD33" s="581"/>
      <c r="AE33" s="581"/>
      <c r="AF33" s="581"/>
      <c r="AG33" s="581"/>
      <c r="AH33" s="581"/>
      <c r="AI33" s="581"/>
      <c r="AJ33" s="581"/>
      <c r="AK33" s="581"/>
      <c r="AL33" s="581"/>
      <c r="AM33" s="581"/>
      <c r="AN33" s="581"/>
      <c r="AO33" s="581"/>
      <c r="AP33" s="581"/>
      <c r="AQ33" s="581"/>
      <c r="AR33" s="581"/>
      <c r="AS33" s="581"/>
      <c r="AT33" s="581"/>
      <c r="AU33" s="581"/>
      <c r="AV33" s="581"/>
      <c r="AW33" s="581"/>
      <c r="AX33" s="581"/>
      <c r="AY33" s="581"/>
      <c r="AZ33" s="581"/>
      <c r="BA33" s="581" t="n">
        <v>1</v>
      </c>
      <c r="BB33" s="581"/>
      <c r="BC33" s="581"/>
      <c r="BD33" s="581"/>
      <c r="BE33" s="581"/>
      <c r="BF33" s="581"/>
      <c r="BG33" s="581"/>
      <c r="BH33" s="581"/>
      <c r="BI33" s="581"/>
      <c r="BJ33" s="581"/>
      <c r="BK33" s="581"/>
      <c r="BL33" s="581"/>
      <c r="BM33" s="581"/>
      <c r="BN33" s="581"/>
      <c r="BO33" s="581"/>
      <c r="BP33" s="581"/>
      <c r="BQ33" s="581"/>
      <c r="BR33" s="581"/>
      <c r="BS33" s="581"/>
      <c r="BT33" s="581"/>
      <c r="BU33" s="581"/>
      <c r="BV33" s="581"/>
      <c r="BW33" s="581"/>
      <c r="BX33" s="581"/>
      <c r="BY33" s="581"/>
      <c r="BZ33" s="581"/>
      <c r="CA33" s="581"/>
      <c r="CB33" s="581"/>
      <c r="CC33" s="581"/>
      <c r="CD33" s="581"/>
      <c r="CE33" s="581"/>
      <c r="CF33" s="582" t="n">
        <v>1</v>
      </c>
    </row>
    <row r="34" customFormat="false" ht="15" hidden="false" customHeight="false" outlineLevel="0" collapsed="false">
      <c r="A34" s="579" t="s">
        <v>264</v>
      </c>
      <c r="B34" s="580"/>
      <c r="C34" s="581"/>
      <c r="D34" s="581"/>
      <c r="E34" s="581"/>
      <c r="F34" s="581"/>
      <c r="G34" s="581"/>
      <c r="H34" s="581"/>
      <c r="I34" s="581"/>
      <c r="J34" s="581"/>
      <c r="K34" s="581"/>
      <c r="L34" s="581"/>
      <c r="M34" s="581"/>
      <c r="N34" s="581"/>
      <c r="O34" s="581"/>
      <c r="P34" s="581"/>
      <c r="Q34" s="581"/>
      <c r="R34" s="581"/>
      <c r="S34" s="581"/>
      <c r="T34" s="581"/>
      <c r="U34" s="581"/>
      <c r="V34" s="581"/>
      <c r="W34" s="581"/>
      <c r="X34" s="581"/>
      <c r="Y34" s="581"/>
      <c r="Z34" s="581"/>
      <c r="AA34" s="581"/>
      <c r="AB34" s="581"/>
      <c r="AC34" s="581"/>
      <c r="AD34" s="581"/>
      <c r="AE34" s="581"/>
      <c r="AF34" s="581"/>
      <c r="AG34" s="581"/>
      <c r="AH34" s="581"/>
      <c r="AI34" s="581"/>
      <c r="AJ34" s="581"/>
      <c r="AK34" s="581"/>
      <c r="AL34" s="581"/>
      <c r="AM34" s="581"/>
      <c r="AN34" s="581"/>
      <c r="AO34" s="581"/>
      <c r="AP34" s="581"/>
      <c r="AQ34" s="581"/>
      <c r="AR34" s="581"/>
      <c r="AS34" s="581"/>
      <c r="AT34" s="581"/>
      <c r="AU34" s="581"/>
      <c r="AV34" s="581"/>
      <c r="AW34" s="581"/>
      <c r="AX34" s="581"/>
      <c r="AY34" s="581"/>
      <c r="AZ34" s="581"/>
      <c r="BA34" s="581" t="n">
        <v>1</v>
      </c>
      <c r="BB34" s="581"/>
      <c r="BC34" s="581"/>
      <c r="BD34" s="581"/>
      <c r="BE34" s="581"/>
      <c r="BF34" s="581"/>
      <c r="BG34" s="581"/>
      <c r="BH34" s="581"/>
      <c r="BI34" s="581"/>
      <c r="BJ34" s="581"/>
      <c r="BK34" s="581"/>
      <c r="BL34" s="581"/>
      <c r="BM34" s="581"/>
      <c r="BN34" s="581"/>
      <c r="BO34" s="581"/>
      <c r="BP34" s="581"/>
      <c r="BQ34" s="581"/>
      <c r="BR34" s="581"/>
      <c r="BS34" s="581"/>
      <c r="BT34" s="581"/>
      <c r="BU34" s="581"/>
      <c r="BV34" s="581"/>
      <c r="BW34" s="581"/>
      <c r="BX34" s="581"/>
      <c r="BY34" s="581"/>
      <c r="BZ34" s="581"/>
      <c r="CA34" s="581"/>
      <c r="CB34" s="581"/>
      <c r="CC34" s="581"/>
      <c r="CD34" s="581"/>
      <c r="CE34" s="581"/>
      <c r="CF34" s="582" t="n">
        <v>1</v>
      </c>
    </row>
    <row r="35" customFormat="false" ht="15" hidden="false" customHeight="false" outlineLevel="0" collapsed="false">
      <c r="A35" s="579" t="s">
        <v>267</v>
      </c>
      <c r="B35" s="580"/>
      <c r="C35" s="581"/>
      <c r="D35" s="581"/>
      <c r="E35" s="581"/>
      <c r="F35" s="581"/>
      <c r="G35" s="581"/>
      <c r="H35" s="581"/>
      <c r="I35" s="581"/>
      <c r="J35" s="581"/>
      <c r="K35" s="581"/>
      <c r="L35" s="581"/>
      <c r="M35" s="581"/>
      <c r="N35" s="581"/>
      <c r="O35" s="581"/>
      <c r="P35" s="581"/>
      <c r="Q35" s="581"/>
      <c r="R35" s="581"/>
      <c r="S35" s="581"/>
      <c r="T35" s="581"/>
      <c r="U35" s="581"/>
      <c r="V35" s="581"/>
      <c r="W35" s="581"/>
      <c r="X35" s="581"/>
      <c r="Y35" s="581"/>
      <c r="Z35" s="581"/>
      <c r="AA35" s="581"/>
      <c r="AB35" s="581"/>
      <c r="AC35" s="581"/>
      <c r="AD35" s="581"/>
      <c r="AE35" s="581"/>
      <c r="AF35" s="581"/>
      <c r="AG35" s="581"/>
      <c r="AH35" s="581"/>
      <c r="AI35" s="581"/>
      <c r="AJ35" s="581"/>
      <c r="AK35" s="581"/>
      <c r="AL35" s="581"/>
      <c r="AM35" s="581"/>
      <c r="AN35" s="581"/>
      <c r="AO35" s="581"/>
      <c r="AP35" s="581"/>
      <c r="AQ35" s="581"/>
      <c r="AR35" s="581"/>
      <c r="AS35" s="581"/>
      <c r="AT35" s="581"/>
      <c r="AU35" s="581"/>
      <c r="AV35" s="581"/>
      <c r="AW35" s="581"/>
      <c r="AX35" s="581"/>
      <c r="AY35" s="581"/>
      <c r="AZ35" s="581"/>
      <c r="BA35" s="581" t="n">
        <v>1</v>
      </c>
      <c r="BB35" s="581"/>
      <c r="BC35" s="581"/>
      <c r="BD35" s="581"/>
      <c r="BE35" s="581"/>
      <c r="BF35" s="581"/>
      <c r="BG35" s="581"/>
      <c r="BH35" s="581"/>
      <c r="BI35" s="581"/>
      <c r="BJ35" s="581"/>
      <c r="BK35" s="581"/>
      <c r="BL35" s="581"/>
      <c r="BM35" s="581"/>
      <c r="BN35" s="581"/>
      <c r="BO35" s="581"/>
      <c r="BP35" s="581"/>
      <c r="BQ35" s="581"/>
      <c r="BR35" s="581"/>
      <c r="BS35" s="581"/>
      <c r="BT35" s="581"/>
      <c r="BU35" s="581"/>
      <c r="BV35" s="581"/>
      <c r="BW35" s="581"/>
      <c r="BX35" s="581"/>
      <c r="BY35" s="581"/>
      <c r="BZ35" s="581"/>
      <c r="CA35" s="581"/>
      <c r="CB35" s="581"/>
      <c r="CC35" s="581"/>
      <c r="CD35" s="581"/>
      <c r="CE35" s="581"/>
      <c r="CF35" s="582" t="n">
        <v>1</v>
      </c>
    </row>
    <row r="36" customFormat="false" ht="15" hidden="false" customHeight="false" outlineLevel="0" collapsed="false">
      <c r="A36" s="579" t="s">
        <v>269</v>
      </c>
      <c r="B36" s="580"/>
      <c r="C36" s="581"/>
      <c r="D36" s="581"/>
      <c r="E36" s="581"/>
      <c r="F36" s="581"/>
      <c r="G36" s="581"/>
      <c r="H36" s="581"/>
      <c r="I36" s="581"/>
      <c r="J36" s="581"/>
      <c r="K36" s="581"/>
      <c r="L36" s="581"/>
      <c r="M36" s="581"/>
      <c r="N36" s="581"/>
      <c r="O36" s="581"/>
      <c r="P36" s="581"/>
      <c r="Q36" s="581"/>
      <c r="R36" s="581"/>
      <c r="S36" s="581"/>
      <c r="T36" s="581"/>
      <c r="U36" s="581"/>
      <c r="V36" s="581"/>
      <c r="W36" s="581"/>
      <c r="X36" s="581"/>
      <c r="Y36" s="581"/>
      <c r="Z36" s="581"/>
      <c r="AA36" s="581"/>
      <c r="AB36" s="581"/>
      <c r="AC36" s="581"/>
      <c r="AD36" s="581"/>
      <c r="AE36" s="581"/>
      <c r="AF36" s="581"/>
      <c r="AG36" s="581"/>
      <c r="AH36" s="581"/>
      <c r="AI36" s="581"/>
      <c r="AJ36" s="581"/>
      <c r="AK36" s="581"/>
      <c r="AL36" s="581"/>
      <c r="AM36" s="581"/>
      <c r="AN36" s="581"/>
      <c r="AO36" s="581"/>
      <c r="AP36" s="581"/>
      <c r="AQ36" s="581"/>
      <c r="AR36" s="581"/>
      <c r="AS36" s="581"/>
      <c r="AT36" s="581"/>
      <c r="AU36" s="581"/>
      <c r="AV36" s="581"/>
      <c r="AW36" s="581"/>
      <c r="AX36" s="581"/>
      <c r="AY36" s="581"/>
      <c r="AZ36" s="581"/>
      <c r="BA36" s="581" t="n">
        <v>1</v>
      </c>
      <c r="BB36" s="581"/>
      <c r="BC36" s="581"/>
      <c r="BD36" s="581"/>
      <c r="BE36" s="581"/>
      <c r="BF36" s="581"/>
      <c r="BG36" s="581"/>
      <c r="BH36" s="581"/>
      <c r="BI36" s="581"/>
      <c r="BJ36" s="581"/>
      <c r="BK36" s="581"/>
      <c r="BL36" s="581"/>
      <c r="BM36" s="581"/>
      <c r="BN36" s="581"/>
      <c r="BO36" s="581"/>
      <c r="BP36" s="581"/>
      <c r="BQ36" s="581"/>
      <c r="BR36" s="581"/>
      <c r="BS36" s="581"/>
      <c r="BT36" s="581"/>
      <c r="BU36" s="581"/>
      <c r="BV36" s="581"/>
      <c r="BW36" s="581"/>
      <c r="BX36" s="581"/>
      <c r="BY36" s="581"/>
      <c r="BZ36" s="581"/>
      <c r="CA36" s="581"/>
      <c r="CB36" s="581"/>
      <c r="CC36" s="581"/>
      <c r="CD36" s="581"/>
      <c r="CE36" s="581"/>
      <c r="CF36" s="582" t="n">
        <v>1</v>
      </c>
    </row>
    <row r="37" customFormat="false" ht="15" hidden="false" customHeight="false" outlineLevel="0" collapsed="false">
      <c r="A37" s="579" t="s">
        <v>271</v>
      </c>
      <c r="B37" s="580"/>
      <c r="C37" s="581"/>
      <c r="D37" s="581"/>
      <c r="E37" s="581"/>
      <c r="F37" s="581"/>
      <c r="G37" s="581"/>
      <c r="H37" s="581"/>
      <c r="I37" s="581"/>
      <c r="J37" s="581"/>
      <c r="K37" s="581"/>
      <c r="L37" s="581"/>
      <c r="M37" s="581"/>
      <c r="N37" s="581"/>
      <c r="O37" s="581"/>
      <c r="P37" s="581"/>
      <c r="Q37" s="581"/>
      <c r="R37" s="581"/>
      <c r="S37" s="581"/>
      <c r="T37" s="581"/>
      <c r="U37" s="581"/>
      <c r="V37" s="581"/>
      <c r="W37" s="581"/>
      <c r="X37" s="581"/>
      <c r="Y37" s="581"/>
      <c r="Z37" s="581"/>
      <c r="AA37" s="581"/>
      <c r="AB37" s="581"/>
      <c r="AC37" s="581"/>
      <c r="AD37" s="581"/>
      <c r="AE37" s="581"/>
      <c r="AF37" s="581"/>
      <c r="AG37" s="581"/>
      <c r="AH37" s="581"/>
      <c r="AI37" s="581"/>
      <c r="AJ37" s="581"/>
      <c r="AK37" s="581"/>
      <c r="AL37" s="581"/>
      <c r="AM37" s="581"/>
      <c r="AN37" s="581"/>
      <c r="AO37" s="581"/>
      <c r="AP37" s="581"/>
      <c r="AQ37" s="581"/>
      <c r="AR37" s="581"/>
      <c r="AS37" s="581"/>
      <c r="AT37" s="581"/>
      <c r="AU37" s="581"/>
      <c r="AV37" s="581"/>
      <c r="AW37" s="581"/>
      <c r="AX37" s="581"/>
      <c r="AY37" s="581"/>
      <c r="AZ37" s="581"/>
      <c r="BA37" s="581" t="n">
        <v>1</v>
      </c>
      <c r="BB37" s="581"/>
      <c r="BC37" s="581"/>
      <c r="BD37" s="581"/>
      <c r="BE37" s="581"/>
      <c r="BF37" s="581"/>
      <c r="BG37" s="581"/>
      <c r="BH37" s="581"/>
      <c r="BI37" s="581"/>
      <c r="BJ37" s="581"/>
      <c r="BK37" s="581"/>
      <c r="BL37" s="581"/>
      <c r="BM37" s="581"/>
      <c r="BN37" s="581"/>
      <c r="BO37" s="581"/>
      <c r="BP37" s="581"/>
      <c r="BQ37" s="581"/>
      <c r="BR37" s="581"/>
      <c r="BS37" s="581"/>
      <c r="BT37" s="581"/>
      <c r="BU37" s="581"/>
      <c r="BV37" s="581"/>
      <c r="BW37" s="581"/>
      <c r="BX37" s="581"/>
      <c r="BY37" s="581"/>
      <c r="BZ37" s="581"/>
      <c r="CA37" s="581"/>
      <c r="CB37" s="581"/>
      <c r="CC37" s="581"/>
      <c r="CD37" s="581"/>
      <c r="CE37" s="581"/>
      <c r="CF37" s="582" t="n">
        <v>1</v>
      </c>
    </row>
    <row r="38" customFormat="false" ht="15" hidden="false" customHeight="false" outlineLevel="0" collapsed="false">
      <c r="A38" s="579" t="s">
        <v>273</v>
      </c>
      <c r="B38" s="580"/>
      <c r="C38" s="581"/>
      <c r="D38" s="581"/>
      <c r="E38" s="581"/>
      <c r="F38" s="581"/>
      <c r="G38" s="581"/>
      <c r="H38" s="581"/>
      <c r="I38" s="581"/>
      <c r="J38" s="581"/>
      <c r="K38" s="581"/>
      <c r="L38" s="581"/>
      <c r="M38" s="581"/>
      <c r="N38" s="581"/>
      <c r="O38" s="581"/>
      <c r="P38" s="581"/>
      <c r="Q38" s="581"/>
      <c r="R38" s="581"/>
      <c r="S38" s="581"/>
      <c r="T38" s="581"/>
      <c r="U38" s="581"/>
      <c r="V38" s="581"/>
      <c r="W38" s="581"/>
      <c r="X38" s="581"/>
      <c r="Y38" s="581"/>
      <c r="Z38" s="581"/>
      <c r="AA38" s="581"/>
      <c r="AB38" s="581"/>
      <c r="AC38" s="581"/>
      <c r="AD38" s="581"/>
      <c r="AE38" s="581"/>
      <c r="AF38" s="581"/>
      <c r="AG38" s="581"/>
      <c r="AH38" s="581"/>
      <c r="AI38" s="581"/>
      <c r="AJ38" s="581"/>
      <c r="AK38" s="581"/>
      <c r="AL38" s="581"/>
      <c r="AM38" s="581"/>
      <c r="AN38" s="581"/>
      <c r="AO38" s="581"/>
      <c r="AP38" s="581"/>
      <c r="AQ38" s="581"/>
      <c r="AR38" s="581"/>
      <c r="AS38" s="581"/>
      <c r="AT38" s="581"/>
      <c r="AU38" s="581"/>
      <c r="AV38" s="581"/>
      <c r="AW38" s="581"/>
      <c r="AX38" s="581"/>
      <c r="AY38" s="581"/>
      <c r="AZ38" s="581"/>
      <c r="BA38" s="581" t="n">
        <v>1</v>
      </c>
      <c r="BB38" s="581"/>
      <c r="BC38" s="581"/>
      <c r="BD38" s="581"/>
      <c r="BE38" s="581"/>
      <c r="BF38" s="581"/>
      <c r="BG38" s="581"/>
      <c r="BH38" s="581"/>
      <c r="BI38" s="581"/>
      <c r="BJ38" s="581"/>
      <c r="BK38" s="581"/>
      <c r="BL38" s="581"/>
      <c r="BM38" s="581"/>
      <c r="BN38" s="581"/>
      <c r="BO38" s="581"/>
      <c r="BP38" s="581"/>
      <c r="BQ38" s="581"/>
      <c r="BR38" s="581"/>
      <c r="BS38" s="581"/>
      <c r="BT38" s="581"/>
      <c r="BU38" s="581"/>
      <c r="BV38" s="581"/>
      <c r="BW38" s="581"/>
      <c r="BX38" s="581"/>
      <c r="BY38" s="581"/>
      <c r="BZ38" s="581"/>
      <c r="CA38" s="581"/>
      <c r="CB38" s="581"/>
      <c r="CC38" s="581"/>
      <c r="CD38" s="581"/>
      <c r="CE38" s="581"/>
      <c r="CF38" s="582" t="n">
        <v>1</v>
      </c>
    </row>
    <row r="39" customFormat="false" ht="15" hidden="false" customHeight="false" outlineLevel="0" collapsed="false">
      <c r="A39" s="579" t="s">
        <v>275</v>
      </c>
      <c r="B39" s="580"/>
      <c r="C39" s="581"/>
      <c r="D39" s="581"/>
      <c r="E39" s="581"/>
      <c r="F39" s="581"/>
      <c r="G39" s="581"/>
      <c r="H39" s="581"/>
      <c r="I39" s="581"/>
      <c r="J39" s="581"/>
      <c r="K39" s="581"/>
      <c r="L39" s="581"/>
      <c r="M39" s="581"/>
      <c r="N39" s="581"/>
      <c r="O39" s="581"/>
      <c r="P39" s="581"/>
      <c r="Q39" s="581"/>
      <c r="R39" s="581"/>
      <c r="S39" s="581"/>
      <c r="T39" s="581"/>
      <c r="U39" s="581"/>
      <c r="V39" s="581"/>
      <c r="W39" s="581"/>
      <c r="X39" s="581"/>
      <c r="Y39" s="581"/>
      <c r="Z39" s="581"/>
      <c r="AA39" s="581"/>
      <c r="AB39" s="581"/>
      <c r="AC39" s="581"/>
      <c r="AD39" s="581"/>
      <c r="AE39" s="581"/>
      <c r="AF39" s="581"/>
      <c r="AG39" s="581"/>
      <c r="AH39" s="581"/>
      <c r="AI39" s="581"/>
      <c r="AJ39" s="581"/>
      <c r="AK39" s="581"/>
      <c r="AL39" s="581"/>
      <c r="AM39" s="581"/>
      <c r="AN39" s="581"/>
      <c r="AO39" s="581"/>
      <c r="AP39" s="581"/>
      <c r="AQ39" s="581"/>
      <c r="AR39" s="581"/>
      <c r="AS39" s="581"/>
      <c r="AT39" s="581"/>
      <c r="AU39" s="581"/>
      <c r="AV39" s="581"/>
      <c r="AW39" s="581"/>
      <c r="AX39" s="581"/>
      <c r="AY39" s="581"/>
      <c r="AZ39" s="581"/>
      <c r="BA39" s="581" t="n">
        <v>1</v>
      </c>
      <c r="BB39" s="581"/>
      <c r="BC39" s="581"/>
      <c r="BD39" s="581"/>
      <c r="BE39" s="581"/>
      <c r="BF39" s="581"/>
      <c r="BG39" s="581"/>
      <c r="BH39" s="581"/>
      <c r="BI39" s="581"/>
      <c r="BJ39" s="581"/>
      <c r="BK39" s="581"/>
      <c r="BL39" s="581"/>
      <c r="BM39" s="581"/>
      <c r="BN39" s="581"/>
      <c r="BO39" s="581"/>
      <c r="BP39" s="581"/>
      <c r="BQ39" s="581"/>
      <c r="BR39" s="581"/>
      <c r="BS39" s="581"/>
      <c r="BT39" s="581"/>
      <c r="BU39" s="581"/>
      <c r="BV39" s="581"/>
      <c r="BW39" s="581"/>
      <c r="BX39" s="581"/>
      <c r="BY39" s="581"/>
      <c r="BZ39" s="581"/>
      <c r="CA39" s="581"/>
      <c r="CB39" s="581"/>
      <c r="CC39" s="581"/>
      <c r="CD39" s="581"/>
      <c r="CE39" s="581"/>
      <c r="CF39" s="582" t="n">
        <v>1</v>
      </c>
    </row>
    <row r="40" customFormat="false" ht="15" hidden="false" customHeight="false" outlineLevel="0" collapsed="false">
      <c r="A40" s="579" t="s">
        <v>277</v>
      </c>
      <c r="B40" s="580"/>
      <c r="C40" s="581"/>
      <c r="D40" s="581"/>
      <c r="E40" s="581"/>
      <c r="F40" s="581"/>
      <c r="G40" s="581"/>
      <c r="H40" s="581"/>
      <c r="I40" s="581"/>
      <c r="J40" s="581"/>
      <c r="K40" s="581"/>
      <c r="L40" s="581"/>
      <c r="M40" s="581"/>
      <c r="N40" s="581"/>
      <c r="O40" s="581"/>
      <c r="P40" s="581"/>
      <c r="Q40" s="581"/>
      <c r="R40" s="581"/>
      <c r="S40" s="581"/>
      <c r="T40" s="581"/>
      <c r="U40" s="581"/>
      <c r="V40" s="581"/>
      <c r="W40" s="581"/>
      <c r="X40" s="581"/>
      <c r="Y40" s="581"/>
      <c r="Z40" s="581"/>
      <c r="AA40" s="581"/>
      <c r="AB40" s="581"/>
      <c r="AC40" s="581"/>
      <c r="AD40" s="581"/>
      <c r="AE40" s="581"/>
      <c r="AF40" s="581"/>
      <c r="AG40" s="581"/>
      <c r="AH40" s="581"/>
      <c r="AI40" s="581"/>
      <c r="AJ40" s="581"/>
      <c r="AK40" s="581"/>
      <c r="AL40" s="581"/>
      <c r="AM40" s="581"/>
      <c r="AN40" s="581"/>
      <c r="AO40" s="581"/>
      <c r="AP40" s="581"/>
      <c r="AQ40" s="581"/>
      <c r="AR40" s="581"/>
      <c r="AS40" s="581"/>
      <c r="AT40" s="581"/>
      <c r="AU40" s="581"/>
      <c r="AV40" s="581"/>
      <c r="AW40" s="581"/>
      <c r="AX40" s="581"/>
      <c r="AY40" s="581"/>
      <c r="AZ40" s="581"/>
      <c r="BA40" s="581" t="n">
        <v>1</v>
      </c>
      <c r="BB40" s="581"/>
      <c r="BC40" s="581"/>
      <c r="BD40" s="581"/>
      <c r="BE40" s="581"/>
      <c r="BF40" s="581"/>
      <c r="BG40" s="581"/>
      <c r="BH40" s="581"/>
      <c r="BI40" s="581"/>
      <c r="BJ40" s="581"/>
      <c r="BK40" s="581"/>
      <c r="BL40" s="581"/>
      <c r="BM40" s="581"/>
      <c r="BN40" s="581"/>
      <c r="BO40" s="581"/>
      <c r="BP40" s="581"/>
      <c r="BQ40" s="581"/>
      <c r="BR40" s="581"/>
      <c r="BS40" s="581"/>
      <c r="BT40" s="581"/>
      <c r="BU40" s="581"/>
      <c r="BV40" s="581"/>
      <c r="BW40" s="581"/>
      <c r="BX40" s="581"/>
      <c r="BY40" s="581"/>
      <c r="BZ40" s="581"/>
      <c r="CA40" s="581"/>
      <c r="CB40" s="581"/>
      <c r="CC40" s="581"/>
      <c r="CD40" s="581"/>
      <c r="CE40" s="581"/>
      <c r="CF40" s="582" t="n">
        <v>1</v>
      </c>
    </row>
    <row r="41" customFormat="false" ht="15" hidden="false" customHeight="false" outlineLevel="0" collapsed="false">
      <c r="A41" s="579" t="s">
        <v>279</v>
      </c>
      <c r="B41" s="580"/>
      <c r="C41" s="581"/>
      <c r="D41" s="581"/>
      <c r="E41" s="581"/>
      <c r="F41" s="581"/>
      <c r="G41" s="581"/>
      <c r="H41" s="581"/>
      <c r="I41" s="581"/>
      <c r="J41" s="581"/>
      <c r="K41" s="581"/>
      <c r="L41" s="581"/>
      <c r="M41" s="581"/>
      <c r="N41" s="581"/>
      <c r="O41" s="581"/>
      <c r="P41" s="581"/>
      <c r="Q41" s="581"/>
      <c r="R41" s="581"/>
      <c r="S41" s="581"/>
      <c r="T41" s="581"/>
      <c r="U41" s="581"/>
      <c r="V41" s="581"/>
      <c r="W41" s="581"/>
      <c r="X41" s="581"/>
      <c r="Y41" s="581"/>
      <c r="Z41" s="581"/>
      <c r="AA41" s="581"/>
      <c r="AB41" s="581"/>
      <c r="AC41" s="581"/>
      <c r="AD41" s="581"/>
      <c r="AE41" s="581"/>
      <c r="AF41" s="581"/>
      <c r="AG41" s="581"/>
      <c r="AH41" s="581"/>
      <c r="AI41" s="581"/>
      <c r="AJ41" s="581"/>
      <c r="AK41" s="581"/>
      <c r="AL41" s="581"/>
      <c r="AM41" s="581"/>
      <c r="AN41" s="581"/>
      <c r="AO41" s="581"/>
      <c r="AP41" s="581"/>
      <c r="AQ41" s="581"/>
      <c r="AR41" s="581"/>
      <c r="AS41" s="581"/>
      <c r="AT41" s="581"/>
      <c r="AU41" s="581"/>
      <c r="AV41" s="581"/>
      <c r="AW41" s="581"/>
      <c r="AX41" s="581"/>
      <c r="AY41" s="581"/>
      <c r="AZ41" s="581"/>
      <c r="BA41" s="581" t="n">
        <v>1</v>
      </c>
      <c r="BB41" s="581"/>
      <c r="BC41" s="581"/>
      <c r="BD41" s="581"/>
      <c r="BE41" s="581"/>
      <c r="BF41" s="581"/>
      <c r="BG41" s="581"/>
      <c r="BH41" s="581"/>
      <c r="BI41" s="581"/>
      <c r="BJ41" s="581"/>
      <c r="BK41" s="581"/>
      <c r="BL41" s="581"/>
      <c r="BM41" s="581"/>
      <c r="BN41" s="581"/>
      <c r="BO41" s="581"/>
      <c r="BP41" s="581"/>
      <c r="BQ41" s="581"/>
      <c r="BR41" s="581"/>
      <c r="BS41" s="581"/>
      <c r="BT41" s="581"/>
      <c r="BU41" s="581"/>
      <c r="BV41" s="581"/>
      <c r="BW41" s="581"/>
      <c r="BX41" s="581"/>
      <c r="BY41" s="581"/>
      <c r="BZ41" s="581"/>
      <c r="CA41" s="581"/>
      <c r="CB41" s="581"/>
      <c r="CC41" s="581"/>
      <c r="CD41" s="581"/>
      <c r="CE41" s="581"/>
      <c r="CF41" s="582" t="n">
        <v>1</v>
      </c>
    </row>
    <row r="42" customFormat="false" ht="15" hidden="false" customHeight="false" outlineLevel="0" collapsed="false">
      <c r="A42" s="583" t="s">
        <v>1966</v>
      </c>
      <c r="B42" s="584" t="n">
        <v>12</v>
      </c>
      <c r="C42" s="585" t="n">
        <v>12</v>
      </c>
      <c r="D42" s="585" t="n">
        <v>12</v>
      </c>
      <c r="E42" s="585" t="n">
        <v>12</v>
      </c>
      <c r="F42" s="585" t="n">
        <v>12</v>
      </c>
      <c r="G42" s="585" t="n">
        <v>12</v>
      </c>
      <c r="H42" s="585" t="n">
        <v>12</v>
      </c>
      <c r="I42" s="585" t="n">
        <v>12</v>
      </c>
      <c r="J42" s="585" t="n">
        <v>12</v>
      </c>
      <c r="K42" s="585" t="n">
        <v>12</v>
      </c>
      <c r="L42" s="585" t="n">
        <v>12</v>
      </c>
      <c r="M42" s="585" t="n">
        <v>12</v>
      </c>
      <c r="N42" s="585" t="n">
        <v>12</v>
      </c>
      <c r="O42" s="585" t="n">
        <v>12</v>
      </c>
      <c r="P42" s="585" t="n">
        <v>12</v>
      </c>
      <c r="Q42" s="585" t="n">
        <v>12</v>
      </c>
      <c r="R42" s="585" t="n">
        <v>12</v>
      </c>
      <c r="S42" s="585" t="n">
        <v>12</v>
      </c>
      <c r="T42" s="585" t="n">
        <v>12</v>
      </c>
      <c r="U42" s="585" t="n">
        <v>12</v>
      </c>
      <c r="V42" s="585" t="n">
        <v>12</v>
      </c>
      <c r="W42" s="585" t="n">
        <v>12</v>
      </c>
      <c r="X42" s="585" t="n">
        <v>12</v>
      </c>
      <c r="Y42" s="585" t="n">
        <v>12</v>
      </c>
      <c r="Z42" s="585" t="n">
        <v>12</v>
      </c>
      <c r="AA42" s="585" t="n">
        <v>12</v>
      </c>
      <c r="AB42" s="585" t="n">
        <v>12</v>
      </c>
      <c r="AC42" s="585" t="n">
        <v>12</v>
      </c>
      <c r="AD42" s="585" t="n">
        <v>12</v>
      </c>
      <c r="AE42" s="585" t="n">
        <v>12</v>
      </c>
      <c r="AF42" s="585" t="n">
        <v>12</v>
      </c>
      <c r="AG42" s="585" t="n">
        <v>12</v>
      </c>
      <c r="AH42" s="585" t="n">
        <v>12</v>
      </c>
      <c r="AI42" s="585" t="n">
        <v>12</v>
      </c>
      <c r="AJ42" s="585" t="n">
        <v>12</v>
      </c>
      <c r="AK42" s="585" t="n">
        <v>12</v>
      </c>
      <c r="AL42" s="585" t="n">
        <v>12</v>
      </c>
      <c r="AM42" s="585" t="n">
        <v>12</v>
      </c>
      <c r="AN42" s="585" t="n">
        <v>12</v>
      </c>
      <c r="AO42" s="585" t="n">
        <v>12</v>
      </c>
      <c r="AP42" s="585" t="n">
        <v>12</v>
      </c>
      <c r="AQ42" s="585" t="n">
        <v>12</v>
      </c>
      <c r="AR42" s="585" t="n">
        <v>12</v>
      </c>
      <c r="AS42" s="585" t="n">
        <v>12</v>
      </c>
      <c r="AT42" s="585" t="n">
        <v>12</v>
      </c>
      <c r="AU42" s="585" t="n">
        <v>12</v>
      </c>
      <c r="AV42" s="585" t="n">
        <v>12</v>
      </c>
      <c r="AW42" s="585" t="n">
        <v>12</v>
      </c>
      <c r="AX42" s="585" t="n">
        <v>12</v>
      </c>
      <c r="AY42" s="585" t="n">
        <v>12</v>
      </c>
      <c r="AZ42" s="585" t="n">
        <v>12</v>
      </c>
      <c r="BA42" s="585" t="n">
        <v>35</v>
      </c>
      <c r="BB42" s="585" t="n">
        <v>12</v>
      </c>
      <c r="BC42" s="585" t="n">
        <v>12</v>
      </c>
      <c r="BD42" s="585" t="n">
        <v>12</v>
      </c>
      <c r="BE42" s="585" t="n">
        <v>12</v>
      </c>
      <c r="BF42" s="585" t="n">
        <v>12</v>
      </c>
      <c r="BG42" s="585" t="n">
        <v>12</v>
      </c>
      <c r="BH42" s="585" t="n">
        <v>12</v>
      </c>
      <c r="BI42" s="585" t="n">
        <v>12</v>
      </c>
      <c r="BJ42" s="585" t="n">
        <v>12</v>
      </c>
      <c r="BK42" s="585" t="n">
        <v>12</v>
      </c>
      <c r="BL42" s="585" t="n">
        <v>12</v>
      </c>
      <c r="BM42" s="585" t="n">
        <v>12</v>
      </c>
      <c r="BN42" s="585" t="n">
        <v>12</v>
      </c>
      <c r="BO42" s="585" t="n">
        <v>12</v>
      </c>
      <c r="BP42" s="585" t="n">
        <v>12</v>
      </c>
      <c r="BQ42" s="585" t="n">
        <v>12</v>
      </c>
      <c r="BR42" s="585" t="n">
        <v>12</v>
      </c>
      <c r="BS42" s="585" t="n">
        <v>12</v>
      </c>
      <c r="BT42" s="585" t="n">
        <v>12</v>
      </c>
      <c r="BU42" s="585" t="n">
        <v>12</v>
      </c>
      <c r="BV42" s="585" t="n">
        <v>12</v>
      </c>
      <c r="BW42" s="585" t="n">
        <v>12</v>
      </c>
      <c r="BX42" s="585" t="n">
        <v>12</v>
      </c>
      <c r="BY42" s="585" t="n">
        <v>12</v>
      </c>
      <c r="BZ42" s="585" t="n">
        <v>12</v>
      </c>
      <c r="CA42" s="585" t="n">
        <v>12</v>
      </c>
      <c r="CB42" s="585" t="n">
        <v>12</v>
      </c>
      <c r="CC42" s="585" t="n">
        <v>12</v>
      </c>
      <c r="CD42" s="585" t="n">
        <v>12</v>
      </c>
      <c r="CE42" s="585" t="n">
        <v>12</v>
      </c>
      <c r="CF42" s="586" t="n">
        <v>1007</v>
      </c>
    </row>
    <row r="70" customFormat="false" ht="15" hidden="false" customHeight="false" outlineLevel="0" collapsed="false">
      <c r="A70" s="571" t="s">
        <v>1968</v>
      </c>
      <c r="B70" s="571" t="s">
        <v>232</v>
      </c>
      <c r="C70" s="572"/>
      <c r="D70" s="572"/>
      <c r="E70" s="572"/>
      <c r="F70" s="572"/>
      <c r="G70" s="572"/>
      <c r="H70" s="572"/>
      <c r="I70" s="572"/>
      <c r="J70" s="572"/>
      <c r="K70" s="572"/>
      <c r="L70" s="572"/>
      <c r="M70" s="572"/>
      <c r="N70" s="572"/>
      <c r="O70" s="572"/>
      <c r="P70" s="572"/>
      <c r="Q70" s="572"/>
      <c r="R70" s="572"/>
      <c r="S70" s="572"/>
      <c r="T70" s="572"/>
      <c r="U70" s="572"/>
      <c r="V70" s="572"/>
      <c r="W70" s="572"/>
      <c r="X70" s="572"/>
      <c r="Y70" s="572"/>
      <c r="Z70" s="572"/>
      <c r="AA70" s="572"/>
      <c r="AB70" s="572"/>
      <c r="AC70" s="572"/>
      <c r="AD70" s="572"/>
      <c r="AE70" s="572"/>
      <c r="AF70" s="572"/>
      <c r="AG70" s="572"/>
      <c r="AH70" s="572"/>
      <c r="AI70" s="572"/>
      <c r="AJ70" s="572"/>
      <c r="AK70" s="572"/>
      <c r="AL70" s="572"/>
      <c r="AM70" s="572"/>
      <c r="AN70" s="572"/>
      <c r="AO70" s="572"/>
      <c r="AP70" s="572"/>
      <c r="AQ70" s="572"/>
      <c r="AR70" s="572"/>
      <c r="AS70" s="572"/>
      <c r="AT70" s="572"/>
      <c r="AU70" s="572"/>
      <c r="AV70" s="572"/>
      <c r="AW70" s="572"/>
      <c r="AX70" s="572"/>
      <c r="AY70" s="572"/>
      <c r="AZ70" s="572"/>
      <c r="BA70" s="572"/>
      <c r="BB70" s="572"/>
      <c r="BC70" s="572"/>
      <c r="BD70" s="572"/>
      <c r="BE70" s="572"/>
      <c r="BF70" s="572"/>
      <c r="BG70" s="572"/>
      <c r="BH70" s="572"/>
      <c r="BI70" s="572"/>
      <c r="BJ70" s="572"/>
      <c r="BK70" s="572"/>
      <c r="BL70" s="572"/>
      <c r="BM70" s="572"/>
      <c r="BN70" s="572"/>
      <c r="BO70" s="572"/>
      <c r="BP70" s="572"/>
      <c r="BQ70" s="572"/>
      <c r="BR70" s="572"/>
      <c r="BS70" s="572"/>
      <c r="BT70" s="572"/>
      <c r="BU70" s="572"/>
      <c r="BV70" s="572"/>
      <c r="BW70" s="572"/>
      <c r="BX70" s="572"/>
      <c r="BY70" s="572"/>
      <c r="BZ70" s="572"/>
      <c r="CA70" s="572"/>
      <c r="CB70" s="572"/>
      <c r="CC70" s="572"/>
      <c r="CD70" s="572"/>
      <c r="CE70" s="572"/>
      <c r="CF70" s="573"/>
    </row>
    <row r="71" customFormat="false" ht="15" hidden="false" customHeight="false" outlineLevel="0" collapsed="false">
      <c r="A71" s="571" t="s">
        <v>239</v>
      </c>
      <c r="B71" s="571" t="n">
        <v>1</v>
      </c>
      <c r="C71" s="574" t="n">
        <v>2</v>
      </c>
      <c r="D71" s="574" t="n">
        <v>3</v>
      </c>
      <c r="E71" s="574" t="n">
        <v>4</v>
      </c>
      <c r="F71" s="574" t="n">
        <v>5</v>
      </c>
      <c r="G71" s="574" t="n">
        <v>6</v>
      </c>
      <c r="H71" s="574" t="n">
        <v>7</v>
      </c>
      <c r="I71" s="574" t="n">
        <v>8</v>
      </c>
      <c r="J71" s="574" t="n">
        <v>9</v>
      </c>
      <c r="K71" s="574" t="n">
        <v>10</v>
      </c>
      <c r="L71" s="574" t="n">
        <v>11</v>
      </c>
      <c r="M71" s="574" t="n">
        <v>12</v>
      </c>
      <c r="N71" s="574" t="n">
        <v>13</v>
      </c>
      <c r="O71" s="574" t="n">
        <v>14</v>
      </c>
      <c r="P71" s="574" t="n">
        <v>15</v>
      </c>
      <c r="Q71" s="574" t="n">
        <v>16</v>
      </c>
      <c r="R71" s="574" t="n">
        <v>17</v>
      </c>
      <c r="S71" s="574" t="n">
        <v>18</v>
      </c>
      <c r="T71" s="574" t="n">
        <v>19</v>
      </c>
      <c r="U71" s="574" t="n">
        <v>20</v>
      </c>
      <c r="V71" s="574" t="n">
        <v>21</v>
      </c>
      <c r="W71" s="574" t="n">
        <v>22</v>
      </c>
      <c r="X71" s="574" t="n">
        <v>23</v>
      </c>
      <c r="Y71" s="574" t="n">
        <v>24</v>
      </c>
      <c r="Z71" s="574" t="n">
        <v>25</v>
      </c>
      <c r="AA71" s="574" t="n">
        <v>26</v>
      </c>
      <c r="AB71" s="574" t="n">
        <v>27</v>
      </c>
      <c r="AC71" s="574" t="n">
        <v>28</v>
      </c>
      <c r="AD71" s="574" t="n">
        <v>29</v>
      </c>
      <c r="AE71" s="574" t="n">
        <v>30</v>
      </c>
      <c r="AF71" s="574" t="n">
        <v>31</v>
      </c>
      <c r="AG71" s="574" t="n">
        <v>32</v>
      </c>
      <c r="AH71" s="574" t="n">
        <v>33</v>
      </c>
      <c r="AI71" s="574" t="n">
        <v>34</v>
      </c>
      <c r="AJ71" s="574" t="n">
        <v>35</v>
      </c>
      <c r="AK71" s="574" t="n">
        <v>36</v>
      </c>
      <c r="AL71" s="574" t="n">
        <v>37</v>
      </c>
      <c r="AM71" s="574" t="n">
        <v>38</v>
      </c>
      <c r="AN71" s="574" t="n">
        <v>39</v>
      </c>
      <c r="AO71" s="574" t="n">
        <v>40</v>
      </c>
      <c r="AP71" s="574" t="n">
        <v>41</v>
      </c>
      <c r="AQ71" s="574" t="n">
        <v>42</v>
      </c>
      <c r="AR71" s="574" t="n">
        <v>43</v>
      </c>
      <c r="AS71" s="574" t="n">
        <v>44</v>
      </c>
      <c r="AT71" s="574" t="n">
        <v>45</v>
      </c>
      <c r="AU71" s="574" t="n">
        <v>46</v>
      </c>
      <c r="AV71" s="574" t="n">
        <v>47</v>
      </c>
      <c r="AW71" s="574" t="n">
        <v>48</v>
      </c>
      <c r="AX71" s="574" t="n">
        <v>49</v>
      </c>
      <c r="AY71" s="574" t="n">
        <v>50</v>
      </c>
      <c r="AZ71" s="574" t="n">
        <v>51</v>
      </c>
      <c r="BA71" s="574" t="s">
        <v>1965</v>
      </c>
      <c r="BB71" s="574" t="n">
        <v>52</v>
      </c>
      <c r="BC71" s="574" t="n">
        <v>53</v>
      </c>
      <c r="BD71" s="574" t="n">
        <v>54</v>
      </c>
      <c r="BE71" s="574" t="n">
        <v>55</v>
      </c>
      <c r="BF71" s="574" t="n">
        <v>56</v>
      </c>
      <c r="BG71" s="574" t="n">
        <v>57</v>
      </c>
      <c r="BH71" s="574" t="n">
        <v>58</v>
      </c>
      <c r="BI71" s="574" t="n">
        <v>59</v>
      </c>
      <c r="BJ71" s="574" t="n">
        <v>60</v>
      </c>
      <c r="BK71" s="574" t="n">
        <v>61</v>
      </c>
      <c r="BL71" s="574" t="n">
        <v>62</v>
      </c>
      <c r="BM71" s="574" t="n">
        <v>63</v>
      </c>
      <c r="BN71" s="574" t="n">
        <v>64</v>
      </c>
      <c r="BO71" s="574" t="n">
        <v>65</v>
      </c>
      <c r="BP71" s="574" t="n">
        <v>66</v>
      </c>
      <c r="BQ71" s="574" t="n">
        <v>67</v>
      </c>
      <c r="BR71" s="574" t="n">
        <v>68</v>
      </c>
      <c r="BS71" s="574" t="n">
        <v>69</v>
      </c>
      <c r="BT71" s="574" t="n">
        <v>70</v>
      </c>
      <c r="BU71" s="574" t="n">
        <v>71</v>
      </c>
      <c r="BV71" s="574" t="n">
        <v>72</v>
      </c>
      <c r="BW71" s="574" t="n">
        <v>73</v>
      </c>
      <c r="BX71" s="574" t="n">
        <v>74</v>
      </c>
      <c r="BY71" s="574" t="n">
        <v>75</v>
      </c>
      <c r="BZ71" s="574" t="n">
        <v>76</v>
      </c>
      <c r="CA71" s="574" t="n">
        <v>77</v>
      </c>
      <c r="CB71" s="574" t="n">
        <v>78</v>
      </c>
      <c r="CC71" s="574" t="n">
        <v>79</v>
      </c>
      <c r="CD71" s="574" t="n">
        <v>80</v>
      </c>
      <c r="CE71" s="574" t="n">
        <v>81</v>
      </c>
      <c r="CF71" s="575" t="s">
        <v>1966</v>
      </c>
    </row>
    <row r="72" customFormat="false" ht="15" hidden="false" customHeight="false" outlineLevel="0" collapsed="false">
      <c r="A72" s="571" t="s">
        <v>283</v>
      </c>
      <c r="B72" s="576"/>
      <c r="C72" s="577"/>
      <c r="D72" s="577"/>
      <c r="E72" s="577"/>
      <c r="F72" s="577"/>
      <c r="G72" s="577"/>
      <c r="H72" s="577"/>
      <c r="I72" s="577"/>
      <c r="J72" s="577"/>
      <c r="K72" s="577"/>
      <c r="L72" s="577"/>
      <c r="M72" s="577"/>
      <c r="N72" s="577"/>
      <c r="O72" s="577"/>
      <c r="P72" s="577"/>
      <c r="Q72" s="577"/>
      <c r="R72" s="577"/>
      <c r="S72" s="577"/>
      <c r="T72" s="577"/>
      <c r="U72" s="577"/>
      <c r="V72" s="577"/>
      <c r="W72" s="577"/>
      <c r="X72" s="577"/>
      <c r="Y72" s="577"/>
      <c r="Z72" s="577"/>
      <c r="AA72" s="577"/>
      <c r="AB72" s="577"/>
      <c r="AC72" s="577"/>
      <c r="AD72" s="577"/>
      <c r="AE72" s="577"/>
      <c r="AF72" s="577"/>
      <c r="AG72" s="577"/>
      <c r="AH72" s="577"/>
      <c r="AI72" s="577"/>
      <c r="AJ72" s="577"/>
      <c r="AK72" s="577"/>
      <c r="AL72" s="577"/>
      <c r="AM72" s="577"/>
      <c r="AN72" s="577"/>
      <c r="AO72" s="577"/>
      <c r="AP72" s="577"/>
      <c r="AQ72" s="577"/>
      <c r="AR72" s="577"/>
      <c r="AS72" s="577"/>
      <c r="AT72" s="577"/>
      <c r="AU72" s="577"/>
      <c r="AV72" s="577"/>
      <c r="AW72" s="577"/>
      <c r="AX72" s="577"/>
      <c r="AY72" s="577"/>
      <c r="AZ72" s="577"/>
      <c r="BA72" s="577" t="n">
        <v>1</v>
      </c>
      <c r="BB72" s="577"/>
      <c r="BC72" s="577"/>
      <c r="BD72" s="577"/>
      <c r="BE72" s="577"/>
      <c r="BF72" s="577"/>
      <c r="BG72" s="577"/>
      <c r="BH72" s="577"/>
      <c r="BI72" s="577"/>
      <c r="BJ72" s="577"/>
      <c r="BK72" s="577"/>
      <c r="BL72" s="577"/>
      <c r="BM72" s="577"/>
      <c r="BN72" s="577"/>
      <c r="BO72" s="577"/>
      <c r="BP72" s="577"/>
      <c r="BQ72" s="577"/>
      <c r="BR72" s="577"/>
      <c r="BS72" s="577"/>
      <c r="BT72" s="577"/>
      <c r="BU72" s="577"/>
      <c r="BV72" s="577"/>
      <c r="BW72" s="577"/>
      <c r="BX72" s="577"/>
      <c r="BY72" s="577"/>
      <c r="BZ72" s="577"/>
      <c r="CA72" s="577"/>
      <c r="CB72" s="577"/>
      <c r="CC72" s="577"/>
      <c r="CD72" s="577"/>
      <c r="CE72" s="577"/>
      <c r="CF72" s="578" t="n">
        <v>1</v>
      </c>
    </row>
    <row r="73" customFormat="false" ht="15" hidden="false" customHeight="false" outlineLevel="0" collapsed="false">
      <c r="A73" s="579" t="s">
        <v>285</v>
      </c>
      <c r="B73" s="580"/>
      <c r="C73" s="581"/>
      <c r="D73" s="581"/>
      <c r="E73" s="581"/>
      <c r="F73" s="581"/>
      <c r="G73" s="581"/>
      <c r="H73" s="581"/>
      <c r="I73" s="581"/>
      <c r="J73" s="581"/>
      <c r="K73" s="581"/>
      <c r="L73" s="581"/>
      <c r="M73" s="581"/>
      <c r="N73" s="581"/>
      <c r="O73" s="581"/>
      <c r="P73" s="581"/>
      <c r="Q73" s="581"/>
      <c r="R73" s="581"/>
      <c r="S73" s="581"/>
      <c r="T73" s="581"/>
      <c r="U73" s="581"/>
      <c r="V73" s="581"/>
      <c r="W73" s="581"/>
      <c r="X73" s="581"/>
      <c r="Y73" s="581"/>
      <c r="Z73" s="581"/>
      <c r="AA73" s="581"/>
      <c r="AB73" s="581"/>
      <c r="AC73" s="581"/>
      <c r="AD73" s="581"/>
      <c r="AE73" s="581"/>
      <c r="AF73" s="581"/>
      <c r="AG73" s="581"/>
      <c r="AH73" s="581"/>
      <c r="AI73" s="581"/>
      <c r="AJ73" s="581"/>
      <c r="AK73" s="581"/>
      <c r="AL73" s="581"/>
      <c r="AM73" s="581"/>
      <c r="AN73" s="581"/>
      <c r="AO73" s="581"/>
      <c r="AP73" s="581"/>
      <c r="AQ73" s="581"/>
      <c r="AR73" s="581"/>
      <c r="AS73" s="581"/>
      <c r="AT73" s="581"/>
      <c r="AU73" s="581"/>
      <c r="AV73" s="581"/>
      <c r="AW73" s="581"/>
      <c r="AX73" s="581"/>
      <c r="AY73" s="581"/>
      <c r="AZ73" s="581"/>
      <c r="BA73" s="581" t="n">
        <v>1</v>
      </c>
      <c r="BB73" s="581"/>
      <c r="BC73" s="581"/>
      <c r="BD73" s="581"/>
      <c r="BE73" s="581"/>
      <c r="BF73" s="581"/>
      <c r="BG73" s="581"/>
      <c r="BH73" s="581"/>
      <c r="BI73" s="581"/>
      <c r="BJ73" s="581"/>
      <c r="BK73" s="581"/>
      <c r="BL73" s="581"/>
      <c r="BM73" s="581"/>
      <c r="BN73" s="581"/>
      <c r="BO73" s="581"/>
      <c r="BP73" s="581"/>
      <c r="BQ73" s="581"/>
      <c r="BR73" s="581"/>
      <c r="BS73" s="581"/>
      <c r="BT73" s="581"/>
      <c r="BU73" s="581"/>
      <c r="BV73" s="581"/>
      <c r="BW73" s="581"/>
      <c r="BX73" s="581"/>
      <c r="BY73" s="581"/>
      <c r="BZ73" s="581"/>
      <c r="CA73" s="581"/>
      <c r="CB73" s="581"/>
      <c r="CC73" s="581"/>
      <c r="CD73" s="581"/>
      <c r="CE73" s="581"/>
      <c r="CF73" s="582" t="n">
        <v>1</v>
      </c>
    </row>
    <row r="74" customFormat="false" ht="15" hidden="false" customHeight="false" outlineLevel="0" collapsed="false">
      <c r="A74" s="579" t="s">
        <v>212</v>
      </c>
      <c r="B74" s="580"/>
      <c r="C74" s="581"/>
      <c r="D74" s="581"/>
      <c r="E74" s="581"/>
      <c r="F74" s="581"/>
      <c r="G74" s="581"/>
      <c r="H74" s="581"/>
      <c r="I74" s="581"/>
      <c r="J74" s="581"/>
      <c r="K74" s="581"/>
      <c r="L74" s="581"/>
      <c r="M74" s="581"/>
      <c r="N74" s="581"/>
      <c r="O74" s="581"/>
      <c r="P74" s="581"/>
      <c r="Q74" s="581"/>
      <c r="R74" s="581"/>
      <c r="S74" s="581"/>
      <c r="T74" s="581"/>
      <c r="U74" s="581"/>
      <c r="V74" s="581"/>
      <c r="W74" s="581"/>
      <c r="X74" s="581"/>
      <c r="Y74" s="581"/>
      <c r="Z74" s="581"/>
      <c r="AA74" s="581"/>
      <c r="AB74" s="581"/>
      <c r="AC74" s="581"/>
      <c r="AD74" s="581"/>
      <c r="AE74" s="581"/>
      <c r="AF74" s="581"/>
      <c r="AG74" s="581"/>
      <c r="AH74" s="581"/>
      <c r="AI74" s="581"/>
      <c r="AJ74" s="581"/>
      <c r="AK74" s="581"/>
      <c r="AL74" s="581"/>
      <c r="AM74" s="581"/>
      <c r="AN74" s="581"/>
      <c r="AO74" s="581"/>
      <c r="AP74" s="581"/>
      <c r="AQ74" s="581"/>
      <c r="AR74" s="581"/>
      <c r="AS74" s="581"/>
      <c r="AT74" s="581"/>
      <c r="AU74" s="581"/>
      <c r="AV74" s="581"/>
      <c r="AW74" s="581"/>
      <c r="AX74" s="581"/>
      <c r="AY74" s="581"/>
      <c r="AZ74" s="581"/>
      <c r="BA74" s="581" t="n">
        <v>1</v>
      </c>
      <c r="BB74" s="581"/>
      <c r="BC74" s="581"/>
      <c r="BD74" s="581"/>
      <c r="BE74" s="581"/>
      <c r="BF74" s="581"/>
      <c r="BG74" s="581"/>
      <c r="BH74" s="581"/>
      <c r="BI74" s="581"/>
      <c r="BJ74" s="581"/>
      <c r="BK74" s="581"/>
      <c r="BL74" s="581"/>
      <c r="BM74" s="581"/>
      <c r="BN74" s="581"/>
      <c r="BO74" s="581"/>
      <c r="BP74" s="581"/>
      <c r="BQ74" s="581"/>
      <c r="BR74" s="581"/>
      <c r="BS74" s="581"/>
      <c r="BT74" s="581"/>
      <c r="BU74" s="581"/>
      <c r="BV74" s="581"/>
      <c r="BW74" s="581"/>
      <c r="BX74" s="581"/>
      <c r="BY74" s="581"/>
      <c r="BZ74" s="581"/>
      <c r="CA74" s="581"/>
      <c r="CB74" s="581"/>
      <c r="CC74" s="581"/>
      <c r="CD74" s="581"/>
      <c r="CE74" s="581"/>
      <c r="CF74" s="582" t="n">
        <v>1</v>
      </c>
    </row>
    <row r="75" customFormat="false" ht="15" hidden="false" customHeight="false" outlineLevel="0" collapsed="false">
      <c r="A75" s="579" t="s">
        <v>242</v>
      </c>
      <c r="B75" s="580"/>
      <c r="C75" s="581"/>
      <c r="D75" s="581"/>
      <c r="E75" s="581"/>
      <c r="F75" s="581"/>
      <c r="G75" s="581"/>
      <c r="H75" s="581"/>
      <c r="I75" s="581"/>
      <c r="J75" s="581"/>
      <c r="K75" s="581"/>
      <c r="L75" s="581"/>
      <c r="M75" s="581"/>
      <c r="N75" s="581"/>
      <c r="O75" s="581"/>
      <c r="P75" s="581"/>
      <c r="Q75" s="581"/>
      <c r="R75" s="581"/>
      <c r="S75" s="581"/>
      <c r="T75" s="581"/>
      <c r="U75" s="581"/>
      <c r="V75" s="581"/>
      <c r="W75" s="581"/>
      <c r="X75" s="581"/>
      <c r="Y75" s="581"/>
      <c r="Z75" s="581"/>
      <c r="AA75" s="581"/>
      <c r="AB75" s="581"/>
      <c r="AC75" s="581"/>
      <c r="AD75" s="581"/>
      <c r="AE75" s="581"/>
      <c r="AF75" s="581"/>
      <c r="AG75" s="581"/>
      <c r="AH75" s="581"/>
      <c r="AI75" s="581"/>
      <c r="AJ75" s="581"/>
      <c r="AK75" s="581"/>
      <c r="AL75" s="581"/>
      <c r="AM75" s="581"/>
      <c r="AN75" s="581"/>
      <c r="AO75" s="581"/>
      <c r="AP75" s="581"/>
      <c r="AQ75" s="581"/>
      <c r="AR75" s="581"/>
      <c r="AS75" s="581"/>
      <c r="AT75" s="581"/>
      <c r="AU75" s="581"/>
      <c r="AV75" s="581"/>
      <c r="AW75" s="581"/>
      <c r="AX75" s="581"/>
      <c r="AY75" s="581"/>
      <c r="AZ75" s="581"/>
      <c r="BA75" s="581" t="n">
        <v>1</v>
      </c>
      <c r="BB75" s="581"/>
      <c r="BC75" s="581"/>
      <c r="BD75" s="581"/>
      <c r="BE75" s="581"/>
      <c r="BF75" s="581"/>
      <c r="BG75" s="581"/>
      <c r="BH75" s="581"/>
      <c r="BI75" s="581"/>
      <c r="BJ75" s="581"/>
      <c r="BK75" s="581"/>
      <c r="BL75" s="581"/>
      <c r="BM75" s="581"/>
      <c r="BN75" s="581"/>
      <c r="BO75" s="581"/>
      <c r="BP75" s="581"/>
      <c r="BQ75" s="581"/>
      <c r="BR75" s="581"/>
      <c r="BS75" s="581"/>
      <c r="BT75" s="581"/>
      <c r="BU75" s="581"/>
      <c r="BV75" s="581"/>
      <c r="BW75" s="581"/>
      <c r="BX75" s="581"/>
      <c r="BY75" s="581"/>
      <c r="BZ75" s="581"/>
      <c r="CA75" s="581"/>
      <c r="CB75" s="581"/>
      <c r="CC75" s="581"/>
      <c r="CD75" s="581"/>
      <c r="CE75" s="581"/>
      <c r="CF75" s="582" t="n">
        <v>1</v>
      </c>
    </row>
    <row r="76" customFormat="false" ht="15" hidden="false" customHeight="false" outlineLevel="0" collapsed="false">
      <c r="A76" s="579" t="s">
        <v>214</v>
      </c>
      <c r="B76" s="580"/>
      <c r="C76" s="581"/>
      <c r="D76" s="581"/>
      <c r="E76" s="581"/>
      <c r="F76" s="581"/>
      <c r="G76" s="581"/>
      <c r="H76" s="581"/>
      <c r="I76" s="581"/>
      <c r="J76" s="581"/>
      <c r="K76" s="581"/>
      <c r="L76" s="581"/>
      <c r="M76" s="581"/>
      <c r="N76" s="581"/>
      <c r="O76" s="581"/>
      <c r="P76" s="581"/>
      <c r="Q76" s="581"/>
      <c r="R76" s="581"/>
      <c r="S76" s="581"/>
      <c r="T76" s="581"/>
      <c r="U76" s="581"/>
      <c r="V76" s="581"/>
      <c r="W76" s="581"/>
      <c r="X76" s="581"/>
      <c r="Y76" s="581"/>
      <c r="Z76" s="581"/>
      <c r="AA76" s="581"/>
      <c r="AB76" s="581"/>
      <c r="AC76" s="581"/>
      <c r="AD76" s="581"/>
      <c r="AE76" s="581"/>
      <c r="AF76" s="581"/>
      <c r="AG76" s="581"/>
      <c r="AH76" s="581"/>
      <c r="AI76" s="581"/>
      <c r="AJ76" s="581"/>
      <c r="AK76" s="581"/>
      <c r="AL76" s="581"/>
      <c r="AM76" s="581"/>
      <c r="AN76" s="581"/>
      <c r="AO76" s="581"/>
      <c r="AP76" s="581"/>
      <c r="AQ76" s="581"/>
      <c r="AR76" s="581"/>
      <c r="AS76" s="581"/>
      <c r="AT76" s="581"/>
      <c r="AU76" s="581"/>
      <c r="AV76" s="581"/>
      <c r="AW76" s="581"/>
      <c r="AX76" s="581"/>
      <c r="AY76" s="581"/>
      <c r="AZ76" s="581"/>
      <c r="BA76" s="581" t="n">
        <v>1</v>
      </c>
      <c r="BB76" s="581"/>
      <c r="BC76" s="581"/>
      <c r="BD76" s="581"/>
      <c r="BE76" s="581"/>
      <c r="BF76" s="581"/>
      <c r="BG76" s="581"/>
      <c r="BH76" s="581"/>
      <c r="BI76" s="581"/>
      <c r="BJ76" s="581"/>
      <c r="BK76" s="581"/>
      <c r="BL76" s="581"/>
      <c r="BM76" s="581"/>
      <c r="BN76" s="581"/>
      <c r="BO76" s="581"/>
      <c r="BP76" s="581"/>
      <c r="BQ76" s="581"/>
      <c r="BR76" s="581"/>
      <c r="BS76" s="581"/>
      <c r="BT76" s="581"/>
      <c r="BU76" s="581"/>
      <c r="BV76" s="581"/>
      <c r="BW76" s="581"/>
      <c r="BX76" s="581"/>
      <c r="BY76" s="581"/>
      <c r="BZ76" s="581"/>
      <c r="CA76" s="581"/>
      <c r="CB76" s="581"/>
      <c r="CC76" s="581"/>
      <c r="CD76" s="581"/>
      <c r="CE76" s="581"/>
      <c r="CF76" s="582" t="n">
        <v>1</v>
      </c>
    </row>
    <row r="77" customFormat="false" ht="15" hidden="false" customHeight="false" outlineLevel="0" collapsed="false">
      <c r="A77" s="579" t="s">
        <v>243</v>
      </c>
      <c r="B77" s="580"/>
      <c r="C77" s="581"/>
      <c r="D77" s="581"/>
      <c r="E77" s="581"/>
      <c r="F77" s="581"/>
      <c r="G77" s="581"/>
      <c r="H77" s="581"/>
      <c r="I77" s="581"/>
      <c r="J77" s="581"/>
      <c r="K77" s="581"/>
      <c r="L77" s="581"/>
      <c r="M77" s="581"/>
      <c r="N77" s="581"/>
      <c r="O77" s="581"/>
      <c r="P77" s="581"/>
      <c r="Q77" s="581"/>
      <c r="R77" s="581"/>
      <c r="S77" s="581"/>
      <c r="T77" s="581"/>
      <c r="U77" s="581"/>
      <c r="V77" s="581"/>
      <c r="W77" s="581"/>
      <c r="X77" s="581"/>
      <c r="Y77" s="581"/>
      <c r="Z77" s="581"/>
      <c r="AA77" s="581"/>
      <c r="AB77" s="581"/>
      <c r="AC77" s="581"/>
      <c r="AD77" s="581"/>
      <c r="AE77" s="581"/>
      <c r="AF77" s="581"/>
      <c r="AG77" s="581"/>
      <c r="AH77" s="581"/>
      <c r="AI77" s="581"/>
      <c r="AJ77" s="581"/>
      <c r="AK77" s="581"/>
      <c r="AL77" s="581"/>
      <c r="AM77" s="581"/>
      <c r="AN77" s="581"/>
      <c r="AO77" s="581"/>
      <c r="AP77" s="581"/>
      <c r="AQ77" s="581"/>
      <c r="AR77" s="581"/>
      <c r="AS77" s="581"/>
      <c r="AT77" s="581"/>
      <c r="AU77" s="581"/>
      <c r="AV77" s="581"/>
      <c r="AW77" s="581"/>
      <c r="AX77" s="581"/>
      <c r="AY77" s="581"/>
      <c r="AZ77" s="581"/>
      <c r="BA77" s="581" t="n">
        <v>1</v>
      </c>
      <c r="BB77" s="581"/>
      <c r="BC77" s="581"/>
      <c r="BD77" s="581"/>
      <c r="BE77" s="581"/>
      <c r="BF77" s="581"/>
      <c r="BG77" s="581"/>
      <c r="BH77" s="581"/>
      <c r="BI77" s="581"/>
      <c r="BJ77" s="581"/>
      <c r="BK77" s="581"/>
      <c r="BL77" s="581"/>
      <c r="BM77" s="581"/>
      <c r="BN77" s="581"/>
      <c r="BO77" s="581"/>
      <c r="BP77" s="581"/>
      <c r="BQ77" s="581"/>
      <c r="BR77" s="581"/>
      <c r="BS77" s="581"/>
      <c r="BT77" s="581"/>
      <c r="BU77" s="581"/>
      <c r="BV77" s="581"/>
      <c r="BW77" s="581"/>
      <c r="BX77" s="581"/>
      <c r="BY77" s="581"/>
      <c r="BZ77" s="581"/>
      <c r="CA77" s="581"/>
      <c r="CB77" s="581"/>
      <c r="CC77" s="581"/>
      <c r="CD77" s="581"/>
      <c r="CE77" s="581"/>
      <c r="CF77" s="582" t="n">
        <v>1</v>
      </c>
    </row>
    <row r="78" customFormat="false" ht="15" hidden="false" customHeight="false" outlineLevel="0" collapsed="false">
      <c r="A78" s="579" t="s">
        <v>218</v>
      </c>
      <c r="B78" s="580"/>
      <c r="C78" s="581"/>
      <c r="D78" s="581"/>
      <c r="E78" s="581"/>
      <c r="F78" s="581"/>
      <c r="G78" s="581"/>
      <c r="H78" s="581"/>
      <c r="I78" s="581"/>
      <c r="J78" s="581"/>
      <c r="K78" s="581"/>
      <c r="L78" s="581"/>
      <c r="M78" s="581"/>
      <c r="N78" s="581"/>
      <c r="O78" s="581"/>
      <c r="P78" s="581"/>
      <c r="Q78" s="581"/>
      <c r="R78" s="581"/>
      <c r="S78" s="581"/>
      <c r="T78" s="581"/>
      <c r="U78" s="581"/>
      <c r="V78" s="581"/>
      <c r="W78" s="581"/>
      <c r="X78" s="581"/>
      <c r="Y78" s="581"/>
      <c r="Z78" s="581"/>
      <c r="AA78" s="581"/>
      <c r="AB78" s="581"/>
      <c r="AC78" s="581"/>
      <c r="AD78" s="581"/>
      <c r="AE78" s="581"/>
      <c r="AF78" s="581"/>
      <c r="AG78" s="581"/>
      <c r="AH78" s="581"/>
      <c r="AI78" s="581"/>
      <c r="AJ78" s="581"/>
      <c r="AK78" s="581"/>
      <c r="AL78" s="581"/>
      <c r="AM78" s="581"/>
      <c r="AN78" s="581"/>
      <c r="AO78" s="581"/>
      <c r="AP78" s="581"/>
      <c r="AQ78" s="581"/>
      <c r="AR78" s="581"/>
      <c r="AS78" s="581"/>
      <c r="AT78" s="581"/>
      <c r="AU78" s="581"/>
      <c r="AV78" s="581"/>
      <c r="AW78" s="581"/>
      <c r="AX78" s="581"/>
      <c r="AY78" s="581"/>
      <c r="AZ78" s="581"/>
      <c r="BA78" s="581" t="n">
        <v>1</v>
      </c>
      <c r="BB78" s="581"/>
      <c r="BC78" s="581"/>
      <c r="BD78" s="581"/>
      <c r="BE78" s="581"/>
      <c r="BF78" s="581"/>
      <c r="BG78" s="581"/>
      <c r="BH78" s="581"/>
      <c r="BI78" s="581"/>
      <c r="BJ78" s="581"/>
      <c r="BK78" s="581"/>
      <c r="BL78" s="581"/>
      <c r="BM78" s="581"/>
      <c r="BN78" s="581"/>
      <c r="BO78" s="581"/>
      <c r="BP78" s="581"/>
      <c r="BQ78" s="581"/>
      <c r="BR78" s="581"/>
      <c r="BS78" s="581"/>
      <c r="BT78" s="581"/>
      <c r="BU78" s="581"/>
      <c r="BV78" s="581"/>
      <c r="BW78" s="581"/>
      <c r="BX78" s="581"/>
      <c r="BY78" s="581"/>
      <c r="BZ78" s="581"/>
      <c r="CA78" s="581"/>
      <c r="CB78" s="581"/>
      <c r="CC78" s="581"/>
      <c r="CD78" s="581"/>
      <c r="CE78" s="581"/>
      <c r="CF78" s="582" t="n">
        <v>1</v>
      </c>
    </row>
    <row r="79" customFormat="false" ht="15" hidden="false" customHeight="false" outlineLevel="0" collapsed="false">
      <c r="A79" s="579" t="s">
        <v>184</v>
      </c>
      <c r="B79" s="580"/>
      <c r="C79" s="581"/>
      <c r="D79" s="581"/>
      <c r="E79" s="581"/>
      <c r="F79" s="581"/>
      <c r="G79" s="581"/>
      <c r="H79" s="581"/>
      <c r="I79" s="581"/>
      <c r="J79" s="581"/>
      <c r="K79" s="581"/>
      <c r="L79" s="581"/>
      <c r="M79" s="581"/>
      <c r="N79" s="581"/>
      <c r="O79" s="581"/>
      <c r="P79" s="581"/>
      <c r="Q79" s="581"/>
      <c r="R79" s="581"/>
      <c r="S79" s="581"/>
      <c r="T79" s="581"/>
      <c r="U79" s="581"/>
      <c r="V79" s="581"/>
      <c r="W79" s="581"/>
      <c r="X79" s="581"/>
      <c r="Y79" s="581"/>
      <c r="Z79" s="581"/>
      <c r="AA79" s="581"/>
      <c r="AB79" s="581"/>
      <c r="AC79" s="581"/>
      <c r="AD79" s="581"/>
      <c r="AE79" s="581"/>
      <c r="AF79" s="581"/>
      <c r="AG79" s="581"/>
      <c r="AH79" s="581"/>
      <c r="AI79" s="581"/>
      <c r="AJ79" s="581"/>
      <c r="AK79" s="581"/>
      <c r="AL79" s="581"/>
      <c r="AM79" s="581"/>
      <c r="AN79" s="581"/>
      <c r="AO79" s="581"/>
      <c r="AP79" s="581"/>
      <c r="AQ79" s="581"/>
      <c r="AR79" s="581"/>
      <c r="AS79" s="581"/>
      <c r="AT79" s="581"/>
      <c r="AU79" s="581"/>
      <c r="AV79" s="581"/>
      <c r="AW79" s="581"/>
      <c r="AX79" s="581"/>
      <c r="AY79" s="581"/>
      <c r="AZ79" s="581"/>
      <c r="BA79" s="581" t="n">
        <v>1</v>
      </c>
      <c r="BB79" s="581"/>
      <c r="BC79" s="581"/>
      <c r="BD79" s="581"/>
      <c r="BE79" s="581"/>
      <c r="BF79" s="581"/>
      <c r="BG79" s="581"/>
      <c r="BH79" s="581"/>
      <c r="BI79" s="581"/>
      <c r="BJ79" s="581"/>
      <c r="BK79" s="581"/>
      <c r="BL79" s="581"/>
      <c r="BM79" s="581"/>
      <c r="BN79" s="581"/>
      <c r="BO79" s="581"/>
      <c r="BP79" s="581"/>
      <c r="BQ79" s="581"/>
      <c r="BR79" s="581"/>
      <c r="BS79" s="581"/>
      <c r="BT79" s="581"/>
      <c r="BU79" s="581"/>
      <c r="BV79" s="581"/>
      <c r="BW79" s="581"/>
      <c r="BX79" s="581"/>
      <c r="BY79" s="581"/>
      <c r="BZ79" s="581"/>
      <c r="CA79" s="581"/>
      <c r="CB79" s="581"/>
      <c r="CC79" s="581"/>
      <c r="CD79" s="581"/>
      <c r="CE79" s="581"/>
      <c r="CF79" s="582" t="n">
        <v>1</v>
      </c>
    </row>
    <row r="80" customFormat="false" ht="15" hidden="false" customHeight="false" outlineLevel="0" collapsed="false">
      <c r="A80" s="579" t="s">
        <v>185</v>
      </c>
      <c r="B80" s="580"/>
      <c r="C80" s="581"/>
      <c r="D80" s="581"/>
      <c r="E80" s="581"/>
      <c r="F80" s="581"/>
      <c r="G80" s="581"/>
      <c r="H80" s="581"/>
      <c r="I80" s="581"/>
      <c r="J80" s="581"/>
      <c r="K80" s="581"/>
      <c r="L80" s="581"/>
      <c r="M80" s="581"/>
      <c r="N80" s="581"/>
      <c r="O80" s="581"/>
      <c r="P80" s="581"/>
      <c r="Q80" s="581"/>
      <c r="R80" s="581"/>
      <c r="S80" s="581"/>
      <c r="T80" s="581"/>
      <c r="U80" s="581"/>
      <c r="V80" s="581"/>
      <c r="W80" s="581"/>
      <c r="X80" s="581"/>
      <c r="Y80" s="581"/>
      <c r="Z80" s="581"/>
      <c r="AA80" s="581"/>
      <c r="AB80" s="581"/>
      <c r="AC80" s="581"/>
      <c r="AD80" s="581"/>
      <c r="AE80" s="581"/>
      <c r="AF80" s="581"/>
      <c r="AG80" s="581"/>
      <c r="AH80" s="581"/>
      <c r="AI80" s="581"/>
      <c r="AJ80" s="581"/>
      <c r="AK80" s="581"/>
      <c r="AL80" s="581"/>
      <c r="AM80" s="581"/>
      <c r="AN80" s="581"/>
      <c r="AO80" s="581"/>
      <c r="AP80" s="581"/>
      <c r="AQ80" s="581"/>
      <c r="AR80" s="581"/>
      <c r="AS80" s="581"/>
      <c r="AT80" s="581"/>
      <c r="AU80" s="581"/>
      <c r="AV80" s="581"/>
      <c r="AW80" s="581"/>
      <c r="AX80" s="581"/>
      <c r="AY80" s="581"/>
      <c r="AZ80" s="581"/>
      <c r="BA80" s="581" t="n">
        <v>1</v>
      </c>
      <c r="BB80" s="581"/>
      <c r="BC80" s="581"/>
      <c r="BD80" s="581"/>
      <c r="BE80" s="581"/>
      <c r="BF80" s="581"/>
      <c r="BG80" s="581"/>
      <c r="BH80" s="581"/>
      <c r="BI80" s="581"/>
      <c r="BJ80" s="581"/>
      <c r="BK80" s="581"/>
      <c r="BL80" s="581"/>
      <c r="BM80" s="581"/>
      <c r="BN80" s="581"/>
      <c r="BO80" s="581"/>
      <c r="BP80" s="581"/>
      <c r="BQ80" s="581"/>
      <c r="BR80" s="581"/>
      <c r="BS80" s="581"/>
      <c r="BT80" s="581"/>
      <c r="BU80" s="581"/>
      <c r="BV80" s="581"/>
      <c r="BW80" s="581"/>
      <c r="BX80" s="581"/>
      <c r="BY80" s="581"/>
      <c r="BZ80" s="581"/>
      <c r="CA80" s="581"/>
      <c r="CB80" s="581"/>
      <c r="CC80" s="581"/>
      <c r="CD80" s="581"/>
      <c r="CE80" s="581"/>
      <c r="CF80" s="582" t="n">
        <v>1</v>
      </c>
    </row>
    <row r="81" customFormat="false" ht="15" hidden="false" customHeight="false" outlineLevel="0" collapsed="false">
      <c r="A81" s="579" t="s">
        <v>186</v>
      </c>
      <c r="B81" s="580"/>
      <c r="C81" s="581"/>
      <c r="D81" s="581"/>
      <c r="E81" s="581"/>
      <c r="F81" s="581"/>
      <c r="G81" s="581"/>
      <c r="H81" s="581"/>
      <c r="I81" s="581"/>
      <c r="J81" s="581"/>
      <c r="K81" s="581"/>
      <c r="L81" s="581"/>
      <c r="M81" s="581"/>
      <c r="N81" s="581"/>
      <c r="O81" s="581"/>
      <c r="P81" s="581"/>
      <c r="Q81" s="581"/>
      <c r="R81" s="581"/>
      <c r="S81" s="581"/>
      <c r="T81" s="581"/>
      <c r="U81" s="581"/>
      <c r="V81" s="581"/>
      <c r="W81" s="581"/>
      <c r="X81" s="581"/>
      <c r="Y81" s="581"/>
      <c r="Z81" s="581"/>
      <c r="AA81" s="581"/>
      <c r="AB81" s="581"/>
      <c r="AC81" s="581"/>
      <c r="AD81" s="581"/>
      <c r="AE81" s="581"/>
      <c r="AF81" s="581"/>
      <c r="AG81" s="581"/>
      <c r="AH81" s="581"/>
      <c r="AI81" s="581"/>
      <c r="AJ81" s="581"/>
      <c r="AK81" s="581"/>
      <c r="AL81" s="581"/>
      <c r="AM81" s="581"/>
      <c r="AN81" s="581"/>
      <c r="AO81" s="581"/>
      <c r="AP81" s="581"/>
      <c r="AQ81" s="581"/>
      <c r="AR81" s="581"/>
      <c r="AS81" s="581"/>
      <c r="AT81" s="581"/>
      <c r="AU81" s="581"/>
      <c r="AV81" s="581"/>
      <c r="AW81" s="581"/>
      <c r="AX81" s="581"/>
      <c r="AY81" s="581"/>
      <c r="AZ81" s="581"/>
      <c r="BA81" s="581" t="n">
        <v>1</v>
      </c>
      <c r="BB81" s="581"/>
      <c r="BC81" s="581"/>
      <c r="BD81" s="581"/>
      <c r="BE81" s="581"/>
      <c r="BF81" s="581"/>
      <c r="BG81" s="581"/>
      <c r="BH81" s="581"/>
      <c r="BI81" s="581"/>
      <c r="BJ81" s="581"/>
      <c r="BK81" s="581"/>
      <c r="BL81" s="581"/>
      <c r="BM81" s="581"/>
      <c r="BN81" s="581"/>
      <c r="BO81" s="581"/>
      <c r="BP81" s="581"/>
      <c r="BQ81" s="581"/>
      <c r="BR81" s="581"/>
      <c r="BS81" s="581"/>
      <c r="BT81" s="581"/>
      <c r="BU81" s="581"/>
      <c r="BV81" s="581"/>
      <c r="BW81" s="581"/>
      <c r="BX81" s="581"/>
      <c r="BY81" s="581"/>
      <c r="BZ81" s="581"/>
      <c r="CA81" s="581"/>
      <c r="CB81" s="581"/>
      <c r="CC81" s="581"/>
      <c r="CD81" s="581"/>
      <c r="CE81" s="581"/>
      <c r="CF81" s="582" t="n">
        <v>1</v>
      </c>
    </row>
    <row r="82" customFormat="false" ht="15" hidden="false" customHeight="false" outlineLevel="0" collapsed="false">
      <c r="A82" s="579" t="s">
        <v>188</v>
      </c>
      <c r="B82" s="580"/>
      <c r="C82" s="581"/>
      <c r="D82" s="581"/>
      <c r="E82" s="581"/>
      <c r="F82" s="581"/>
      <c r="G82" s="581"/>
      <c r="H82" s="581"/>
      <c r="I82" s="581"/>
      <c r="J82" s="581"/>
      <c r="K82" s="581"/>
      <c r="L82" s="581"/>
      <c r="M82" s="581"/>
      <c r="N82" s="581"/>
      <c r="O82" s="581"/>
      <c r="P82" s="581"/>
      <c r="Q82" s="581"/>
      <c r="R82" s="581"/>
      <c r="S82" s="581"/>
      <c r="T82" s="581"/>
      <c r="U82" s="581"/>
      <c r="V82" s="581"/>
      <c r="W82" s="581"/>
      <c r="X82" s="581"/>
      <c r="Y82" s="581"/>
      <c r="Z82" s="581"/>
      <c r="AA82" s="581"/>
      <c r="AB82" s="581"/>
      <c r="AC82" s="581"/>
      <c r="AD82" s="581"/>
      <c r="AE82" s="581"/>
      <c r="AF82" s="581"/>
      <c r="AG82" s="581"/>
      <c r="AH82" s="581"/>
      <c r="AI82" s="581"/>
      <c r="AJ82" s="581"/>
      <c r="AK82" s="581"/>
      <c r="AL82" s="581"/>
      <c r="AM82" s="581"/>
      <c r="AN82" s="581"/>
      <c r="AO82" s="581"/>
      <c r="AP82" s="581"/>
      <c r="AQ82" s="581"/>
      <c r="AR82" s="581"/>
      <c r="AS82" s="581"/>
      <c r="AT82" s="581"/>
      <c r="AU82" s="581"/>
      <c r="AV82" s="581"/>
      <c r="AW82" s="581"/>
      <c r="AX82" s="581"/>
      <c r="AY82" s="581"/>
      <c r="AZ82" s="581"/>
      <c r="BA82" s="581" t="n">
        <v>1</v>
      </c>
      <c r="BB82" s="581"/>
      <c r="BC82" s="581"/>
      <c r="BD82" s="581"/>
      <c r="BE82" s="581"/>
      <c r="BF82" s="581"/>
      <c r="BG82" s="581"/>
      <c r="BH82" s="581"/>
      <c r="BI82" s="581"/>
      <c r="BJ82" s="581"/>
      <c r="BK82" s="581"/>
      <c r="BL82" s="581"/>
      <c r="BM82" s="581"/>
      <c r="BN82" s="581"/>
      <c r="BO82" s="581"/>
      <c r="BP82" s="581"/>
      <c r="BQ82" s="581"/>
      <c r="BR82" s="581"/>
      <c r="BS82" s="581"/>
      <c r="BT82" s="581"/>
      <c r="BU82" s="581"/>
      <c r="BV82" s="581"/>
      <c r="BW82" s="581"/>
      <c r="BX82" s="581"/>
      <c r="BY82" s="581"/>
      <c r="BZ82" s="581"/>
      <c r="CA82" s="581"/>
      <c r="CB82" s="581"/>
      <c r="CC82" s="581"/>
      <c r="CD82" s="581"/>
      <c r="CE82" s="581"/>
      <c r="CF82" s="582" t="n">
        <v>1</v>
      </c>
    </row>
    <row r="83" customFormat="false" ht="15" hidden="false" customHeight="false" outlineLevel="0" collapsed="false">
      <c r="A83" s="579" t="s">
        <v>308</v>
      </c>
      <c r="B83" s="580"/>
      <c r="C83" s="581"/>
      <c r="D83" s="581"/>
      <c r="E83" s="581"/>
      <c r="F83" s="581"/>
      <c r="G83" s="581"/>
      <c r="H83" s="581"/>
      <c r="I83" s="581"/>
      <c r="J83" s="581"/>
      <c r="K83" s="581"/>
      <c r="L83" s="581"/>
      <c r="M83" s="581"/>
      <c r="N83" s="581"/>
      <c r="O83" s="581"/>
      <c r="P83" s="581"/>
      <c r="Q83" s="581"/>
      <c r="R83" s="581"/>
      <c r="S83" s="581"/>
      <c r="T83" s="581"/>
      <c r="U83" s="581"/>
      <c r="V83" s="581"/>
      <c r="W83" s="581"/>
      <c r="X83" s="581"/>
      <c r="Y83" s="581"/>
      <c r="Z83" s="581"/>
      <c r="AA83" s="581"/>
      <c r="AB83" s="581"/>
      <c r="AC83" s="581"/>
      <c r="AD83" s="581"/>
      <c r="AE83" s="581"/>
      <c r="AF83" s="581"/>
      <c r="AG83" s="581"/>
      <c r="AH83" s="581"/>
      <c r="AI83" s="581"/>
      <c r="AJ83" s="581"/>
      <c r="AK83" s="581"/>
      <c r="AL83" s="581"/>
      <c r="AM83" s="581"/>
      <c r="AN83" s="581"/>
      <c r="AO83" s="581"/>
      <c r="AP83" s="581"/>
      <c r="AQ83" s="581"/>
      <c r="AR83" s="581"/>
      <c r="AS83" s="581"/>
      <c r="AT83" s="581"/>
      <c r="AU83" s="581"/>
      <c r="AV83" s="581"/>
      <c r="AW83" s="581"/>
      <c r="AX83" s="581"/>
      <c r="AY83" s="581"/>
      <c r="AZ83" s="581"/>
      <c r="BA83" s="581" t="n">
        <v>1</v>
      </c>
      <c r="BB83" s="581"/>
      <c r="BC83" s="581"/>
      <c r="BD83" s="581"/>
      <c r="BE83" s="581"/>
      <c r="BF83" s="581"/>
      <c r="BG83" s="581"/>
      <c r="BH83" s="581"/>
      <c r="BI83" s="581"/>
      <c r="BJ83" s="581"/>
      <c r="BK83" s="581"/>
      <c r="BL83" s="581"/>
      <c r="BM83" s="581"/>
      <c r="BN83" s="581"/>
      <c r="BO83" s="581"/>
      <c r="BP83" s="581"/>
      <c r="BQ83" s="581"/>
      <c r="BR83" s="581"/>
      <c r="BS83" s="581"/>
      <c r="BT83" s="581"/>
      <c r="BU83" s="581"/>
      <c r="BV83" s="581"/>
      <c r="BW83" s="581"/>
      <c r="BX83" s="581"/>
      <c r="BY83" s="581"/>
      <c r="BZ83" s="581"/>
      <c r="CA83" s="581"/>
      <c r="CB83" s="581"/>
      <c r="CC83" s="581"/>
      <c r="CD83" s="581"/>
      <c r="CE83" s="581"/>
      <c r="CF83" s="582" t="n">
        <v>1</v>
      </c>
    </row>
    <row r="84" customFormat="false" ht="15" hidden="false" customHeight="false" outlineLevel="0" collapsed="false">
      <c r="A84" s="579" t="s">
        <v>203</v>
      </c>
      <c r="B84" s="580"/>
      <c r="C84" s="581"/>
      <c r="D84" s="581"/>
      <c r="E84" s="581"/>
      <c r="F84" s="581"/>
      <c r="G84" s="581"/>
      <c r="H84" s="581"/>
      <c r="I84" s="581"/>
      <c r="J84" s="581"/>
      <c r="K84" s="581"/>
      <c r="L84" s="581"/>
      <c r="M84" s="581"/>
      <c r="N84" s="581"/>
      <c r="O84" s="581"/>
      <c r="P84" s="581"/>
      <c r="Q84" s="581"/>
      <c r="R84" s="581"/>
      <c r="S84" s="581"/>
      <c r="T84" s="581"/>
      <c r="U84" s="581"/>
      <c r="V84" s="581"/>
      <c r="W84" s="581"/>
      <c r="X84" s="581"/>
      <c r="Y84" s="581"/>
      <c r="Z84" s="581"/>
      <c r="AA84" s="581"/>
      <c r="AB84" s="581"/>
      <c r="AC84" s="581"/>
      <c r="AD84" s="581"/>
      <c r="AE84" s="581"/>
      <c r="AF84" s="581"/>
      <c r="AG84" s="581"/>
      <c r="AH84" s="581"/>
      <c r="AI84" s="581"/>
      <c r="AJ84" s="581"/>
      <c r="AK84" s="581"/>
      <c r="AL84" s="581"/>
      <c r="AM84" s="581"/>
      <c r="AN84" s="581"/>
      <c r="AO84" s="581"/>
      <c r="AP84" s="581"/>
      <c r="AQ84" s="581"/>
      <c r="AR84" s="581"/>
      <c r="AS84" s="581"/>
      <c r="AT84" s="581"/>
      <c r="AU84" s="581"/>
      <c r="AV84" s="581"/>
      <c r="AW84" s="581"/>
      <c r="AX84" s="581"/>
      <c r="AY84" s="581"/>
      <c r="AZ84" s="581"/>
      <c r="BA84" s="581" t="n">
        <v>1</v>
      </c>
      <c r="BB84" s="581"/>
      <c r="BC84" s="581"/>
      <c r="BD84" s="581"/>
      <c r="BE84" s="581"/>
      <c r="BF84" s="581"/>
      <c r="BG84" s="581"/>
      <c r="BH84" s="581"/>
      <c r="BI84" s="581"/>
      <c r="BJ84" s="581"/>
      <c r="BK84" s="581"/>
      <c r="BL84" s="581"/>
      <c r="BM84" s="581"/>
      <c r="BN84" s="581"/>
      <c r="BO84" s="581"/>
      <c r="BP84" s="581"/>
      <c r="BQ84" s="581"/>
      <c r="BR84" s="581"/>
      <c r="BS84" s="581"/>
      <c r="BT84" s="581"/>
      <c r="BU84" s="581"/>
      <c r="BV84" s="581"/>
      <c r="BW84" s="581"/>
      <c r="BX84" s="581"/>
      <c r="BY84" s="581"/>
      <c r="BZ84" s="581"/>
      <c r="CA84" s="581"/>
      <c r="CB84" s="581"/>
      <c r="CC84" s="581"/>
      <c r="CD84" s="581"/>
      <c r="CE84" s="581"/>
      <c r="CF84" s="582" t="n">
        <v>1</v>
      </c>
    </row>
    <row r="85" customFormat="false" ht="15" hidden="false" customHeight="false" outlineLevel="0" collapsed="false">
      <c r="A85" s="579" t="s">
        <v>202</v>
      </c>
      <c r="B85" s="580"/>
      <c r="C85" s="581"/>
      <c r="D85" s="581"/>
      <c r="E85" s="581"/>
      <c r="F85" s="581"/>
      <c r="G85" s="581"/>
      <c r="H85" s="581"/>
      <c r="I85" s="581"/>
      <c r="J85" s="581"/>
      <c r="K85" s="581"/>
      <c r="L85" s="581"/>
      <c r="M85" s="581"/>
      <c r="N85" s="581"/>
      <c r="O85" s="581"/>
      <c r="P85" s="581"/>
      <c r="Q85" s="581"/>
      <c r="R85" s="581"/>
      <c r="S85" s="581"/>
      <c r="T85" s="581"/>
      <c r="U85" s="581"/>
      <c r="V85" s="581"/>
      <c r="W85" s="581"/>
      <c r="X85" s="581"/>
      <c r="Y85" s="581"/>
      <c r="Z85" s="581"/>
      <c r="AA85" s="581"/>
      <c r="AB85" s="581"/>
      <c r="AC85" s="581"/>
      <c r="AD85" s="581"/>
      <c r="AE85" s="581"/>
      <c r="AF85" s="581"/>
      <c r="AG85" s="581"/>
      <c r="AH85" s="581"/>
      <c r="AI85" s="581"/>
      <c r="AJ85" s="581"/>
      <c r="AK85" s="581"/>
      <c r="AL85" s="581"/>
      <c r="AM85" s="581"/>
      <c r="AN85" s="581"/>
      <c r="AO85" s="581"/>
      <c r="AP85" s="581"/>
      <c r="AQ85" s="581"/>
      <c r="AR85" s="581"/>
      <c r="AS85" s="581"/>
      <c r="AT85" s="581"/>
      <c r="AU85" s="581"/>
      <c r="AV85" s="581"/>
      <c r="AW85" s="581"/>
      <c r="AX85" s="581"/>
      <c r="AY85" s="581"/>
      <c r="AZ85" s="581"/>
      <c r="BA85" s="581" t="n">
        <v>1</v>
      </c>
      <c r="BB85" s="581"/>
      <c r="BC85" s="581"/>
      <c r="BD85" s="581"/>
      <c r="BE85" s="581"/>
      <c r="BF85" s="581"/>
      <c r="BG85" s="581"/>
      <c r="BH85" s="581"/>
      <c r="BI85" s="581"/>
      <c r="BJ85" s="581"/>
      <c r="BK85" s="581"/>
      <c r="BL85" s="581"/>
      <c r="BM85" s="581"/>
      <c r="BN85" s="581"/>
      <c r="BO85" s="581"/>
      <c r="BP85" s="581"/>
      <c r="BQ85" s="581"/>
      <c r="BR85" s="581"/>
      <c r="BS85" s="581"/>
      <c r="BT85" s="581"/>
      <c r="BU85" s="581"/>
      <c r="BV85" s="581"/>
      <c r="BW85" s="581"/>
      <c r="BX85" s="581"/>
      <c r="BY85" s="581"/>
      <c r="BZ85" s="581"/>
      <c r="CA85" s="581"/>
      <c r="CB85" s="581"/>
      <c r="CC85" s="581"/>
      <c r="CD85" s="581"/>
      <c r="CE85" s="581"/>
      <c r="CF85" s="582" t="n">
        <v>1</v>
      </c>
    </row>
    <row r="86" customFormat="false" ht="15" hidden="false" customHeight="false" outlineLevel="0" collapsed="false">
      <c r="A86" s="579" t="s">
        <v>196</v>
      </c>
      <c r="B86" s="580"/>
      <c r="C86" s="581"/>
      <c r="D86" s="581"/>
      <c r="E86" s="581"/>
      <c r="F86" s="581"/>
      <c r="G86" s="581"/>
      <c r="H86" s="581"/>
      <c r="I86" s="581"/>
      <c r="J86" s="581"/>
      <c r="K86" s="581"/>
      <c r="L86" s="581"/>
      <c r="M86" s="581"/>
      <c r="N86" s="581"/>
      <c r="O86" s="581"/>
      <c r="P86" s="581"/>
      <c r="Q86" s="581"/>
      <c r="R86" s="581"/>
      <c r="S86" s="581"/>
      <c r="T86" s="581"/>
      <c r="U86" s="581"/>
      <c r="V86" s="581"/>
      <c r="W86" s="581"/>
      <c r="X86" s="581"/>
      <c r="Y86" s="581"/>
      <c r="Z86" s="581"/>
      <c r="AA86" s="581"/>
      <c r="AB86" s="581"/>
      <c r="AC86" s="581"/>
      <c r="AD86" s="581"/>
      <c r="AE86" s="581"/>
      <c r="AF86" s="581"/>
      <c r="AG86" s="581"/>
      <c r="AH86" s="581"/>
      <c r="AI86" s="581"/>
      <c r="AJ86" s="581"/>
      <c r="AK86" s="581"/>
      <c r="AL86" s="581"/>
      <c r="AM86" s="581"/>
      <c r="AN86" s="581"/>
      <c r="AO86" s="581"/>
      <c r="AP86" s="581"/>
      <c r="AQ86" s="581"/>
      <c r="AR86" s="581"/>
      <c r="AS86" s="581"/>
      <c r="AT86" s="581"/>
      <c r="AU86" s="581"/>
      <c r="AV86" s="581"/>
      <c r="AW86" s="581"/>
      <c r="AX86" s="581"/>
      <c r="AY86" s="581"/>
      <c r="AZ86" s="581"/>
      <c r="BA86" s="581" t="n">
        <v>1</v>
      </c>
      <c r="BB86" s="581"/>
      <c r="BC86" s="581"/>
      <c r="BD86" s="581"/>
      <c r="BE86" s="581"/>
      <c r="BF86" s="581"/>
      <c r="BG86" s="581"/>
      <c r="BH86" s="581"/>
      <c r="BI86" s="581"/>
      <c r="BJ86" s="581"/>
      <c r="BK86" s="581"/>
      <c r="BL86" s="581"/>
      <c r="BM86" s="581"/>
      <c r="BN86" s="581"/>
      <c r="BO86" s="581"/>
      <c r="BP86" s="581"/>
      <c r="BQ86" s="581"/>
      <c r="BR86" s="581"/>
      <c r="BS86" s="581"/>
      <c r="BT86" s="581"/>
      <c r="BU86" s="581"/>
      <c r="BV86" s="581"/>
      <c r="BW86" s="581"/>
      <c r="BX86" s="581"/>
      <c r="BY86" s="581"/>
      <c r="BZ86" s="581"/>
      <c r="CA86" s="581"/>
      <c r="CB86" s="581"/>
      <c r="CC86" s="581"/>
      <c r="CD86" s="581"/>
      <c r="CE86" s="581"/>
      <c r="CF86" s="582" t="n">
        <v>1</v>
      </c>
    </row>
    <row r="87" customFormat="false" ht="15" hidden="false" customHeight="false" outlineLevel="0" collapsed="false">
      <c r="A87" s="579" t="s">
        <v>194</v>
      </c>
      <c r="B87" s="580"/>
      <c r="C87" s="581"/>
      <c r="D87" s="581"/>
      <c r="E87" s="581"/>
      <c r="F87" s="581"/>
      <c r="G87" s="581"/>
      <c r="H87" s="581"/>
      <c r="I87" s="581"/>
      <c r="J87" s="581"/>
      <c r="K87" s="581"/>
      <c r="L87" s="581"/>
      <c r="M87" s="581"/>
      <c r="N87" s="581"/>
      <c r="O87" s="581"/>
      <c r="P87" s="581"/>
      <c r="Q87" s="581"/>
      <c r="R87" s="581"/>
      <c r="S87" s="581"/>
      <c r="T87" s="581"/>
      <c r="U87" s="581"/>
      <c r="V87" s="581"/>
      <c r="W87" s="581"/>
      <c r="X87" s="581"/>
      <c r="Y87" s="581"/>
      <c r="Z87" s="581"/>
      <c r="AA87" s="581"/>
      <c r="AB87" s="581"/>
      <c r="AC87" s="581"/>
      <c r="AD87" s="581"/>
      <c r="AE87" s="581"/>
      <c r="AF87" s="581"/>
      <c r="AG87" s="581"/>
      <c r="AH87" s="581"/>
      <c r="AI87" s="581"/>
      <c r="AJ87" s="581"/>
      <c r="AK87" s="581"/>
      <c r="AL87" s="581"/>
      <c r="AM87" s="581"/>
      <c r="AN87" s="581"/>
      <c r="AO87" s="581"/>
      <c r="AP87" s="581"/>
      <c r="AQ87" s="581"/>
      <c r="AR87" s="581"/>
      <c r="AS87" s="581"/>
      <c r="AT87" s="581"/>
      <c r="AU87" s="581"/>
      <c r="AV87" s="581"/>
      <c r="AW87" s="581"/>
      <c r="AX87" s="581"/>
      <c r="AY87" s="581"/>
      <c r="AZ87" s="581"/>
      <c r="BA87" s="581" t="n">
        <v>1</v>
      </c>
      <c r="BB87" s="581"/>
      <c r="BC87" s="581"/>
      <c r="BD87" s="581"/>
      <c r="BE87" s="581"/>
      <c r="BF87" s="581"/>
      <c r="BG87" s="581"/>
      <c r="BH87" s="581"/>
      <c r="BI87" s="581"/>
      <c r="BJ87" s="581"/>
      <c r="BK87" s="581"/>
      <c r="BL87" s="581"/>
      <c r="BM87" s="581"/>
      <c r="BN87" s="581"/>
      <c r="BO87" s="581"/>
      <c r="BP87" s="581"/>
      <c r="BQ87" s="581"/>
      <c r="BR87" s="581"/>
      <c r="BS87" s="581"/>
      <c r="BT87" s="581"/>
      <c r="BU87" s="581"/>
      <c r="BV87" s="581"/>
      <c r="BW87" s="581"/>
      <c r="BX87" s="581"/>
      <c r="BY87" s="581"/>
      <c r="BZ87" s="581"/>
      <c r="CA87" s="581"/>
      <c r="CB87" s="581"/>
      <c r="CC87" s="581"/>
      <c r="CD87" s="581"/>
      <c r="CE87" s="581"/>
      <c r="CF87" s="582" t="n">
        <v>1</v>
      </c>
    </row>
    <row r="88" customFormat="false" ht="15" hidden="false" customHeight="false" outlineLevel="0" collapsed="false">
      <c r="A88" s="579" t="s">
        <v>195</v>
      </c>
      <c r="B88" s="580"/>
      <c r="C88" s="581"/>
      <c r="D88" s="581"/>
      <c r="E88" s="581"/>
      <c r="F88" s="581"/>
      <c r="G88" s="581"/>
      <c r="H88" s="581"/>
      <c r="I88" s="581"/>
      <c r="J88" s="581"/>
      <c r="K88" s="581"/>
      <c r="L88" s="581"/>
      <c r="M88" s="581"/>
      <c r="N88" s="581"/>
      <c r="O88" s="581"/>
      <c r="P88" s="581"/>
      <c r="Q88" s="581"/>
      <c r="R88" s="581"/>
      <c r="S88" s="581"/>
      <c r="T88" s="581"/>
      <c r="U88" s="581"/>
      <c r="V88" s="581"/>
      <c r="W88" s="581"/>
      <c r="X88" s="581"/>
      <c r="Y88" s="581"/>
      <c r="Z88" s="581"/>
      <c r="AA88" s="581"/>
      <c r="AB88" s="581"/>
      <c r="AC88" s="581"/>
      <c r="AD88" s="581"/>
      <c r="AE88" s="581"/>
      <c r="AF88" s="581"/>
      <c r="AG88" s="581"/>
      <c r="AH88" s="581"/>
      <c r="AI88" s="581"/>
      <c r="AJ88" s="581"/>
      <c r="AK88" s="581"/>
      <c r="AL88" s="581"/>
      <c r="AM88" s="581"/>
      <c r="AN88" s="581"/>
      <c r="AO88" s="581"/>
      <c r="AP88" s="581"/>
      <c r="AQ88" s="581"/>
      <c r="AR88" s="581"/>
      <c r="AS88" s="581"/>
      <c r="AT88" s="581"/>
      <c r="AU88" s="581"/>
      <c r="AV88" s="581"/>
      <c r="AW88" s="581"/>
      <c r="AX88" s="581"/>
      <c r="AY88" s="581"/>
      <c r="AZ88" s="581"/>
      <c r="BA88" s="581" t="n">
        <v>1</v>
      </c>
      <c r="BB88" s="581"/>
      <c r="BC88" s="581"/>
      <c r="BD88" s="581"/>
      <c r="BE88" s="581"/>
      <c r="BF88" s="581"/>
      <c r="BG88" s="581"/>
      <c r="BH88" s="581"/>
      <c r="BI88" s="581"/>
      <c r="BJ88" s="581"/>
      <c r="BK88" s="581"/>
      <c r="BL88" s="581"/>
      <c r="BM88" s="581"/>
      <c r="BN88" s="581"/>
      <c r="BO88" s="581"/>
      <c r="BP88" s="581"/>
      <c r="BQ88" s="581"/>
      <c r="BR88" s="581"/>
      <c r="BS88" s="581"/>
      <c r="BT88" s="581"/>
      <c r="BU88" s="581"/>
      <c r="BV88" s="581"/>
      <c r="BW88" s="581"/>
      <c r="BX88" s="581"/>
      <c r="BY88" s="581"/>
      <c r="BZ88" s="581"/>
      <c r="CA88" s="581"/>
      <c r="CB88" s="581"/>
      <c r="CC88" s="581"/>
      <c r="CD88" s="581"/>
      <c r="CE88" s="581"/>
      <c r="CF88" s="582" t="n">
        <v>1</v>
      </c>
    </row>
    <row r="89" customFormat="false" ht="15" hidden="false" customHeight="false" outlineLevel="0" collapsed="false">
      <c r="A89" s="579" t="s">
        <v>197</v>
      </c>
      <c r="B89" s="580"/>
      <c r="C89" s="581"/>
      <c r="D89" s="581"/>
      <c r="E89" s="581"/>
      <c r="F89" s="581"/>
      <c r="G89" s="581"/>
      <c r="H89" s="581"/>
      <c r="I89" s="581"/>
      <c r="J89" s="581"/>
      <c r="K89" s="581"/>
      <c r="L89" s="581"/>
      <c r="M89" s="581"/>
      <c r="N89" s="581"/>
      <c r="O89" s="581"/>
      <c r="P89" s="581"/>
      <c r="Q89" s="581"/>
      <c r="R89" s="581"/>
      <c r="S89" s="581"/>
      <c r="T89" s="581"/>
      <c r="U89" s="581"/>
      <c r="V89" s="581"/>
      <c r="W89" s="581"/>
      <c r="X89" s="581"/>
      <c r="Y89" s="581"/>
      <c r="Z89" s="581"/>
      <c r="AA89" s="581"/>
      <c r="AB89" s="581"/>
      <c r="AC89" s="581"/>
      <c r="AD89" s="581"/>
      <c r="AE89" s="581"/>
      <c r="AF89" s="581"/>
      <c r="AG89" s="581"/>
      <c r="AH89" s="581"/>
      <c r="AI89" s="581"/>
      <c r="AJ89" s="581"/>
      <c r="AK89" s="581"/>
      <c r="AL89" s="581"/>
      <c r="AM89" s="581"/>
      <c r="AN89" s="581"/>
      <c r="AO89" s="581"/>
      <c r="AP89" s="581"/>
      <c r="AQ89" s="581"/>
      <c r="AR89" s="581"/>
      <c r="AS89" s="581"/>
      <c r="AT89" s="581"/>
      <c r="AU89" s="581"/>
      <c r="AV89" s="581"/>
      <c r="AW89" s="581"/>
      <c r="AX89" s="581"/>
      <c r="AY89" s="581"/>
      <c r="AZ89" s="581"/>
      <c r="BA89" s="581" t="n">
        <v>1</v>
      </c>
      <c r="BB89" s="581"/>
      <c r="BC89" s="581"/>
      <c r="BD89" s="581"/>
      <c r="BE89" s="581"/>
      <c r="BF89" s="581"/>
      <c r="BG89" s="581"/>
      <c r="BH89" s="581"/>
      <c r="BI89" s="581"/>
      <c r="BJ89" s="581"/>
      <c r="BK89" s="581"/>
      <c r="BL89" s="581"/>
      <c r="BM89" s="581"/>
      <c r="BN89" s="581"/>
      <c r="BO89" s="581"/>
      <c r="BP89" s="581"/>
      <c r="BQ89" s="581"/>
      <c r="BR89" s="581"/>
      <c r="BS89" s="581"/>
      <c r="BT89" s="581"/>
      <c r="BU89" s="581"/>
      <c r="BV89" s="581"/>
      <c r="BW89" s="581"/>
      <c r="BX89" s="581"/>
      <c r="BY89" s="581"/>
      <c r="BZ89" s="581"/>
      <c r="CA89" s="581"/>
      <c r="CB89" s="581"/>
      <c r="CC89" s="581"/>
      <c r="CD89" s="581"/>
      <c r="CE89" s="581"/>
      <c r="CF89" s="582" t="n">
        <v>1</v>
      </c>
    </row>
    <row r="90" customFormat="false" ht="15" hidden="false" customHeight="false" outlineLevel="0" collapsed="false">
      <c r="A90" s="579" t="s">
        <v>199</v>
      </c>
      <c r="B90" s="580"/>
      <c r="C90" s="581"/>
      <c r="D90" s="581"/>
      <c r="E90" s="581"/>
      <c r="F90" s="581"/>
      <c r="G90" s="581"/>
      <c r="H90" s="581"/>
      <c r="I90" s="581"/>
      <c r="J90" s="581"/>
      <c r="K90" s="581"/>
      <c r="L90" s="581"/>
      <c r="M90" s="581"/>
      <c r="N90" s="581"/>
      <c r="O90" s="581"/>
      <c r="P90" s="581"/>
      <c r="Q90" s="581"/>
      <c r="R90" s="581"/>
      <c r="S90" s="581"/>
      <c r="T90" s="581"/>
      <c r="U90" s="581"/>
      <c r="V90" s="581"/>
      <c r="W90" s="581"/>
      <c r="X90" s="581"/>
      <c r="Y90" s="581"/>
      <c r="Z90" s="581"/>
      <c r="AA90" s="581"/>
      <c r="AB90" s="581"/>
      <c r="AC90" s="581"/>
      <c r="AD90" s="581"/>
      <c r="AE90" s="581"/>
      <c r="AF90" s="581"/>
      <c r="AG90" s="581"/>
      <c r="AH90" s="581"/>
      <c r="AI90" s="581"/>
      <c r="AJ90" s="581"/>
      <c r="AK90" s="581"/>
      <c r="AL90" s="581"/>
      <c r="AM90" s="581"/>
      <c r="AN90" s="581"/>
      <c r="AO90" s="581"/>
      <c r="AP90" s="581"/>
      <c r="AQ90" s="581"/>
      <c r="AR90" s="581"/>
      <c r="AS90" s="581"/>
      <c r="AT90" s="581"/>
      <c r="AU90" s="581"/>
      <c r="AV90" s="581"/>
      <c r="AW90" s="581"/>
      <c r="AX90" s="581"/>
      <c r="AY90" s="581"/>
      <c r="AZ90" s="581"/>
      <c r="BA90" s="581" t="n">
        <v>1</v>
      </c>
      <c r="BB90" s="581"/>
      <c r="BC90" s="581"/>
      <c r="BD90" s="581"/>
      <c r="BE90" s="581"/>
      <c r="BF90" s="581"/>
      <c r="BG90" s="581"/>
      <c r="BH90" s="581"/>
      <c r="BI90" s="581"/>
      <c r="BJ90" s="581"/>
      <c r="BK90" s="581"/>
      <c r="BL90" s="581"/>
      <c r="BM90" s="581"/>
      <c r="BN90" s="581"/>
      <c r="BO90" s="581"/>
      <c r="BP90" s="581"/>
      <c r="BQ90" s="581"/>
      <c r="BR90" s="581"/>
      <c r="BS90" s="581"/>
      <c r="BT90" s="581"/>
      <c r="BU90" s="581"/>
      <c r="BV90" s="581"/>
      <c r="BW90" s="581"/>
      <c r="BX90" s="581"/>
      <c r="BY90" s="581"/>
      <c r="BZ90" s="581"/>
      <c r="CA90" s="581"/>
      <c r="CB90" s="581"/>
      <c r="CC90" s="581"/>
      <c r="CD90" s="581"/>
      <c r="CE90" s="581"/>
      <c r="CF90" s="582" t="n">
        <v>1</v>
      </c>
    </row>
    <row r="91" customFormat="false" ht="15" hidden="false" customHeight="false" outlineLevel="0" collapsed="false">
      <c r="A91" s="579" t="s">
        <v>320</v>
      </c>
      <c r="B91" s="580"/>
      <c r="C91" s="581"/>
      <c r="D91" s="581"/>
      <c r="E91" s="581"/>
      <c r="F91" s="581"/>
      <c r="G91" s="581"/>
      <c r="H91" s="581"/>
      <c r="I91" s="581"/>
      <c r="J91" s="581"/>
      <c r="K91" s="581"/>
      <c r="L91" s="581"/>
      <c r="M91" s="581"/>
      <c r="N91" s="581"/>
      <c r="O91" s="581"/>
      <c r="P91" s="581"/>
      <c r="Q91" s="581"/>
      <c r="R91" s="581"/>
      <c r="S91" s="581"/>
      <c r="T91" s="581"/>
      <c r="U91" s="581"/>
      <c r="V91" s="581"/>
      <c r="W91" s="581"/>
      <c r="X91" s="581"/>
      <c r="Y91" s="581"/>
      <c r="Z91" s="581"/>
      <c r="AA91" s="581"/>
      <c r="AB91" s="581"/>
      <c r="AC91" s="581"/>
      <c r="AD91" s="581"/>
      <c r="AE91" s="581"/>
      <c r="AF91" s="581"/>
      <c r="AG91" s="581"/>
      <c r="AH91" s="581"/>
      <c r="AI91" s="581"/>
      <c r="AJ91" s="581"/>
      <c r="AK91" s="581"/>
      <c r="AL91" s="581"/>
      <c r="AM91" s="581"/>
      <c r="AN91" s="581"/>
      <c r="AO91" s="581"/>
      <c r="AP91" s="581"/>
      <c r="AQ91" s="581"/>
      <c r="AR91" s="581"/>
      <c r="AS91" s="581"/>
      <c r="AT91" s="581"/>
      <c r="AU91" s="581"/>
      <c r="AV91" s="581"/>
      <c r="AW91" s="581"/>
      <c r="AX91" s="581"/>
      <c r="AY91" s="581"/>
      <c r="AZ91" s="581"/>
      <c r="BA91" s="581" t="n">
        <v>1</v>
      </c>
      <c r="BB91" s="581"/>
      <c r="BC91" s="581"/>
      <c r="BD91" s="581"/>
      <c r="BE91" s="581"/>
      <c r="BF91" s="581"/>
      <c r="BG91" s="581"/>
      <c r="BH91" s="581"/>
      <c r="BI91" s="581"/>
      <c r="BJ91" s="581"/>
      <c r="BK91" s="581"/>
      <c r="BL91" s="581"/>
      <c r="BM91" s="581"/>
      <c r="BN91" s="581"/>
      <c r="BO91" s="581"/>
      <c r="BP91" s="581"/>
      <c r="BQ91" s="581"/>
      <c r="BR91" s="581"/>
      <c r="BS91" s="581"/>
      <c r="BT91" s="581"/>
      <c r="BU91" s="581"/>
      <c r="BV91" s="581"/>
      <c r="BW91" s="581"/>
      <c r="BX91" s="581"/>
      <c r="BY91" s="581"/>
      <c r="BZ91" s="581"/>
      <c r="CA91" s="581"/>
      <c r="CB91" s="581"/>
      <c r="CC91" s="581"/>
      <c r="CD91" s="581"/>
      <c r="CE91" s="581"/>
      <c r="CF91" s="582" t="n">
        <v>1</v>
      </c>
    </row>
    <row r="92" customFormat="false" ht="15" hidden="false" customHeight="false" outlineLevel="0" collapsed="false">
      <c r="A92" s="579" t="s">
        <v>1967</v>
      </c>
      <c r="B92" s="580" t="n">
        <v>12</v>
      </c>
      <c r="C92" s="581" t="n">
        <v>12</v>
      </c>
      <c r="D92" s="581" t="n">
        <v>12</v>
      </c>
      <c r="E92" s="581" t="n">
        <v>12</v>
      </c>
      <c r="F92" s="581" t="n">
        <v>12</v>
      </c>
      <c r="G92" s="581" t="n">
        <v>12</v>
      </c>
      <c r="H92" s="581" t="n">
        <v>12</v>
      </c>
      <c r="I92" s="581" t="n">
        <v>12</v>
      </c>
      <c r="J92" s="581" t="n">
        <v>12</v>
      </c>
      <c r="K92" s="581" t="n">
        <v>12</v>
      </c>
      <c r="L92" s="581" t="n">
        <v>12</v>
      </c>
      <c r="M92" s="581" t="n">
        <v>12</v>
      </c>
      <c r="N92" s="581" t="n">
        <v>12</v>
      </c>
      <c r="O92" s="581" t="n">
        <v>12</v>
      </c>
      <c r="P92" s="581" t="n">
        <v>12</v>
      </c>
      <c r="Q92" s="581" t="n">
        <v>12</v>
      </c>
      <c r="R92" s="581" t="n">
        <v>12</v>
      </c>
      <c r="S92" s="581" t="n">
        <v>12</v>
      </c>
      <c r="T92" s="581" t="n">
        <v>12</v>
      </c>
      <c r="U92" s="581" t="n">
        <v>12</v>
      </c>
      <c r="V92" s="581" t="n">
        <v>12</v>
      </c>
      <c r="W92" s="581" t="n">
        <v>12</v>
      </c>
      <c r="X92" s="581" t="n">
        <v>12</v>
      </c>
      <c r="Y92" s="581" t="n">
        <v>12</v>
      </c>
      <c r="Z92" s="581" t="n">
        <v>12</v>
      </c>
      <c r="AA92" s="581" t="n">
        <v>12</v>
      </c>
      <c r="AB92" s="581" t="n">
        <v>12</v>
      </c>
      <c r="AC92" s="581" t="n">
        <v>12</v>
      </c>
      <c r="AD92" s="581" t="n">
        <v>12</v>
      </c>
      <c r="AE92" s="581" t="n">
        <v>12</v>
      </c>
      <c r="AF92" s="581" t="n">
        <v>12</v>
      </c>
      <c r="AG92" s="581" t="n">
        <v>12</v>
      </c>
      <c r="AH92" s="581" t="n">
        <v>12</v>
      </c>
      <c r="AI92" s="581" t="n">
        <v>12</v>
      </c>
      <c r="AJ92" s="581" t="n">
        <v>12</v>
      </c>
      <c r="AK92" s="581" t="n">
        <v>12</v>
      </c>
      <c r="AL92" s="581" t="n">
        <v>12</v>
      </c>
      <c r="AM92" s="581" t="n">
        <v>12</v>
      </c>
      <c r="AN92" s="581" t="n">
        <v>12</v>
      </c>
      <c r="AO92" s="581" t="n">
        <v>12</v>
      </c>
      <c r="AP92" s="581" t="n">
        <v>12</v>
      </c>
      <c r="AQ92" s="581" t="n">
        <v>12</v>
      </c>
      <c r="AR92" s="581" t="n">
        <v>12</v>
      </c>
      <c r="AS92" s="581" t="n">
        <v>12</v>
      </c>
      <c r="AT92" s="581" t="n">
        <v>12</v>
      </c>
      <c r="AU92" s="581" t="n">
        <v>12</v>
      </c>
      <c r="AV92" s="581" t="n">
        <v>12</v>
      </c>
      <c r="AW92" s="581" t="n">
        <v>12</v>
      </c>
      <c r="AX92" s="581" t="n">
        <v>12</v>
      </c>
      <c r="AY92" s="581" t="n">
        <v>12</v>
      </c>
      <c r="AZ92" s="581" t="n">
        <v>12</v>
      </c>
      <c r="BA92" s="581"/>
      <c r="BB92" s="581" t="n">
        <v>12</v>
      </c>
      <c r="BC92" s="581" t="n">
        <v>12</v>
      </c>
      <c r="BD92" s="581" t="n">
        <v>12</v>
      </c>
      <c r="BE92" s="581" t="n">
        <v>12</v>
      </c>
      <c r="BF92" s="581" t="n">
        <v>12</v>
      </c>
      <c r="BG92" s="581" t="n">
        <v>12</v>
      </c>
      <c r="BH92" s="581" t="n">
        <v>12</v>
      </c>
      <c r="BI92" s="581" t="n">
        <v>12</v>
      </c>
      <c r="BJ92" s="581" t="n">
        <v>12</v>
      </c>
      <c r="BK92" s="581" t="n">
        <v>12</v>
      </c>
      <c r="BL92" s="581" t="n">
        <v>12</v>
      </c>
      <c r="BM92" s="581" t="n">
        <v>12</v>
      </c>
      <c r="BN92" s="581" t="n">
        <v>12</v>
      </c>
      <c r="BO92" s="581" t="n">
        <v>12</v>
      </c>
      <c r="BP92" s="581" t="n">
        <v>12</v>
      </c>
      <c r="BQ92" s="581" t="n">
        <v>12</v>
      </c>
      <c r="BR92" s="581" t="n">
        <v>12</v>
      </c>
      <c r="BS92" s="581" t="n">
        <v>12</v>
      </c>
      <c r="BT92" s="581" t="n">
        <v>12</v>
      </c>
      <c r="BU92" s="581" t="n">
        <v>12</v>
      </c>
      <c r="BV92" s="581" t="n">
        <v>12</v>
      </c>
      <c r="BW92" s="581" t="n">
        <v>12</v>
      </c>
      <c r="BX92" s="581" t="n">
        <v>12</v>
      </c>
      <c r="BY92" s="581" t="n">
        <v>12</v>
      </c>
      <c r="BZ92" s="581" t="n">
        <v>12</v>
      </c>
      <c r="CA92" s="581" t="n">
        <v>12</v>
      </c>
      <c r="CB92" s="581" t="n">
        <v>12</v>
      </c>
      <c r="CC92" s="581" t="n">
        <v>12</v>
      </c>
      <c r="CD92" s="581" t="n">
        <v>12</v>
      </c>
      <c r="CE92" s="581" t="n">
        <v>12</v>
      </c>
      <c r="CF92" s="582" t="n">
        <v>972</v>
      </c>
    </row>
    <row r="93" customFormat="false" ht="15" hidden="false" customHeight="false" outlineLevel="0" collapsed="false">
      <c r="A93" s="579" t="s">
        <v>1965</v>
      </c>
      <c r="B93" s="580"/>
      <c r="C93" s="581"/>
      <c r="D93" s="581"/>
      <c r="E93" s="581"/>
      <c r="F93" s="581"/>
      <c r="G93" s="581"/>
      <c r="H93" s="581"/>
      <c r="I93" s="581"/>
      <c r="J93" s="581"/>
      <c r="K93" s="581"/>
      <c r="L93" s="581"/>
      <c r="M93" s="581"/>
      <c r="N93" s="581"/>
      <c r="O93" s="581"/>
      <c r="P93" s="581"/>
      <c r="Q93" s="581"/>
      <c r="R93" s="581"/>
      <c r="S93" s="581"/>
      <c r="T93" s="581"/>
      <c r="U93" s="581"/>
      <c r="V93" s="581"/>
      <c r="W93" s="581"/>
      <c r="X93" s="581"/>
      <c r="Y93" s="581"/>
      <c r="Z93" s="581"/>
      <c r="AA93" s="581"/>
      <c r="AB93" s="581"/>
      <c r="AC93" s="581"/>
      <c r="AD93" s="581"/>
      <c r="AE93" s="581"/>
      <c r="AF93" s="581"/>
      <c r="AG93" s="581"/>
      <c r="AH93" s="581"/>
      <c r="AI93" s="581"/>
      <c r="AJ93" s="581"/>
      <c r="AK93" s="581"/>
      <c r="AL93" s="581"/>
      <c r="AM93" s="581"/>
      <c r="AN93" s="581"/>
      <c r="AO93" s="581"/>
      <c r="AP93" s="581"/>
      <c r="AQ93" s="581"/>
      <c r="AR93" s="581"/>
      <c r="AS93" s="581"/>
      <c r="AT93" s="581"/>
      <c r="AU93" s="581"/>
      <c r="AV93" s="581"/>
      <c r="AW93" s="581"/>
      <c r="AX93" s="581"/>
      <c r="AY93" s="581"/>
      <c r="AZ93" s="581"/>
      <c r="BA93" s="581"/>
      <c r="BB93" s="581"/>
      <c r="BC93" s="581"/>
      <c r="BD93" s="581"/>
      <c r="BE93" s="581"/>
      <c r="BF93" s="581"/>
      <c r="BG93" s="581"/>
      <c r="BH93" s="581"/>
      <c r="BI93" s="581"/>
      <c r="BJ93" s="581"/>
      <c r="BK93" s="581"/>
      <c r="BL93" s="581"/>
      <c r="BM93" s="581"/>
      <c r="BN93" s="581"/>
      <c r="BO93" s="581"/>
      <c r="BP93" s="581"/>
      <c r="BQ93" s="581"/>
      <c r="BR93" s="581"/>
      <c r="BS93" s="581"/>
      <c r="BT93" s="581"/>
      <c r="BU93" s="581"/>
      <c r="BV93" s="581"/>
      <c r="BW93" s="581"/>
      <c r="BX93" s="581"/>
      <c r="BY93" s="581"/>
      <c r="BZ93" s="581"/>
      <c r="CA93" s="581"/>
      <c r="CB93" s="581"/>
      <c r="CC93" s="581"/>
      <c r="CD93" s="581"/>
      <c r="CE93" s="581"/>
      <c r="CF93" s="582"/>
    </row>
    <row r="94" customFormat="false" ht="15" hidden="false" customHeight="false" outlineLevel="0" collapsed="false">
      <c r="A94" s="579" t="s">
        <v>216</v>
      </c>
      <c r="B94" s="580"/>
      <c r="C94" s="581"/>
      <c r="D94" s="581"/>
      <c r="E94" s="581"/>
      <c r="F94" s="581"/>
      <c r="G94" s="581"/>
      <c r="H94" s="581"/>
      <c r="I94" s="581"/>
      <c r="J94" s="581"/>
      <c r="K94" s="581"/>
      <c r="L94" s="581"/>
      <c r="M94" s="581"/>
      <c r="N94" s="581"/>
      <c r="O94" s="581"/>
      <c r="P94" s="581"/>
      <c r="Q94" s="581"/>
      <c r="R94" s="581"/>
      <c r="S94" s="581"/>
      <c r="T94" s="581"/>
      <c r="U94" s="581"/>
      <c r="V94" s="581"/>
      <c r="W94" s="581"/>
      <c r="X94" s="581"/>
      <c r="Y94" s="581"/>
      <c r="Z94" s="581"/>
      <c r="AA94" s="581"/>
      <c r="AB94" s="581"/>
      <c r="AC94" s="581"/>
      <c r="AD94" s="581"/>
      <c r="AE94" s="581"/>
      <c r="AF94" s="581"/>
      <c r="AG94" s="581"/>
      <c r="AH94" s="581"/>
      <c r="AI94" s="581"/>
      <c r="AJ94" s="581"/>
      <c r="AK94" s="581"/>
      <c r="AL94" s="581"/>
      <c r="AM94" s="581"/>
      <c r="AN94" s="581"/>
      <c r="AO94" s="581"/>
      <c r="AP94" s="581"/>
      <c r="AQ94" s="581"/>
      <c r="AR94" s="581"/>
      <c r="AS94" s="581"/>
      <c r="AT94" s="581"/>
      <c r="AU94" s="581"/>
      <c r="AV94" s="581"/>
      <c r="AW94" s="581"/>
      <c r="AX94" s="581"/>
      <c r="AY94" s="581"/>
      <c r="AZ94" s="581"/>
      <c r="BA94" s="581" t="n">
        <v>1</v>
      </c>
      <c r="BB94" s="581"/>
      <c r="BC94" s="581"/>
      <c r="BD94" s="581"/>
      <c r="BE94" s="581"/>
      <c r="BF94" s="581"/>
      <c r="BG94" s="581"/>
      <c r="BH94" s="581"/>
      <c r="BI94" s="581"/>
      <c r="BJ94" s="581"/>
      <c r="BK94" s="581"/>
      <c r="BL94" s="581"/>
      <c r="BM94" s="581"/>
      <c r="BN94" s="581"/>
      <c r="BO94" s="581"/>
      <c r="BP94" s="581"/>
      <c r="BQ94" s="581"/>
      <c r="BR94" s="581"/>
      <c r="BS94" s="581"/>
      <c r="BT94" s="581"/>
      <c r="BU94" s="581"/>
      <c r="BV94" s="581"/>
      <c r="BW94" s="581"/>
      <c r="BX94" s="581"/>
      <c r="BY94" s="581"/>
      <c r="BZ94" s="581"/>
      <c r="CA94" s="581"/>
      <c r="CB94" s="581"/>
      <c r="CC94" s="581"/>
      <c r="CD94" s="581"/>
      <c r="CE94" s="581"/>
      <c r="CF94" s="582" t="n">
        <v>1</v>
      </c>
    </row>
    <row r="95" customFormat="false" ht="15" hidden="false" customHeight="false" outlineLevel="0" collapsed="false">
      <c r="A95" s="579" t="s">
        <v>205</v>
      </c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1"/>
      <c r="AO95" s="581"/>
      <c r="AP95" s="581"/>
      <c r="AQ95" s="581"/>
      <c r="AR95" s="581"/>
      <c r="AS95" s="581"/>
      <c r="AT95" s="581"/>
      <c r="AU95" s="581"/>
      <c r="AV95" s="581"/>
      <c r="AW95" s="581"/>
      <c r="AX95" s="581"/>
      <c r="AY95" s="581"/>
      <c r="AZ95" s="581"/>
      <c r="BA95" s="581" t="n">
        <v>1</v>
      </c>
      <c r="BB95" s="581"/>
      <c r="BC95" s="581"/>
      <c r="BD95" s="581"/>
      <c r="BE95" s="581"/>
      <c r="BF95" s="581"/>
      <c r="BG95" s="581"/>
      <c r="BH95" s="581"/>
      <c r="BI95" s="581"/>
      <c r="BJ95" s="581"/>
      <c r="BK95" s="581"/>
      <c r="BL95" s="581"/>
      <c r="BM95" s="581"/>
      <c r="BN95" s="581"/>
      <c r="BO95" s="581"/>
      <c r="BP95" s="581"/>
      <c r="BQ95" s="581"/>
      <c r="BR95" s="581"/>
      <c r="BS95" s="581"/>
      <c r="BT95" s="581"/>
      <c r="BU95" s="581"/>
      <c r="BV95" s="581"/>
      <c r="BW95" s="581"/>
      <c r="BX95" s="581"/>
      <c r="BY95" s="581"/>
      <c r="BZ95" s="581"/>
      <c r="CA95" s="581"/>
      <c r="CB95" s="581"/>
      <c r="CC95" s="581"/>
      <c r="CD95" s="581"/>
      <c r="CE95" s="581"/>
      <c r="CF95" s="582" t="n">
        <v>1</v>
      </c>
    </row>
    <row r="96" customFormat="false" ht="15" hidden="false" customHeight="false" outlineLevel="0" collapsed="false">
      <c r="A96" s="579" t="s">
        <v>191</v>
      </c>
      <c r="B96" s="580"/>
      <c r="C96" s="581"/>
      <c r="D96" s="581"/>
      <c r="E96" s="581"/>
      <c r="F96" s="581"/>
      <c r="G96" s="581"/>
      <c r="H96" s="581"/>
      <c r="I96" s="581"/>
      <c r="J96" s="581"/>
      <c r="K96" s="581"/>
      <c r="L96" s="581"/>
      <c r="M96" s="581"/>
      <c r="N96" s="581"/>
      <c r="O96" s="581"/>
      <c r="P96" s="581"/>
      <c r="Q96" s="581"/>
      <c r="R96" s="581"/>
      <c r="S96" s="581"/>
      <c r="T96" s="581"/>
      <c r="U96" s="581"/>
      <c r="V96" s="581"/>
      <c r="W96" s="581"/>
      <c r="X96" s="581"/>
      <c r="Y96" s="581"/>
      <c r="Z96" s="581"/>
      <c r="AA96" s="581"/>
      <c r="AB96" s="581"/>
      <c r="AC96" s="581"/>
      <c r="AD96" s="581"/>
      <c r="AE96" s="581"/>
      <c r="AF96" s="581"/>
      <c r="AG96" s="581"/>
      <c r="AH96" s="581"/>
      <c r="AI96" s="581"/>
      <c r="AJ96" s="581"/>
      <c r="AK96" s="581"/>
      <c r="AL96" s="581"/>
      <c r="AM96" s="581"/>
      <c r="AN96" s="581"/>
      <c r="AO96" s="581"/>
      <c r="AP96" s="581"/>
      <c r="AQ96" s="581"/>
      <c r="AR96" s="581"/>
      <c r="AS96" s="581"/>
      <c r="AT96" s="581"/>
      <c r="AU96" s="581"/>
      <c r="AV96" s="581"/>
      <c r="AW96" s="581"/>
      <c r="AX96" s="581"/>
      <c r="AY96" s="581"/>
      <c r="AZ96" s="581"/>
      <c r="BA96" s="581" t="n">
        <v>1</v>
      </c>
      <c r="BB96" s="581"/>
      <c r="BC96" s="581"/>
      <c r="BD96" s="581"/>
      <c r="BE96" s="581"/>
      <c r="BF96" s="581"/>
      <c r="BG96" s="581"/>
      <c r="BH96" s="581"/>
      <c r="BI96" s="581"/>
      <c r="BJ96" s="581"/>
      <c r="BK96" s="581"/>
      <c r="BL96" s="581"/>
      <c r="BM96" s="581"/>
      <c r="BN96" s="581"/>
      <c r="BO96" s="581"/>
      <c r="BP96" s="581"/>
      <c r="BQ96" s="581"/>
      <c r="BR96" s="581"/>
      <c r="BS96" s="581"/>
      <c r="BT96" s="581"/>
      <c r="BU96" s="581"/>
      <c r="BV96" s="581"/>
      <c r="BW96" s="581"/>
      <c r="BX96" s="581"/>
      <c r="BY96" s="581"/>
      <c r="BZ96" s="581"/>
      <c r="CA96" s="581"/>
      <c r="CB96" s="581"/>
      <c r="CC96" s="581"/>
      <c r="CD96" s="581"/>
      <c r="CE96" s="581"/>
      <c r="CF96" s="582" t="n">
        <v>1</v>
      </c>
    </row>
    <row r="97" customFormat="false" ht="15" hidden="false" customHeight="false" outlineLevel="0" collapsed="false">
      <c r="A97" s="579" t="s">
        <v>190</v>
      </c>
      <c r="B97" s="580"/>
      <c r="C97" s="581"/>
      <c r="D97" s="581"/>
      <c r="E97" s="581"/>
      <c r="F97" s="581"/>
      <c r="G97" s="581"/>
      <c r="H97" s="581"/>
      <c r="I97" s="581"/>
      <c r="J97" s="581"/>
      <c r="K97" s="581"/>
      <c r="L97" s="581"/>
      <c r="M97" s="581"/>
      <c r="N97" s="581"/>
      <c r="O97" s="581"/>
      <c r="P97" s="581"/>
      <c r="Q97" s="581"/>
      <c r="R97" s="581"/>
      <c r="S97" s="581"/>
      <c r="T97" s="581"/>
      <c r="U97" s="581"/>
      <c r="V97" s="581"/>
      <c r="W97" s="581"/>
      <c r="X97" s="581"/>
      <c r="Y97" s="581"/>
      <c r="Z97" s="581"/>
      <c r="AA97" s="581"/>
      <c r="AB97" s="581"/>
      <c r="AC97" s="581"/>
      <c r="AD97" s="581"/>
      <c r="AE97" s="581"/>
      <c r="AF97" s="581"/>
      <c r="AG97" s="581"/>
      <c r="AH97" s="581"/>
      <c r="AI97" s="581"/>
      <c r="AJ97" s="581"/>
      <c r="AK97" s="581"/>
      <c r="AL97" s="581"/>
      <c r="AM97" s="581"/>
      <c r="AN97" s="581"/>
      <c r="AO97" s="581"/>
      <c r="AP97" s="581"/>
      <c r="AQ97" s="581"/>
      <c r="AR97" s="581"/>
      <c r="AS97" s="581"/>
      <c r="AT97" s="581"/>
      <c r="AU97" s="581"/>
      <c r="AV97" s="581"/>
      <c r="AW97" s="581"/>
      <c r="AX97" s="581"/>
      <c r="AY97" s="581"/>
      <c r="AZ97" s="581"/>
      <c r="BA97" s="581" t="n">
        <v>1</v>
      </c>
      <c r="BB97" s="581"/>
      <c r="BC97" s="581"/>
      <c r="BD97" s="581"/>
      <c r="BE97" s="581"/>
      <c r="BF97" s="581"/>
      <c r="BG97" s="581"/>
      <c r="BH97" s="581"/>
      <c r="BI97" s="581"/>
      <c r="BJ97" s="581"/>
      <c r="BK97" s="581"/>
      <c r="BL97" s="581"/>
      <c r="BM97" s="581"/>
      <c r="BN97" s="581"/>
      <c r="BO97" s="581"/>
      <c r="BP97" s="581"/>
      <c r="BQ97" s="581"/>
      <c r="BR97" s="581"/>
      <c r="BS97" s="581"/>
      <c r="BT97" s="581"/>
      <c r="BU97" s="581"/>
      <c r="BV97" s="581"/>
      <c r="BW97" s="581"/>
      <c r="BX97" s="581"/>
      <c r="BY97" s="581"/>
      <c r="BZ97" s="581"/>
      <c r="CA97" s="581"/>
      <c r="CB97" s="581"/>
      <c r="CC97" s="581"/>
      <c r="CD97" s="581"/>
      <c r="CE97" s="581"/>
      <c r="CF97" s="582" t="n">
        <v>1</v>
      </c>
    </row>
    <row r="98" customFormat="false" ht="15" hidden="false" customHeight="false" outlineLevel="0" collapsed="false">
      <c r="A98" s="579" t="s">
        <v>148</v>
      </c>
      <c r="B98" s="580"/>
      <c r="C98" s="581"/>
      <c r="D98" s="581"/>
      <c r="E98" s="581"/>
      <c r="F98" s="581"/>
      <c r="G98" s="581"/>
      <c r="H98" s="581"/>
      <c r="I98" s="581"/>
      <c r="J98" s="581"/>
      <c r="K98" s="581"/>
      <c r="L98" s="581"/>
      <c r="M98" s="581"/>
      <c r="N98" s="581"/>
      <c r="O98" s="581"/>
      <c r="P98" s="581"/>
      <c r="Q98" s="581"/>
      <c r="R98" s="581"/>
      <c r="S98" s="581"/>
      <c r="T98" s="581"/>
      <c r="U98" s="581"/>
      <c r="V98" s="581"/>
      <c r="W98" s="581"/>
      <c r="X98" s="581"/>
      <c r="Y98" s="581"/>
      <c r="Z98" s="581"/>
      <c r="AA98" s="581"/>
      <c r="AB98" s="581"/>
      <c r="AC98" s="581"/>
      <c r="AD98" s="581"/>
      <c r="AE98" s="581"/>
      <c r="AF98" s="581"/>
      <c r="AG98" s="581"/>
      <c r="AH98" s="581"/>
      <c r="AI98" s="581"/>
      <c r="AJ98" s="581"/>
      <c r="AK98" s="581"/>
      <c r="AL98" s="581"/>
      <c r="AM98" s="581"/>
      <c r="AN98" s="581"/>
      <c r="AO98" s="581"/>
      <c r="AP98" s="581"/>
      <c r="AQ98" s="581"/>
      <c r="AR98" s="581"/>
      <c r="AS98" s="581"/>
      <c r="AT98" s="581"/>
      <c r="AU98" s="581"/>
      <c r="AV98" s="581"/>
      <c r="AW98" s="581"/>
      <c r="AX98" s="581"/>
      <c r="AY98" s="581"/>
      <c r="AZ98" s="581"/>
      <c r="BA98" s="581" t="n">
        <v>1</v>
      </c>
      <c r="BB98" s="581"/>
      <c r="BC98" s="581"/>
      <c r="BD98" s="581"/>
      <c r="BE98" s="581"/>
      <c r="BF98" s="581"/>
      <c r="BG98" s="581"/>
      <c r="BH98" s="581"/>
      <c r="BI98" s="581"/>
      <c r="BJ98" s="581"/>
      <c r="BK98" s="581"/>
      <c r="BL98" s="581"/>
      <c r="BM98" s="581"/>
      <c r="BN98" s="581"/>
      <c r="BO98" s="581"/>
      <c r="BP98" s="581"/>
      <c r="BQ98" s="581"/>
      <c r="BR98" s="581"/>
      <c r="BS98" s="581"/>
      <c r="BT98" s="581"/>
      <c r="BU98" s="581"/>
      <c r="BV98" s="581"/>
      <c r="BW98" s="581"/>
      <c r="BX98" s="581"/>
      <c r="BY98" s="581"/>
      <c r="BZ98" s="581"/>
      <c r="CA98" s="581"/>
      <c r="CB98" s="581"/>
      <c r="CC98" s="581"/>
      <c r="CD98" s="581"/>
      <c r="CE98" s="581"/>
      <c r="CF98" s="582" t="n">
        <v>1</v>
      </c>
    </row>
    <row r="99" customFormat="false" ht="15" hidden="false" customHeight="false" outlineLevel="0" collapsed="false">
      <c r="A99" s="579" t="s">
        <v>150</v>
      </c>
      <c r="B99" s="580"/>
      <c r="C99" s="581"/>
      <c r="D99" s="581"/>
      <c r="E99" s="581"/>
      <c r="F99" s="581"/>
      <c r="G99" s="581"/>
      <c r="H99" s="581"/>
      <c r="I99" s="581"/>
      <c r="J99" s="581"/>
      <c r="K99" s="581"/>
      <c r="L99" s="581"/>
      <c r="M99" s="581"/>
      <c r="N99" s="581"/>
      <c r="O99" s="581"/>
      <c r="P99" s="581"/>
      <c r="Q99" s="581"/>
      <c r="R99" s="581"/>
      <c r="S99" s="581"/>
      <c r="T99" s="581"/>
      <c r="U99" s="581"/>
      <c r="V99" s="581"/>
      <c r="W99" s="581"/>
      <c r="X99" s="581"/>
      <c r="Y99" s="581"/>
      <c r="Z99" s="581"/>
      <c r="AA99" s="581"/>
      <c r="AB99" s="581"/>
      <c r="AC99" s="581"/>
      <c r="AD99" s="581"/>
      <c r="AE99" s="581"/>
      <c r="AF99" s="581"/>
      <c r="AG99" s="581"/>
      <c r="AH99" s="581"/>
      <c r="AI99" s="581"/>
      <c r="AJ99" s="581"/>
      <c r="AK99" s="581"/>
      <c r="AL99" s="581"/>
      <c r="AM99" s="581"/>
      <c r="AN99" s="581"/>
      <c r="AO99" s="581"/>
      <c r="AP99" s="581"/>
      <c r="AQ99" s="581"/>
      <c r="AR99" s="581"/>
      <c r="AS99" s="581"/>
      <c r="AT99" s="581"/>
      <c r="AU99" s="581"/>
      <c r="AV99" s="581"/>
      <c r="AW99" s="581"/>
      <c r="AX99" s="581"/>
      <c r="AY99" s="581"/>
      <c r="AZ99" s="581"/>
      <c r="BA99" s="581" t="n">
        <v>1</v>
      </c>
      <c r="BB99" s="581"/>
      <c r="BC99" s="581"/>
      <c r="BD99" s="581"/>
      <c r="BE99" s="581"/>
      <c r="BF99" s="581"/>
      <c r="BG99" s="581"/>
      <c r="BH99" s="581"/>
      <c r="BI99" s="581"/>
      <c r="BJ99" s="581"/>
      <c r="BK99" s="581"/>
      <c r="BL99" s="581"/>
      <c r="BM99" s="581"/>
      <c r="BN99" s="581"/>
      <c r="BO99" s="581"/>
      <c r="BP99" s="581"/>
      <c r="BQ99" s="581"/>
      <c r="BR99" s="581"/>
      <c r="BS99" s="581"/>
      <c r="BT99" s="581"/>
      <c r="BU99" s="581"/>
      <c r="BV99" s="581"/>
      <c r="BW99" s="581"/>
      <c r="BX99" s="581"/>
      <c r="BY99" s="581"/>
      <c r="BZ99" s="581"/>
      <c r="CA99" s="581"/>
      <c r="CB99" s="581"/>
      <c r="CC99" s="581"/>
      <c r="CD99" s="581"/>
      <c r="CE99" s="581"/>
      <c r="CF99" s="582" t="n">
        <v>1</v>
      </c>
    </row>
    <row r="100" customFormat="false" ht="15" hidden="false" customHeight="false" outlineLevel="0" collapsed="false">
      <c r="A100" s="579" t="s">
        <v>152</v>
      </c>
      <c r="B100" s="580"/>
      <c r="C100" s="581"/>
      <c r="D100" s="581"/>
      <c r="E100" s="581"/>
      <c r="F100" s="581"/>
      <c r="G100" s="581"/>
      <c r="H100" s="581"/>
      <c r="I100" s="581"/>
      <c r="J100" s="581"/>
      <c r="K100" s="581"/>
      <c r="L100" s="581"/>
      <c r="M100" s="581"/>
      <c r="N100" s="581"/>
      <c r="O100" s="581"/>
      <c r="P100" s="581"/>
      <c r="Q100" s="581"/>
      <c r="R100" s="581"/>
      <c r="S100" s="581"/>
      <c r="T100" s="581"/>
      <c r="U100" s="581"/>
      <c r="V100" s="581"/>
      <c r="W100" s="581"/>
      <c r="X100" s="581"/>
      <c r="Y100" s="581"/>
      <c r="Z100" s="581"/>
      <c r="AA100" s="581"/>
      <c r="AB100" s="581"/>
      <c r="AC100" s="581"/>
      <c r="AD100" s="581"/>
      <c r="AE100" s="581"/>
      <c r="AF100" s="581"/>
      <c r="AG100" s="581"/>
      <c r="AH100" s="581"/>
      <c r="AI100" s="581"/>
      <c r="AJ100" s="581"/>
      <c r="AK100" s="581"/>
      <c r="AL100" s="581"/>
      <c r="AM100" s="581"/>
      <c r="AN100" s="581"/>
      <c r="AO100" s="581"/>
      <c r="AP100" s="581"/>
      <c r="AQ100" s="581"/>
      <c r="AR100" s="581"/>
      <c r="AS100" s="581"/>
      <c r="AT100" s="581"/>
      <c r="AU100" s="581"/>
      <c r="AV100" s="581"/>
      <c r="AW100" s="581"/>
      <c r="AX100" s="581"/>
      <c r="AY100" s="581"/>
      <c r="AZ100" s="581"/>
      <c r="BA100" s="581" t="n">
        <v>1</v>
      </c>
      <c r="BB100" s="581"/>
      <c r="BC100" s="581"/>
      <c r="BD100" s="581"/>
      <c r="BE100" s="581"/>
      <c r="BF100" s="581"/>
      <c r="BG100" s="581"/>
      <c r="BH100" s="581"/>
      <c r="BI100" s="581"/>
      <c r="BJ100" s="581"/>
      <c r="BK100" s="581"/>
      <c r="BL100" s="581"/>
      <c r="BM100" s="581"/>
      <c r="BN100" s="581"/>
      <c r="BO100" s="581"/>
      <c r="BP100" s="581"/>
      <c r="BQ100" s="581"/>
      <c r="BR100" s="581"/>
      <c r="BS100" s="581"/>
      <c r="BT100" s="581"/>
      <c r="BU100" s="581"/>
      <c r="BV100" s="581"/>
      <c r="BW100" s="581"/>
      <c r="BX100" s="581"/>
      <c r="BY100" s="581"/>
      <c r="BZ100" s="581"/>
      <c r="CA100" s="581"/>
      <c r="CB100" s="581"/>
      <c r="CC100" s="581"/>
      <c r="CD100" s="581"/>
      <c r="CE100" s="581"/>
      <c r="CF100" s="582" t="n">
        <v>1</v>
      </c>
    </row>
    <row r="101" customFormat="false" ht="15" hidden="false" customHeight="false" outlineLevel="0" collapsed="false">
      <c r="A101" s="579" t="s">
        <v>154</v>
      </c>
      <c r="B101" s="580"/>
      <c r="C101" s="581"/>
      <c r="D101" s="581"/>
      <c r="E101" s="581"/>
      <c r="F101" s="581"/>
      <c r="G101" s="581"/>
      <c r="H101" s="581"/>
      <c r="I101" s="581"/>
      <c r="J101" s="581"/>
      <c r="K101" s="581"/>
      <c r="L101" s="581"/>
      <c r="M101" s="581"/>
      <c r="N101" s="581"/>
      <c r="O101" s="581"/>
      <c r="P101" s="581"/>
      <c r="Q101" s="581"/>
      <c r="R101" s="581"/>
      <c r="S101" s="581"/>
      <c r="T101" s="581"/>
      <c r="U101" s="581"/>
      <c r="V101" s="581"/>
      <c r="W101" s="581"/>
      <c r="X101" s="581"/>
      <c r="Y101" s="581"/>
      <c r="Z101" s="581"/>
      <c r="AA101" s="581"/>
      <c r="AB101" s="581"/>
      <c r="AC101" s="581"/>
      <c r="AD101" s="581"/>
      <c r="AE101" s="581"/>
      <c r="AF101" s="581"/>
      <c r="AG101" s="581"/>
      <c r="AH101" s="581"/>
      <c r="AI101" s="581"/>
      <c r="AJ101" s="581"/>
      <c r="AK101" s="581"/>
      <c r="AL101" s="581"/>
      <c r="AM101" s="581"/>
      <c r="AN101" s="581"/>
      <c r="AO101" s="581"/>
      <c r="AP101" s="581"/>
      <c r="AQ101" s="581"/>
      <c r="AR101" s="581"/>
      <c r="AS101" s="581"/>
      <c r="AT101" s="581"/>
      <c r="AU101" s="581"/>
      <c r="AV101" s="581"/>
      <c r="AW101" s="581"/>
      <c r="AX101" s="581"/>
      <c r="AY101" s="581"/>
      <c r="AZ101" s="581"/>
      <c r="BA101" s="581" t="n">
        <v>1</v>
      </c>
      <c r="BB101" s="581"/>
      <c r="BC101" s="581"/>
      <c r="BD101" s="581"/>
      <c r="BE101" s="581"/>
      <c r="BF101" s="581"/>
      <c r="BG101" s="581"/>
      <c r="BH101" s="581"/>
      <c r="BI101" s="581"/>
      <c r="BJ101" s="581"/>
      <c r="BK101" s="581"/>
      <c r="BL101" s="581"/>
      <c r="BM101" s="581"/>
      <c r="BN101" s="581"/>
      <c r="BO101" s="581"/>
      <c r="BP101" s="581"/>
      <c r="BQ101" s="581"/>
      <c r="BR101" s="581"/>
      <c r="BS101" s="581"/>
      <c r="BT101" s="581"/>
      <c r="BU101" s="581"/>
      <c r="BV101" s="581"/>
      <c r="BW101" s="581"/>
      <c r="BX101" s="581"/>
      <c r="BY101" s="581"/>
      <c r="BZ101" s="581"/>
      <c r="CA101" s="581"/>
      <c r="CB101" s="581"/>
      <c r="CC101" s="581"/>
      <c r="CD101" s="581"/>
      <c r="CE101" s="581"/>
      <c r="CF101" s="582" t="n">
        <v>1</v>
      </c>
    </row>
    <row r="102" customFormat="false" ht="15" hidden="false" customHeight="false" outlineLevel="0" collapsed="false">
      <c r="A102" s="579" t="s">
        <v>156</v>
      </c>
      <c r="B102" s="580"/>
      <c r="C102" s="581"/>
      <c r="D102" s="581"/>
      <c r="E102" s="581"/>
      <c r="F102" s="581"/>
      <c r="G102" s="581"/>
      <c r="H102" s="581"/>
      <c r="I102" s="581"/>
      <c r="J102" s="581"/>
      <c r="K102" s="581"/>
      <c r="L102" s="581"/>
      <c r="M102" s="581"/>
      <c r="N102" s="581"/>
      <c r="O102" s="581"/>
      <c r="P102" s="581"/>
      <c r="Q102" s="581"/>
      <c r="R102" s="581"/>
      <c r="S102" s="581"/>
      <c r="T102" s="581"/>
      <c r="U102" s="581"/>
      <c r="V102" s="581"/>
      <c r="W102" s="581"/>
      <c r="X102" s="581"/>
      <c r="Y102" s="581"/>
      <c r="Z102" s="581"/>
      <c r="AA102" s="581"/>
      <c r="AB102" s="581"/>
      <c r="AC102" s="581"/>
      <c r="AD102" s="581"/>
      <c r="AE102" s="581"/>
      <c r="AF102" s="581"/>
      <c r="AG102" s="581"/>
      <c r="AH102" s="581"/>
      <c r="AI102" s="581"/>
      <c r="AJ102" s="581"/>
      <c r="AK102" s="581"/>
      <c r="AL102" s="581"/>
      <c r="AM102" s="581"/>
      <c r="AN102" s="581"/>
      <c r="AO102" s="581"/>
      <c r="AP102" s="581"/>
      <c r="AQ102" s="581"/>
      <c r="AR102" s="581"/>
      <c r="AS102" s="581"/>
      <c r="AT102" s="581"/>
      <c r="AU102" s="581"/>
      <c r="AV102" s="581"/>
      <c r="AW102" s="581"/>
      <c r="AX102" s="581"/>
      <c r="AY102" s="581"/>
      <c r="AZ102" s="581"/>
      <c r="BA102" s="581" t="n">
        <v>1</v>
      </c>
      <c r="BB102" s="581"/>
      <c r="BC102" s="581"/>
      <c r="BD102" s="581"/>
      <c r="BE102" s="581"/>
      <c r="BF102" s="581"/>
      <c r="BG102" s="581"/>
      <c r="BH102" s="581"/>
      <c r="BI102" s="581"/>
      <c r="BJ102" s="581"/>
      <c r="BK102" s="581"/>
      <c r="BL102" s="581"/>
      <c r="BM102" s="581"/>
      <c r="BN102" s="581"/>
      <c r="BO102" s="581"/>
      <c r="BP102" s="581"/>
      <c r="BQ102" s="581"/>
      <c r="BR102" s="581"/>
      <c r="BS102" s="581"/>
      <c r="BT102" s="581"/>
      <c r="BU102" s="581"/>
      <c r="BV102" s="581"/>
      <c r="BW102" s="581"/>
      <c r="BX102" s="581"/>
      <c r="BY102" s="581"/>
      <c r="BZ102" s="581"/>
      <c r="CA102" s="581"/>
      <c r="CB102" s="581"/>
      <c r="CC102" s="581"/>
      <c r="CD102" s="581"/>
      <c r="CE102" s="581"/>
      <c r="CF102" s="582" t="n">
        <v>1</v>
      </c>
    </row>
    <row r="103" customFormat="false" ht="15" hidden="false" customHeight="false" outlineLevel="0" collapsed="false">
      <c r="A103" s="579" t="s">
        <v>158</v>
      </c>
      <c r="B103" s="580"/>
      <c r="C103" s="581"/>
      <c r="D103" s="581"/>
      <c r="E103" s="581"/>
      <c r="F103" s="581"/>
      <c r="G103" s="581"/>
      <c r="H103" s="581"/>
      <c r="I103" s="581"/>
      <c r="J103" s="581"/>
      <c r="K103" s="581"/>
      <c r="L103" s="581"/>
      <c r="M103" s="581"/>
      <c r="N103" s="581"/>
      <c r="O103" s="581"/>
      <c r="P103" s="581"/>
      <c r="Q103" s="581"/>
      <c r="R103" s="581"/>
      <c r="S103" s="581"/>
      <c r="T103" s="581"/>
      <c r="U103" s="581"/>
      <c r="V103" s="581"/>
      <c r="W103" s="581"/>
      <c r="X103" s="581"/>
      <c r="Y103" s="581"/>
      <c r="Z103" s="581"/>
      <c r="AA103" s="581"/>
      <c r="AB103" s="581"/>
      <c r="AC103" s="581"/>
      <c r="AD103" s="581"/>
      <c r="AE103" s="581"/>
      <c r="AF103" s="581"/>
      <c r="AG103" s="581"/>
      <c r="AH103" s="581"/>
      <c r="AI103" s="581"/>
      <c r="AJ103" s="581"/>
      <c r="AK103" s="581"/>
      <c r="AL103" s="581"/>
      <c r="AM103" s="581"/>
      <c r="AN103" s="581"/>
      <c r="AO103" s="581"/>
      <c r="AP103" s="581"/>
      <c r="AQ103" s="581"/>
      <c r="AR103" s="581"/>
      <c r="AS103" s="581"/>
      <c r="AT103" s="581"/>
      <c r="AU103" s="581"/>
      <c r="AV103" s="581"/>
      <c r="AW103" s="581"/>
      <c r="AX103" s="581"/>
      <c r="AY103" s="581"/>
      <c r="AZ103" s="581"/>
      <c r="BA103" s="581" t="n">
        <v>1</v>
      </c>
      <c r="BB103" s="581"/>
      <c r="BC103" s="581"/>
      <c r="BD103" s="581"/>
      <c r="BE103" s="581"/>
      <c r="BF103" s="581"/>
      <c r="BG103" s="581"/>
      <c r="BH103" s="581"/>
      <c r="BI103" s="581"/>
      <c r="BJ103" s="581"/>
      <c r="BK103" s="581"/>
      <c r="BL103" s="581"/>
      <c r="BM103" s="581"/>
      <c r="BN103" s="581"/>
      <c r="BO103" s="581"/>
      <c r="BP103" s="581"/>
      <c r="BQ103" s="581"/>
      <c r="BR103" s="581"/>
      <c r="BS103" s="581"/>
      <c r="BT103" s="581"/>
      <c r="BU103" s="581"/>
      <c r="BV103" s="581"/>
      <c r="BW103" s="581"/>
      <c r="BX103" s="581"/>
      <c r="BY103" s="581"/>
      <c r="BZ103" s="581"/>
      <c r="CA103" s="581"/>
      <c r="CB103" s="581"/>
      <c r="CC103" s="581"/>
      <c r="CD103" s="581"/>
      <c r="CE103" s="581"/>
      <c r="CF103" s="582" t="n">
        <v>1</v>
      </c>
    </row>
    <row r="104" customFormat="false" ht="15" hidden="false" customHeight="false" outlineLevel="0" collapsed="false">
      <c r="A104" s="579" t="s">
        <v>160</v>
      </c>
      <c r="B104" s="580"/>
      <c r="C104" s="581"/>
      <c r="D104" s="581"/>
      <c r="E104" s="581"/>
      <c r="F104" s="581"/>
      <c r="G104" s="581"/>
      <c r="H104" s="581"/>
      <c r="I104" s="581"/>
      <c r="J104" s="581"/>
      <c r="K104" s="581"/>
      <c r="L104" s="581"/>
      <c r="M104" s="581"/>
      <c r="N104" s="581"/>
      <c r="O104" s="581"/>
      <c r="P104" s="581"/>
      <c r="Q104" s="581"/>
      <c r="R104" s="581"/>
      <c r="S104" s="581"/>
      <c r="T104" s="581"/>
      <c r="U104" s="581"/>
      <c r="V104" s="581"/>
      <c r="W104" s="581"/>
      <c r="X104" s="581"/>
      <c r="Y104" s="581"/>
      <c r="Z104" s="581"/>
      <c r="AA104" s="581"/>
      <c r="AB104" s="581"/>
      <c r="AC104" s="581"/>
      <c r="AD104" s="581"/>
      <c r="AE104" s="581"/>
      <c r="AF104" s="581"/>
      <c r="AG104" s="581"/>
      <c r="AH104" s="581"/>
      <c r="AI104" s="581"/>
      <c r="AJ104" s="581"/>
      <c r="AK104" s="581"/>
      <c r="AL104" s="581"/>
      <c r="AM104" s="581"/>
      <c r="AN104" s="581"/>
      <c r="AO104" s="581"/>
      <c r="AP104" s="581"/>
      <c r="AQ104" s="581"/>
      <c r="AR104" s="581"/>
      <c r="AS104" s="581"/>
      <c r="AT104" s="581"/>
      <c r="AU104" s="581"/>
      <c r="AV104" s="581"/>
      <c r="AW104" s="581"/>
      <c r="AX104" s="581"/>
      <c r="AY104" s="581"/>
      <c r="AZ104" s="581"/>
      <c r="BA104" s="581" t="n">
        <v>1</v>
      </c>
      <c r="BB104" s="581"/>
      <c r="BC104" s="581"/>
      <c r="BD104" s="581"/>
      <c r="BE104" s="581"/>
      <c r="BF104" s="581"/>
      <c r="BG104" s="581"/>
      <c r="BH104" s="581"/>
      <c r="BI104" s="581"/>
      <c r="BJ104" s="581"/>
      <c r="BK104" s="581"/>
      <c r="BL104" s="581"/>
      <c r="BM104" s="581"/>
      <c r="BN104" s="581"/>
      <c r="BO104" s="581"/>
      <c r="BP104" s="581"/>
      <c r="BQ104" s="581"/>
      <c r="BR104" s="581"/>
      <c r="BS104" s="581"/>
      <c r="BT104" s="581"/>
      <c r="BU104" s="581"/>
      <c r="BV104" s="581"/>
      <c r="BW104" s="581"/>
      <c r="BX104" s="581"/>
      <c r="BY104" s="581"/>
      <c r="BZ104" s="581"/>
      <c r="CA104" s="581"/>
      <c r="CB104" s="581"/>
      <c r="CC104" s="581"/>
      <c r="CD104" s="581"/>
      <c r="CE104" s="581"/>
      <c r="CF104" s="582" t="n">
        <v>1</v>
      </c>
    </row>
    <row r="105" customFormat="false" ht="15" hidden="false" customHeight="false" outlineLevel="0" collapsed="false">
      <c r="A105" s="579" t="s">
        <v>162</v>
      </c>
      <c r="B105" s="580"/>
      <c r="C105" s="581"/>
      <c r="D105" s="581"/>
      <c r="E105" s="581"/>
      <c r="F105" s="581"/>
      <c r="G105" s="581"/>
      <c r="H105" s="581"/>
      <c r="I105" s="581"/>
      <c r="J105" s="581"/>
      <c r="K105" s="581"/>
      <c r="L105" s="581"/>
      <c r="M105" s="581"/>
      <c r="N105" s="581"/>
      <c r="O105" s="581"/>
      <c r="P105" s="581"/>
      <c r="Q105" s="581"/>
      <c r="R105" s="581"/>
      <c r="S105" s="581"/>
      <c r="T105" s="581"/>
      <c r="U105" s="581"/>
      <c r="V105" s="581"/>
      <c r="W105" s="581"/>
      <c r="X105" s="581"/>
      <c r="Y105" s="581"/>
      <c r="Z105" s="581"/>
      <c r="AA105" s="581"/>
      <c r="AB105" s="581"/>
      <c r="AC105" s="581"/>
      <c r="AD105" s="581"/>
      <c r="AE105" s="581"/>
      <c r="AF105" s="581"/>
      <c r="AG105" s="581"/>
      <c r="AH105" s="581"/>
      <c r="AI105" s="581"/>
      <c r="AJ105" s="581"/>
      <c r="AK105" s="581"/>
      <c r="AL105" s="581"/>
      <c r="AM105" s="581"/>
      <c r="AN105" s="581"/>
      <c r="AO105" s="581"/>
      <c r="AP105" s="581"/>
      <c r="AQ105" s="581"/>
      <c r="AR105" s="581"/>
      <c r="AS105" s="581"/>
      <c r="AT105" s="581"/>
      <c r="AU105" s="581"/>
      <c r="AV105" s="581"/>
      <c r="AW105" s="581"/>
      <c r="AX105" s="581"/>
      <c r="AY105" s="581"/>
      <c r="AZ105" s="581"/>
      <c r="BA105" s="581" t="n">
        <v>1</v>
      </c>
      <c r="BB105" s="581"/>
      <c r="BC105" s="581"/>
      <c r="BD105" s="581"/>
      <c r="BE105" s="581"/>
      <c r="BF105" s="581"/>
      <c r="BG105" s="581"/>
      <c r="BH105" s="581"/>
      <c r="BI105" s="581"/>
      <c r="BJ105" s="581"/>
      <c r="BK105" s="581"/>
      <c r="BL105" s="581"/>
      <c r="BM105" s="581"/>
      <c r="BN105" s="581"/>
      <c r="BO105" s="581"/>
      <c r="BP105" s="581"/>
      <c r="BQ105" s="581"/>
      <c r="BR105" s="581"/>
      <c r="BS105" s="581"/>
      <c r="BT105" s="581"/>
      <c r="BU105" s="581"/>
      <c r="BV105" s="581"/>
      <c r="BW105" s="581"/>
      <c r="BX105" s="581"/>
      <c r="BY105" s="581"/>
      <c r="BZ105" s="581"/>
      <c r="CA105" s="581"/>
      <c r="CB105" s="581"/>
      <c r="CC105" s="581"/>
      <c r="CD105" s="581"/>
      <c r="CE105" s="581"/>
      <c r="CF105" s="582" t="n">
        <v>1</v>
      </c>
    </row>
    <row r="106" customFormat="false" ht="15" hidden="false" customHeight="false" outlineLevel="0" collapsed="false">
      <c r="A106" s="579" t="s">
        <v>165</v>
      </c>
      <c r="B106" s="580"/>
      <c r="C106" s="581"/>
      <c r="D106" s="581"/>
      <c r="E106" s="581"/>
      <c r="F106" s="581"/>
      <c r="G106" s="581"/>
      <c r="H106" s="581"/>
      <c r="I106" s="581"/>
      <c r="J106" s="581"/>
      <c r="K106" s="581"/>
      <c r="L106" s="581"/>
      <c r="M106" s="581"/>
      <c r="N106" s="581"/>
      <c r="O106" s="581"/>
      <c r="P106" s="581"/>
      <c r="Q106" s="581"/>
      <c r="R106" s="581"/>
      <c r="S106" s="581"/>
      <c r="T106" s="581"/>
      <c r="U106" s="581"/>
      <c r="V106" s="581"/>
      <c r="W106" s="581"/>
      <c r="X106" s="581"/>
      <c r="Y106" s="581"/>
      <c r="Z106" s="581"/>
      <c r="AA106" s="581"/>
      <c r="AB106" s="581"/>
      <c r="AC106" s="581"/>
      <c r="AD106" s="581"/>
      <c r="AE106" s="581"/>
      <c r="AF106" s="581"/>
      <c r="AG106" s="581"/>
      <c r="AH106" s="581"/>
      <c r="AI106" s="581"/>
      <c r="AJ106" s="581"/>
      <c r="AK106" s="581"/>
      <c r="AL106" s="581"/>
      <c r="AM106" s="581"/>
      <c r="AN106" s="581"/>
      <c r="AO106" s="581"/>
      <c r="AP106" s="581"/>
      <c r="AQ106" s="581"/>
      <c r="AR106" s="581"/>
      <c r="AS106" s="581"/>
      <c r="AT106" s="581"/>
      <c r="AU106" s="581"/>
      <c r="AV106" s="581"/>
      <c r="AW106" s="581"/>
      <c r="AX106" s="581"/>
      <c r="AY106" s="581"/>
      <c r="AZ106" s="581"/>
      <c r="BA106" s="581" t="n">
        <v>1</v>
      </c>
      <c r="BB106" s="581"/>
      <c r="BC106" s="581"/>
      <c r="BD106" s="581"/>
      <c r="BE106" s="581"/>
      <c r="BF106" s="581"/>
      <c r="BG106" s="581"/>
      <c r="BH106" s="581"/>
      <c r="BI106" s="581"/>
      <c r="BJ106" s="581"/>
      <c r="BK106" s="581"/>
      <c r="BL106" s="581"/>
      <c r="BM106" s="581"/>
      <c r="BN106" s="581"/>
      <c r="BO106" s="581"/>
      <c r="BP106" s="581"/>
      <c r="BQ106" s="581"/>
      <c r="BR106" s="581"/>
      <c r="BS106" s="581"/>
      <c r="BT106" s="581"/>
      <c r="BU106" s="581"/>
      <c r="BV106" s="581"/>
      <c r="BW106" s="581"/>
      <c r="BX106" s="581"/>
      <c r="BY106" s="581"/>
      <c r="BZ106" s="581"/>
      <c r="CA106" s="581"/>
      <c r="CB106" s="581"/>
      <c r="CC106" s="581"/>
      <c r="CD106" s="581"/>
      <c r="CE106" s="581"/>
      <c r="CF106" s="582" t="n">
        <v>1</v>
      </c>
    </row>
    <row r="107" customFormat="false" ht="15" hidden="false" customHeight="false" outlineLevel="0" collapsed="false">
      <c r="A107" s="579" t="s">
        <v>166</v>
      </c>
      <c r="B107" s="580"/>
      <c r="C107" s="581"/>
      <c r="D107" s="581"/>
      <c r="E107" s="581"/>
      <c r="F107" s="581"/>
      <c r="G107" s="581"/>
      <c r="H107" s="581"/>
      <c r="I107" s="581"/>
      <c r="J107" s="581"/>
      <c r="K107" s="581"/>
      <c r="L107" s="581"/>
      <c r="M107" s="581"/>
      <c r="N107" s="581"/>
      <c r="O107" s="581"/>
      <c r="P107" s="581"/>
      <c r="Q107" s="581"/>
      <c r="R107" s="581"/>
      <c r="S107" s="581"/>
      <c r="T107" s="581"/>
      <c r="U107" s="581"/>
      <c r="V107" s="581"/>
      <c r="W107" s="581"/>
      <c r="X107" s="581"/>
      <c r="Y107" s="581"/>
      <c r="Z107" s="581"/>
      <c r="AA107" s="581"/>
      <c r="AB107" s="581"/>
      <c r="AC107" s="581"/>
      <c r="AD107" s="581"/>
      <c r="AE107" s="581"/>
      <c r="AF107" s="581"/>
      <c r="AG107" s="581"/>
      <c r="AH107" s="581"/>
      <c r="AI107" s="581"/>
      <c r="AJ107" s="581"/>
      <c r="AK107" s="581"/>
      <c r="AL107" s="581"/>
      <c r="AM107" s="581"/>
      <c r="AN107" s="581"/>
      <c r="AO107" s="581"/>
      <c r="AP107" s="581"/>
      <c r="AQ107" s="581"/>
      <c r="AR107" s="581"/>
      <c r="AS107" s="581"/>
      <c r="AT107" s="581"/>
      <c r="AU107" s="581"/>
      <c r="AV107" s="581"/>
      <c r="AW107" s="581"/>
      <c r="AX107" s="581"/>
      <c r="AY107" s="581"/>
      <c r="AZ107" s="581"/>
      <c r="BA107" s="581" t="n">
        <v>1</v>
      </c>
      <c r="BB107" s="581"/>
      <c r="BC107" s="581"/>
      <c r="BD107" s="581"/>
      <c r="BE107" s="581"/>
      <c r="BF107" s="581"/>
      <c r="BG107" s="581"/>
      <c r="BH107" s="581"/>
      <c r="BI107" s="581"/>
      <c r="BJ107" s="581"/>
      <c r="BK107" s="581"/>
      <c r="BL107" s="581"/>
      <c r="BM107" s="581"/>
      <c r="BN107" s="581"/>
      <c r="BO107" s="581"/>
      <c r="BP107" s="581"/>
      <c r="BQ107" s="581"/>
      <c r="BR107" s="581"/>
      <c r="BS107" s="581"/>
      <c r="BT107" s="581"/>
      <c r="BU107" s="581"/>
      <c r="BV107" s="581"/>
      <c r="BW107" s="581"/>
      <c r="BX107" s="581"/>
      <c r="BY107" s="581"/>
      <c r="BZ107" s="581"/>
      <c r="CA107" s="581"/>
      <c r="CB107" s="581"/>
      <c r="CC107" s="581"/>
      <c r="CD107" s="581"/>
      <c r="CE107" s="581"/>
      <c r="CF107" s="582" t="n">
        <v>1</v>
      </c>
    </row>
    <row r="108" customFormat="false" ht="15" hidden="false" customHeight="false" outlineLevel="0" collapsed="false">
      <c r="A108" s="579" t="s">
        <v>167</v>
      </c>
      <c r="B108" s="580"/>
      <c r="C108" s="581"/>
      <c r="D108" s="581"/>
      <c r="E108" s="581"/>
      <c r="F108" s="581"/>
      <c r="G108" s="581"/>
      <c r="H108" s="581"/>
      <c r="I108" s="581"/>
      <c r="J108" s="581"/>
      <c r="K108" s="581"/>
      <c r="L108" s="581"/>
      <c r="M108" s="581"/>
      <c r="N108" s="581"/>
      <c r="O108" s="581"/>
      <c r="P108" s="581"/>
      <c r="Q108" s="581"/>
      <c r="R108" s="581"/>
      <c r="S108" s="581"/>
      <c r="T108" s="581"/>
      <c r="U108" s="581"/>
      <c r="V108" s="581"/>
      <c r="W108" s="581"/>
      <c r="X108" s="581"/>
      <c r="Y108" s="581"/>
      <c r="Z108" s="581"/>
      <c r="AA108" s="581"/>
      <c r="AB108" s="581"/>
      <c r="AC108" s="581"/>
      <c r="AD108" s="581"/>
      <c r="AE108" s="581"/>
      <c r="AF108" s="581"/>
      <c r="AG108" s="581"/>
      <c r="AH108" s="581"/>
      <c r="AI108" s="581"/>
      <c r="AJ108" s="581"/>
      <c r="AK108" s="581"/>
      <c r="AL108" s="581"/>
      <c r="AM108" s="581"/>
      <c r="AN108" s="581"/>
      <c r="AO108" s="581"/>
      <c r="AP108" s="581"/>
      <c r="AQ108" s="581"/>
      <c r="AR108" s="581"/>
      <c r="AS108" s="581"/>
      <c r="AT108" s="581"/>
      <c r="AU108" s="581"/>
      <c r="AV108" s="581"/>
      <c r="AW108" s="581"/>
      <c r="AX108" s="581"/>
      <c r="AY108" s="581"/>
      <c r="AZ108" s="581"/>
      <c r="BA108" s="581" t="n">
        <v>1</v>
      </c>
      <c r="BB108" s="581"/>
      <c r="BC108" s="581"/>
      <c r="BD108" s="581"/>
      <c r="BE108" s="581"/>
      <c r="BF108" s="581"/>
      <c r="BG108" s="581"/>
      <c r="BH108" s="581"/>
      <c r="BI108" s="581"/>
      <c r="BJ108" s="581"/>
      <c r="BK108" s="581"/>
      <c r="BL108" s="581"/>
      <c r="BM108" s="581"/>
      <c r="BN108" s="581"/>
      <c r="BO108" s="581"/>
      <c r="BP108" s="581"/>
      <c r="BQ108" s="581"/>
      <c r="BR108" s="581"/>
      <c r="BS108" s="581"/>
      <c r="BT108" s="581"/>
      <c r="BU108" s="581"/>
      <c r="BV108" s="581"/>
      <c r="BW108" s="581"/>
      <c r="BX108" s="581"/>
      <c r="BY108" s="581"/>
      <c r="BZ108" s="581"/>
      <c r="CA108" s="581"/>
      <c r="CB108" s="581"/>
      <c r="CC108" s="581"/>
      <c r="CD108" s="581"/>
      <c r="CE108" s="581"/>
      <c r="CF108" s="582" t="n">
        <v>1</v>
      </c>
    </row>
    <row r="109" customFormat="false" ht="15" hidden="false" customHeight="false" outlineLevel="0" collapsed="false">
      <c r="A109" s="579" t="s">
        <v>168</v>
      </c>
      <c r="B109" s="580"/>
      <c r="C109" s="581"/>
      <c r="D109" s="581"/>
      <c r="E109" s="581"/>
      <c r="F109" s="581"/>
      <c r="G109" s="581"/>
      <c r="H109" s="581"/>
      <c r="I109" s="581"/>
      <c r="J109" s="581"/>
      <c r="K109" s="581"/>
      <c r="L109" s="581"/>
      <c r="M109" s="581"/>
      <c r="N109" s="581"/>
      <c r="O109" s="581"/>
      <c r="P109" s="581"/>
      <c r="Q109" s="581"/>
      <c r="R109" s="581"/>
      <c r="S109" s="581"/>
      <c r="T109" s="581"/>
      <c r="U109" s="581"/>
      <c r="V109" s="581"/>
      <c r="W109" s="581"/>
      <c r="X109" s="581"/>
      <c r="Y109" s="581"/>
      <c r="Z109" s="581"/>
      <c r="AA109" s="581"/>
      <c r="AB109" s="581"/>
      <c r="AC109" s="581"/>
      <c r="AD109" s="581"/>
      <c r="AE109" s="581"/>
      <c r="AF109" s="581"/>
      <c r="AG109" s="581"/>
      <c r="AH109" s="581"/>
      <c r="AI109" s="581"/>
      <c r="AJ109" s="581"/>
      <c r="AK109" s="581"/>
      <c r="AL109" s="581"/>
      <c r="AM109" s="581"/>
      <c r="AN109" s="581"/>
      <c r="AO109" s="581"/>
      <c r="AP109" s="581"/>
      <c r="AQ109" s="581"/>
      <c r="AR109" s="581"/>
      <c r="AS109" s="581"/>
      <c r="AT109" s="581"/>
      <c r="AU109" s="581"/>
      <c r="AV109" s="581"/>
      <c r="AW109" s="581"/>
      <c r="AX109" s="581"/>
      <c r="AY109" s="581"/>
      <c r="AZ109" s="581"/>
      <c r="BA109" s="581" t="n">
        <v>1</v>
      </c>
      <c r="BB109" s="581"/>
      <c r="BC109" s="581"/>
      <c r="BD109" s="581"/>
      <c r="BE109" s="581"/>
      <c r="BF109" s="581"/>
      <c r="BG109" s="581"/>
      <c r="BH109" s="581"/>
      <c r="BI109" s="581"/>
      <c r="BJ109" s="581"/>
      <c r="BK109" s="581"/>
      <c r="BL109" s="581"/>
      <c r="BM109" s="581"/>
      <c r="BN109" s="581"/>
      <c r="BO109" s="581"/>
      <c r="BP109" s="581"/>
      <c r="BQ109" s="581"/>
      <c r="BR109" s="581"/>
      <c r="BS109" s="581"/>
      <c r="BT109" s="581"/>
      <c r="BU109" s="581"/>
      <c r="BV109" s="581"/>
      <c r="BW109" s="581"/>
      <c r="BX109" s="581"/>
      <c r="BY109" s="581"/>
      <c r="BZ109" s="581"/>
      <c r="CA109" s="581"/>
      <c r="CB109" s="581"/>
      <c r="CC109" s="581"/>
      <c r="CD109" s="581"/>
      <c r="CE109" s="581"/>
      <c r="CF109" s="582" t="n">
        <v>1</v>
      </c>
    </row>
    <row r="110" customFormat="false" ht="15" hidden="false" customHeight="false" outlineLevel="0" collapsed="false">
      <c r="A110" s="579" t="s">
        <v>210</v>
      </c>
      <c r="B110" s="580"/>
      <c r="C110" s="581"/>
      <c r="D110" s="581"/>
      <c r="E110" s="581"/>
      <c r="F110" s="581"/>
      <c r="G110" s="581"/>
      <c r="H110" s="581"/>
      <c r="I110" s="581"/>
      <c r="J110" s="581"/>
      <c r="K110" s="581"/>
      <c r="L110" s="581"/>
      <c r="M110" s="581"/>
      <c r="N110" s="581"/>
      <c r="O110" s="581"/>
      <c r="P110" s="581"/>
      <c r="Q110" s="581"/>
      <c r="R110" s="581"/>
      <c r="S110" s="581"/>
      <c r="T110" s="581"/>
      <c r="U110" s="581"/>
      <c r="V110" s="581"/>
      <c r="W110" s="581"/>
      <c r="X110" s="581"/>
      <c r="Y110" s="581"/>
      <c r="Z110" s="581"/>
      <c r="AA110" s="581"/>
      <c r="AB110" s="581"/>
      <c r="AC110" s="581"/>
      <c r="AD110" s="581"/>
      <c r="AE110" s="581"/>
      <c r="AF110" s="581"/>
      <c r="AG110" s="581"/>
      <c r="AH110" s="581"/>
      <c r="AI110" s="581"/>
      <c r="AJ110" s="581"/>
      <c r="AK110" s="581"/>
      <c r="AL110" s="581"/>
      <c r="AM110" s="581"/>
      <c r="AN110" s="581"/>
      <c r="AO110" s="581"/>
      <c r="AP110" s="581"/>
      <c r="AQ110" s="581"/>
      <c r="AR110" s="581"/>
      <c r="AS110" s="581"/>
      <c r="AT110" s="581"/>
      <c r="AU110" s="581"/>
      <c r="AV110" s="581"/>
      <c r="AW110" s="581"/>
      <c r="AX110" s="581"/>
      <c r="AY110" s="581"/>
      <c r="AZ110" s="581"/>
      <c r="BA110" s="581" t="n">
        <v>1</v>
      </c>
      <c r="BB110" s="581"/>
      <c r="BC110" s="581"/>
      <c r="BD110" s="581"/>
      <c r="BE110" s="581"/>
      <c r="BF110" s="581"/>
      <c r="BG110" s="581"/>
      <c r="BH110" s="581"/>
      <c r="BI110" s="581"/>
      <c r="BJ110" s="581"/>
      <c r="BK110" s="581"/>
      <c r="BL110" s="581"/>
      <c r="BM110" s="581"/>
      <c r="BN110" s="581"/>
      <c r="BO110" s="581"/>
      <c r="BP110" s="581"/>
      <c r="BQ110" s="581"/>
      <c r="BR110" s="581"/>
      <c r="BS110" s="581"/>
      <c r="BT110" s="581"/>
      <c r="BU110" s="581"/>
      <c r="BV110" s="581"/>
      <c r="BW110" s="581"/>
      <c r="BX110" s="581"/>
      <c r="BY110" s="581"/>
      <c r="BZ110" s="581"/>
      <c r="CA110" s="581"/>
      <c r="CB110" s="581"/>
      <c r="CC110" s="581"/>
      <c r="CD110" s="581"/>
      <c r="CE110" s="581"/>
      <c r="CF110" s="582" t="n">
        <v>1</v>
      </c>
    </row>
    <row r="111" customFormat="false" ht="15" hidden="false" customHeight="false" outlineLevel="0" collapsed="false">
      <c r="A111" s="579" t="s">
        <v>208</v>
      </c>
      <c r="B111" s="580"/>
      <c r="C111" s="581"/>
      <c r="D111" s="581"/>
      <c r="E111" s="581"/>
      <c r="F111" s="581"/>
      <c r="G111" s="581"/>
      <c r="H111" s="581"/>
      <c r="I111" s="581"/>
      <c r="J111" s="581"/>
      <c r="K111" s="581"/>
      <c r="L111" s="581"/>
      <c r="M111" s="581"/>
      <c r="N111" s="581"/>
      <c r="O111" s="581"/>
      <c r="P111" s="581"/>
      <c r="Q111" s="581"/>
      <c r="R111" s="581"/>
      <c r="S111" s="581"/>
      <c r="T111" s="581"/>
      <c r="U111" s="581"/>
      <c r="V111" s="581"/>
      <c r="W111" s="581"/>
      <c r="X111" s="581"/>
      <c r="Y111" s="581"/>
      <c r="Z111" s="581"/>
      <c r="AA111" s="581"/>
      <c r="AB111" s="581"/>
      <c r="AC111" s="581"/>
      <c r="AD111" s="581"/>
      <c r="AE111" s="581"/>
      <c r="AF111" s="581"/>
      <c r="AG111" s="581"/>
      <c r="AH111" s="581"/>
      <c r="AI111" s="581"/>
      <c r="AJ111" s="581"/>
      <c r="AK111" s="581"/>
      <c r="AL111" s="581"/>
      <c r="AM111" s="581"/>
      <c r="AN111" s="581"/>
      <c r="AO111" s="581"/>
      <c r="AP111" s="581"/>
      <c r="AQ111" s="581"/>
      <c r="AR111" s="581"/>
      <c r="AS111" s="581"/>
      <c r="AT111" s="581"/>
      <c r="AU111" s="581"/>
      <c r="AV111" s="581"/>
      <c r="AW111" s="581"/>
      <c r="AX111" s="581"/>
      <c r="AY111" s="581"/>
      <c r="AZ111" s="581"/>
      <c r="BA111" s="581" t="n">
        <v>1</v>
      </c>
      <c r="BB111" s="581"/>
      <c r="BC111" s="581"/>
      <c r="BD111" s="581"/>
      <c r="BE111" s="581"/>
      <c r="BF111" s="581"/>
      <c r="BG111" s="581"/>
      <c r="BH111" s="581"/>
      <c r="BI111" s="581"/>
      <c r="BJ111" s="581"/>
      <c r="BK111" s="581"/>
      <c r="BL111" s="581"/>
      <c r="BM111" s="581"/>
      <c r="BN111" s="581"/>
      <c r="BO111" s="581"/>
      <c r="BP111" s="581"/>
      <c r="BQ111" s="581"/>
      <c r="BR111" s="581"/>
      <c r="BS111" s="581"/>
      <c r="BT111" s="581"/>
      <c r="BU111" s="581"/>
      <c r="BV111" s="581"/>
      <c r="BW111" s="581"/>
      <c r="BX111" s="581"/>
      <c r="BY111" s="581"/>
      <c r="BZ111" s="581"/>
      <c r="CA111" s="581"/>
      <c r="CB111" s="581"/>
      <c r="CC111" s="581"/>
      <c r="CD111" s="581"/>
      <c r="CE111" s="581"/>
      <c r="CF111" s="582" t="n">
        <v>1</v>
      </c>
    </row>
    <row r="112" customFormat="false" ht="15" hidden="false" customHeight="false" outlineLevel="0" collapsed="false">
      <c r="A112" s="583" t="s">
        <v>1966</v>
      </c>
      <c r="B112" s="584" t="n">
        <v>12</v>
      </c>
      <c r="C112" s="585" t="n">
        <v>12</v>
      </c>
      <c r="D112" s="585" t="n">
        <v>12</v>
      </c>
      <c r="E112" s="585" t="n">
        <v>12</v>
      </c>
      <c r="F112" s="585" t="n">
        <v>12</v>
      </c>
      <c r="G112" s="585" t="n">
        <v>12</v>
      </c>
      <c r="H112" s="585" t="n">
        <v>12</v>
      </c>
      <c r="I112" s="585" t="n">
        <v>12</v>
      </c>
      <c r="J112" s="585" t="n">
        <v>12</v>
      </c>
      <c r="K112" s="585" t="n">
        <v>12</v>
      </c>
      <c r="L112" s="585" t="n">
        <v>12</v>
      </c>
      <c r="M112" s="585" t="n">
        <v>12</v>
      </c>
      <c r="N112" s="585" t="n">
        <v>12</v>
      </c>
      <c r="O112" s="585" t="n">
        <v>12</v>
      </c>
      <c r="P112" s="585" t="n">
        <v>12</v>
      </c>
      <c r="Q112" s="585" t="n">
        <v>12</v>
      </c>
      <c r="R112" s="585" t="n">
        <v>12</v>
      </c>
      <c r="S112" s="585" t="n">
        <v>12</v>
      </c>
      <c r="T112" s="585" t="n">
        <v>12</v>
      </c>
      <c r="U112" s="585" t="n">
        <v>12</v>
      </c>
      <c r="V112" s="585" t="n">
        <v>12</v>
      </c>
      <c r="W112" s="585" t="n">
        <v>12</v>
      </c>
      <c r="X112" s="585" t="n">
        <v>12</v>
      </c>
      <c r="Y112" s="585" t="n">
        <v>12</v>
      </c>
      <c r="Z112" s="585" t="n">
        <v>12</v>
      </c>
      <c r="AA112" s="585" t="n">
        <v>12</v>
      </c>
      <c r="AB112" s="585" t="n">
        <v>12</v>
      </c>
      <c r="AC112" s="585" t="n">
        <v>12</v>
      </c>
      <c r="AD112" s="585" t="n">
        <v>12</v>
      </c>
      <c r="AE112" s="585" t="n">
        <v>12</v>
      </c>
      <c r="AF112" s="585" t="n">
        <v>12</v>
      </c>
      <c r="AG112" s="585" t="n">
        <v>12</v>
      </c>
      <c r="AH112" s="585" t="n">
        <v>12</v>
      </c>
      <c r="AI112" s="585" t="n">
        <v>12</v>
      </c>
      <c r="AJ112" s="585" t="n">
        <v>12</v>
      </c>
      <c r="AK112" s="585" t="n">
        <v>12</v>
      </c>
      <c r="AL112" s="585" t="n">
        <v>12</v>
      </c>
      <c r="AM112" s="585" t="n">
        <v>12</v>
      </c>
      <c r="AN112" s="585" t="n">
        <v>12</v>
      </c>
      <c r="AO112" s="585" t="n">
        <v>12</v>
      </c>
      <c r="AP112" s="585" t="n">
        <v>12</v>
      </c>
      <c r="AQ112" s="585" t="n">
        <v>12</v>
      </c>
      <c r="AR112" s="585" t="n">
        <v>12</v>
      </c>
      <c r="AS112" s="585" t="n">
        <v>12</v>
      </c>
      <c r="AT112" s="585" t="n">
        <v>12</v>
      </c>
      <c r="AU112" s="585" t="n">
        <v>12</v>
      </c>
      <c r="AV112" s="585" t="n">
        <v>12</v>
      </c>
      <c r="AW112" s="585" t="n">
        <v>12</v>
      </c>
      <c r="AX112" s="585" t="n">
        <v>12</v>
      </c>
      <c r="AY112" s="585" t="n">
        <v>12</v>
      </c>
      <c r="AZ112" s="585" t="n">
        <v>12</v>
      </c>
      <c r="BA112" s="585" t="n">
        <v>38</v>
      </c>
      <c r="BB112" s="585" t="n">
        <v>12</v>
      </c>
      <c r="BC112" s="585" t="n">
        <v>12</v>
      </c>
      <c r="BD112" s="585" t="n">
        <v>12</v>
      </c>
      <c r="BE112" s="585" t="n">
        <v>12</v>
      </c>
      <c r="BF112" s="585" t="n">
        <v>12</v>
      </c>
      <c r="BG112" s="585" t="n">
        <v>12</v>
      </c>
      <c r="BH112" s="585" t="n">
        <v>12</v>
      </c>
      <c r="BI112" s="585" t="n">
        <v>12</v>
      </c>
      <c r="BJ112" s="585" t="n">
        <v>12</v>
      </c>
      <c r="BK112" s="585" t="n">
        <v>12</v>
      </c>
      <c r="BL112" s="585" t="n">
        <v>12</v>
      </c>
      <c r="BM112" s="585" t="n">
        <v>12</v>
      </c>
      <c r="BN112" s="585" t="n">
        <v>12</v>
      </c>
      <c r="BO112" s="585" t="n">
        <v>12</v>
      </c>
      <c r="BP112" s="585" t="n">
        <v>12</v>
      </c>
      <c r="BQ112" s="585" t="n">
        <v>12</v>
      </c>
      <c r="BR112" s="585" t="n">
        <v>12</v>
      </c>
      <c r="BS112" s="585" t="n">
        <v>12</v>
      </c>
      <c r="BT112" s="585" t="n">
        <v>12</v>
      </c>
      <c r="BU112" s="585" t="n">
        <v>12</v>
      </c>
      <c r="BV112" s="585" t="n">
        <v>12</v>
      </c>
      <c r="BW112" s="585" t="n">
        <v>12</v>
      </c>
      <c r="BX112" s="585" t="n">
        <v>12</v>
      </c>
      <c r="BY112" s="585" t="n">
        <v>12</v>
      </c>
      <c r="BZ112" s="585" t="n">
        <v>12</v>
      </c>
      <c r="CA112" s="585" t="n">
        <v>12</v>
      </c>
      <c r="CB112" s="585" t="n">
        <v>12</v>
      </c>
      <c r="CC112" s="585" t="n">
        <v>12</v>
      </c>
      <c r="CD112" s="585" t="n">
        <v>12</v>
      </c>
      <c r="CE112" s="585" t="n">
        <v>12</v>
      </c>
      <c r="CF112" s="586" t="n">
        <v>1010</v>
      </c>
    </row>
    <row r="119" customFormat="false" ht="15" hidden="false" customHeight="false" outlineLevel="0" collapsed="false">
      <c r="A119" s="571" t="s">
        <v>1964</v>
      </c>
      <c r="B119" s="571" t="s">
        <v>232</v>
      </c>
      <c r="C119" s="572"/>
      <c r="D119" s="572"/>
      <c r="E119" s="572"/>
      <c r="F119" s="572"/>
      <c r="G119" s="572"/>
      <c r="H119" s="572"/>
      <c r="I119" s="572"/>
      <c r="J119" s="572"/>
      <c r="K119" s="572"/>
      <c r="L119" s="572"/>
      <c r="M119" s="572"/>
      <c r="N119" s="572"/>
      <c r="O119" s="572"/>
      <c r="P119" s="572"/>
      <c r="Q119" s="572"/>
      <c r="R119" s="572"/>
      <c r="S119" s="572"/>
      <c r="T119" s="572"/>
      <c r="U119" s="572"/>
      <c r="V119" s="572"/>
      <c r="W119" s="572"/>
      <c r="X119" s="572"/>
      <c r="Y119" s="572"/>
      <c r="Z119" s="572"/>
      <c r="AA119" s="572"/>
      <c r="AB119" s="572"/>
      <c r="AC119" s="572"/>
      <c r="AD119" s="572"/>
      <c r="AE119" s="572"/>
      <c r="AF119" s="572"/>
      <c r="AG119" s="572"/>
      <c r="AH119" s="572"/>
      <c r="AI119" s="572"/>
      <c r="AJ119" s="572"/>
      <c r="AK119" s="572"/>
      <c r="AL119" s="572"/>
      <c r="AM119" s="572"/>
      <c r="AN119" s="572"/>
      <c r="AO119" s="572"/>
      <c r="AP119" s="572"/>
      <c r="AQ119" s="572"/>
      <c r="AR119" s="572"/>
      <c r="AS119" s="572"/>
      <c r="AT119" s="572"/>
      <c r="AU119" s="572"/>
      <c r="AV119" s="572"/>
      <c r="AW119" s="572"/>
      <c r="AX119" s="572"/>
      <c r="AY119" s="572"/>
      <c r="AZ119" s="572"/>
      <c r="BA119" s="572"/>
      <c r="BB119" s="572"/>
      <c r="BC119" s="572"/>
      <c r="BD119" s="572"/>
      <c r="BE119" s="572"/>
      <c r="BF119" s="572"/>
      <c r="BG119" s="572"/>
      <c r="BH119" s="572"/>
      <c r="BI119" s="572"/>
      <c r="BJ119" s="572"/>
      <c r="BK119" s="572"/>
      <c r="BL119" s="572"/>
      <c r="BM119" s="572"/>
      <c r="BN119" s="572"/>
      <c r="BO119" s="572"/>
      <c r="BP119" s="572"/>
      <c r="BQ119" s="572"/>
      <c r="BR119" s="572"/>
      <c r="BS119" s="572"/>
      <c r="BT119" s="572"/>
      <c r="BU119" s="572"/>
      <c r="BV119" s="572"/>
      <c r="BW119" s="572"/>
      <c r="BX119" s="572"/>
      <c r="BY119" s="572"/>
      <c r="BZ119" s="572"/>
      <c r="CA119" s="572"/>
      <c r="CB119" s="572"/>
      <c r="CC119" s="572"/>
      <c r="CD119" s="572"/>
      <c r="CE119" s="572"/>
      <c r="CF119" s="573"/>
    </row>
    <row r="120" customFormat="false" ht="15" hidden="false" customHeight="false" outlineLevel="0" collapsed="false">
      <c r="A120" s="571" t="s">
        <v>238</v>
      </c>
      <c r="B120" s="571" t="n">
        <v>1</v>
      </c>
      <c r="C120" s="574" t="n">
        <v>2</v>
      </c>
      <c r="D120" s="574" t="n">
        <v>3</v>
      </c>
      <c r="E120" s="574" t="n">
        <v>4</v>
      </c>
      <c r="F120" s="574" t="n">
        <v>5</v>
      </c>
      <c r="G120" s="574" t="n">
        <v>6</v>
      </c>
      <c r="H120" s="574" t="n">
        <v>7</v>
      </c>
      <c r="I120" s="574" t="n">
        <v>8</v>
      </c>
      <c r="J120" s="574" t="n">
        <v>9</v>
      </c>
      <c r="K120" s="574" t="n">
        <v>10</v>
      </c>
      <c r="L120" s="574" t="n">
        <v>11</v>
      </c>
      <c r="M120" s="574" t="n">
        <v>12</v>
      </c>
      <c r="N120" s="574" t="n">
        <v>13</v>
      </c>
      <c r="O120" s="574" t="n">
        <v>14</v>
      </c>
      <c r="P120" s="574" t="n">
        <v>15</v>
      </c>
      <c r="Q120" s="574" t="n">
        <v>16</v>
      </c>
      <c r="R120" s="574" t="n">
        <v>17</v>
      </c>
      <c r="S120" s="574" t="n">
        <v>18</v>
      </c>
      <c r="T120" s="574" t="n">
        <v>19</v>
      </c>
      <c r="U120" s="574" t="n">
        <v>20</v>
      </c>
      <c r="V120" s="574" t="n">
        <v>21</v>
      </c>
      <c r="W120" s="574" t="n">
        <v>22</v>
      </c>
      <c r="X120" s="574" t="n">
        <v>23</v>
      </c>
      <c r="Y120" s="574" t="n">
        <v>24</v>
      </c>
      <c r="Z120" s="574" t="n">
        <v>25</v>
      </c>
      <c r="AA120" s="574" t="n">
        <v>26</v>
      </c>
      <c r="AB120" s="574" t="n">
        <v>27</v>
      </c>
      <c r="AC120" s="574" t="n">
        <v>28</v>
      </c>
      <c r="AD120" s="574" t="n">
        <v>29</v>
      </c>
      <c r="AE120" s="574" t="n">
        <v>30</v>
      </c>
      <c r="AF120" s="574" t="n">
        <v>31</v>
      </c>
      <c r="AG120" s="574" t="n">
        <v>32</v>
      </c>
      <c r="AH120" s="574" t="n">
        <v>33</v>
      </c>
      <c r="AI120" s="574" t="n">
        <v>34</v>
      </c>
      <c r="AJ120" s="574" t="n">
        <v>35</v>
      </c>
      <c r="AK120" s="574" t="n">
        <v>36</v>
      </c>
      <c r="AL120" s="574" t="n">
        <v>37</v>
      </c>
      <c r="AM120" s="574" t="n">
        <v>38</v>
      </c>
      <c r="AN120" s="574" t="n">
        <v>39</v>
      </c>
      <c r="AO120" s="574" t="n">
        <v>40</v>
      </c>
      <c r="AP120" s="574" t="n">
        <v>41</v>
      </c>
      <c r="AQ120" s="574" t="n">
        <v>42</v>
      </c>
      <c r="AR120" s="574" t="n">
        <v>43</v>
      </c>
      <c r="AS120" s="574" t="n">
        <v>44</v>
      </c>
      <c r="AT120" s="574" t="n">
        <v>45</v>
      </c>
      <c r="AU120" s="574" t="n">
        <v>46</v>
      </c>
      <c r="AV120" s="574" t="n">
        <v>47</v>
      </c>
      <c r="AW120" s="574" t="n">
        <v>48</v>
      </c>
      <c r="AX120" s="574" t="n">
        <v>49</v>
      </c>
      <c r="AY120" s="574" t="n">
        <v>50</v>
      </c>
      <c r="AZ120" s="574" t="n">
        <v>51</v>
      </c>
      <c r="BA120" s="574" t="n">
        <v>52</v>
      </c>
      <c r="BB120" s="574" t="n">
        <v>53</v>
      </c>
      <c r="BC120" s="574" t="n">
        <v>54</v>
      </c>
      <c r="BD120" s="574" t="n">
        <v>55</v>
      </c>
      <c r="BE120" s="574" t="n">
        <v>56</v>
      </c>
      <c r="BF120" s="574" t="n">
        <v>57</v>
      </c>
      <c r="BG120" s="574" t="n">
        <v>58</v>
      </c>
      <c r="BH120" s="574" t="n">
        <v>59</v>
      </c>
      <c r="BI120" s="574" t="n">
        <v>60</v>
      </c>
      <c r="BJ120" s="574" t="n">
        <v>61</v>
      </c>
      <c r="BK120" s="574" t="n">
        <v>62</v>
      </c>
      <c r="BL120" s="574" t="n">
        <v>63</v>
      </c>
      <c r="BM120" s="574" t="n">
        <v>64</v>
      </c>
      <c r="BN120" s="574" t="n">
        <v>65</v>
      </c>
      <c r="BO120" s="574" t="n">
        <v>66</v>
      </c>
      <c r="BP120" s="574" t="n">
        <v>67</v>
      </c>
      <c r="BQ120" s="574" t="n">
        <v>68</v>
      </c>
      <c r="BR120" s="574" t="n">
        <v>69</v>
      </c>
      <c r="BS120" s="574" t="n">
        <v>70</v>
      </c>
      <c r="BT120" s="574" t="n">
        <v>71</v>
      </c>
      <c r="BU120" s="574" t="n">
        <v>72</v>
      </c>
      <c r="BV120" s="574" t="n">
        <v>73</v>
      </c>
      <c r="BW120" s="574" t="n">
        <v>74</v>
      </c>
      <c r="BX120" s="574" t="n">
        <v>75</v>
      </c>
      <c r="BY120" s="574" t="n">
        <v>76</v>
      </c>
      <c r="BZ120" s="574" t="n">
        <v>77</v>
      </c>
      <c r="CA120" s="574" t="n">
        <v>78</v>
      </c>
      <c r="CB120" s="574" t="n">
        <v>79</v>
      </c>
      <c r="CC120" s="574" t="n">
        <v>80</v>
      </c>
      <c r="CD120" s="574" t="s">
        <v>1965</v>
      </c>
      <c r="CE120" s="574" t="n">
        <v>81</v>
      </c>
      <c r="CF120" s="575" t="s">
        <v>1966</v>
      </c>
    </row>
    <row r="121" customFormat="false" ht="15" hidden="false" customHeight="false" outlineLevel="0" collapsed="false">
      <c r="A121" s="571" t="s">
        <v>287</v>
      </c>
      <c r="B121" s="576"/>
      <c r="C121" s="577"/>
      <c r="D121" s="577"/>
      <c r="E121" s="577"/>
      <c r="F121" s="577"/>
      <c r="G121" s="577"/>
      <c r="H121" s="577"/>
      <c r="I121" s="577"/>
      <c r="J121" s="577"/>
      <c r="K121" s="577"/>
      <c r="L121" s="577"/>
      <c r="M121" s="577"/>
      <c r="N121" s="577"/>
      <c r="O121" s="577"/>
      <c r="P121" s="577"/>
      <c r="Q121" s="577"/>
      <c r="R121" s="577"/>
      <c r="S121" s="577"/>
      <c r="T121" s="577"/>
      <c r="U121" s="577"/>
      <c r="V121" s="577"/>
      <c r="W121" s="577"/>
      <c r="X121" s="577"/>
      <c r="Y121" s="577"/>
      <c r="Z121" s="577"/>
      <c r="AA121" s="577"/>
      <c r="AB121" s="577"/>
      <c r="AC121" s="577"/>
      <c r="AD121" s="577"/>
      <c r="AE121" s="577"/>
      <c r="AF121" s="577"/>
      <c r="AG121" s="577"/>
      <c r="AH121" s="577"/>
      <c r="AI121" s="577"/>
      <c r="AJ121" s="577"/>
      <c r="AK121" s="577"/>
      <c r="AL121" s="577"/>
      <c r="AM121" s="577"/>
      <c r="AN121" s="577"/>
      <c r="AO121" s="577"/>
      <c r="AP121" s="577"/>
      <c r="AQ121" s="577"/>
      <c r="AR121" s="577"/>
      <c r="AS121" s="577"/>
      <c r="AT121" s="577"/>
      <c r="AU121" s="577"/>
      <c r="AV121" s="577"/>
      <c r="AW121" s="577"/>
      <c r="AX121" s="577"/>
      <c r="AY121" s="577"/>
      <c r="AZ121" s="577"/>
      <c r="BA121" s="577"/>
      <c r="BB121" s="577"/>
      <c r="BC121" s="577"/>
      <c r="BD121" s="577"/>
      <c r="BE121" s="577"/>
      <c r="BF121" s="577"/>
      <c r="BG121" s="577"/>
      <c r="BH121" s="577"/>
      <c r="BI121" s="577"/>
      <c r="BJ121" s="577"/>
      <c r="BK121" s="577"/>
      <c r="BL121" s="577"/>
      <c r="BM121" s="577"/>
      <c r="BN121" s="577"/>
      <c r="BO121" s="577"/>
      <c r="BP121" s="577"/>
      <c r="BQ121" s="577"/>
      <c r="BR121" s="577"/>
      <c r="BS121" s="577"/>
      <c r="BT121" s="577"/>
      <c r="BU121" s="577"/>
      <c r="BV121" s="577"/>
      <c r="BW121" s="577"/>
      <c r="BX121" s="577"/>
      <c r="BY121" s="577"/>
      <c r="BZ121" s="577"/>
      <c r="CA121" s="577"/>
      <c r="CB121" s="577"/>
      <c r="CC121" s="577"/>
      <c r="CD121" s="577" t="n">
        <v>1</v>
      </c>
      <c r="CE121" s="577"/>
      <c r="CF121" s="578" t="n">
        <v>1</v>
      </c>
    </row>
    <row r="122" customFormat="false" ht="15" hidden="false" customHeight="false" outlineLevel="0" collapsed="false">
      <c r="A122" s="579" t="s">
        <v>289</v>
      </c>
      <c r="B122" s="580"/>
      <c r="C122" s="581"/>
      <c r="D122" s="581"/>
      <c r="E122" s="581"/>
      <c r="F122" s="581"/>
      <c r="G122" s="581"/>
      <c r="H122" s="581"/>
      <c r="I122" s="581"/>
      <c r="J122" s="581"/>
      <c r="K122" s="581"/>
      <c r="L122" s="581"/>
      <c r="M122" s="581"/>
      <c r="N122" s="581"/>
      <c r="O122" s="581"/>
      <c r="P122" s="581"/>
      <c r="Q122" s="581"/>
      <c r="R122" s="581"/>
      <c r="S122" s="581"/>
      <c r="T122" s="581"/>
      <c r="U122" s="581"/>
      <c r="V122" s="581"/>
      <c r="W122" s="581"/>
      <c r="X122" s="581"/>
      <c r="Y122" s="581"/>
      <c r="Z122" s="581"/>
      <c r="AA122" s="581"/>
      <c r="AB122" s="581"/>
      <c r="AC122" s="581"/>
      <c r="AD122" s="581"/>
      <c r="AE122" s="581"/>
      <c r="AF122" s="581"/>
      <c r="AG122" s="581"/>
      <c r="AH122" s="581"/>
      <c r="AI122" s="581"/>
      <c r="AJ122" s="581"/>
      <c r="AK122" s="581"/>
      <c r="AL122" s="581"/>
      <c r="AM122" s="581"/>
      <c r="AN122" s="581"/>
      <c r="AO122" s="581"/>
      <c r="AP122" s="581"/>
      <c r="AQ122" s="581"/>
      <c r="AR122" s="581"/>
      <c r="AS122" s="581"/>
      <c r="AT122" s="581"/>
      <c r="AU122" s="581"/>
      <c r="AV122" s="581"/>
      <c r="AW122" s="581"/>
      <c r="AX122" s="581"/>
      <c r="AY122" s="581"/>
      <c r="AZ122" s="581"/>
      <c r="BA122" s="581"/>
      <c r="BB122" s="581"/>
      <c r="BC122" s="581"/>
      <c r="BD122" s="581"/>
      <c r="BE122" s="581"/>
      <c r="BF122" s="581"/>
      <c r="BG122" s="581"/>
      <c r="BH122" s="581"/>
      <c r="BI122" s="581"/>
      <c r="BJ122" s="581"/>
      <c r="BK122" s="581"/>
      <c r="BL122" s="581"/>
      <c r="BM122" s="581"/>
      <c r="BN122" s="581"/>
      <c r="BO122" s="581"/>
      <c r="BP122" s="581"/>
      <c r="BQ122" s="581"/>
      <c r="BR122" s="581"/>
      <c r="BS122" s="581"/>
      <c r="BT122" s="581"/>
      <c r="BU122" s="581"/>
      <c r="BV122" s="581"/>
      <c r="BW122" s="581"/>
      <c r="BX122" s="581"/>
      <c r="BY122" s="581"/>
      <c r="BZ122" s="581"/>
      <c r="CA122" s="581"/>
      <c r="CB122" s="581"/>
      <c r="CC122" s="581"/>
      <c r="CD122" s="581" t="n">
        <v>1</v>
      </c>
      <c r="CE122" s="581"/>
      <c r="CF122" s="582" t="n">
        <v>1</v>
      </c>
    </row>
    <row r="123" customFormat="false" ht="15" hidden="false" customHeight="false" outlineLevel="0" collapsed="false">
      <c r="A123" s="579" t="s">
        <v>291</v>
      </c>
      <c r="B123" s="580"/>
      <c r="C123" s="581"/>
      <c r="D123" s="581"/>
      <c r="E123" s="581"/>
      <c r="F123" s="581"/>
      <c r="G123" s="581"/>
      <c r="H123" s="581"/>
      <c r="I123" s="581"/>
      <c r="J123" s="581"/>
      <c r="K123" s="581"/>
      <c r="L123" s="581"/>
      <c r="M123" s="581"/>
      <c r="N123" s="581"/>
      <c r="O123" s="581"/>
      <c r="P123" s="581"/>
      <c r="Q123" s="581"/>
      <c r="R123" s="581"/>
      <c r="S123" s="581"/>
      <c r="T123" s="581"/>
      <c r="U123" s="581"/>
      <c r="V123" s="581"/>
      <c r="W123" s="581"/>
      <c r="X123" s="581"/>
      <c r="Y123" s="581"/>
      <c r="Z123" s="581"/>
      <c r="AA123" s="581"/>
      <c r="AB123" s="581"/>
      <c r="AC123" s="581"/>
      <c r="AD123" s="581"/>
      <c r="AE123" s="581"/>
      <c r="AF123" s="581"/>
      <c r="AG123" s="581"/>
      <c r="AH123" s="581"/>
      <c r="AI123" s="581"/>
      <c r="AJ123" s="581"/>
      <c r="AK123" s="581"/>
      <c r="AL123" s="581"/>
      <c r="AM123" s="581"/>
      <c r="AN123" s="581"/>
      <c r="AO123" s="581"/>
      <c r="AP123" s="581"/>
      <c r="AQ123" s="581"/>
      <c r="AR123" s="581"/>
      <c r="AS123" s="581"/>
      <c r="AT123" s="581"/>
      <c r="AU123" s="581"/>
      <c r="AV123" s="581"/>
      <c r="AW123" s="581"/>
      <c r="AX123" s="581"/>
      <c r="AY123" s="581"/>
      <c r="AZ123" s="581"/>
      <c r="BA123" s="581"/>
      <c r="BB123" s="581"/>
      <c r="BC123" s="581"/>
      <c r="BD123" s="581"/>
      <c r="BE123" s="581"/>
      <c r="BF123" s="581"/>
      <c r="BG123" s="581"/>
      <c r="BH123" s="581"/>
      <c r="BI123" s="581"/>
      <c r="BJ123" s="581"/>
      <c r="BK123" s="581"/>
      <c r="BL123" s="581"/>
      <c r="BM123" s="581"/>
      <c r="BN123" s="581"/>
      <c r="BO123" s="581"/>
      <c r="BP123" s="581"/>
      <c r="BQ123" s="581"/>
      <c r="BR123" s="581"/>
      <c r="BS123" s="581"/>
      <c r="BT123" s="581"/>
      <c r="BU123" s="581"/>
      <c r="BV123" s="581"/>
      <c r="BW123" s="581"/>
      <c r="BX123" s="581"/>
      <c r="BY123" s="581"/>
      <c r="BZ123" s="581"/>
      <c r="CA123" s="581"/>
      <c r="CB123" s="581"/>
      <c r="CC123" s="581"/>
      <c r="CD123" s="581" t="n">
        <v>1</v>
      </c>
      <c r="CE123" s="581"/>
      <c r="CF123" s="582" t="n">
        <v>1</v>
      </c>
    </row>
    <row r="124" customFormat="false" ht="15" hidden="false" customHeight="false" outlineLevel="0" collapsed="false">
      <c r="A124" s="579" t="s">
        <v>293</v>
      </c>
      <c r="B124" s="580"/>
      <c r="C124" s="581"/>
      <c r="D124" s="581"/>
      <c r="E124" s="581"/>
      <c r="F124" s="581"/>
      <c r="G124" s="581"/>
      <c r="H124" s="581"/>
      <c r="I124" s="581"/>
      <c r="J124" s="581"/>
      <c r="K124" s="581"/>
      <c r="L124" s="581"/>
      <c r="M124" s="581"/>
      <c r="N124" s="581"/>
      <c r="O124" s="581"/>
      <c r="P124" s="581"/>
      <c r="Q124" s="581"/>
      <c r="R124" s="581"/>
      <c r="S124" s="581"/>
      <c r="T124" s="581"/>
      <c r="U124" s="581"/>
      <c r="V124" s="581"/>
      <c r="W124" s="581"/>
      <c r="X124" s="581"/>
      <c r="Y124" s="581"/>
      <c r="Z124" s="581"/>
      <c r="AA124" s="581"/>
      <c r="AB124" s="581"/>
      <c r="AC124" s="581"/>
      <c r="AD124" s="581"/>
      <c r="AE124" s="581"/>
      <c r="AF124" s="581"/>
      <c r="AG124" s="581"/>
      <c r="AH124" s="581"/>
      <c r="AI124" s="581"/>
      <c r="AJ124" s="581"/>
      <c r="AK124" s="581"/>
      <c r="AL124" s="581"/>
      <c r="AM124" s="581"/>
      <c r="AN124" s="581"/>
      <c r="AO124" s="581"/>
      <c r="AP124" s="581"/>
      <c r="AQ124" s="581"/>
      <c r="AR124" s="581"/>
      <c r="AS124" s="581"/>
      <c r="AT124" s="581"/>
      <c r="AU124" s="581"/>
      <c r="AV124" s="581"/>
      <c r="AW124" s="581"/>
      <c r="AX124" s="581"/>
      <c r="AY124" s="581"/>
      <c r="AZ124" s="581"/>
      <c r="BA124" s="581"/>
      <c r="BB124" s="581"/>
      <c r="BC124" s="581"/>
      <c r="BD124" s="581"/>
      <c r="BE124" s="581"/>
      <c r="BF124" s="581"/>
      <c r="BG124" s="581"/>
      <c r="BH124" s="581"/>
      <c r="BI124" s="581"/>
      <c r="BJ124" s="581"/>
      <c r="BK124" s="581"/>
      <c r="BL124" s="581"/>
      <c r="BM124" s="581"/>
      <c r="BN124" s="581"/>
      <c r="BO124" s="581"/>
      <c r="BP124" s="581"/>
      <c r="BQ124" s="581"/>
      <c r="BR124" s="581"/>
      <c r="BS124" s="581"/>
      <c r="BT124" s="581"/>
      <c r="BU124" s="581"/>
      <c r="BV124" s="581"/>
      <c r="BW124" s="581"/>
      <c r="BX124" s="581"/>
      <c r="BY124" s="581"/>
      <c r="BZ124" s="581"/>
      <c r="CA124" s="581"/>
      <c r="CB124" s="581"/>
      <c r="CC124" s="581"/>
      <c r="CD124" s="581" t="n">
        <v>1</v>
      </c>
      <c r="CE124" s="581"/>
      <c r="CF124" s="582" t="n">
        <v>1</v>
      </c>
    </row>
    <row r="125" customFormat="false" ht="15" hidden="false" customHeight="false" outlineLevel="0" collapsed="false">
      <c r="A125" s="579" t="s">
        <v>295</v>
      </c>
      <c r="B125" s="580"/>
      <c r="C125" s="581"/>
      <c r="D125" s="581"/>
      <c r="E125" s="581"/>
      <c r="F125" s="581"/>
      <c r="G125" s="581"/>
      <c r="H125" s="581"/>
      <c r="I125" s="581"/>
      <c r="J125" s="581"/>
      <c r="K125" s="581"/>
      <c r="L125" s="581"/>
      <c r="M125" s="581"/>
      <c r="N125" s="581"/>
      <c r="O125" s="581"/>
      <c r="P125" s="581"/>
      <c r="Q125" s="581"/>
      <c r="R125" s="581"/>
      <c r="S125" s="581"/>
      <c r="T125" s="581"/>
      <c r="U125" s="581"/>
      <c r="V125" s="581"/>
      <c r="W125" s="581"/>
      <c r="X125" s="581"/>
      <c r="Y125" s="581"/>
      <c r="Z125" s="581"/>
      <c r="AA125" s="581"/>
      <c r="AB125" s="581"/>
      <c r="AC125" s="581"/>
      <c r="AD125" s="581"/>
      <c r="AE125" s="581"/>
      <c r="AF125" s="581"/>
      <c r="AG125" s="581"/>
      <c r="AH125" s="581"/>
      <c r="AI125" s="581"/>
      <c r="AJ125" s="581"/>
      <c r="AK125" s="581"/>
      <c r="AL125" s="581"/>
      <c r="AM125" s="581"/>
      <c r="AN125" s="581"/>
      <c r="AO125" s="581"/>
      <c r="AP125" s="581"/>
      <c r="AQ125" s="581"/>
      <c r="AR125" s="581"/>
      <c r="AS125" s="581"/>
      <c r="AT125" s="581"/>
      <c r="AU125" s="581"/>
      <c r="AV125" s="581"/>
      <c r="AW125" s="581"/>
      <c r="AX125" s="581"/>
      <c r="AY125" s="581"/>
      <c r="AZ125" s="581"/>
      <c r="BA125" s="581"/>
      <c r="BB125" s="581"/>
      <c r="BC125" s="581"/>
      <c r="BD125" s="581"/>
      <c r="BE125" s="581"/>
      <c r="BF125" s="581"/>
      <c r="BG125" s="581"/>
      <c r="BH125" s="581"/>
      <c r="BI125" s="581"/>
      <c r="BJ125" s="581"/>
      <c r="BK125" s="581"/>
      <c r="BL125" s="581"/>
      <c r="BM125" s="581"/>
      <c r="BN125" s="581"/>
      <c r="BO125" s="581"/>
      <c r="BP125" s="581"/>
      <c r="BQ125" s="581"/>
      <c r="BR125" s="581"/>
      <c r="BS125" s="581"/>
      <c r="BT125" s="581"/>
      <c r="BU125" s="581"/>
      <c r="BV125" s="581"/>
      <c r="BW125" s="581"/>
      <c r="BX125" s="581"/>
      <c r="BY125" s="581"/>
      <c r="BZ125" s="581"/>
      <c r="CA125" s="581"/>
      <c r="CB125" s="581"/>
      <c r="CC125" s="581"/>
      <c r="CD125" s="581" t="n">
        <v>1</v>
      </c>
      <c r="CE125" s="581"/>
      <c r="CF125" s="582" t="n">
        <v>1</v>
      </c>
    </row>
    <row r="126" customFormat="false" ht="15" hidden="false" customHeight="false" outlineLevel="0" collapsed="false">
      <c r="A126" s="579" t="s">
        <v>297</v>
      </c>
      <c r="B126" s="580"/>
      <c r="C126" s="581"/>
      <c r="D126" s="581"/>
      <c r="E126" s="581"/>
      <c r="F126" s="581"/>
      <c r="G126" s="581"/>
      <c r="H126" s="581"/>
      <c r="I126" s="581"/>
      <c r="J126" s="581"/>
      <c r="K126" s="581"/>
      <c r="L126" s="581"/>
      <c r="M126" s="581"/>
      <c r="N126" s="581"/>
      <c r="O126" s="581"/>
      <c r="P126" s="581"/>
      <c r="Q126" s="581"/>
      <c r="R126" s="581"/>
      <c r="S126" s="581"/>
      <c r="T126" s="581"/>
      <c r="U126" s="581"/>
      <c r="V126" s="581"/>
      <c r="W126" s="581"/>
      <c r="X126" s="581"/>
      <c r="Y126" s="581"/>
      <c r="Z126" s="581"/>
      <c r="AA126" s="581"/>
      <c r="AB126" s="581"/>
      <c r="AC126" s="581"/>
      <c r="AD126" s="581"/>
      <c r="AE126" s="581"/>
      <c r="AF126" s="581"/>
      <c r="AG126" s="581"/>
      <c r="AH126" s="581"/>
      <c r="AI126" s="581"/>
      <c r="AJ126" s="581"/>
      <c r="AK126" s="581"/>
      <c r="AL126" s="581"/>
      <c r="AM126" s="581"/>
      <c r="AN126" s="581"/>
      <c r="AO126" s="581"/>
      <c r="AP126" s="581"/>
      <c r="AQ126" s="581"/>
      <c r="AR126" s="581"/>
      <c r="AS126" s="581"/>
      <c r="AT126" s="581"/>
      <c r="AU126" s="581"/>
      <c r="AV126" s="581"/>
      <c r="AW126" s="581"/>
      <c r="AX126" s="581"/>
      <c r="AY126" s="581"/>
      <c r="AZ126" s="581"/>
      <c r="BA126" s="581"/>
      <c r="BB126" s="581"/>
      <c r="BC126" s="581"/>
      <c r="BD126" s="581"/>
      <c r="BE126" s="581"/>
      <c r="BF126" s="581"/>
      <c r="BG126" s="581"/>
      <c r="BH126" s="581"/>
      <c r="BI126" s="581"/>
      <c r="BJ126" s="581"/>
      <c r="BK126" s="581"/>
      <c r="BL126" s="581"/>
      <c r="BM126" s="581"/>
      <c r="BN126" s="581"/>
      <c r="BO126" s="581"/>
      <c r="BP126" s="581"/>
      <c r="BQ126" s="581"/>
      <c r="BR126" s="581"/>
      <c r="BS126" s="581"/>
      <c r="BT126" s="581"/>
      <c r="BU126" s="581"/>
      <c r="BV126" s="581"/>
      <c r="BW126" s="581"/>
      <c r="BX126" s="581"/>
      <c r="BY126" s="581"/>
      <c r="BZ126" s="581"/>
      <c r="CA126" s="581"/>
      <c r="CB126" s="581"/>
      <c r="CC126" s="581"/>
      <c r="CD126" s="581" t="n">
        <v>1</v>
      </c>
      <c r="CE126" s="581"/>
      <c r="CF126" s="582" t="n">
        <v>1</v>
      </c>
    </row>
    <row r="127" customFormat="false" ht="15" hidden="false" customHeight="false" outlineLevel="0" collapsed="false">
      <c r="A127" s="579" t="s">
        <v>299</v>
      </c>
      <c r="B127" s="580"/>
      <c r="C127" s="581"/>
      <c r="D127" s="581"/>
      <c r="E127" s="581"/>
      <c r="F127" s="581"/>
      <c r="G127" s="581"/>
      <c r="H127" s="581"/>
      <c r="I127" s="581"/>
      <c r="J127" s="581"/>
      <c r="K127" s="581"/>
      <c r="L127" s="581"/>
      <c r="M127" s="581"/>
      <c r="N127" s="581"/>
      <c r="O127" s="581"/>
      <c r="P127" s="581"/>
      <c r="Q127" s="581"/>
      <c r="R127" s="581"/>
      <c r="S127" s="581"/>
      <c r="T127" s="581"/>
      <c r="U127" s="581"/>
      <c r="V127" s="581"/>
      <c r="W127" s="581"/>
      <c r="X127" s="581"/>
      <c r="Y127" s="581"/>
      <c r="Z127" s="581"/>
      <c r="AA127" s="581"/>
      <c r="AB127" s="581"/>
      <c r="AC127" s="581"/>
      <c r="AD127" s="581"/>
      <c r="AE127" s="581"/>
      <c r="AF127" s="581"/>
      <c r="AG127" s="581"/>
      <c r="AH127" s="581"/>
      <c r="AI127" s="581"/>
      <c r="AJ127" s="581"/>
      <c r="AK127" s="581"/>
      <c r="AL127" s="581"/>
      <c r="AM127" s="581"/>
      <c r="AN127" s="581"/>
      <c r="AO127" s="581"/>
      <c r="AP127" s="581"/>
      <c r="AQ127" s="581"/>
      <c r="AR127" s="581"/>
      <c r="AS127" s="581"/>
      <c r="AT127" s="581"/>
      <c r="AU127" s="581"/>
      <c r="AV127" s="581"/>
      <c r="AW127" s="581"/>
      <c r="AX127" s="581"/>
      <c r="AY127" s="581"/>
      <c r="AZ127" s="581"/>
      <c r="BA127" s="581"/>
      <c r="BB127" s="581"/>
      <c r="BC127" s="581"/>
      <c r="BD127" s="581"/>
      <c r="BE127" s="581"/>
      <c r="BF127" s="581"/>
      <c r="BG127" s="581"/>
      <c r="BH127" s="581"/>
      <c r="BI127" s="581"/>
      <c r="BJ127" s="581"/>
      <c r="BK127" s="581"/>
      <c r="BL127" s="581"/>
      <c r="BM127" s="581"/>
      <c r="BN127" s="581"/>
      <c r="BO127" s="581"/>
      <c r="BP127" s="581"/>
      <c r="BQ127" s="581"/>
      <c r="BR127" s="581"/>
      <c r="BS127" s="581"/>
      <c r="BT127" s="581"/>
      <c r="BU127" s="581"/>
      <c r="BV127" s="581"/>
      <c r="BW127" s="581"/>
      <c r="BX127" s="581"/>
      <c r="BY127" s="581"/>
      <c r="BZ127" s="581"/>
      <c r="CA127" s="581"/>
      <c r="CB127" s="581"/>
      <c r="CC127" s="581"/>
      <c r="CD127" s="581" t="n">
        <v>1</v>
      </c>
      <c r="CE127" s="581"/>
      <c r="CF127" s="582" t="n">
        <v>1</v>
      </c>
    </row>
    <row r="128" customFormat="false" ht="15" hidden="false" customHeight="false" outlineLevel="0" collapsed="false">
      <c r="A128" s="579" t="s">
        <v>301</v>
      </c>
      <c r="B128" s="580"/>
      <c r="C128" s="581"/>
      <c r="D128" s="581"/>
      <c r="E128" s="581"/>
      <c r="F128" s="581"/>
      <c r="G128" s="581"/>
      <c r="H128" s="581"/>
      <c r="I128" s="581"/>
      <c r="J128" s="581"/>
      <c r="K128" s="581"/>
      <c r="L128" s="581"/>
      <c r="M128" s="581"/>
      <c r="N128" s="581"/>
      <c r="O128" s="581"/>
      <c r="P128" s="581"/>
      <c r="Q128" s="581"/>
      <c r="R128" s="581"/>
      <c r="S128" s="581"/>
      <c r="T128" s="581"/>
      <c r="U128" s="581"/>
      <c r="V128" s="581"/>
      <c r="W128" s="581"/>
      <c r="X128" s="581"/>
      <c r="Y128" s="581"/>
      <c r="Z128" s="581"/>
      <c r="AA128" s="581"/>
      <c r="AB128" s="581"/>
      <c r="AC128" s="581"/>
      <c r="AD128" s="581"/>
      <c r="AE128" s="581"/>
      <c r="AF128" s="581"/>
      <c r="AG128" s="581"/>
      <c r="AH128" s="581"/>
      <c r="AI128" s="581"/>
      <c r="AJ128" s="581"/>
      <c r="AK128" s="581"/>
      <c r="AL128" s="581"/>
      <c r="AM128" s="581"/>
      <c r="AN128" s="581"/>
      <c r="AO128" s="581"/>
      <c r="AP128" s="581"/>
      <c r="AQ128" s="581"/>
      <c r="AR128" s="581"/>
      <c r="AS128" s="581"/>
      <c r="AT128" s="581"/>
      <c r="AU128" s="581"/>
      <c r="AV128" s="581"/>
      <c r="AW128" s="581"/>
      <c r="AX128" s="581"/>
      <c r="AY128" s="581"/>
      <c r="AZ128" s="581"/>
      <c r="BA128" s="581"/>
      <c r="BB128" s="581"/>
      <c r="BC128" s="581"/>
      <c r="BD128" s="581"/>
      <c r="BE128" s="581"/>
      <c r="BF128" s="581"/>
      <c r="BG128" s="581"/>
      <c r="BH128" s="581"/>
      <c r="BI128" s="581"/>
      <c r="BJ128" s="581"/>
      <c r="BK128" s="581"/>
      <c r="BL128" s="581"/>
      <c r="BM128" s="581"/>
      <c r="BN128" s="581"/>
      <c r="BO128" s="581"/>
      <c r="BP128" s="581"/>
      <c r="BQ128" s="581"/>
      <c r="BR128" s="581"/>
      <c r="BS128" s="581"/>
      <c r="BT128" s="581"/>
      <c r="BU128" s="581"/>
      <c r="BV128" s="581"/>
      <c r="BW128" s="581"/>
      <c r="BX128" s="581"/>
      <c r="BY128" s="581"/>
      <c r="BZ128" s="581"/>
      <c r="CA128" s="581"/>
      <c r="CB128" s="581"/>
      <c r="CC128" s="581"/>
      <c r="CD128" s="581" t="n">
        <v>1</v>
      </c>
      <c r="CE128" s="581"/>
      <c r="CF128" s="582" t="n">
        <v>1</v>
      </c>
    </row>
    <row r="129" customFormat="false" ht="15" hidden="false" customHeight="false" outlineLevel="0" collapsed="false">
      <c r="A129" s="579" t="s">
        <v>303</v>
      </c>
      <c r="B129" s="580"/>
      <c r="C129" s="581"/>
      <c r="D129" s="581"/>
      <c r="E129" s="581"/>
      <c r="F129" s="581"/>
      <c r="G129" s="581"/>
      <c r="H129" s="581"/>
      <c r="I129" s="581"/>
      <c r="J129" s="581"/>
      <c r="K129" s="581"/>
      <c r="L129" s="581"/>
      <c r="M129" s="581"/>
      <c r="N129" s="581"/>
      <c r="O129" s="581"/>
      <c r="P129" s="581"/>
      <c r="Q129" s="581"/>
      <c r="R129" s="581"/>
      <c r="S129" s="581"/>
      <c r="T129" s="581"/>
      <c r="U129" s="581"/>
      <c r="V129" s="581"/>
      <c r="W129" s="581"/>
      <c r="X129" s="581"/>
      <c r="Y129" s="581"/>
      <c r="Z129" s="581"/>
      <c r="AA129" s="581"/>
      <c r="AB129" s="581"/>
      <c r="AC129" s="581"/>
      <c r="AD129" s="581"/>
      <c r="AE129" s="581"/>
      <c r="AF129" s="581"/>
      <c r="AG129" s="581"/>
      <c r="AH129" s="581"/>
      <c r="AI129" s="581"/>
      <c r="AJ129" s="581"/>
      <c r="AK129" s="581"/>
      <c r="AL129" s="581"/>
      <c r="AM129" s="581"/>
      <c r="AN129" s="581"/>
      <c r="AO129" s="581"/>
      <c r="AP129" s="581"/>
      <c r="AQ129" s="581"/>
      <c r="AR129" s="581"/>
      <c r="AS129" s="581"/>
      <c r="AT129" s="581"/>
      <c r="AU129" s="581"/>
      <c r="AV129" s="581"/>
      <c r="AW129" s="581"/>
      <c r="AX129" s="581"/>
      <c r="AY129" s="581"/>
      <c r="AZ129" s="581"/>
      <c r="BA129" s="581"/>
      <c r="BB129" s="581"/>
      <c r="BC129" s="581"/>
      <c r="BD129" s="581"/>
      <c r="BE129" s="581"/>
      <c r="BF129" s="581"/>
      <c r="BG129" s="581"/>
      <c r="BH129" s="581"/>
      <c r="BI129" s="581"/>
      <c r="BJ129" s="581"/>
      <c r="BK129" s="581"/>
      <c r="BL129" s="581"/>
      <c r="BM129" s="581"/>
      <c r="BN129" s="581"/>
      <c r="BO129" s="581"/>
      <c r="BP129" s="581"/>
      <c r="BQ129" s="581"/>
      <c r="BR129" s="581"/>
      <c r="BS129" s="581"/>
      <c r="BT129" s="581"/>
      <c r="BU129" s="581"/>
      <c r="BV129" s="581"/>
      <c r="BW129" s="581"/>
      <c r="BX129" s="581"/>
      <c r="BY129" s="581"/>
      <c r="BZ129" s="581"/>
      <c r="CA129" s="581"/>
      <c r="CB129" s="581"/>
      <c r="CC129" s="581"/>
      <c r="CD129" s="581" t="n">
        <v>1</v>
      </c>
      <c r="CE129" s="581"/>
      <c r="CF129" s="582" t="n">
        <v>1</v>
      </c>
    </row>
    <row r="130" customFormat="false" ht="15" hidden="false" customHeight="false" outlineLevel="0" collapsed="false">
      <c r="A130" s="579" t="s">
        <v>305</v>
      </c>
      <c r="B130" s="580"/>
      <c r="C130" s="581"/>
      <c r="D130" s="581"/>
      <c r="E130" s="581"/>
      <c r="F130" s="581"/>
      <c r="G130" s="581"/>
      <c r="H130" s="581"/>
      <c r="I130" s="581"/>
      <c r="J130" s="581"/>
      <c r="K130" s="581"/>
      <c r="L130" s="581"/>
      <c r="M130" s="581"/>
      <c r="N130" s="581"/>
      <c r="O130" s="581"/>
      <c r="P130" s="581"/>
      <c r="Q130" s="581"/>
      <c r="R130" s="581"/>
      <c r="S130" s="581"/>
      <c r="T130" s="581"/>
      <c r="U130" s="581"/>
      <c r="V130" s="581"/>
      <c r="W130" s="581"/>
      <c r="X130" s="581"/>
      <c r="Y130" s="581"/>
      <c r="Z130" s="581"/>
      <c r="AA130" s="581"/>
      <c r="AB130" s="581"/>
      <c r="AC130" s="581"/>
      <c r="AD130" s="581"/>
      <c r="AE130" s="581"/>
      <c r="AF130" s="581"/>
      <c r="AG130" s="581"/>
      <c r="AH130" s="581"/>
      <c r="AI130" s="581"/>
      <c r="AJ130" s="581"/>
      <c r="AK130" s="581"/>
      <c r="AL130" s="581"/>
      <c r="AM130" s="581"/>
      <c r="AN130" s="581"/>
      <c r="AO130" s="581"/>
      <c r="AP130" s="581"/>
      <c r="AQ130" s="581"/>
      <c r="AR130" s="581"/>
      <c r="AS130" s="581"/>
      <c r="AT130" s="581"/>
      <c r="AU130" s="581"/>
      <c r="AV130" s="581"/>
      <c r="AW130" s="581"/>
      <c r="AX130" s="581"/>
      <c r="AY130" s="581"/>
      <c r="AZ130" s="581"/>
      <c r="BA130" s="581"/>
      <c r="BB130" s="581"/>
      <c r="BC130" s="581"/>
      <c r="BD130" s="581"/>
      <c r="BE130" s="581"/>
      <c r="BF130" s="581"/>
      <c r="BG130" s="581"/>
      <c r="BH130" s="581"/>
      <c r="BI130" s="581"/>
      <c r="BJ130" s="581"/>
      <c r="BK130" s="581"/>
      <c r="BL130" s="581"/>
      <c r="BM130" s="581"/>
      <c r="BN130" s="581"/>
      <c r="BO130" s="581"/>
      <c r="BP130" s="581"/>
      <c r="BQ130" s="581"/>
      <c r="BR130" s="581"/>
      <c r="BS130" s="581"/>
      <c r="BT130" s="581"/>
      <c r="BU130" s="581"/>
      <c r="BV130" s="581"/>
      <c r="BW130" s="581"/>
      <c r="BX130" s="581"/>
      <c r="BY130" s="581"/>
      <c r="BZ130" s="581"/>
      <c r="CA130" s="581"/>
      <c r="CB130" s="581"/>
      <c r="CC130" s="581"/>
      <c r="CD130" s="581" t="n">
        <v>1</v>
      </c>
      <c r="CE130" s="581"/>
      <c r="CF130" s="582" t="n">
        <v>1</v>
      </c>
    </row>
    <row r="131" customFormat="false" ht="15" hidden="false" customHeight="false" outlineLevel="0" collapsed="false">
      <c r="A131" s="579" t="s">
        <v>307</v>
      </c>
      <c r="B131" s="580"/>
      <c r="C131" s="581"/>
      <c r="D131" s="581"/>
      <c r="E131" s="581"/>
      <c r="F131" s="581"/>
      <c r="G131" s="581"/>
      <c r="H131" s="581"/>
      <c r="I131" s="581"/>
      <c r="J131" s="581"/>
      <c r="K131" s="581"/>
      <c r="L131" s="581"/>
      <c r="M131" s="581"/>
      <c r="N131" s="581"/>
      <c r="O131" s="581"/>
      <c r="P131" s="581"/>
      <c r="Q131" s="581"/>
      <c r="R131" s="581"/>
      <c r="S131" s="581"/>
      <c r="T131" s="581"/>
      <c r="U131" s="581"/>
      <c r="V131" s="581"/>
      <c r="W131" s="581"/>
      <c r="X131" s="581"/>
      <c r="Y131" s="581"/>
      <c r="Z131" s="581"/>
      <c r="AA131" s="581"/>
      <c r="AB131" s="581"/>
      <c r="AC131" s="581"/>
      <c r="AD131" s="581"/>
      <c r="AE131" s="581"/>
      <c r="AF131" s="581"/>
      <c r="AG131" s="581"/>
      <c r="AH131" s="581"/>
      <c r="AI131" s="581"/>
      <c r="AJ131" s="581"/>
      <c r="AK131" s="581"/>
      <c r="AL131" s="581"/>
      <c r="AM131" s="581"/>
      <c r="AN131" s="581"/>
      <c r="AO131" s="581"/>
      <c r="AP131" s="581"/>
      <c r="AQ131" s="581"/>
      <c r="AR131" s="581"/>
      <c r="AS131" s="581"/>
      <c r="AT131" s="581"/>
      <c r="AU131" s="581"/>
      <c r="AV131" s="581"/>
      <c r="AW131" s="581"/>
      <c r="AX131" s="581"/>
      <c r="AY131" s="581"/>
      <c r="AZ131" s="581"/>
      <c r="BA131" s="581"/>
      <c r="BB131" s="581"/>
      <c r="BC131" s="581"/>
      <c r="BD131" s="581"/>
      <c r="BE131" s="581"/>
      <c r="BF131" s="581"/>
      <c r="BG131" s="581"/>
      <c r="BH131" s="581"/>
      <c r="BI131" s="581"/>
      <c r="BJ131" s="581"/>
      <c r="BK131" s="581"/>
      <c r="BL131" s="581"/>
      <c r="BM131" s="581"/>
      <c r="BN131" s="581"/>
      <c r="BO131" s="581"/>
      <c r="BP131" s="581"/>
      <c r="BQ131" s="581"/>
      <c r="BR131" s="581"/>
      <c r="BS131" s="581"/>
      <c r="BT131" s="581"/>
      <c r="BU131" s="581"/>
      <c r="BV131" s="581"/>
      <c r="BW131" s="581"/>
      <c r="BX131" s="581"/>
      <c r="BY131" s="581"/>
      <c r="BZ131" s="581"/>
      <c r="CA131" s="581"/>
      <c r="CB131" s="581"/>
      <c r="CC131" s="581"/>
      <c r="CD131" s="581" t="n">
        <v>1</v>
      </c>
      <c r="CE131" s="581"/>
      <c r="CF131" s="582" t="n">
        <v>1</v>
      </c>
    </row>
    <row r="132" customFormat="false" ht="15" hidden="false" customHeight="false" outlineLevel="0" collapsed="false">
      <c r="A132" s="579" t="s">
        <v>310</v>
      </c>
      <c r="B132" s="580"/>
      <c r="C132" s="581"/>
      <c r="D132" s="581"/>
      <c r="E132" s="581"/>
      <c r="F132" s="581"/>
      <c r="G132" s="581"/>
      <c r="H132" s="581"/>
      <c r="I132" s="581"/>
      <c r="J132" s="581"/>
      <c r="K132" s="581"/>
      <c r="L132" s="581"/>
      <c r="M132" s="581"/>
      <c r="N132" s="581"/>
      <c r="O132" s="581"/>
      <c r="P132" s="581"/>
      <c r="Q132" s="581"/>
      <c r="R132" s="581"/>
      <c r="S132" s="581"/>
      <c r="T132" s="581"/>
      <c r="U132" s="581"/>
      <c r="V132" s="581"/>
      <c r="W132" s="581"/>
      <c r="X132" s="581"/>
      <c r="Y132" s="581"/>
      <c r="Z132" s="581"/>
      <c r="AA132" s="581"/>
      <c r="AB132" s="581"/>
      <c r="AC132" s="581"/>
      <c r="AD132" s="581"/>
      <c r="AE132" s="581"/>
      <c r="AF132" s="581"/>
      <c r="AG132" s="581"/>
      <c r="AH132" s="581"/>
      <c r="AI132" s="581"/>
      <c r="AJ132" s="581"/>
      <c r="AK132" s="581"/>
      <c r="AL132" s="581"/>
      <c r="AM132" s="581"/>
      <c r="AN132" s="581"/>
      <c r="AO132" s="581"/>
      <c r="AP132" s="581"/>
      <c r="AQ132" s="581"/>
      <c r="AR132" s="581"/>
      <c r="AS132" s="581"/>
      <c r="AT132" s="581"/>
      <c r="AU132" s="581"/>
      <c r="AV132" s="581"/>
      <c r="AW132" s="581"/>
      <c r="AX132" s="581"/>
      <c r="AY132" s="581"/>
      <c r="AZ132" s="581"/>
      <c r="BA132" s="581"/>
      <c r="BB132" s="581"/>
      <c r="BC132" s="581"/>
      <c r="BD132" s="581"/>
      <c r="BE132" s="581"/>
      <c r="BF132" s="581"/>
      <c r="BG132" s="581"/>
      <c r="BH132" s="581"/>
      <c r="BI132" s="581"/>
      <c r="BJ132" s="581"/>
      <c r="BK132" s="581"/>
      <c r="BL132" s="581"/>
      <c r="BM132" s="581"/>
      <c r="BN132" s="581"/>
      <c r="BO132" s="581"/>
      <c r="BP132" s="581"/>
      <c r="BQ132" s="581"/>
      <c r="BR132" s="581"/>
      <c r="BS132" s="581"/>
      <c r="BT132" s="581"/>
      <c r="BU132" s="581"/>
      <c r="BV132" s="581"/>
      <c r="BW132" s="581"/>
      <c r="BX132" s="581"/>
      <c r="BY132" s="581"/>
      <c r="BZ132" s="581"/>
      <c r="CA132" s="581"/>
      <c r="CB132" s="581"/>
      <c r="CC132" s="581"/>
      <c r="CD132" s="581" t="n">
        <v>1</v>
      </c>
      <c r="CE132" s="581"/>
      <c r="CF132" s="582" t="n">
        <v>1</v>
      </c>
    </row>
    <row r="133" customFormat="false" ht="15" hidden="false" customHeight="false" outlineLevel="0" collapsed="false">
      <c r="A133" s="579" t="s">
        <v>312</v>
      </c>
      <c r="B133" s="580"/>
      <c r="C133" s="581"/>
      <c r="D133" s="581"/>
      <c r="E133" s="581"/>
      <c r="F133" s="581"/>
      <c r="G133" s="581"/>
      <c r="H133" s="581"/>
      <c r="I133" s="581"/>
      <c r="J133" s="581"/>
      <c r="K133" s="581"/>
      <c r="L133" s="581"/>
      <c r="M133" s="581"/>
      <c r="N133" s="581"/>
      <c r="O133" s="581"/>
      <c r="P133" s="581"/>
      <c r="Q133" s="581"/>
      <c r="R133" s="581"/>
      <c r="S133" s="581"/>
      <c r="T133" s="581"/>
      <c r="U133" s="581"/>
      <c r="V133" s="581"/>
      <c r="W133" s="581"/>
      <c r="X133" s="581"/>
      <c r="Y133" s="581"/>
      <c r="Z133" s="581"/>
      <c r="AA133" s="581"/>
      <c r="AB133" s="581"/>
      <c r="AC133" s="581"/>
      <c r="AD133" s="581"/>
      <c r="AE133" s="581"/>
      <c r="AF133" s="581"/>
      <c r="AG133" s="581"/>
      <c r="AH133" s="581"/>
      <c r="AI133" s="581"/>
      <c r="AJ133" s="581"/>
      <c r="AK133" s="581"/>
      <c r="AL133" s="581"/>
      <c r="AM133" s="581"/>
      <c r="AN133" s="581"/>
      <c r="AO133" s="581"/>
      <c r="AP133" s="581"/>
      <c r="AQ133" s="581"/>
      <c r="AR133" s="581"/>
      <c r="AS133" s="581"/>
      <c r="AT133" s="581"/>
      <c r="AU133" s="581"/>
      <c r="AV133" s="581"/>
      <c r="AW133" s="581"/>
      <c r="AX133" s="581"/>
      <c r="AY133" s="581"/>
      <c r="AZ133" s="581"/>
      <c r="BA133" s="581"/>
      <c r="BB133" s="581"/>
      <c r="BC133" s="581"/>
      <c r="BD133" s="581"/>
      <c r="BE133" s="581"/>
      <c r="BF133" s="581"/>
      <c r="BG133" s="581"/>
      <c r="BH133" s="581"/>
      <c r="BI133" s="581"/>
      <c r="BJ133" s="581"/>
      <c r="BK133" s="581"/>
      <c r="BL133" s="581"/>
      <c r="BM133" s="581"/>
      <c r="BN133" s="581"/>
      <c r="BO133" s="581"/>
      <c r="BP133" s="581"/>
      <c r="BQ133" s="581"/>
      <c r="BR133" s="581"/>
      <c r="BS133" s="581"/>
      <c r="BT133" s="581"/>
      <c r="BU133" s="581"/>
      <c r="BV133" s="581"/>
      <c r="BW133" s="581"/>
      <c r="BX133" s="581"/>
      <c r="BY133" s="581"/>
      <c r="BZ133" s="581"/>
      <c r="CA133" s="581"/>
      <c r="CB133" s="581"/>
      <c r="CC133" s="581"/>
      <c r="CD133" s="581" t="n">
        <v>1</v>
      </c>
      <c r="CE133" s="581"/>
      <c r="CF133" s="582" t="n">
        <v>1</v>
      </c>
    </row>
    <row r="134" customFormat="false" ht="15" hidden="false" customHeight="false" outlineLevel="0" collapsed="false">
      <c r="A134" s="579" t="s">
        <v>174</v>
      </c>
      <c r="B134" s="580"/>
      <c r="C134" s="581"/>
      <c r="D134" s="581"/>
      <c r="E134" s="581"/>
      <c r="F134" s="581"/>
      <c r="G134" s="581"/>
      <c r="H134" s="581"/>
      <c r="I134" s="581"/>
      <c r="J134" s="581"/>
      <c r="K134" s="581"/>
      <c r="L134" s="581"/>
      <c r="M134" s="581"/>
      <c r="N134" s="581"/>
      <c r="O134" s="581"/>
      <c r="P134" s="581"/>
      <c r="Q134" s="581"/>
      <c r="R134" s="581"/>
      <c r="S134" s="581"/>
      <c r="T134" s="581"/>
      <c r="U134" s="581"/>
      <c r="V134" s="581"/>
      <c r="W134" s="581"/>
      <c r="X134" s="581"/>
      <c r="Y134" s="581"/>
      <c r="Z134" s="581"/>
      <c r="AA134" s="581"/>
      <c r="AB134" s="581"/>
      <c r="AC134" s="581"/>
      <c r="AD134" s="581"/>
      <c r="AE134" s="581"/>
      <c r="AF134" s="581"/>
      <c r="AG134" s="581"/>
      <c r="AH134" s="581"/>
      <c r="AI134" s="581"/>
      <c r="AJ134" s="581"/>
      <c r="AK134" s="581"/>
      <c r="AL134" s="581"/>
      <c r="AM134" s="581"/>
      <c r="AN134" s="581"/>
      <c r="AO134" s="581"/>
      <c r="AP134" s="581"/>
      <c r="AQ134" s="581"/>
      <c r="AR134" s="581"/>
      <c r="AS134" s="581"/>
      <c r="AT134" s="581"/>
      <c r="AU134" s="581"/>
      <c r="AV134" s="581"/>
      <c r="AW134" s="581"/>
      <c r="AX134" s="581"/>
      <c r="AY134" s="581"/>
      <c r="AZ134" s="581"/>
      <c r="BA134" s="581"/>
      <c r="BB134" s="581"/>
      <c r="BC134" s="581"/>
      <c r="BD134" s="581"/>
      <c r="BE134" s="581"/>
      <c r="BF134" s="581"/>
      <c r="BG134" s="581"/>
      <c r="BH134" s="581"/>
      <c r="BI134" s="581"/>
      <c r="BJ134" s="581"/>
      <c r="BK134" s="581"/>
      <c r="BL134" s="581"/>
      <c r="BM134" s="581"/>
      <c r="BN134" s="581"/>
      <c r="BO134" s="581"/>
      <c r="BP134" s="581"/>
      <c r="BQ134" s="581"/>
      <c r="BR134" s="581"/>
      <c r="BS134" s="581"/>
      <c r="BT134" s="581"/>
      <c r="BU134" s="581"/>
      <c r="BV134" s="581"/>
      <c r="BW134" s="581"/>
      <c r="BX134" s="581"/>
      <c r="BY134" s="581"/>
      <c r="BZ134" s="581"/>
      <c r="CA134" s="581"/>
      <c r="CB134" s="581"/>
      <c r="CC134" s="581"/>
      <c r="CD134" s="581" t="n">
        <v>1</v>
      </c>
      <c r="CE134" s="581"/>
      <c r="CF134" s="582" t="n">
        <v>1</v>
      </c>
    </row>
    <row r="135" customFormat="false" ht="15" hidden="false" customHeight="false" outlineLevel="0" collapsed="false">
      <c r="A135" s="579" t="s">
        <v>170</v>
      </c>
      <c r="B135" s="580"/>
      <c r="C135" s="581"/>
      <c r="D135" s="581"/>
      <c r="E135" s="581"/>
      <c r="F135" s="581"/>
      <c r="G135" s="581"/>
      <c r="H135" s="581"/>
      <c r="I135" s="581"/>
      <c r="J135" s="581"/>
      <c r="K135" s="581"/>
      <c r="L135" s="581"/>
      <c r="M135" s="581"/>
      <c r="N135" s="581"/>
      <c r="O135" s="581"/>
      <c r="P135" s="581"/>
      <c r="Q135" s="581"/>
      <c r="R135" s="581"/>
      <c r="S135" s="581"/>
      <c r="T135" s="581"/>
      <c r="U135" s="581"/>
      <c r="V135" s="581"/>
      <c r="W135" s="581"/>
      <c r="X135" s="581"/>
      <c r="Y135" s="581"/>
      <c r="Z135" s="581"/>
      <c r="AA135" s="581"/>
      <c r="AB135" s="581"/>
      <c r="AC135" s="581"/>
      <c r="AD135" s="581"/>
      <c r="AE135" s="581"/>
      <c r="AF135" s="581"/>
      <c r="AG135" s="581"/>
      <c r="AH135" s="581"/>
      <c r="AI135" s="581"/>
      <c r="AJ135" s="581"/>
      <c r="AK135" s="581"/>
      <c r="AL135" s="581"/>
      <c r="AM135" s="581"/>
      <c r="AN135" s="581"/>
      <c r="AO135" s="581"/>
      <c r="AP135" s="581"/>
      <c r="AQ135" s="581"/>
      <c r="AR135" s="581"/>
      <c r="AS135" s="581"/>
      <c r="AT135" s="581"/>
      <c r="AU135" s="581"/>
      <c r="AV135" s="581"/>
      <c r="AW135" s="581"/>
      <c r="AX135" s="581"/>
      <c r="AY135" s="581"/>
      <c r="AZ135" s="581"/>
      <c r="BA135" s="581"/>
      <c r="BB135" s="581"/>
      <c r="BC135" s="581"/>
      <c r="BD135" s="581"/>
      <c r="BE135" s="581"/>
      <c r="BF135" s="581"/>
      <c r="BG135" s="581"/>
      <c r="BH135" s="581"/>
      <c r="BI135" s="581"/>
      <c r="BJ135" s="581"/>
      <c r="BK135" s="581"/>
      <c r="BL135" s="581"/>
      <c r="BM135" s="581"/>
      <c r="BN135" s="581"/>
      <c r="BO135" s="581"/>
      <c r="BP135" s="581"/>
      <c r="BQ135" s="581"/>
      <c r="BR135" s="581"/>
      <c r="BS135" s="581"/>
      <c r="BT135" s="581"/>
      <c r="BU135" s="581"/>
      <c r="BV135" s="581"/>
      <c r="BW135" s="581"/>
      <c r="BX135" s="581"/>
      <c r="BY135" s="581"/>
      <c r="BZ135" s="581"/>
      <c r="CA135" s="581"/>
      <c r="CB135" s="581"/>
      <c r="CC135" s="581"/>
      <c r="CD135" s="581" t="n">
        <v>1</v>
      </c>
      <c r="CE135" s="581"/>
      <c r="CF135" s="582" t="n">
        <v>1</v>
      </c>
    </row>
    <row r="136" customFormat="false" ht="15" hidden="false" customHeight="false" outlineLevel="0" collapsed="false">
      <c r="A136" s="579" t="s">
        <v>172</v>
      </c>
      <c r="B136" s="580"/>
      <c r="C136" s="581"/>
      <c r="D136" s="581"/>
      <c r="E136" s="581"/>
      <c r="F136" s="581"/>
      <c r="G136" s="581"/>
      <c r="H136" s="581"/>
      <c r="I136" s="581"/>
      <c r="J136" s="581"/>
      <c r="K136" s="581"/>
      <c r="L136" s="581"/>
      <c r="M136" s="581"/>
      <c r="N136" s="581"/>
      <c r="O136" s="581"/>
      <c r="P136" s="581"/>
      <c r="Q136" s="581"/>
      <c r="R136" s="581"/>
      <c r="S136" s="581"/>
      <c r="T136" s="581"/>
      <c r="U136" s="581"/>
      <c r="V136" s="581"/>
      <c r="W136" s="581"/>
      <c r="X136" s="581"/>
      <c r="Y136" s="581"/>
      <c r="Z136" s="581"/>
      <c r="AA136" s="581"/>
      <c r="AB136" s="581"/>
      <c r="AC136" s="581"/>
      <c r="AD136" s="581"/>
      <c r="AE136" s="581"/>
      <c r="AF136" s="581"/>
      <c r="AG136" s="581"/>
      <c r="AH136" s="581"/>
      <c r="AI136" s="581"/>
      <c r="AJ136" s="581"/>
      <c r="AK136" s="581"/>
      <c r="AL136" s="581"/>
      <c r="AM136" s="581"/>
      <c r="AN136" s="581"/>
      <c r="AO136" s="581"/>
      <c r="AP136" s="581"/>
      <c r="AQ136" s="581"/>
      <c r="AR136" s="581"/>
      <c r="AS136" s="581"/>
      <c r="AT136" s="581"/>
      <c r="AU136" s="581"/>
      <c r="AV136" s="581"/>
      <c r="AW136" s="581"/>
      <c r="AX136" s="581"/>
      <c r="AY136" s="581"/>
      <c r="AZ136" s="581"/>
      <c r="BA136" s="581"/>
      <c r="BB136" s="581"/>
      <c r="BC136" s="581"/>
      <c r="BD136" s="581"/>
      <c r="BE136" s="581"/>
      <c r="BF136" s="581"/>
      <c r="BG136" s="581"/>
      <c r="BH136" s="581"/>
      <c r="BI136" s="581"/>
      <c r="BJ136" s="581"/>
      <c r="BK136" s="581"/>
      <c r="BL136" s="581"/>
      <c r="BM136" s="581"/>
      <c r="BN136" s="581"/>
      <c r="BO136" s="581"/>
      <c r="BP136" s="581"/>
      <c r="BQ136" s="581"/>
      <c r="BR136" s="581"/>
      <c r="BS136" s="581"/>
      <c r="BT136" s="581"/>
      <c r="BU136" s="581"/>
      <c r="BV136" s="581"/>
      <c r="BW136" s="581"/>
      <c r="BX136" s="581"/>
      <c r="BY136" s="581"/>
      <c r="BZ136" s="581"/>
      <c r="CA136" s="581"/>
      <c r="CB136" s="581"/>
      <c r="CC136" s="581"/>
      <c r="CD136" s="581" t="n">
        <v>1</v>
      </c>
      <c r="CE136" s="581"/>
      <c r="CF136" s="582" t="n">
        <v>1</v>
      </c>
    </row>
    <row r="137" customFormat="false" ht="15" hidden="false" customHeight="false" outlineLevel="0" collapsed="false">
      <c r="A137" s="579" t="s">
        <v>175</v>
      </c>
      <c r="B137" s="580"/>
      <c r="C137" s="581"/>
      <c r="D137" s="581"/>
      <c r="E137" s="581"/>
      <c r="F137" s="581"/>
      <c r="G137" s="581"/>
      <c r="H137" s="581"/>
      <c r="I137" s="581"/>
      <c r="J137" s="581"/>
      <c r="K137" s="581"/>
      <c r="L137" s="581"/>
      <c r="M137" s="581"/>
      <c r="N137" s="581"/>
      <c r="O137" s="581"/>
      <c r="P137" s="581"/>
      <c r="Q137" s="581"/>
      <c r="R137" s="581"/>
      <c r="S137" s="581"/>
      <c r="T137" s="581"/>
      <c r="U137" s="581"/>
      <c r="V137" s="581"/>
      <c r="W137" s="581"/>
      <c r="X137" s="581"/>
      <c r="Y137" s="581"/>
      <c r="Z137" s="581"/>
      <c r="AA137" s="581"/>
      <c r="AB137" s="581"/>
      <c r="AC137" s="581"/>
      <c r="AD137" s="581"/>
      <c r="AE137" s="581"/>
      <c r="AF137" s="581"/>
      <c r="AG137" s="581"/>
      <c r="AH137" s="581"/>
      <c r="AI137" s="581"/>
      <c r="AJ137" s="581"/>
      <c r="AK137" s="581"/>
      <c r="AL137" s="581"/>
      <c r="AM137" s="581"/>
      <c r="AN137" s="581"/>
      <c r="AO137" s="581"/>
      <c r="AP137" s="581"/>
      <c r="AQ137" s="581"/>
      <c r="AR137" s="581"/>
      <c r="AS137" s="581"/>
      <c r="AT137" s="581"/>
      <c r="AU137" s="581"/>
      <c r="AV137" s="581"/>
      <c r="AW137" s="581"/>
      <c r="AX137" s="581"/>
      <c r="AY137" s="581"/>
      <c r="AZ137" s="581"/>
      <c r="BA137" s="581"/>
      <c r="BB137" s="581"/>
      <c r="BC137" s="581"/>
      <c r="BD137" s="581"/>
      <c r="BE137" s="581"/>
      <c r="BF137" s="581"/>
      <c r="BG137" s="581"/>
      <c r="BH137" s="581"/>
      <c r="BI137" s="581"/>
      <c r="BJ137" s="581"/>
      <c r="BK137" s="581"/>
      <c r="BL137" s="581"/>
      <c r="BM137" s="581"/>
      <c r="BN137" s="581"/>
      <c r="BO137" s="581"/>
      <c r="BP137" s="581"/>
      <c r="BQ137" s="581"/>
      <c r="BR137" s="581"/>
      <c r="BS137" s="581"/>
      <c r="BT137" s="581"/>
      <c r="BU137" s="581"/>
      <c r="BV137" s="581"/>
      <c r="BW137" s="581"/>
      <c r="BX137" s="581"/>
      <c r="BY137" s="581"/>
      <c r="BZ137" s="581"/>
      <c r="CA137" s="581"/>
      <c r="CB137" s="581"/>
      <c r="CC137" s="581"/>
      <c r="CD137" s="581" t="n">
        <v>1</v>
      </c>
      <c r="CE137" s="581"/>
      <c r="CF137" s="582" t="n">
        <v>1</v>
      </c>
    </row>
    <row r="138" customFormat="false" ht="15" hidden="false" customHeight="false" outlineLevel="0" collapsed="false">
      <c r="A138" s="579" t="s">
        <v>177</v>
      </c>
      <c r="B138" s="580"/>
      <c r="C138" s="581"/>
      <c r="D138" s="581"/>
      <c r="E138" s="581"/>
      <c r="F138" s="581"/>
      <c r="G138" s="581"/>
      <c r="H138" s="581"/>
      <c r="I138" s="581"/>
      <c r="J138" s="581"/>
      <c r="K138" s="581"/>
      <c r="L138" s="581"/>
      <c r="M138" s="581"/>
      <c r="N138" s="581"/>
      <c r="O138" s="581"/>
      <c r="P138" s="581"/>
      <c r="Q138" s="581"/>
      <c r="R138" s="581"/>
      <c r="S138" s="581"/>
      <c r="T138" s="581"/>
      <c r="U138" s="581"/>
      <c r="V138" s="581"/>
      <c r="W138" s="581"/>
      <c r="X138" s="581"/>
      <c r="Y138" s="581"/>
      <c r="Z138" s="581"/>
      <c r="AA138" s="581"/>
      <c r="AB138" s="581"/>
      <c r="AC138" s="581"/>
      <c r="AD138" s="581"/>
      <c r="AE138" s="581"/>
      <c r="AF138" s="581"/>
      <c r="AG138" s="581"/>
      <c r="AH138" s="581"/>
      <c r="AI138" s="581"/>
      <c r="AJ138" s="581"/>
      <c r="AK138" s="581"/>
      <c r="AL138" s="581"/>
      <c r="AM138" s="581"/>
      <c r="AN138" s="581"/>
      <c r="AO138" s="581"/>
      <c r="AP138" s="581"/>
      <c r="AQ138" s="581"/>
      <c r="AR138" s="581"/>
      <c r="AS138" s="581"/>
      <c r="AT138" s="581"/>
      <c r="AU138" s="581"/>
      <c r="AV138" s="581"/>
      <c r="AW138" s="581"/>
      <c r="AX138" s="581"/>
      <c r="AY138" s="581"/>
      <c r="AZ138" s="581"/>
      <c r="BA138" s="581"/>
      <c r="BB138" s="581"/>
      <c r="BC138" s="581"/>
      <c r="BD138" s="581"/>
      <c r="BE138" s="581"/>
      <c r="BF138" s="581"/>
      <c r="BG138" s="581"/>
      <c r="BH138" s="581"/>
      <c r="BI138" s="581"/>
      <c r="BJ138" s="581"/>
      <c r="BK138" s="581"/>
      <c r="BL138" s="581"/>
      <c r="BM138" s="581"/>
      <c r="BN138" s="581"/>
      <c r="BO138" s="581"/>
      <c r="BP138" s="581"/>
      <c r="BQ138" s="581"/>
      <c r="BR138" s="581"/>
      <c r="BS138" s="581"/>
      <c r="BT138" s="581"/>
      <c r="BU138" s="581"/>
      <c r="BV138" s="581"/>
      <c r="BW138" s="581"/>
      <c r="BX138" s="581"/>
      <c r="BY138" s="581"/>
      <c r="BZ138" s="581"/>
      <c r="CA138" s="581"/>
      <c r="CB138" s="581"/>
      <c r="CC138" s="581"/>
      <c r="CD138" s="581" t="n">
        <v>1</v>
      </c>
      <c r="CE138" s="581"/>
      <c r="CF138" s="582" t="n">
        <v>1</v>
      </c>
    </row>
    <row r="139" customFormat="false" ht="15" hidden="false" customHeight="false" outlineLevel="0" collapsed="false">
      <c r="A139" s="579" t="s">
        <v>319</v>
      </c>
      <c r="B139" s="580"/>
      <c r="C139" s="581"/>
      <c r="D139" s="581"/>
      <c r="E139" s="581"/>
      <c r="F139" s="581"/>
      <c r="G139" s="581"/>
      <c r="H139" s="581"/>
      <c r="I139" s="581"/>
      <c r="J139" s="581"/>
      <c r="K139" s="581"/>
      <c r="L139" s="581"/>
      <c r="M139" s="581"/>
      <c r="N139" s="581"/>
      <c r="O139" s="581"/>
      <c r="P139" s="581"/>
      <c r="Q139" s="581"/>
      <c r="R139" s="581"/>
      <c r="S139" s="581"/>
      <c r="T139" s="581"/>
      <c r="U139" s="581"/>
      <c r="V139" s="581"/>
      <c r="W139" s="581"/>
      <c r="X139" s="581"/>
      <c r="Y139" s="581"/>
      <c r="Z139" s="581"/>
      <c r="AA139" s="581"/>
      <c r="AB139" s="581"/>
      <c r="AC139" s="581"/>
      <c r="AD139" s="581"/>
      <c r="AE139" s="581"/>
      <c r="AF139" s="581"/>
      <c r="AG139" s="581"/>
      <c r="AH139" s="581"/>
      <c r="AI139" s="581"/>
      <c r="AJ139" s="581"/>
      <c r="AK139" s="581"/>
      <c r="AL139" s="581"/>
      <c r="AM139" s="581"/>
      <c r="AN139" s="581"/>
      <c r="AO139" s="581"/>
      <c r="AP139" s="581"/>
      <c r="AQ139" s="581"/>
      <c r="AR139" s="581"/>
      <c r="AS139" s="581"/>
      <c r="AT139" s="581"/>
      <c r="AU139" s="581"/>
      <c r="AV139" s="581"/>
      <c r="AW139" s="581"/>
      <c r="AX139" s="581"/>
      <c r="AY139" s="581"/>
      <c r="AZ139" s="581"/>
      <c r="BA139" s="581"/>
      <c r="BB139" s="581"/>
      <c r="BC139" s="581"/>
      <c r="BD139" s="581"/>
      <c r="BE139" s="581"/>
      <c r="BF139" s="581"/>
      <c r="BG139" s="581"/>
      <c r="BH139" s="581"/>
      <c r="BI139" s="581"/>
      <c r="BJ139" s="581"/>
      <c r="BK139" s="581"/>
      <c r="BL139" s="581"/>
      <c r="BM139" s="581"/>
      <c r="BN139" s="581"/>
      <c r="BO139" s="581"/>
      <c r="BP139" s="581"/>
      <c r="BQ139" s="581"/>
      <c r="BR139" s="581"/>
      <c r="BS139" s="581"/>
      <c r="BT139" s="581"/>
      <c r="BU139" s="581"/>
      <c r="BV139" s="581"/>
      <c r="BW139" s="581"/>
      <c r="BX139" s="581"/>
      <c r="BY139" s="581"/>
      <c r="BZ139" s="581"/>
      <c r="CA139" s="581"/>
      <c r="CB139" s="581"/>
      <c r="CC139" s="581"/>
      <c r="CD139" s="581" t="n">
        <v>1</v>
      </c>
      <c r="CE139" s="581"/>
      <c r="CF139" s="582" t="n">
        <v>1</v>
      </c>
    </row>
    <row r="140" customFormat="false" ht="15" hidden="false" customHeight="false" outlineLevel="0" collapsed="false">
      <c r="A140" s="579" t="s">
        <v>1967</v>
      </c>
      <c r="B140" s="580" t="n">
        <v>12</v>
      </c>
      <c r="C140" s="581" t="n">
        <v>12</v>
      </c>
      <c r="D140" s="581" t="n">
        <v>12</v>
      </c>
      <c r="E140" s="581" t="n">
        <v>12</v>
      </c>
      <c r="F140" s="581" t="n">
        <v>12</v>
      </c>
      <c r="G140" s="581" t="n">
        <v>12</v>
      </c>
      <c r="H140" s="581" t="n">
        <v>12</v>
      </c>
      <c r="I140" s="581" t="n">
        <v>12</v>
      </c>
      <c r="J140" s="581" t="n">
        <v>12</v>
      </c>
      <c r="K140" s="581" t="n">
        <v>12</v>
      </c>
      <c r="L140" s="581" t="n">
        <v>12</v>
      </c>
      <c r="M140" s="581" t="n">
        <v>12</v>
      </c>
      <c r="N140" s="581" t="n">
        <v>12</v>
      </c>
      <c r="O140" s="581" t="n">
        <v>12</v>
      </c>
      <c r="P140" s="581" t="n">
        <v>12</v>
      </c>
      <c r="Q140" s="581" t="n">
        <v>12</v>
      </c>
      <c r="R140" s="581" t="n">
        <v>12</v>
      </c>
      <c r="S140" s="581" t="n">
        <v>12</v>
      </c>
      <c r="T140" s="581" t="n">
        <v>12</v>
      </c>
      <c r="U140" s="581" t="n">
        <v>12</v>
      </c>
      <c r="V140" s="581" t="n">
        <v>12</v>
      </c>
      <c r="W140" s="581" t="n">
        <v>12</v>
      </c>
      <c r="X140" s="581" t="n">
        <v>12</v>
      </c>
      <c r="Y140" s="581" t="n">
        <v>12</v>
      </c>
      <c r="Z140" s="581" t="n">
        <v>12</v>
      </c>
      <c r="AA140" s="581" t="n">
        <v>12</v>
      </c>
      <c r="AB140" s="581" t="n">
        <v>12</v>
      </c>
      <c r="AC140" s="581" t="n">
        <v>12</v>
      </c>
      <c r="AD140" s="581" t="n">
        <v>12</v>
      </c>
      <c r="AE140" s="581" t="n">
        <v>12</v>
      </c>
      <c r="AF140" s="581" t="n">
        <v>12</v>
      </c>
      <c r="AG140" s="581" t="n">
        <v>12</v>
      </c>
      <c r="AH140" s="581" t="n">
        <v>12</v>
      </c>
      <c r="AI140" s="581" t="n">
        <v>12</v>
      </c>
      <c r="AJ140" s="581" t="n">
        <v>12</v>
      </c>
      <c r="AK140" s="581" t="n">
        <v>12</v>
      </c>
      <c r="AL140" s="581" t="n">
        <v>12</v>
      </c>
      <c r="AM140" s="581" t="n">
        <v>12</v>
      </c>
      <c r="AN140" s="581" t="n">
        <v>12</v>
      </c>
      <c r="AO140" s="581" t="n">
        <v>12</v>
      </c>
      <c r="AP140" s="581" t="n">
        <v>12</v>
      </c>
      <c r="AQ140" s="581" t="n">
        <v>12</v>
      </c>
      <c r="AR140" s="581" t="n">
        <v>12</v>
      </c>
      <c r="AS140" s="581" t="n">
        <v>12</v>
      </c>
      <c r="AT140" s="581" t="n">
        <v>12</v>
      </c>
      <c r="AU140" s="581" t="n">
        <v>12</v>
      </c>
      <c r="AV140" s="581" t="n">
        <v>12</v>
      </c>
      <c r="AW140" s="581" t="n">
        <v>12</v>
      </c>
      <c r="AX140" s="581" t="n">
        <v>12</v>
      </c>
      <c r="AY140" s="581" t="n">
        <v>12</v>
      </c>
      <c r="AZ140" s="581" t="n">
        <v>12</v>
      </c>
      <c r="BA140" s="581" t="n">
        <v>12</v>
      </c>
      <c r="BB140" s="581" t="n">
        <v>12</v>
      </c>
      <c r="BC140" s="581" t="n">
        <v>12</v>
      </c>
      <c r="BD140" s="581" t="n">
        <v>12</v>
      </c>
      <c r="BE140" s="581" t="n">
        <v>12</v>
      </c>
      <c r="BF140" s="581" t="n">
        <v>12</v>
      </c>
      <c r="BG140" s="581" t="n">
        <v>12</v>
      </c>
      <c r="BH140" s="581" t="n">
        <v>12</v>
      </c>
      <c r="BI140" s="581" t="n">
        <v>12</v>
      </c>
      <c r="BJ140" s="581" t="n">
        <v>12</v>
      </c>
      <c r="BK140" s="581" t="n">
        <v>12</v>
      </c>
      <c r="BL140" s="581" t="n">
        <v>12</v>
      </c>
      <c r="BM140" s="581" t="n">
        <v>12</v>
      </c>
      <c r="BN140" s="581" t="n">
        <v>12</v>
      </c>
      <c r="BO140" s="581" t="n">
        <v>12</v>
      </c>
      <c r="BP140" s="581" t="n">
        <v>12</v>
      </c>
      <c r="BQ140" s="581" t="n">
        <v>12</v>
      </c>
      <c r="BR140" s="581" t="n">
        <v>12</v>
      </c>
      <c r="BS140" s="581" t="n">
        <v>12</v>
      </c>
      <c r="BT140" s="581" t="n">
        <v>12</v>
      </c>
      <c r="BU140" s="581" t="n">
        <v>12</v>
      </c>
      <c r="BV140" s="581" t="n">
        <v>12</v>
      </c>
      <c r="BW140" s="581" t="n">
        <v>12</v>
      </c>
      <c r="BX140" s="581" t="n">
        <v>12</v>
      </c>
      <c r="BY140" s="581" t="n">
        <v>12</v>
      </c>
      <c r="BZ140" s="581" t="n">
        <v>12</v>
      </c>
      <c r="CA140" s="581" t="n">
        <v>12</v>
      </c>
      <c r="CB140" s="581" t="n">
        <v>12</v>
      </c>
      <c r="CC140" s="581" t="n">
        <v>12</v>
      </c>
      <c r="CD140" s="581"/>
      <c r="CE140" s="581" t="n">
        <v>12</v>
      </c>
      <c r="CF140" s="582" t="n">
        <v>972</v>
      </c>
    </row>
    <row r="141" customFormat="false" ht="15" hidden="false" customHeight="false" outlineLevel="0" collapsed="false">
      <c r="A141" s="579" t="s">
        <v>1965</v>
      </c>
      <c r="B141" s="580"/>
      <c r="C141" s="581"/>
      <c r="D141" s="581"/>
      <c r="E141" s="581"/>
      <c r="F141" s="581"/>
      <c r="G141" s="581"/>
      <c r="H141" s="581"/>
      <c r="I141" s="581"/>
      <c r="J141" s="581"/>
      <c r="K141" s="581"/>
      <c r="L141" s="581"/>
      <c r="M141" s="581"/>
      <c r="N141" s="581"/>
      <c r="O141" s="581"/>
      <c r="P141" s="581"/>
      <c r="Q141" s="581"/>
      <c r="R141" s="581"/>
      <c r="S141" s="581"/>
      <c r="T141" s="581"/>
      <c r="U141" s="581"/>
      <c r="V141" s="581"/>
      <c r="W141" s="581"/>
      <c r="X141" s="581"/>
      <c r="Y141" s="581"/>
      <c r="Z141" s="581"/>
      <c r="AA141" s="581"/>
      <c r="AB141" s="581"/>
      <c r="AC141" s="581"/>
      <c r="AD141" s="581"/>
      <c r="AE141" s="581"/>
      <c r="AF141" s="581"/>
      <c r="AG141" s="581"/>
      <c r="AH141" s="581"/>
      <c r="AI141" s="581"/>
      <c r="AJ141" s="581"/>
      <c r="AK141" s="581"/>
      <c r="AL141" s="581"/>
      <c r="AM141" s="581"/>
      <c r="AN141" s="581"/>
      <c r="AO141" s="581"/>
      <c r="AP141" s="581"/>
      <c r="AQ141" s="581"/>
      <c r="AR141" s="581"/>
      <c r="AS141" s="581"/>
      <c r="AT141" s="581"/>
      <c r="AU141" s="581"/>
      <c r="AV141" s="581"/>
      <c r="AW141" s="581"/>
      <c r="AX141" s="581"/>
      <c r="AY141" s="581"/>
      <c r="AZ141" s="581"/>
      <c r="BA141" s="581"/>
      <c r="BB141" s="581"/>
      <c r="BC141" s="581"/>
      <c r="BD141" s="581"/>
      <c r="BE141" s="581"/>
      <c r="BF141" s="581"/>
      <c r="BG141" s="581"/>
      <c r="BH141" s="581"/>
      <c r="BI141" s="581"/>
      <c r="BJ141" s="581"/>
      <c r="BK141" s="581"/>
      <c r="BL141" s="581"/>
      <c r="BM141" s="581"/>
      <c r="BN141" s="581"/>
      <c r="BO141" s="581"/>
      <c r="BP141" s="581"/>
      <c r="BQ141" s="581"/>
      <c r="BR141" s="581"/>
      <c r="BS141" s="581"/>
      <c r="BT141" s="581"/>
      <c r="BU141" s="581"/>
      <c r="BV141" s="581"/>
      <c r="BW141" s="581"/>
      <c r="BX141" s="581"/>
      <c r="BY141" s="581"/>
      <c r="BZ141" s="581"/>
      <c r="CA141" s="581"/>
      <c r="CB141" s="581"/>
      <c r="CC141" s="581"/>
      <c r="CD141" s="581"/>
      <c r="CE141" s="581"/>
      <c r="CF141" s="582"/>
    </row>
    <row r="142" customFormat="false" ht="15" hidden="false" customHeight="false" outlineLevel="0" collapsed="false">
      <c r="A142" s="579" t="s">
        <v>205</v>
      </c>
      <c r="B142" s="580"/>
      <c r="C142" s="581"/>
      <c r="D142" s="581"/>
      <c r="E142" s="581"/>
      <c r="F142" s="581"/>
      <c r="G142" s="581"/>
      <c r="H142" s="581"/>
      <c r="I142" s="581"/>
      <c r="J142" s="581"/>
      <c r="K142" s="581"/>
      <c r="L142" s="581"/>
      <c r="M142" s="581"/>
      <c r="N142" s="581"/>
      <c r="O142" s="581"/>
      <c r="P142" s="581"/>
      <c r="Q142" s="581"/>
      <c r="R142" s="581"/>
      <c r="S142" s="581"/>
      <c r="T142" s="581"/>
      <c r="U142" s="581"/>
      <c r="V142" s="581"/>
      <c r="W142" s="581"/>
      <c r="X142" s="581"/>
      <c r="Y142" s="581"/>
      <c r="Z142" s="581"/>
      <c r="AA142" s="581"/>
      <c r="AB142" s="581"/>
      <c r="AC142" s="581"/>
      <c r="AD142" s="581"/>
      <c r="AE142" s="581"/>
      <c r="AF142" s="581"/>
      <c r="AG142" s="581"/>
      <c r="AH142" s="581"/>
      <c r="AI142" s="581"/>
      <c r="AJ142" s="581"/>
      <c r="AK142" s="581"/>
      <c r="AL142" s="581"/>
      <c r="AM142" s="581"/>
      <c r="AN142" s="581"/>
      <c r="AO142" s="581"/>
      <c r="AP142" s="581"/>
      <c r="AQ142" s="581"/>
      <c r="AR142" s="581"/>
      <c r="AS142" s="581"/>
      <c r="AT142" s="581"/>
      <c r="AU142" s="581"/>
      <c r="AV142" s="581"/>
      <c r="AW142" s="581"/>
      <c r="AX142" s="581"/>
      <c r="AY142" s="581"/>
      <c r="AZ142" s="581"/>
      <c r="BA142" s="581"/>
      <c r="BB142" s="581"/>
      <c r="BC142" s="581"/>
      <c r="BD142" s="581"/>
      <c r="BE142" s="581"/>
      <c r="BF142" s="581"/>
      <c r="BG142" s="581"/>
      <c r="BH142" s="581"/>
      <c r="BI142" s="581"/>
      <c r="BJ142" s="581"/>
      <c r="BK142" s="581"/>
      <c r="BL142" s="581"/>
      <c r="BM142" s="581"/>
      <c r="BN142" s="581"/>
      <c r="BO142" s="581"/>
      <c r="BP142" s="581"/>
      <c r="BQ142" s="581"/>
      <c r="BR142" s="581"/>
      <c r="BS142" s="581"/>
      <c r="BT142" s="581"/>
      <c r="BU142" s="581"/>
      <c r="BV142" s="581"/>
      <c r="BW142" s="581"/>
      <c r="BX142" s="581"/>
      <c r="BY142" s="581"/>
      <c r="BZ142" s="581"/>
      <c r="CA142" s="581"/>
      <c r="CB142" s="581"/>
      <c r="CC142" s="581"/>
      <c r="CD142" s="581" t="n">
        <v>1</v>
      </c>
      <c r="CE142" s="581"/>
      <c r="CF142" s="582" t="n">
        <v>1</v>
      </c>
    </row>
    <row r="143" customFormat="false" ht="15" hidden="false" customHeight="false" outlineLevel="0" collapsed="false">
      <c r="A143" s="579" t="s">
        <v>180</v>
      </c>
      <c r="B143" s="580"/>
      <c r="C143" s="581"/>
      <c r="D143" s="581"/>
      <c r="E143" s="581"/>
      <c r="F143" s="581"/>
      <c r="G143" s="581"/>
      <c r="H143" s="581"/>
      <c r="I143" s="581"/>
      <c r="J143" s="581"/>
      <c r="K143" s="581"/>
      <c r="L143" s="581"/>
      <c r="M143" s="581"/>
      <c r="N143" s="581"/>
      <c r="O143" s="581"/>
      <c r="P143" s="581"/>
      <c r="Q143" s="581"/>
      <c r="R143" s="581"/>
      <c r="S143" s="581"/>
      <c r="T143" s="581"/>
      <c r="U143" s="581"/>
      <c r="V143" s="581"/>
      <c r="W143" s="581"/>
      <c r="X143" s="581"/>
      <c r="Y143" s="581"/>
      <c r="Z143" s="581"/>
      <c r="AA143" s="581"/>
      <c r="AB143" s="581"/>
      <c r="AC143" s="581"/>
      <c r="AD143" s="581"/>
      <c r="AE143" s="581"/>
      <c r="AF143" s="581"/>
      <c r="AG143" s="581"/>
      <c r="AH143" s="581"/>
      <c r="AI143" s="581"/>
      <c r="AJ143" s="581"/>
      <c r="AK143" s="581"/>
      <c r="AL143" s="581"/>
      <c r="AM143" s="581"/>
      <c r="AN143" s="581"/>
      <c r="AO143" s="581"/>
      <c r="AP143" s="581"/>
      <c r="AQ143" s="581"/>
      <c r="AR143" s="581"/>
      <c r="AS143" s="581"/>
      <c r="AT143" s="581"/>
      <c r="AU143" s="581"/>
      <c r="AV143" s="581"/>
      <c r="AW143" s="581"/>
      <c r="AX143" s="581"/>
      <c r="AY143" s="581"/>
      <c r="AZ143" s="581"/>
      <c r="BA143" s="581"/>
      <c r="BB143" s="581"/>
      <c r="BC143" s="581"/>
      <c r="BD143" s="581"/>
      <c r="BE143" s="581"/>
      <c r="BF143" s="581"/>
      <c r="BG143" s="581"/>
      <c r="BH143" s="581"/>
      <c r="BI143" s="581"/>
      <c r="BJ143" s="581"/>
      <c r="BK143" s="581"/>
      <c r="BL143" s="581"/>
      <c r="BM143" s="581"/>
      <c r="BN143" s="581"/>
      <c r="BO143" s="581"/>
      <c r="BP143" s="581"/>
      <c r="BQ143" s="581"/>
      <c r="BR143" s="581"/>
      <c r="BS143" s="581"/>
      <c r="BT143" s="581"/>
      <c r="BU143" s="581"/>
      <c r="BV143" s="581"/>
      <c r="BW143" s="581"/>
      <c r="BX143" s="581"/>
      <c r="BY143" s="581"/>
      <c r="BZ143" s="581"/>
      <c r="CA143" s="581"/>
      <c r="CB143" s="581"/>
      <c r="CC143" s="581"/>
      <c r="CD143" s="581" t="n">
        <v>1</v>
      </c>
      <c r="CE143" s="581"/>
      <c r="CF143" s="582" t="n">
        <v>1</v>
      </c>
    </row>
    <row r="144" customFormat="false" ht="15" hidden="false" customHeight="false" outlineLevel="0" collapsed="false">
      <c r="A144" s="579" t="s">
        <v>245</v>
      </c>
      <c r="B144" s="580"/>
      <c r="C144" s="581"/>
      <c r="D144" s="581"/>
      <c r="E144" s="581"/>
      <c r="F144" s="581"/>
      <c r="G144" s="581"/>
      <c r="H144" s="581"/>
      <c r="I144" s="581"/>
      <c r="J144" s="581"/>
      <c r="K144" s="581"/>
      <c r="L144" s="581"/>
      <c r="M144" s="581"/>
      <c r="N144" s="581"/>
      <c r="O144" s="581"/>
      <c r="P144" s="581"/>
      <c r="Q144" s="581"/>
      <c r="R144" s="581"/>
      <c r="S144" s="581"/>
      <c r="T144" s="581"/>
      <c r="U144" s="581"/>
      <c r="V144" s="581"/>
      <c r="W144" s="581"/>
      <c r="X144" s="581"/>
      <c r="Y144" s="581"/>
      <c r="Z144" s="581"/>
      <c r="AA144" s="581"/>
      <c r="AB144" s="581"/>
      <c r="AC144" s="581"/>
      <c r="AD144" s="581"/>
      <c r="AE144" s="581"/>
      <c r="AF144" s="581"/>
      <c r="AG144" s="581"/>
      <c r="AH144" s="581"/>
      <c r="AI144" s="581"/>
      <c r="AJ144" s="581"/>
      <c r="AK144" s="581"/>
      <c r="AL144" s="581"/>
      <c r="AM144" s="581"/>
      <c r="AN144" s="581"/>
      <c r="AO144" s="581"/>
      <c r="AP144" s="581"/>
      <c r="AQ144" s="581"/>
      <c r="AR144" s="581"/>
      <c r="AS144" s="581"/>
      <c r="AT144" s="581"/>
      <c r="AU144" s="581"/>
      <c r="AV144" s="581"/>
      <c r="AW144" s="581"/>
      <c r="AX144" s="581"/>
      <c r="AY144" s="581"/>
      <c r="AZ144" s="581"/>
      <c r="BA144" s="581"/>
      <c r="BB144" s="581"/>
      <c r="BC144" s="581"/>
      <c r="BD144" s="581"/>
      <c r="BE144" s="581"/>
      <c r="BF144" s="581"/>
      <c r="BG144" s="581"/>
      <c r="BH144" s="581"/>
      <c r="BI144" s="581"/>
      <c r="BJ144" s="581"/>
      <c r="BK144" s="581"/>
      <c r="BL144" s="581"/>
      <c r="BM144" s="581"/>
      <c r="BN144" s="581"/>
      <c r="BO144" s="581"/>
      <c r="BP144" s="581"/>
      <c r="BQ144" s="581"/>
      <c r="BR144" s="581"/>
      <c r="BS144" s="581"/>
      <c r="BT144" s="581"/>
      <c r="BU144" s="581"/>
      <c r="BV144" s="581"/>
      <c r="BW144" s="581"/>
      <c r="BX144" s="581"/>
      <c r="BY144" s="581"/>
      <c r="BZ144" s="581"/>
      <c r="CA144" s="581"/>
      <c r="CB144" s="581"/>
      <c r="CC144" s="581"/>
      <c r="CD144" s="581" t="n">
        <v>1</v>
      </c>
      <c r="CE144" s="581"/>
      <c r="CF144" s="582" t="n">
        <v>1</v>
      </c>
    </row>
    <row r="145" customFormat="false" ht="15" hidden="false" customHeight="false" outlineLevel="0" collapsed="false">
      <c r="A145" s="579" t="s">
        <v>248</v>
      </c>
      <c r="B145" s="580"/>
      <c r="C145" s="581"/>
      <c r="D145" s="581"/>
      <c r="E145" s="581"/>
      <c r="F145" s="581"/>
      <c r="G145" s="581"/>
      <c r="H145" s="581"/>
      <c r="I145" s="581"/>
      <c r="J145" s="581"/>
      <c r="K145" s="581"/>
      <c r="L145" s="581"/>
      <c r="M145" s="581"/>
      <c r="N145" s="581"/>
      <c r="O145" s="581"/>
      <c r="P145" s="581"/>
      <c r="Q145" s="581"/>
      <c r="R145" s="581"/>
      <c r="S145" s="581"/>
      <c r="T145" s="581"/>
      <c r="U145" s="581"/>
      <c r="V145" s="581"/>
      <c r="W145" s="581"/>
      <c r="X145" s="581"/>
      <c r="Y145" s="581"/>
      <c r="Z145" s="581"/>
      <c r="AA145" s="581"/>
      <c r="AB145" s="581"/>
      <c r="AC145" s="581"/>
      <c r="AD145" s="581"/>
      <c r="AE145" s="581"/>
      <c r="AF145" s="581"/>
      <c r="AG145" s="581"/>
      <c r="AH145" s="581"/>
      <c r="AI145" s="581"/>
      <c r="AJ145" s="581"/>
      <c r="AK145" s="581"/>
      <c r="AL145" s="581"/>
      <c r="AM145" s="581"/>
      <c r="AN145" s="581"/>
      <c r="AO145" s="581"/>
      <c r="AP145" s="581"/>
      <c r="AQ145" s="581"/>
      <c r="AR145" s="581"/>
      <c r="AS145" s="581"/>
      <c r="AT145" s="581"/>
      <c r="AU145" s="581"/>
      <c r="AV145" s="581"/>
      <c r="AW145" s="581"/>
      <c r="AX145" s="581"/>
      <c r="AY145" s="581"/>
      <c r="AZ145" s="581"/>
      <c r="BA145" s="581"/>
      <c r="BB145" s="581"/>
      <c r="BC145" s="581"/>
      <c r="BD145" s="581"/>
      <c r="BE145" s="581"/>
      <c r="BF145" s="581"/>
      <c r="BG145" s="581"/>
      <c r="BH145" s="581"/>
      <c r="BI145" s="581"/>
      <c r="BJ145" s="581"/>
      <c r="BK145" s="581"/>
      <c r="BL145" s="581"/>
      <c r="BM145" s="581"/>
      <c r="BN145" s="581"/>
      <c r="BO145" s="581"/>
      <c r="BP145" s="581"/>
      <c r="BQ145" s="581"/>
      <c r="BR145" s="581"/>
      <c r="BS145" s="581"/>
      <c r="BT145" s="581"/>
      <c r="BU145" s="581"/>
      <c r="BV145" s="581"/>
      <c r="BW145" s="581"/>
      <c r="BX145" s="581"/>
      <c r="BY145" s="581"/>
      <c r="BZ145" s="581"/>
      <c r="CA145" s="581"/>
      <c r="CB145" s="581"/>
      <c r="CC145" s="581"/>
      <c r="CD145" s="581" t="n">
        <v>1</v>
      </c>
      <c r="CE145" s="581"/>
      <c r="CF145" s="582" t="n">
        <v>1</v>
      </c>
    </row>
    <row r="146" customFormat="false" ht="15" hidden="false" customHeight="false" outlineLevel="0" collapsed="false">
      <c r="A146" s="579" t="s">
        <v>251</v>
      </c>
      <c r="B146" s="580"/>
      <c r="C146" s="581"/>
      <c r="D146" s="581"/>
      <c r="E146" s="581"/>
      <c r="F146" s="581"/>
      <c r="G146" s="581"/>
      <c r="H146" s="581"/>
      <c r="I146" s="581"/>
      <c r="J146" s="581"/>
      <c r="K146" s="581"/>
      <c r="L146" s="581"/>
      <c r="M146" s="581"/>
      <c r="N146" s="581"/>
      <c r="O146" s="581"/>
      <c r="P146" s="581"/>
      <c r="Q146" s="581"/>
      <c r="R146" s="581"/>
      <c r="S146" s="581"/>
      <c r="T146" s="581"/>
      <c r="U146" s="581"/>
      <c r="V146" s="581"/>
      <c r="W146" s="581"/>
      <c r="X146" s="581"/>
      <c r="Y146" s="581"/>
      <c r="Z146" s="581"/>
      <c r="AA146" s="581"/>
      <c r="AB146" s="581"/>
      <c r="AC146" s="581"/>
      <c r="AD146" s="581"/>
      <c r="AE146" s="581"/>
      <c r="AF146" s="581"/>
      <c r="AG146" s="581"/>
      <c r="AH146" s="581"/>
      <c r="AI146" s="581"/>
      <c r="AJ146" s="581"/>
      <c r="AK146" s="581"/>
      <c r="AL146" s="581"/>
      <c r="AM146" s="581"/>
      <c r="AN146" s="581"/>
      <c r="AO146" s="581"/>
      <c r="AP146" s="581"/>
      <c r="AQ146" s="581"/>
      <c r="AR146" s="581"/>
      <c r="AS146" s="581"/>
      <c r="AT146" s="581"/>
      <c r="AU146" s="581"/>
      <c r="AV146" s="581"/>
      <c r="AW146" s="581"/>
      <c r="AX146" s="581"/>
      <c r="AY146" s="581"/>
      <c r="AZ146" s="581"/>
      <c r="BA146" s="581"/>
      <c r="BB146" s="581"/>
      <c r="BC146" s="581"/>
      <c r="BD146" s="581"/>
      <c r="BE146" s="581"/>
      <c r="BF146" s="581"/>
      <c r="BG146" s="581"/>
      <c r="BH146" s="581"/>
      <c r="BI146" s="581"/>
      <c r="BJ146" s="581"/>
      <c r="BK146" s="581"/>
      <c r="BL146" s="581"/>
      <c r="BM146" s="581"/>
      <c r="BN146" s="581"/>
      <c r="BO146" s="581"/>
      <c r="BP146" s="581"/>
      <c r="BQ146" s="581"/>
      <c r="BR146" s="581"/>
      <c r="BS146" s="581"/>
      <c r="BT146" s="581"/>
      <c r="BU146" s="581"/>
      <c r="BV146" s="581"/>
      <c r="BW146" s="581"/>
      <c r="BX146" s="581"/>
      <c r="BY146" s="581"/>
      <c r="BZ146" s="581"/>
      <c r="CA146" s="581"/>
      <c r="CB146" s="581"/>
      <c r="CC146" s="581"/>
      <c r="CD146" s="581" t="n">
        <v>1</v>
      </c>
      <c r="CE146" s="581"/>
      <c r="CF146" s="582" t="n">
        <v>1</v>
      </c>
    </row>
    <row r="147" customFormat="false" ht="15" hidden="false" customHeight="false" outlineLevel="0" collapsed="false">
      <c r="A147" s="579" t="s">
        <v>255</v>
      </c>
      <c r="B147" s="580"/>
      <c r="C147" s="581"/>
      <c r="D147" s="581"/>
      <c r="E147" s="581"/>
      <c r="F147" s="581"/>
      <c r="G147" s="581"/>
      <c r="H147" s="581"/>
      <c r="I147" s="581"/>
      <c r="J147" s="581"/>
      <c r="K147" s="581"/>
      <c r="L147" s="581"/>
      <c r="M147" s="581"/>
      <c r="N147" s="581"/>
      <c r="O147" s="581"/>
      <c r="P147" s="581"/>
      <c r="Q147" s="581"/>
      <c r="R147" s="581"/>
      <c r="S147" s="581"/>
      <c r="T147" s="581"/>
      <c r="U147" s="581"/>
      <c r="V147" s="581"/>
      <c r="W147" s="581"/>
      <c r="X147" s="581"/>
      <c r="Y147" s="581"/>
      <c r="Z147" s="581"/>
      <c r="AA147" s="581"/>
      <c r="AB147" s="581"/>
      <c r="AC147" s="581"/>
      <c r="AD147" s="581"/>
      <c r="AE147" s="581"/>
      <c r="AF147" s="581"/>
      <c r="AG147" s="581"/>
      <c r="AH147" s="581"/>
      <c r="AI147" s="581"/>
      <c r="AJ147" s="581"/>
      <c r="AK147" s="581"/>
      <c r="AL147" s="581"/>
      <c r="AM147" s="581"/>
      <c r="AN147" s="581"/>
      <c r="AO147" s="581"/>
      <c r="AP147" s="581"/>
      <c r="AQ147" s="581"/>
      <c r="AR147" s="581"/>
      <c r="AS147" s="581"/>
      <c r="AT147" s="581"/>
      <c r="AU147" s="581"/>
      <c r="AV147" s="581"/>
      <c r="AW147" s="581"/>
      <c r="AX147" s="581"/>
      <c r="AY147" s="581"/>
      <c r="AZ147" s="581"/>
      <c r="BA147" s="581"/>
      <c r="BB147" s="581"/>
      <c r="BC147" s="581"/>
      <c r="BD147" s="581"/>
      <c r="BE147" s="581"/>
      <c r="BF147" s="581"/>
      <c r="BG147" s="581"/>
      <c r="BH147" s="581"/>
      <c r="BI147" s="581"/>
      <c r="BJ147" s="581"/>
      <c r="BK147" s="581"/>
      <c r="BL147" s="581"/>
      <c r="BM147" s="581"/>
      <c r="BN147" s="581"/>
      <c r="BO147" s="581"/>
      <c r="BP147" s="581"/>
      <c r="BQ147" s="581"/>
      <c r="BR147" s="581"/>
      <c r="BS147" s="581"/>
      <c r="BT147" s="581"/>
      <c r="BU147" s="581"/>
      <c r="BV147" s="581"/>
      <c r="BW147" s="581"/>
      <c r="BX147" s="581"/>
      <c r="BY147" s="581"/>
      <c r="BZ147" s="581"/>
      <c r="CA147" s="581"/>
      <c r="CB147" s="581"/>
      <c r="CC147" s="581"/>
      <c r="CD147" s="581" t="n">
        <v>1</v>
      </c>
      <c r="CE147" s="581"/>
      <c r="CF147" s="582" t="n">
        <v>1</v>
      </c>
    </row>
    <row r="148" customFormat="false" ht="15" hidden="false" customHeight="false" outlineLevel="0" collapsed="false">
      <c r="A148" s="579" t="s">
        <v>258</v>
      </c>
      <c r="B148" s="580"/>
      <c r="C148" s="581"/>
      <c r="D148" s="581"/>
      <c r="E148" s="581"/>
      <c r="F148" s="581"/>
      <c r="G148" s="581"/>
      <c r="H148" s="581"/>
      <c r="I148" s="581"/>
      <c r="J148" s="581"/>
      <c r="K148" s="581"/>
      <c r="L148" s="581"/>
      <c r="M148" s="581"/>
      <c r="N148" s="581"/>
      <c r="O148" s="581"/>
      <c r="P148" s="581"/>
      <c r="Q148" s="581"/>
      <c r="R148" s="581"/>
      <c r="S148" s="581"/>
      <c r="T148" s="581"/>
      <c r="U148" s="581"/>
      <c r="V148" s="581"/>
      <c r="W148" s="581"/>
      <c r="X148" s="581"/>
      <c r="Y148" s="581"/>
      <c r="Z148" s="581"/>
      <c r="AA148" s="581"/>
      <c r="AB148" s="581"/>
      <c r="AC148" s="581"/>
      <c r="AD148" s="581"/>
      <c r="AE148" s="581"/>
      <c r="AF148" s="581"/>
      <c r="AG148" s="581"/>
      <c r="AH148" s="581"/>
      <c r="AI148" s="581"/>
      <c r="AJ148" s="581"/>
      <c r="AK148" s="581"/>
      <c r="AL148" s="581"/>
      <c r="AM148" s="581"/>
      <c r="AN148" s="581"/>
      <c r="AO148" s="581"/>
      <c r="AP148" s="581"/>
      <c r="AQ148" s="581"/>
      <c r="AR148" s="581"/>
      <c r="AS148" s="581"/>
      <c r="AT148" s="581"/>
      <c r="AU148" s="581"/>
      <c r="AV148" s="581"/>
      <c r="AW148" s="581"/>
      <c r="AX148" s="581"/>
      <c r="AY148" s="581"/>
      <c r="AZ148" s="581"/>
      <c r="BA148" s="581"/>
      <c r="BB148" s="581"/>
      <c r="BC148" s="581"/>
      <c r="BD148" s="581"/>
      <c r="BE148" s="581"/>
      <c r="BF148" s="581"/>
      <c r="BG148" s="581"/>
      <c r="BH148" s="581"/>
      <c r="BI148" s="581"/>
      <c r="BJ148" s="581"/>
      <c r="BK148" s="581"/>
      <c r="BL148" s="581"/>
      <c r="BM148" s="581"/>
      <c r="BN148" s="581"/>
      <c r="BO148" s="581"/>
      <c r="BP148" s="581"/>
      <c r="BQ148" s="581"/>
      <c r="BR148" s="581"/>
      <c r="BS148" s="581"/>
      <c r="BT148" s="581"/>
      <c r="BU148" s="581"/>
      <c r="BV148" s="581"/>
      <c r="BW148" s="581"/>
      <c r="BX148" s="581"/>
      <c r="BY148" s="581"/>
      <c r="BZ148" s="581"/>
      <c r="CA148" s="581"/>
      <c r="CB148" s="581"/>
      <c r="CC148" s="581"/>
      <c r="CD148" s="581" t="n">
        <v>1</v>
      </c>
      <c r="CE148" s="581"/>
      <c r="CF148" s="582" t="n">
        <v>1</v>
      </c>
    </row>
    <row r="149" customFormat="false" ht="15" hidden="false" customHeight="false" outlineLevel="0" collapsed="false">
      <c r="A149" s="579" t="s">
        <v>261</v>
      </c>
      <c r="B149" s="580"/>
      <c r="C149" s="581"/>
      <c r="D149" s="581"/>
      <c r="E149" s="581"/>
      <c r="F149" s="581"/>
      <c r="G149" s="581"/>
      <c r="H149" s="581"/>
      <c r="I149" s="581"/>
      <c r="J149" s="581"/>
      <c r="K149" s="581"/>
      <c r="L149" s="581"/>
      <c r="M149" s="581"/>
      <c r="N149" s="581"/>
      <c r="O149" s="581"/>
      <c r="P149" s="581"/>
      <c r="Q149" s="581"/>
      <c r="R149" s="581"/>
      <c r="S149" s="581"/>
      <c r="T149" s="581"/>
      <c r="U149" s="581"/>
      <c r="V149" s="581"/>
      <c r="W149" s="581"/>
      <c r="X149" s="581"/>
      <c r="Y149" s="581"/>
      <c r="Z149" s="581"/>
      <c r="AA149" s="581"/>
      <c r="AB149" s="581"/>
      <c r="AC149" s="581"/>
      <c r="AD149" s="581"/>
      <c r="AE149" s="581"/>
      <c r="AF149" s="581"/>
      <c r="AG149" s="581"/>
      <c r="AH149" s="581"/>
      <c r="AI149" s="581"/>
      <c r="AJ149" s="581"/>
      <c r="AK149" s="581"/>
      <c r="AL149" s="581"/>
      <c r="AM149" s="581"/>
      <c r="AN149" s="581"/>
      <c r="AO149" s="581"/>
      <c r="AP149" s="581"/>
      <c r="AQ149" s="581"/>
      <c r="AR149" s="581"/>
      <c r="AS149" s="581"/>
      <c r="AT149" s="581"/>
      <c r="AU149" s="581"/>
      <c r="AV149" s="581"/>
      <c r="AW149" s="581"/>
      <c r="AX149" s="581"/>
      <c r="AY149" s="581"/>
      <c r="AZ149" s="581"/>
      <c r="BA149" s="581"/>
      <c r="BB149" s="581"/>
      <c r="BC149" s="581"/>
      <c r="BD149" s="581"/>
      <c r="BE149" s="581"/>
      <c r="BF149" s="581"/>
      <c r="BG149" s="581"/>
      <c r="BH149" s="581"/>
      <c r="BI149" s="581"/>
      <c r="BJ149" s="581"/>
      <c r="BK149" s="581"/>
      <c r="BL149" s="581"/>
      <c r="BM149" s="581"/>
      <c r="BN149" s="581"/>
      <c r="BO149" s="581"/>
      <c r="BP149" s="581"/>
      <c r="BQ149" s="581"/>
      <c r="BR149" s="581"/>
      <c r="BS149" s="581"/>
      <c r="BT149" s="581"/>
      <c r="BU149" s="581"/>
      <c r="BV149" s="581"/>
      <c r="BW149" s="581"/>
      <c r="BX149" s="581"/>
      <c r="BY149" s="581"/>
      <c r="BZ149" s="581"/>
      <c r="CA149" s="581"/>
      <c r="CB149" s="581"/>
      <c r="CC149" s="581"/>
      <c r="CD149" s="581" t="n">
        <v>1</v>
      </c>
      <c r="CE149" s="581"/>
      <c r="CF149" s="582" t="n">
        <v>1</v>
      </c>
    </row>
    <row r="150" customFormat="false" ht="15" hidden="false" customHeight="false" outlineLevel="0" collapsed="false">
      <c r="A150" s="579" t="s">
        <v>264</v>
      </c>
      <c r="B150" s="580"/>
      <c r="C150" s="581"/>
      <c r="D150" s="581"/>
      <c r="E150" s="581"/>
      <c r="F150" s="581"/>
      <c r="G150" s="581"/>
      <c r="H150" s="581"/>
      <c r="I150" s="581"/>
      <c r="J150" s="581"/>
      <c r="K150" s="581"/>
      <c r="L150" s="581"/>
      <c r="M150" s="581"/>
      <c r="N150" s="581"/>
      <c r="O150" s="581"/>
      <c r="P150" s="581"/>
      <c r="Q150" s="581"/>
      <c r="R150" s="581"/>
      <c r="S150" s="581"/>
      <c r="T150" s="581"/>
      <c r="U150" s="581"/>
      <c r="V150" s="581"/>
      <c r="W150" s="581"/>
      <c r="X150" s="581"/>
      <c r="Y150" s="581"/>
      <c r="Z150" s="581"/>
      <c r="AA150" s="581"/>
      <c r="AB150" s="581"/>
      <c r="AC150" s="581"/>
      <c r="AD150" s="581"/>
      <c r="AE150" s="581"/>
      <c r="AF150" s="581"/>
      <c r="AG150" s="581"/>
      <c r="AH150" s="581"/>
      <c r="AI150" s="581"/>
      <c r="AJ150" s="581"/>
      <c r="AK150" s="581"/>
      <c r="AL150" s="581"/>
      <c r="AM150" s="581"/>
      <c r="AN150" s="581"/>
      <c r="AO150" s="581"/>
      <c r="AP150" s="581"/>
      <c r="AQ150" s="581"/>
      <c r="AR150" s="581"/>
      <c r="AS150" s="581"/>
      <c r="AT150" s="581"/>
      <c r="AU150" s="581"/>
      <c r="AV150" s="581"/>
      <c r="AW150" s="581"/>
      <c r="AX150" s="581"/>
      <c r="AY150" s="581"/>
      <c r="AZ150" s="581"/>
      <c r="BA150" s="581"/>
      <c r="BB150" s="581"/>
      <c r="BC150" s="581"/>
      <c r="BD150" s="581"/>
      <c r="BE150" s="581"/>
      <c r="BF150" s="581"/>
      <c r="BG150" s="581"/>
      <c r="BH150" s="581"/>
      <c r="BI150" s="581"/>
      <c r="BJ150" s="581"/>
      <c r="BK150" s="581"/>
      <c r="BL150" s="581"/>
      <c r="BM150" s="581"/>
      <c r="BN150" s="581"/>
      <c r="BO150" s="581"/>
      <c r="BP150" s="581"/>
      <c r="BQ150" s="581"/>
      <c r="BR150" s="581"/>
      <c r="BS150" s="581"/>
      <c r="BT150" s="581"/>
      <c r="BU150" s="581"/>
      <c r="BV150" s="581"/>
      <c r="BW150" s="581"/>
      <c r="BX150" s="581"/>
      <c r="BY150" s="581"/>
      <c r="BZ150" s="581"/>
      <c r="CA150" s="581"/>
      <c r="CB150" s="581"/>
      <c r="CC150" s="581"/>
      <c r="CD150" s="581" t="n">
        <v>1</v>
      </c>
      <c r="CE150" s="581"/>
      <c r="CF150" s="582" t="n">
        <v>1</v>
      </c>
    </row>
    <row r="151" customFormat="false" ht="15" hidden="false" customHeight="false" outlineLevel="0" collapsed="false">
      <c r="A151" s="579" t="s">
        <v>267</v>
      </c>
      <c r="B151" s="580"/>
      <c r="C151" s="581"/>
      <c r="D151" s="581"/>
      <c r="E151" s="581"/>
      <c r="F151" s="581"/>
      <c r="G151" s="581"/>
      <c r="H151" s="581"/>
      <c r="I151" s="581"/>
      <c r="J151" s="581"/>
      <c r="K151" s="581"/>
      <c r="L151" s="581"/>
      <c r="M151" s="581"/>
      <c r="N151" s="581"/>
      <c r="O151" s="581"/>
      <c r="P151" s="581"/>
      <c r="Q151" s="581"/>
      <c r="R151" s="581"/>
      <c r="S151" s="581"/>
      <c r="T151" s="581"/>
      <c r="U151" s="581"/>
      <c r="V151" s="581"/>
      <c r="W151" s="581"/>
      <c r="X151" s="581"/>
      <c r="Y151" s="581"/>
      <c r="Z151" s="581"/>
      <c r="AA151" s="581"/>
      <c r="AB151" s="581"/>
      <c r="AC151" s="581"/>
      <c r="AD151" s="581"/>
      <c r="AE151" s="581"/>
      <c r="AF151" s="581"/>
      <c r="AG151" s="581"/>
      <c r="AH151" s="581"/>
      <c r="AI151" s="581"/>
      <c r="AJ151" s="581"/>
      <c r="AK151" s="581"/>
      <c r="AL151" s="581"/>
      <c r="AM151" s="581"/>
      <c r="AN151" s="581"/>
      <c r="AO151" s="581"/>
      <c r="AP151" s="581"/>
      <c r="AQ151" s="581"/>
      <c r="AR151" s="581"/>
      <c r="AS151" s="581"/>
      <c r="AT151" s="581"/>
      <c r="AU151" s="581"/>
      <c r="AV151" s="581"/>
      <c r="AW151" s="581"/>
      <c r="AX151" s="581"/>
      <c r="AY151" s="581"/>
      <c r="AZ151" s="581"/>
      <c r="BA151" s="581"/>
      <c r="BB151" s="581"/>
      <c r="BC151" s="581"/>
      <c r="BD151" s="581"/>
      <c r="BE151" s="581"/>
      <c r="BF151" s="581"/>
      <c r="BG151" s="581"/>
      <c r="BH151" s="581"/>
      <c r="BI151" s="581"/>
      <c r="BJ151" s="581"/>
      <c r="BK151" s="581"/>
      <c r="BL151" s="581"/>
      <c r="BM151" s="581"/>
      <c r="BN151" s="581"/>
      <c r="BO151" s="581"/>
      <c r="BP151" s="581"/>
      <c r="BQ151" s="581"/>
      <c r="BR151" s="581"/>
      <c r="BS151" s="581"/>
      <c r="BT151" s="581"/>
      <c r="BU151" s="581"/>
      <c r="BV151" s="581"/>
      <c r="BW151" s="581"/>
      <c r="BX151" s="581"/>
      <c r="BY151" s="581"/>
      <c r="BZ151" s="581"/>
      <c r="CA151" s="581"/>
      <c r="CB151" s="581"/>
      <c r="CC151" s="581"/>
      <c r="CD151" s="581" t="n">
        <v>1</v>
      </c>
      <c r="CE151" s="581"/>
      <c r="CF151" s="582" t="n">
        <v>1</v>
      </c>
    </row>
    <row r="152" customFormat="false" ht="15" hidden="false" customHeight="false" outlineLevel="0" collapsed="false">
      <c r="A152" s="579" t="s">
        <v>269</v>
      </c>
      <c r="B152" s="580"/>
      <c r="C152" s="581"/>
      <c r="D152" s="581"/>
      <c r="E152" s="581"/>
      <c r="F152" s="581"/>
      <c r="G152" s="581"/>
      <c r="H152" s="581"/>
      <c r="I152" s="581"/>
      <c r="J152" s="581"/>
      <c r="K152" s="581"/>
      <c r="L152" s="581"/>
      <c r="M152" s="581"/>
      <c r="N152" s="581"/>
      <c r="O152" s="581"/>
      <c r="P152" s="581"/>
      <c r="Q152" s="581"/>
      <c r="R152" s="581"/>
      <c r="S152" s="581"/>
      <c r="T152" s="581"/>
      <c r="U152" s="581"/>
      <c r="V152" s="581"/>
      <c r="W152" s="581"/>
      <c r="X152" s="581"/>
      <c r="Y152" s="581"/>
      <c r="Z152" s="581"/>
      <c r="AA152" s="581"/>
      <c r="AB152" s="581"/>
      <c r="AC152" s="581"/>
      <c r="AD152" s="581"/>
      <c r="AE152" s="581"/>
      <c r="AF152" s="581"/>
      <c r="AG152" s="581"/>
      <c r="AH152" s="581"/>
      <c r="AI152" s="581"/>
      <c r="AJ152" s="581"/>
      <c r="AK152" s="581"/>
      <c r="AL152" s="581"/>
      <c r="AM152" s="581"/>
      <c r="AN152" s="581"/>
      <c r="AO152" s="581"/>
      <c r="AP152" s="581"/>
      <c r="AQ152" s="581"/>
      <c r="AR152" s="581"/>
      <c r="AS152" s="581"/>
      <c r="AT152" s="581"/>
      <c r="AU152" s="581"/>
      <c r="AV152" s="581"/>
      <c r="AW152" s="581"/>
      <c r="AX152" s="581"/>
      <c r="AY152" s="581"/>
      <c r="AZ152" s="581"/>
      <c r="BA152" s="581"/>
      <c r="BB152" s="581"/>
      <c r="BC152" s="581"/>
      <c r="BD152" s="581"/>
      <c r="BE152" s="581"/>
      <c r="BF152" s="581"/>
      <c r="BG152" s="581"/>
      <c r="BH152" s="581"/>
      <c r="BI152" s="581"/>
      <c r="BJ152" s="581"/>
      <c r="BK152" s="581"/>
      <c r="BL152" s="581"/>
      <c r="BM152" s="581"/>
      <c r="BN152" s="581"/>
      <c r="BO152" s="581"/>
      <c r="BP152" s="581"/>
      <c r="BQ152" s="581"/>
      <c r="BR152" s="581"/>
      <c r="BS152" s="581"/>
      <c r="BT152" s="581"/>
      <c r="BU152" s="581"/>
      <c r="BV152" s="581"/>
      <c r="BW152" s="581"/>
      <c r="BX152" s="581"/>
      <c r="BY152" s="581"/>
      <c r="BZ152" s="581"/>
      <c r="CA152" s="581"/>
      <c r="CB152" s="581"/>
      <c r="CC152" s="581"/>
      <c r="CD152" s="581" t="n">
        <v>1</v>
      </c>
      <c r="CE152" s="581"/>
      <c r="CF152" s="582" t="n">
        <v>1</v>
      </c>
    </row>
    <row r="153" customFormat="false" ht="15" hidden="false" customHeight="false" outlineLevel="0" collapsed="false">
      <c r="A153" s="579" t="s">
        <v>271</v>
      </c>
      <c r="B153" s="580"/>
      <c r="C153" s="581"/>
      <c r="D153" s="581"/>
      <c r="E153" s="581"/>
      <c r="F153" s="581"/>
      <c r="G153" s="581"/>
      <c r="H153" s="581"/>
      <c r="I153" s="581"/>
      <c r="J153" s="581"/>
      <c r="K153" s="581"/>
      <c r="L153" s="581"/>
      <c r="M153" s="581"/>
      <c r="N153" s="581"/>
      <c r="O153" s="581"/>
      <c r="P153" s="581"/>
      <c r="Q153" s="581"/>
      <c r="R153" s="581"/>
      <c r="S153" s="581"/>
      <c r="T153" s="581"/>
      <c r="U153" s="581"/>
      <c r="V153" s="581"/>
      <c r="W153" s="581"/>
      <c r="X153" s="581"/>
      <c r="Y153" s="581"/>
      <c r="Z153" s="581"/>
      <c r="AA153" s="581"/>
      <c r="AB153" s="581"/>
      <c r="AC153" s="581"/>
      <c r="AD153" s="581"/>
      <c r="AE153" s="581"/>
      <c r="AF153" s="581"/>
      <c r="AG153" s="581"/>
      <c r="AH153" s="581"/>
      <c r="AI153" s="581"/>
      <c r="AJ153" s="581"/>
      <c r="AK153" s="581"/>
      <c r="AL153" s="581"/>
      <c r="AM153" s="581"/>
      <c r="AN153" s="581"/>
      <c r="AO153" s="581"/>
      <c r="AP153" s="581"/>
      <c r="AQ153" s="581"/>
      <c r="AR153" s="581"/>
      <c r="AS153" s="581"/>
      <c r="AT153" s="581"/>
      <c r="AU153" s="581"/>
      <c r="AV153" s="581"/>
      <c r="AW153" s="581"/>
      <c r="AX153" s="581"/>
      <c r="AY153" s="581"/>
      <c r="AZ153" s="581"/>
      <c r="BA153" s="581"/>
      <c r="BB153" s="581"/>
      <c r="BC153" s="581"/>
      <c r="BD153" s="581"/>
      <c r="BE153" s="581"/>
      <c r="BF153" s="581"/>
      <c r="BG153" s="581"/>
      <c r="BH153" s="581"/>
      <c r="BI153" s="581"/>
      <c r="BJ153" s="581"/>
      <c r="BK153" s="581"/>
      <c r="BL153" s="581"/>
      <c r="BM153" s="581"/>
      <c r="BN153" s="581"/>
      <c r="BO153" s="581"/>
      <c r="BP153" s="581"/>
      <c r="BQ153" s="581"/>
      <c r="BR153" s="581"/>
      <c r="BS153" s="581"/>
      <c r="BT153" s="581"/>
      <c r="BU153" s="581"/>
      <c r="BV153" s="581"/>
      <c r="BW153" s="581"/>
      <c r="BX153" s="581"/>
      <c r="BY153" s="581"/>
      <c r="BZ153" s="581"/>
      <c r="CA153" s="581"/>
      <c r="CB153" s="581"/>
      <c r="CC153" s="581"/>
      <c r="CD153" s="581" t="n">
        <v>1</v>
      </c>
      <c r="CE153" s="581"/>
      <c r="CF153" s="582" t="n">
        <v>1</v>
      </c>
    </row>
    <row r="154" customFormat="false" ht="15" hidden="false" customHeight="false" outlineLevel="0" collapsed="false">
      <c r="A154" s="579" t="s">
        <v>273</v>
      </c>
      <c r="B154" s="580"/>
      <c r="C154" s="581"/>
      <c r="D154" s="581"/>
      <c r="E154" s="581"/>
      <c r="F154" s="581"/>
      <c r="G154" s="581"/>
      <c r="H154" s="581"/>
      <c r="I154" s="581"/>
      <c r="J154" s="581"/>
      <c r="K154" s="581"/>
      <c r="L154" s="581"/>
      <c r="M154" s="581"/>
      <c r="N154" s="581"/>
      <c r="O154" s="581"/>
      <c r="P154" s="581"/>
      <c r="Q154" s="581"/>
      <c r="R154" s="581"/>
      <c r="S154" s="581"/>
      <c r="T154" s="581"/>
      <c r="U154" s="581"/>
      <c r="V154" s="581"/>
      <c r="W154" s="581"/>
      <c r="X154" s="581"/>
      <c r="Y154" s="581"/>
      <c r="Z154" s="581"/>
      <c r="AA154" s="581"/>
      <c r="AB154" s="581"/>
      <c r="AC154" s="581"/>
      <c r="AD154" s="581"/>
      <c r="AE154" s="581"/>
      <c r="AF154" s="581"/>
      <c r="AG154" s="581"/>
      <c r="AH154" s="581"/>
      <c r="AI154" s="581"/>
      <c r="AJ154" s="581"/>
      <c r="AK154" s="581"/>
      <c r="AL154" s="581"/>
      <c r="AM154" s="581"/>
      <c r="AN154" s="581"/>
      <c r="AO154" s="581"/>
      <c r="AP154" s="581"/>
      <c r="AQ154" s="581"/>
      <c r="AR154" s="581"/>
      <c r="AS154" s="581"/>
      <c r="AT154" s="581"/>
      <c r="AU154" s="581"/>
      <c r="AV154" s="581"/>
      <c r="AW154" s="581"/>
      <c r="AX154" s="581"/>
      <c r="AY154" s="581"/>
      <c r="AZ154" s="581"/>
      <c r="BA154" s="581"/>
      <c r="BB154" s="581"/>
      <c r="BC154" s="581"/>
      <c r="BD154" s="581"/>
      <c r="BE154" s="581"/>
      <c r="BF154" s="581"/>
      <c r="BG154" s="581"/>
      <c r="BH154" s="581"/>
      <c r="BI154" s="581"/>
      <c r="BJ154" s="581"/>
      <c r="BK154" s="581"/>
      <c r="BL154" s="581"/>
      <c r="BM154" s="581"/>
      <c r="BN154" s="581"/>
      <c r="BO154" s="581"/>
      <c r="BP154" s="581"/>
      <c r="BQ154" s="581"/>
      <c r="BR154" s="581"/>
      <c r="BS154" s="581"/>
      <c r="BT154" s="581"/>
      <c r="BU154" s="581"/>
      <c r="BV154" s="581"/>
      <c r="BW154" s="581"/>
      <c r="BX154" s="581"/>
      <c r="BY154" s="581"/>
      <c r="BZ154" s="581"/>
      <c r="CA154" s="581"/>
      <c r="CB154" s="581"/>
      <c r="CC154" s="581"/>
      <c r="CD154" s="581" t="n">
        <v>1</v>
      </c>
      <c r="CE154" s="581"/>
      <c r="CF154" s="582" t="n">
        <v>1</v>
      </c>
    </row>
    <row r="155" customFormat="false" ht="15" hidden="false" customHeight="false" outlineLevel="0" collapsed="false">
      <c r="A155" s="579" t="s">
        <v>275</v>
      </c>
      <c r="B155" s="580"/>
      <c r="C155" s="581"/>
      <c r="D155" s="581"/>
      <c r="E155" s="581"/>
      <c r="F155" s="581"/>
      <c r="G155" s="581"/>
      <c r="H155" s="581"/>
      <c r="I155" s="581"/>
      <c r="J155" s="581"/>
      <c r="K155" s="581"/>
      <c r="L155" s="581"/>
      <c r="M155" s="581"/>
      <c r="N155" s="581"/>
      <c r="O155" s="581"/>
      <c r="P155" s="581"/>
      <c r="Q155" s="581"/>
      <c r="R155" s="581"/>
      <c r="S155" s="581"/>
      <c r="T155" s="581"/>
      <c r="U155" s="581"/>
      <c r="V155" s="581"/>
      <c r="W155" s="581"/>
      <c r="X155" s="581"/>
      <c r="Y155" s="581"/>
      <c r="Z155" s="581"/>
      <c r="AA155" s="581"/>
      <c r="AB155" s="581"/>
      <c r="AC155" s="581"/>
      <c r="AD155" s="581"/>
      <c r="AE155" s="581"/>
      <c r="AF155" s="581"/>
      <c r="AG155" s="581"/>
      <c r="AH155" s="581"/>
      <c r="AI155" s="581"/>
      <c r="AJ155" s="581"/>
      <c r="AK155" s="581"/>
      <c r="AL155" s="581"/>
      <c r="AM155" s="581"/>
      <c r="AN155" s="581"/>
      <c r="AO155" s="581"/>
      <c r="AP155" s="581"/>
      <c r="AQ155" s="581"/>
      <c r="AR155" s="581"/>
      <c r="AS155" s="581"/>
      <c r="AT155" s="581"/>
      <c r="AU155" s="581"/>
      <c r="AV155" s="581"/>
      <c r="AW155" s="581"/>
      <c r="AX155" s="581"/>
      <c r="AY155" s="581"/>
      <c r="AZ155" s="581"/>
      <c r="BA155" s="581"/>
      <c r="BB155" s="581"/>
      <c r="BC155" s="581"/>
      <c r="BD155" s="581"/>
      <c r="BE155" s="581"/>
      <c r="BF155" s="581"/>
      <c r="BG155" s="581"/>
      <c r="BH155" s="581"/>
      <c r="BI155" s="581"/>
      <c r="BJ155" s="581"/>
      <c r="BK155" s="581"/>
      <c r="BL155" s="581"/>
      <c r="BM155" s="581"/>
      <c r="BN155" s="581"/>
      <c r="BO155" s="581"/>
      <c r="BP155" s="581"/>
      <c r="BQ155" s="581"/>
      <c r="BR155" s="581"/>
      <c r="BS155" s="581"/>
      <c r="BT155" s="581"/>
      <c r="BU155" s="581"/>
      <c r="BV155" s="581"/>
      <c r="BW155" s="581"/>
      <c r="BX155" s="581"/>
      <c r="BY155" s="581"/>
      <c r="BZ155" s="581"/>
      <c r="CA155" s="581"/>
      <c r="CB155" s="581"/>
      <c r="CC155" s="581"/>
      <c r="CD155" s="581" t="n">
        <v>1</v>
      </c>
      <c r="CE155" s="581"/>
      <c r="CF155" s="582" t="n">
        <v>1</v>
      </c>
    </row>
    <row r="156" customFormat="false" ht="15" hidden="false" customHeight="false" outlineLevel="0" collapsed="false">
      <c r="A156" s="579" t="s">
        <v>277</v>
      </c>
      <c r="B156" s="580"/>
      <c r="C156" s="581"/>
      <c r="D156" s="581"/>
      <c r="E156" s="581"/>
      <c r="F156" s="581"/>
      <c r="G156" s="581"/>
      <c r="H156" s="581"/>
      <c r="I156" s="581"/>
      <c r="J156" s="581"/>
      <c r="K156" s="581"/>
      <c r="L156" s="581"/>
      <c r="M156" s="581"/>
      <c r="N156" s="581"/>
      <c r="O156" s="581"/>
      <c r="P156" s="581"/>
      <c r="Q156" s="581"/>
      <c r="R156" s="581"/>
      <c r="S156" s="581"/>
      <c r="T156" s="581"/>
      <c r="U156" s="581"/>
      <c r="V156" s="581"/>
      <c r="W156" s="581"/>
      <c r="X156" s="581"/>
      <c r="Y156" s="581"/>
      <c r="Z156" s="581"/>
      <c r="AA156" s="581"/>
      <c r="AB156" s="581"/>
      <c r="AC156" s="581"/>
      <c r="AD156" s="581"/>
      <c r="AE156" s="581"/>
      <c r="AF156" s="581"/>
      <c r="AG156" s="581"/>
      <c r="AH156" s="581"/>
      <c r="AI156" s="581"/>
      <c r="AJ156" s="581"/>
      <c r="AK156" s="581"/>
      <c r="AL156" s="581"/>
      <c r="AM156" s="581"/>
      <c r="AN156" s="581"/>
      <c r="AO156" s="581"/>
      <c r="AP156" s="581"/>
      <c r="AQ156" s="581"/>
      <c r="AR156" s="581"/>
      <c r="AS156" s="581"/>
      <c r="AT156" s="581"/>
      <c r="AU156" s="581"/>
      <c r="AV156" s="581"/>
      <c r="AW156" s="581"/>
      <c r="AX156" s="581"/>
      <c r="AY156" s="581"/>
      <c r="AZ156" s="581"/>
      <c r="BA156" s="581"/>
      <c r="BB156" s="581"/>
      <c r="BC156" s="581"/>
      <c r="BD156" s="581"/>
      <c r="BE156" s="581"/>
      <c r="BF156" s="581"/>
      <c r="BG156" s="581"/>
      <c r="BH156" s="581"/>
      <c r="BI156" s="581"/>
      <c r="BJ156" s="581"/>
      <c r="BK156" s="581"/>
      <c r="BL156" s="581"/>
      <c r="BM156" s="581"/>
      <c r="BN156" s="581"/>
      <c r="BO156" s="581"/>
      <c r="BP156" s="581"/>
      <c r="BQ156" s="581"/>
      <c r="BR156" s="581"/>
      <c r="BS156" s="581"/>
      <c r="BT156" s="581"/>
      <c r="BU156" s="581"/>
      <c r="BV156" s="581"/>
      <c r="BW156" s="581"/>
      <c r="BX156" s="581"/>
      <c r="BY156" s="581"/>
      <c r="BZ156" s="581"/>
      <c r="CA156" s="581"/>
      <c r="CB156" s="581"/>
      <c r="CC156" s="581"/>
      <c r="CD156" s="581" t="n">
        <v>1</v>
      </c>
      <c r="CE156" s="581"/>
      <c r="CF156" s="582" t="n">
        <v>1</v>
      </c>
    </row>
    <row r="157" customFormat="false" ht="15" hidden="false" customHeight="false" outlineLevel="0" collapsed="false">
      <c r="A157" s="579" t="s">
        <v>279</v>
      </c>
      <c r="B157" s="580"/>
      <c r="C157" s="581"/>
      <c r="D157" s="581"/>
      <c r="E157" s="581"/>
      <c r="F157" s="581"/>
      <c r="G157" s="581"/>
      <c r="H157" s="581"/>
      <c r="I157" s="581"/>
      <c r="J157" s="581"/>
      <c r="K157" s="581"/>
      <c r="L157" s="581"/>
      <c r="M157" s="581"/>
      <c r="N157" s="581"/>
      <c r="O157" s="581"/>
      <c r="P157" s="581"/>
      <c r="Q157" s="581"/>
      <c r="R157" s="581"/>
      <c r="S157" s="581"/>
      <c r="T157" s="581"/>
      <c r="U157" s="581"/>
      <c r="V157" s="581"/>
      <c r="W157" s="581"/>
      <c r="X157" s="581"/>
      <c r="Y157" s="581"/>
      <c r="Z157" s="581"/>
      <c r="AA157" s="581"/>
      <c r="AB157" s="581"/>
      <c r="AC157" s="581"/>
      <c r="AD157" s="581"/>
      <c r="AE157" s="581"/>
      <c r="AF157" s="581"/>
      <c r="AG157" s="581"/>
      <c r="AH157" s="581"/>
      <c r="AI157" s="581"/>
      <c r="AJ157" s="581"/>
      <c r="AK157" s="581"/>
      <c r="AL157" s="581"/>
      <c r="AM157" s="581"/>
      <c r="AN157" s="581"/>
      <c r="AO157" s="581"/>
      <c r="AP157" s="581"/>
      <c r="AQ157" s="581"/>
      <c r="AR157" s="581"/>
      <c r="AS157" s="581"/>
      <c r="AT157" s="581"/>
      <c r="AU157" s="581"/>
      <c r="AV157" s="581"/>
      <c r="AW157" s="581"/>
      <c r="AX157" s="581"/>
      <c r="AY157" s="581"/>
      <c r="AZ157" s="581"/>
      <c r="BA157" s="581"/>
      <c r="BB157" s="581"/>
      <c r="BC157" s="581"/>
      <c r="BD157" s="581"/>
      <c r="BE157" s="581"/>
      <c r="BF157" s="581"/>
      <c r="BG157" s="581"/>
      <c r="BH157" s="581"/>
      <c r="BI157" s="581"/>
      <c r="BJ157" s="581"/>
      <c r="BK157" s="581"/>
      <c r="BL157" s="581"/>
      <c r="BM157" s="581"/>
      <c r="BN157" s="581"/>
      <c r="BO157" s="581"/>
      <c r="BP157" s="581"/>
      <c r="BQ157" s="581"/>
      <c r="BR157" s="581"/>
      <c r="BS157" s="581"/>
      <c r="BT157" s="581"/>
      <c r="BU157" s="581"/>
      <c r="BV157" s="581"/>
      <c r="BW157" s="581"/>
      <c r="BX157" s="581"/>
      <c r="BY157" s="581"/>
      <c r="BZ157" s="581"/>
      <c r="CA157" s="581"/>
      <c r="CB157" s="581"/>
      <c r="CC157" s="581"/>
      <c r="CD157" s="581" t="n">
        <v>1</v>
      </c>
      <c r="CE157" s="581"/>
      <c r="CF157" s="582" t="n">
        <v>1</v>
      </c>
    </row>
    <row r="158" customFormat="false" ht="15" hidden="false" customHeight="false" outlineLevel="0" collapsed="false">
      <c r="A158" s="583" t="s">
        <v>1966</v>
      </c>
      <c r="B158" s="584" t="n">
        <v>12</v>
      </c>
      <c r="C158" s="585" t="n">
        <v>12</v>
      </c>
      <c r="D158" s="585" t="n">
        <v>12</v>
      </c>
      <c r="E158" s="585" t="n">
        <v>12</v>
      </c>
      <c r="F158" s="585" t="n">
        <v>12</v>
      </c>
      <c r="G158" s="585" t="n">
        <v>12</v>
      </c>
      <c r="H158" s="585" t="n">
        <v>12</v>
      </c>
      <c r="I158" s="585" t="n">
        <v>12</v>
      </c>
      <c r="J158" s="585" t="n">
        <v>12</v>
      </c>
      <c r="K158" s="585" t="n">
        <v>12</v>
      </c>
      <c r="L158" s="585" t="n">
        <v>12</v>
      </c>
      <c r="M158" s="585" t="n">
        <v>12</v>
      </c>
      <c r="N158" s="585" t="n">
        <v>12</v>
      </c>
      <c r="O158" s="585" t="n">
        <v>12</v>
      </c>
      <c r="P158" s="585" t="n">
        <v>12</v>
      </c>
      <c r="Q158" s="585" t="n">
        <v>12</v>
      </c>
      <c r="R158" s="585" t="n">
        <v>12</v>
      </c>
      <c r="S158" s="585" t="n">
        <v>12</v>
      </c>
      <c r="T158" s="585" t="n">
        <v>12</v>
      </c>
      <c r="U158" s="585" t="n">
        <v>12</v>
      </c>
      <c r="V158" s="585" t="n">
        <v>12</v>
      </c>
      <c r="W158" s="585" t="n">
        <v>12</v>
      </c>
      <c r="X158" s="585" t="n">
        <v>12</v>
      </c>
      <c r="Y158" s="585" t="n">
        <v>12</v>
      </c>
      <c r="Z158" s="585" t="n">
        <v>12</v>
      </c>
      <c r="AA158" s="585" t="n">
        <v>12</v>
      </c>
      <c r="AB158" s="585" t="n">
        <v>12</v>
      </c>
      <c r="AC158" s="585" t="n">
        <v>12</v>
      </c>
      <c r="AD158" s="585" t="n">
        <v>12</v>
      </c>
      <c r="AE158" s="585" t="n">
        <v>12</v>
      </c>
      <c r="AF158" s="585" t="n">
        <v>12</v>
      </c>
      <c r="AG158" s="585" t="n">
        <v>12</v>
      </c>
      <c r="AH158" s="585" t="n">
        <v>12</v>
      </c>
      <c r="AI158" s="585" t="n">
        <v>12</v>
      </c>
      <c r="AJ158" s="585" t="n">
        <v>12</v>
      </c>
      <c r="AK158" s="585" t="n">
        <v>12</v>
      </c>
      <c r="AL158" s="585" t="n">
        <v>12</v>
      </c>
      <c r="AM158" s="585" t="n">
        <v>12</v>
      </c>
      <c r="AN158" s="585" t="n">
        <v>12</v>
      </c>
      <c r="AO158" s="585" t="n">
        <v>12</v>
      </c>
      <c r="AP158" s="585" t="n">
        <v>12</v>
      </c>
      <c r="AQ158" s="585" t="n">
        <v>12</v>
      </c>
      <c r="AR158" s="585" t="n">
        <v>12</v>
      </c>
      <c r="AS158" s="585" t="n">
        <v>12</v>
      </c>
      <c r="AT158" s="585" t="n">
        <v>12</v>
      </c>
      <c r="AU158" s="585" t="n">
        <v>12</v>
      </c>
      <c r="AV158" s="585" t="n">
        <v>12</v>
      </c>
      <c r="AW158" s="585" t="n">
        <v>12</v>
      </c>
      <c r="AX158" s="585" t="n">
        <v>12</v>
      </c>
      <c r="AY158" s="585" t="n">
        <v>12</v>
      </c>
      <c r="AZ158" s="585" t="n">
        <v>12</v>
      </c>
      <c r="BA158" s="585" t="n">
        <v>12</v>
      </c>
      <c r="BB158" s="585" t="n">
        <v>12</v>
      </c>
      <c r="BC158" s="585" t="n">
        <v>12</v>
      </c>
      <c r="BD158" s="585" t="n">
        <v>12</v>
      </c>
      <c r="BE158" s="585" t="n">
        <v>12</v>
      </c>
      <c r="BF158" s="585" t="n">
        <v>12</v>
      </c>
      <c r="BG158" s="585" t="n">
        <v>12</v>
      </c>
      <c r="BH158" s="585" t="n">
        <v>12</v>
      </c>
      <c r="BI158" s="585" t="n">
        <v>12</v>
      </c>
      <c r="BJ158" s="585" t="n">
        <v>12</v>
      </c>
      <c r="BK158" s="585" t="n">
        <v>12</v>
      </c>
      <c r="BL158" s="585" t="n">
        <v>12</v>
      </c>
      <c r="BM158" s="585" t="n">
        <v>12</v>
      </c>
      <c r="BN158" s="585" t="n">
        <v>12</v>
      </c>
      <c r="BO158" s="585" t="n">
        <v>12</v>
      </c>
      <c r="BP158" s="585" t="n">
        <v>12</v>
      </c>
      <c r="BQ158" s="585" t="n">
        <v>12</v>
      </c>
      <c r="BR158" s="585" t="n">
        <v>12</v>
      </c>
      <c r="BS158" s="585" t="n">
        <v>12</v>
      </c>
      <c r="BT158" s="585" t="n">
        <v>12</v>
      </c>
      <c r="BU158" s="585" t="n">
        <v>12</v>
      </c>
      <c r="BV158" s="585" t="n">
        <v>12</v>
      </c>
      <c r="BW158" s="585" t="n">
        <v>12</v>
      </c>
      <c r="BX158" s="585" t="n">
        <v>12</v>
      </c>
      <c r="BY158" s="585" t="n">
        <v>12</v>
      </c>
      <c r="BZ158" s="585" t="n">
        <v>12</v>
      </c>
      <c r="CA158" s="585" t="n">
        <v>12</v>
      </c>
      <c r="CB158" s="585" t="n">
        <v>12</v>
      </c>
      <c r="CC158" s="585" t="n">
        <v>12</v>
      </c>
      <c r="CD158" s="585" t="n">
        <v>35</v>
      </c>
      <c r="CE158" s="585" t="n">
        <v>12</v>
      </c>
      <c r="CF158" s="586" t="n">
        <v>1007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0.33"/>
    <col collapsed="false" customWidth="true" hidden="false" outlineLevel="0" max="57" min="3" style="0" width="4.88"/>
  </cols>
  <sheetData>
    <row r="1" customFormat="false" ht="15" hidden="false" customHeight="false" outlineLevel="0" collapsed="false">
      <c r="B1" s="587" t="s">
        <v>446</v>
      </c>
    </row>
    <row r="2" customFormat="false" ht="15" hidden="false" customHeight="false" outlineLevel="0" collapsed="false">
      <c r="B2" s="588" t="s">
        <v>146</v>
      </c>
    </row>
    <row r="3" customFormat="false" ht="15.75" hidden="false" customHeight="false" outlineLevel="0" collapsed="false">
      <c r="A3" s="450" t="s">
        <v>1969</v>
      </c>
      <c r="B3" s="589"/>
    </row>
    <row r="4" customFormat="false" ht="15.75" hidden="false" customHeight="false" outlineLevel="0" collapsed="false">
      <c r="A4" s="450" t="s">
        <v>1970</v>
      </c>
      <c r="B4" s="589"/>
    </row>
    <row r="5" customFormat="false" ht="15.75" hidden="false" customHeight="false" outlineLevel="0" collapsed="false">
      <c r="A5" s="450" t="s">
        <v>1971</v>
      </c>
      <c r="B5" s="589"/>
    </row>
    <row r="6" customFormat="false" ht="15.75" hidden="false" customHeight="false" outlineLevel="0" collapsed="false">
      <c r="A6" s="450" t="s">
        <v>1972</v>
      </c>
      <c r="B6" s="589"/>
    </row>
    <row r="7" customFormat="false" ht="15.75" hidden="false" customHeight="false" outlineLevel="0" collapsed="false">
      <c r="A7" s="450" t="s">
        <v>1973</v>
      </c>
      <c r="B7" s="589"/>
    </row>
    <row r="8" customFormat="false" ht="15.75" hidden="false" customHeight="false" outlineLevel="0" collapsed="false">
      <c r="A8" s="450" t="s">
        <v>1974</v>
      </c>
      <c r="B8" s="589"/>
    </row>
    <row r="9" customFormat="false" ht="15.75" hidden="false" customHeight="false" outlineLevel="0" collapsed="false">
      <c r="A9" s="450" t="s">
        <v>1975</v>
      </c>
      <c r="B9" s="589"/>
    </row>
    <row r="10" customFormat="false" ht="15.75" hidden="false" customHeight="false" outlineLevel="0" collapsed="false">
      <c r="A10" s="450" t="s">
        <v>1976</v>
      </c>
      <c r="B10" s="589"/>
    </row>
    <row r="11" customFormat="false" ht="15.75" hidden="false" customHeight="false" outlineLevel="0" collapsed="false">
      <c r="A11" s="471"/>
      <c r="B11" s="589"/>
    </row>
    <row r="12" customFormat="false" ht="15.75" hidden="false" customHeight="false" outlineLevel="0" collapsed="false">
      <c r="A12" s="450" t="s">
        <v>106</v>
      </c>
      <c r="B12" s="589"/>
    </row>
    <row r="13" customFormat="false" ht="15.75" hidden="false" customHeight="false" outlineLevel="0" collapsed="false">
      <c r="A13" s="450" t="s">
        <v>107</v>
      </c>
      <c r="B13" s="589"/>
    </row>
    <row r="14" customFormat="false" ht="15.75" hidden="false" customHeight="false" outlineLevel="0" collapsed="false">
      <c r="A14" s="449" t="s">
        <v>1977</v>
      </c>
      <c r="B14" s="589"/>
    </row>
    <row r="15" customFormat="false" ht="15.75" hidden="false" customHeight="false" outlineLevel="0" collapsed="false">
      <c r="A15" s="449" t="s">
        <v>109</v>
      </c>
      <c r="B15" s="589"/>
    </row>
    <row r="16" customFormat="false" ht="15.75" hidden="false" customHeight="false" outlineLevel="0" collapsed="false">
      <c r="A16" s="471"/>
      <c r="B16" s="589"/>
    </row>
    <row r="17" customFormat="false" ht="15.75" hidden="false" customHeight="false" outlineLevel="0" collapsed="false">
      <c r="A17" s="449" t="s">
        <v>84</v>
      </c>
      <c r="B17" s="589"/>
    </row>
    <row r="18" customFormat="false" ht="15.75" hidden="false" customHeight="false" outlineLevel="0" collapsed="false">
      <c r="A18" s="449" t="s">
        <v>85</v>
      </c>
      <c r="B18" s="589"/>
    </row>
    <row r="19" customFormat="false" ht="15.75" hidden="false" customHeight="false" outlineLevel="0" collapsed="false">
      <c r="A19" s="449" t="s">
        <v>86</v>
      </c>
      <c r="B19" s="589"/>
    </row>
    <row r="20" customFormat="false" ht="15.75" hidden="false" customHeight="false" outlineLevel="0" collapsed="false">
      <c r="A20" s="450" t="s">
        <v>176</v>
      </c>
      <c r="B20" s="589"/>
    </row>
    <row r="21" customFormat="false" ht="15.75" hidden="false" customHeight="false" outlineLevel="0" collapsed="false">
      <c r="A21" s="450" t="s">
        <v>178</v>
      </c>
      <c r="B21" s="589"/>
    </row>
    <row r="22" customFormat="false" ht="15.75" hidden="false" customHeight="false" outlineLevel="0" collapsed="false">
      <c r="A22" s="450" t="s">
        <v>181</v>
      </c>
      <c r="B22" s="589"/>
    </row>
    <row r="23" customFormat="false" ht="15.75" hidden="false" customHeight="false" outlineLevel="0" collapsed="false">
      <c r="A23" s="471"/>
      <c r="B23" s="589"/>
    </row>
    <row r="24" customFormat="false" ht="15.75" hidden="false" customHeight="false" outlineLevel="0" collapsed="false">
      <c r="A24" s="450" t="s">
        <v>88</v>
      </c>
      <c r="B24" s="589"/>
    </row>
    <row r="25" customFormat="false" ht="15.75" hidden="false" customHeight="false" outlineLevel="0" collapsed="false">
      <c r="A25" s="450" t="s">
        <v>89</v>
      </c>
      <c r="B25" s="589"/>
    </row>
    <row r="26" customFormat="false" ht="15.75" hidden="false" customHeight="false" outlineLevel="0" collapsed="false">
      <c r="A26" s="450" t="s">
        <v>187</v>
      </c>
      <c r="B26" s="589"/>
    </row>
    <row r="27" customFormat="false" ht="15.75" hidden="false" customHeight="false" outlineLevel="0" collapsed="false">
      <c r="A27" s="450" t="s">
        <v>189</v>
      </c>
      <c r="B27" s="589"/>
    </row>
    <row r="28" customFormat="false" ht="15.75" hidden="false" customHeight="false" outlineLevel="0" collapsed="false">
      <c r="A28" s="450" t="s">
        <v>90</v>
      </c>
      <c r="B28" s="589"/>
    </row>
    <row r="29" customFormat="false" ht="15.75" hidden="false" customHeight="false" outlineLevel="0" collapsed="false">
      <c r="A29" s="450" t="s">
        <v>192</v>
      </c>
      <c r="B29" s="589"/>
    </row>
    <row r="30" customFormat="false" ht="15.75" hidden="false" customHeight="false" outlineLevel="0" collapsed="false">
      <c r="A30" s="471"/>
      <c r="B30" s="589"/>
    </row>
    <row r="31" customFormat="false" ht="15.75" hidden="false" customHeight="false" outlineLevel="0" collapsed="false">
      <c r="A31" s="450" t="s">
        <v>92</v>
      </c>
      <c r="B31" s="589"/>
    </row>
    <row r="32" customFormat="false" ht="15.75" hidden="false" customHeight="false" outlineLevel="0" collapsed="false">
      <c r="A32" s="450" t="s">
        <v>93</v>
      </c>
      <c r="B32" s="589"/>
    </row>
    <row r="33" customFormat="false" ht="15.75" hidden="false" customHeight="false" outlineLevel="0" collapsed="false">
      <c r="A33" s="450" t="s">
        <v>94</v>
      </c>
      <c r="B33" s="589"/>
    </row>
    <row r="34" customFormat="false" ht="15.75" hidden="false" customHeight="false" outlineLevel="0" collapsed="false">
      <c r="A34" s="450" t="s">
        <v>198</v>
      </c>
      <c r="B34" s="589"/>
    </row>
    <row r="35" customFormat="false" ht="15.75" hidden="false" customHeight="false" outlineLevel="0" collapsed="false">
      <c r="A35" s="450" t="s">
        <v>200</v>
      </c>
      <c r="B35" s="589"/>
    </row>
    <row r="36" customFormat="false" ht="15.75" hidden="false" customHeight="false" outlineLevel="0" collapsed="false">
      <c r="A36" s="471"/>
      <c r="B36" s="589"/>
    </row>
    <row r="37" customFormat="false" ht="15.75" hidden="false" customHeight="false" outlineLevel="0" collapsed="false">
      <c r="A37" s="450" t="s">
        <v>96</v>
      </c>
      <c r="B37" s="589"/>
    </row>
    <row r="38" customFormat="false" ht="15.75" hidden="false" customHeight="false" outlineLevel="0" collapsed="false">
      <c r="A38" s="450" t="s">
        <v>97</v>
      </c>
      <c r="B38" s="589"/>
    </row>
    <row r="39" customFormat="false" ht="15.75" hidden="false" customHeight="false" outlineLevel="0" collapsed="false">
      <c r="A39" s="471"/>
      <c r="B39" s="589"/>
    </row>
    <row r="40" customFormat="false" ht="15.75" hidden="false" customHeight="false" outlineLevel="0" collapsed="false">
      <c r="A40" s="450" t="s">
        <v>206</v>
      </c>
      <c r="B40" s="589"/>
    </row>
    <row r="41" customFormat="false" ht="15.75" hidden="false" customHeight="false" outlineLevel="0" collapsed="false">
      <c r="A41" s="450" t="s">
        <v>1978</v>
      </c>
      <c r="B41" s="589"/>
    </row>
    <row r="42" customFormat="false" ht="15.75" hidden="false" customHeight="false" outlineLevel="0" collapsed="false">
      <c r="A42" s="450" t="s">
        <v>213</v>
      </c>
      <c r="B42" s="589"/>
    </row>
    <row r="43" customFormat="false" ht="15.75" hidden="false" customHeight="false" outlineLevel="0" collapsed="false">
      <c r="A43" s="450" t="s">
        <v>455</v>
      </c>
      <c r="B43" s="589"/>
    </row>
    <row r="44" customFormat="false" ht="15.75" hidden="false" customHeight="false" outlineLevel="0" collapsed="false">
      <c r="A44" s="450" t="s">
        <v>215</v>
      </c>
      <c r="B44" s="589"/>
    </row>
    <row r="45" customFormat="false" ht="15.75" hidden="false" customHeight="false" outlineLevel="0" collapsed="false">
      <c r="A45" s="450" t="s">
        <v>217</v>
      </c>
      <c r="B45" s="589"/>
    </row>
    <row r="46" customFormat="false" ht="15.75" hidden="false" customHeight="false" outlineLevel="0" collapsed="false">
      <c r="A46" s="450" t="s">
        <v>219</v>
      </c>
      <c r="B46" s="58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H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59" activePane="bottomRight" state="frozen"/>
      <selection pane="topLeft" activeCell="A1" activeCellId="0" sqref="A1"/>
      <selection pane="topRight" activeCell="C1" activeCellId="0" sqref="C1"/>
      <selection pane="bottomLeft" activeCell="A59" activeCellId="0" sqref="A59"/>
      <selection pane="bottomRight" activeCell="L17" activeCellId="0" sqref="L17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11.77"/>
    <col collapsed="false" customWidth="true" hidden="false" outlineLevel="0" max="2" min="2" style="0" width="14.1"/>
    <col collapsed="false" customWidth="true" hidden="false" outlineLevel="0" max="3" min="3" style="0" width="9.88"/>
    <col collapsed="false" customWidth="true" hidden="false" outlineLevel="0" max="8" min="8" style="0" width="5.21"/>
  </cols>
  <sheetData>
    <row r="3" customFormat="false" ht="20.25" hidden="false" customHeight="false" outlineLevel="0" collapsed="false">
      <c r="A3" s="590" t="s">
        <v>1979</v>
      </c>
      <c r="B3" s="590"/>
      <c r="C3" s="591"/>
      <c r="D3" s="592"/>
      <c r="E3" s="591"/>
      <c r="F3" s="593"/>
      <c r="G3" s="591"/>
    </row>
    <row r="4" customFormat="false" ht="15" hidden="false" customHeight="false" outlineLevel="0" collapsed="false">
      <c r="A4" s="594" t="s">
        <v>1980</v>
      </c>
      <c r="B4" s="594" t="s">
        <v>1981</v>
      </c>
      <c r="C4" s="594" t="s">
        <v>1982</v>
      </c>
      <c r="D4" s="594" t="s">
        <v>137</v>
      </c>
      <c r="E4" s="594" t="s">
        <v>1983</v>
      </c>
      <c r="G4" s="594" t="s">
        <v>135</v>
      </c>
    </row>
    <row r="5" customFormat="false" ht="15" hidden="false" customHeight="false" outlineLevel="0" collapsed="false">
      <c r="A5" s="595" t="s">
        <v>245</v>
      </c>
      <c r="B5" s="596" t="s">
        <v>1969</v>
      </c>
      <c r="C5" s="591" t="n">
        <f aca="false">HLOOKUP(H5,D01N,3,0)</f>
        <v>0</v>
      </c>
      <c r="D5" s="592"/>
      <c r="E5" s="591" t="n">
        <f aca="false">C5+D5</f>
        <v>0</v>
      </c>
      <c r="F5" s="593"/>
      <c r="G5" s="591" t="n">
        <f aca="false">HLOOKUP(H5,D01N,2,0)</f>
        <v>0</v>
      </c>
      <c r="H5" s="0" t="s">
        <v>149</v>
      </c>
    </row>
    <row r="6" customFormat="false" ht="15" hidden="false" customHeight="false" outlineLevel="0" collapsed="false">
      <c r="A6" s="597" t="s">
        <v>248</v>
      </c>
      <c r="B6" s="264" t="s">
        <v>1970</v>
      </c>
      <c r="C6" s="591" t="n">
        <f aca="false">HLOOKUP(H6,D01N,3,0)</f>
        <v>0</v>
      </c>
      <c r="D6" s="592"/>
      <c r="E6" s="591" t="n">
        <f aca="false">C6+D6</f>
        <v>0</v>
      </c>
      <c r="F6" s="593"/>
      <c r="G6" s="591" t="n">
        <f aca="false">HLOOKUP(H6,D01N,2,0)</f>
        <v>0</v>
      </c>
      <c r="H6" s="0" t="s">
        <v>171</v>
      </c>
    </row>
    <row r="7" customFormat="false" ht="15" hidden="false" customHeight="false" outlineLevel="0" collapsed="false">
      <c r="A7" s="597" t="s">
        <v>251</v>
      </c>
      <c r="B7" s="269" t="s">
        <v>1971</v>
      </c>
      <c r="C7" s="591" t="n">
        <f aca="false">HLOOKUP(H7,D01N,3,0)</f>
        <v>0</v>
      </c>
      <c r="D7" s="592"/>
      <c r="E7" s="591" t="n">
        <f aca="false">C7+D7</f>
        <v>0</v>
      </c>
      <c r="F7" s="593"/>
      <c r="G7" s="591" t="n">
        <f aca="false">HLOOKUP(H7,D01N,2,0)</f>
        <v>0</v>
      </c>
      <c r="H7" s="0" t="s">
        <v>155</v>
      </c>
    </row>
    <row r="8" customFormat="false" ht="15" hidden="false" customHeight="false" outlineLevel="0" collapsed="false">
      <c r="A8" s="597" t="s">
        <v>255</v>
      </c>
      <c r="B8" s="598" t="s">
        <v>1972</v>
      </c>
      <c r="C8" s="591" t="n">
        <f aca="false">HLOOKUP(H8,D01N,3,0)</f>
        <v>0</v>
      </c>
      <c r="D8" s="592"/>
      <c r="E8" s="591" t="n">
        <f aca="false">C8+D8</f>
        <v>0</v>
      </c>
      <c r="F8" s="593"/>
      <c r="G8" s="591" t="n">
        <f aca="false">HLOOKUP(H8,D01N,2,0)</f>
        <v>0</v>
      </c>
      <c r="H8" s="0" t="s">
        <v>157</v>
      </c>
    </row>
    <row r="9" customFormat="false" ht="15" hidden="false" customHeight="false" outlineLevel="0" collapsed="false">
      <c r="A9" s="597" t="s">
        <v>258</v>
      </c>
      <c r="B9" s="599" t="s">
        <v>1973</v>
      </c>
      <c r="C9" s="591" t="n">
        <f aca="false">HLOOKUP(H9,D01N,3,0)</f>
        <v>0</v>
      </c>
      <c r="D9" s="592"/>
      <c r="E9" s="591" t="n">
        <f aca="false">C9+D9</f>
        <v>0</v>
      </c>
      <c r="F9" s="593"/>
      <c r="G9" s="591" t="n">
        <f aca="false">HLOOKUP(H9,D01N,2,0)</f>
        <v>0</v>
      </c>
      <c r="H9" s="0" t="s">
        <v>151</v>
      </c>
    </row>
    <row r="10" customFormat="false" ht="15" hidden="false" customHeight="false" outlineLevel="0" collapsed="false">
      <c r="A10" s="597" t="s">
        <v>261</v>
      </c>
      <c r="B10" s="600" t="s">
        <v>1974</v>
      </c>
      <c r="C10" s="591" t="n">
        <f aca="false">HLOOKUP(H10,D01N,3,0)</f>
        <v>0</v>
      </c>
      <c r="D10" s="592"/>
      <c r="E10" s="591" t="n">
        <f aca="false">C10+D10</f>
        <v>0</v>
      </c>
      <c r="F10" s="593"/>
      <c r="G10" s="591" t="n">
        <f aca="false">HLOOKUP(H10,D01N,2,0)</f>
        <v>0</v>
      </c>
      <c r="H10" s="0" t="s">
        <v>159</v>
      </c>
    </row>
    <row r="11" customFormat="false" ht="15" hidden="false" customHeight="false" outlineLevel="0" collapsed="false">
      <c r="A11" s="597" t="s">
        <v>264</v>
      </c>
      <c r="B11" s="601" t="s">
        <v>1975</v>
      </c>
      <c r="C11" s="591" t="n">
        <f aca="false">HLOOKUP(H11,D01N,3,0)</f>
        <v>0</v>
      </c>
      <c r="D11" s="592"/>
      <c r="E11" s="591" t="n">
        <f aca="false">C11+D11</f>
        <v>0</v>
      </c>
      <c r="F11" s="593"/>
      <c r="G11" s="591" t="n">
        <f aca="false">HLOOKUP(H11,D01N,2,0)</f>
        <v>0</v>
      </c>
      <c r="H11" s="0" t="s">
        <v>161</v>
      </c>
    </row>
    <row r="12" customFormat="false" ht="15" hidden="false" customHeight="false" outlineLevel="0" collapsed="false">
      <c r="A12" s="597" t="s">
        <v>267</v>
      </c>
      <c r="B12" s="602" t="s">
        <v>1976</v>
      </c>
      <c r="C12" s="591" t="n">
        <f aca="false">HLOOKUP(H12,D01N,3,0)</f>
        <v>0</v>
      </c>
      <c r="D12" s="592"/>
      <c r="E12" s="591" t="n">
        <f aca="false">C12+D12</f>
        <v>0</v>
      </c>
      <c r="F12" s="593"/>
      <c r="G12" s="591" t="n">
        <f aca="false">HLOOKUP(H12,D01N,2,0)</f>
        <v>0</v>
      </c>
      <c r="H12" s="0" t="s">
        <v>163</v>
      </c>
    </row>
    <row r="13" customFormat="false" ht="15" hidden="false" customHeight="false" outlineLevel="0" collapsed="false">
      <c r="A13" s="597"/>
      <c r="B13" s="312"/>
      <c r="C13" s="591" t="n">
        <f aca="false">'INPUT INVENTORY'!O11</f>
        <v>0</v>
      </c>
      <c r="D13" s="592"/>
      <c r="E13" s="591" t="n">
        <f aca="false">C13+D13</f>
        <v>0</v>
      </c>
      <c r="F13" s="593"/>
      <c r="G13" s="591"/>
    </row>
    <row r="14" customFormat="false" ht="15" hidden="false" customHeight="false" outlineLevel="0" collapsed="false">
      <c r="A14" s="597"/>
      <c r="B14" s="312"/>
      <c r="C14" s="591" t="n">
        <f aca="false">'INPUT INVENTORY'!M11</f>
        <v>0</v>
      </c>
      <c r="D14" s="592"/>
      <c r="E14" s="591" t="n">
        <f aca="false">C14+D14</f>
        <v>0</v>
      </c>
      <c r="F14" s="593"/>
      <c r="G14" s="591"/>
    </row>
    <row r="15" customFormat="false" ht="20.25" hidden="false" customHeight="false" outlineLevel="0" collapsed="false">
      <c r="A15" s="590" t="s">
        <v>1984</v>
      </c>
      <c r="B15" s="590"/>
      <c r="C15" s="591"/>
      <c r="D15" s="592"/>
      <c r="E15" s="591"/>
      <c r="F15" s="593"/>
      <c r="G15" s="591"/>
    </row>
    <row r="16" customFormat="false" ht="15" hidden="false" customHeight="false" outlineLevel="0" collapsed="false">
      <c r="A16" s="595" t="s">
        <v>269</v>
      </c>
      <c r="B16" s="264" t="s">
        <v>149</v>
      </c>
      <c r="C16" s="591" t="n">
        <f aca="false">HLOOKUP(H16,D01N,6,0)</f>
        <v>0</v>
      </c>
      <c r="D16" s="592"/>
      <c r="E16" s="591" t="n">
        <f aca="false">C16+D16</f>
        <v>0</v>
      </c>
      <c r="F16" s="593"/>
      <c r="G16" s="591" t="n">
        <f aca="false">HLOOKUP(H16,D01N,5,0)</f>
        <v>0</v>
      </c>
      <c r="H16" s="0" t="s">
        <v>149</v>
      </c>
    </row>
    <row r="17" customFormat="false" ht="15" hidden="false" customHeight="false" outlineLevel="0" collapsed="false">
      <c r="A17" s="595" t="s">
        <v>271</v>
      </c>
      <c r="B17" s="269" t="s">
        <v>153</v>
      </c>
      <c r="C17" s="591" t="n">
        <f aca="false">HLOOKUP(H17,D01N,6,0)</f>
        <v>0</v>
      </c>
      <c r="D17" s="592"/>
      <c r="E17" s="591" t="n">
        <f aca="false">C17+D17</f>
        <v>0</v>
      </c>
      <c r="F17" s="593"/>
      <c r="G17" s="591" t="n">
        <f aca="false">HLOOKUP(H17,D01N,5,0)</f>
        <v>0</v>
      </c>
      <c r="H17" s="0" t="s">
        <v>171</v>
      </c>
    </row>
    <row r="18" customFormat="false" ht="15" hidden="false" customHeight="false" outlineLevel="0" collapsed="false">
      <c r="A18" s="597" t="s">
        <v>273</v>
      </c>
      <c r="B18" s="602" t="s">
        <v>155</v>
      </c>
      <c r="C18" s="591" t="n">
        <f aca="false">HLOOKUP(H18,D01N,6,0)</f>
        <v>0</v>
      </c>
      <c r="D18" s="592"/>
      <c r="E18" s="591" t="n">
        <f aca="false">C18+D18</f>
        <v>0</v>
      </c>
      <c r="F18" s="593"/>
      <c r="G18" s="591" t="n">
        <f aca="false">HLOOKUP(H18,D01N,5,0)</f>
        <v>0</v>
      </c>
      <c r="H18" s="0" t="s">
        <v>155</v>
      </c>
    </row>
    <row r="19" customFormat="false" ht="15" hidden="false" customHeight="false" outlineLevel="0" collapsed="false">
      <c r="A19" s="597" t="s">
        <v>275</v>
      </c>
      <c r="B19" s="601" t="s">
        <v>157</v>
      </c>
      <c r="C19" s="591" t="n">
        <f aca="false">HLOOKUP(H19,D01N,6,0)</f>
        <v>0</v>
      </c>
      <c r="D19" s="592"/>
      <c r="E19" s="591" t="n">
        <f aca="false">C19+D19</f>
        <v>0</v>
      </c>
      <c r="F19" s="593"/>
      <c r="G19" s="591" t="n">
        <f aca="false">HLOOKUP(H19,D01N,5,0)</f>
        <v>0</v>
      </c>
      <c r="H19" s="0" t="s">
        <v>157</v>
      </c>
    </row>
    <row r="20" customFormat="false" ht="20.25" hidden="false" customHeight="false" outlineLevel="0" collapsed="false">
      <c r="A20" s="590" t="s">
        <v>1985</v>
      </c>
      <c r="B20" s="590"/>
      <c r="C20" s="591"/>
      <c r="D20" s="592"/>
      <c r="E20" s="591"/>
      <c r="F20" s="593"/>
      <c r="G20" s="591"/>
    </row>
    <row r="21" customFormat="false" ht="15" hidden="false" customHeight="false" outlineLevel="0" collapsed="false">
      <c r="A21" s="595" t="s">
        <v>148</v>
      </c>
      <c r="B21" s="596" t="s">
        <v>149</v>
      </c>
      <c r="C21" s="591" t="n">
        <f aca="false">'INPUT INVENTORY'!H12</f>
        <v>0</v>
      </c>
      <c r="D21" s="592"/>
      <c r="E21" s="591" t="n">
        <f aca="false">C21+D21</f>
        <v>0</v>
      </c>
      <c r="F21" s="593"/>
      <c r="G21" s="591" t="n">
        <f aca="false">HLOOKUP(H21,D01N,2,0)</f>
        <v>0</v>
      </c>
      <c r="H21" s="0" t="s">
        <v>149</v>
      </c>
    </row>
    <row r="22" customFormat="false" ht="15" hidden="false" customHeight="false" outlineLevel="0" collapsed="false">
      <c r="A22" s="595" t="s">
        <v>150</v>
      </c>
      <c r="B22" s="264" t="s">
        <v>151</v>
      </c>
      <c r="C22" s="591" t="n">
        <f aca="false">'INPUT INVENTORY'!F12</f>
        <v>0</v>
      </c>
      <c r="D22" s="592"/>
      <c r="E22" s="591" t="n">
        <f aca="false">C22+D22</f>
        <v>0</v>
      </c>
      <c r="F22" s="593"/>
      <c r="G22" s="591" t="n">
        <f aca="false">HLOOKUP(H22,D01N,2,0)</f>
        <v>0</v>
      </c>
      <c r="H22" s="0" t="s">
        <v>151</v>
      </c>
    </row>
    <row r="23" customFormat="false" ht="15" hidden="false" customHeight="false" outlineLevel="0" collapsed="false">
      <c r="A23" s="595" t="s">
        <v>152</v>
      </c>
      <c r="B23" s="269" t="s">
        <v>153</v>
      </c>
      <c r="C23" s="591" t="n">
        <f aca="false">'INPUT INVENTORY'!G12</f>
        <v>0</v>
      </c>
      <c r="D23" s="592"/>
      <c r="E23" s="591" t="n">
        <f aca="false">C23+D23</f>
        <v>0</v>
      </c>
      <c r="F23" s="593"/>
      <c r="G23" s="591" t="n">
        <f aca="false">HLOOKUP(H23,D01N,2,0)</f>
        <v>0</v>
      </c>
      <c r="H23" s="0" t="s">
        <v>171</v>
      </c>
    </row>
    <row r="24" customFormat="false" ht="15" hidden="false" customHeight="false" outlineLevel="0" collapsed="false">
      <c r="A24" s="595" t="s">
        <v>154</v>
      </c>
      <c r="B24" s="598" t="s">
        <v>155</v>
      </c>
      <c r="C24" s="591" t="n">
        <f aca="false">'INPUT INVENTORY'!N12</f>
        <v>0</v>
      </c>
      <c r="D24" s="592"/>
      <c r="E24" s="591" t="n">
        <f aca="false">C24+D24</f>
        <v>0</v>
      </c>
      <c r="F24" s="593"/>
      <c r="G24" s="591" t="n">
        <f aca="false">HLOOKUP(H24,D01N,2,0)</f>
        <v>0</v>
      </c>
      <c r="H24" s="0" t="s">
        <v>155</v>
      </c>
    </row>
    <row r="25" customFormat="false" ht="15" hidden="false" customHeight="false" outlineLevel="0" collapsed="false">
      <c r="A25" s="595" t="s">
        <v>156</v>
      </c>
      <c r="B25" s="599" t="s">
        <v>157</v>
      </c>
      <c r="C25" s="591" t="n">
        <f aca="false">'INPUT INVENTORY'!K12</f>
        <v>0</v>
      </c>
      <c r="D25" s="592"/>
      <c r="E25" s="591" t="n">
        <f aca="false">C25+D25</f>
        <v>0</v>
      </c>
      <c r="F25" s="593"/>
      <c r="G25" s="591" t="n">
        <f aca="false">HLOOKUP(H25,D01N,2,0)</f>
        <v>0</v>
      </c>
      <c r="H25" s="0" t="s">
        <v>157</v>
      </c>
    </row>
    <row r="26" customFormat="false" ht="15" hidden="false" customHeight="false" outlineLevel="0" collapsed="false">
      <c r="A26" s="595" t="s">
        <v>158</v>
      </c>
      <c r="B26" s="600" t="s">
        <v>159</v>
      </c>
      <c r="C26" s="591" t="n">
        <f aca="false">'INPUT INVENTORY'!L12</f>
        <v>0</v>
      </c>
      <c r="D26" s="592"/>
      <c r="E26" s="591" t="n">
        <f aca="false">C26+D26</f>
        <v>0</v>
      </c>
      <c r="F26" s="593"/>
      <c r="G26" s="591" t="n">
        <f aca="false">HLOOKUP(H26,D01N,2,0)</f>
        <v>0</v>
      </c>
      <c r="H26" s="0" t="s">
        <v>159</v>
      </c>
    </row>
    <row r="27" customFormat="false" ht="15" hidden="false" customHeight="false" outlineLevel="0" collapsed="false">
      <c r="A27" s="595" t="s">
        <v>160</v>
      </c>
      <c r="B27" s="601" t="s">
        <v>161</v>
      </c>
      <c r="C27" s="591" t="n">
        <f aca="false">'INPUT INVENTORY'!J12</f>
        <v>0</v>
      </c>
      <c r="D27" s="592"/>
      <c r="E27" s="591" t="n">
        <f aca="false">C27+D27</f>
        <v>0</v>
      </c>
      <c r="F27" s="593"/>
      <c r="G27" s="591" t="n">
        <f aca="false">HLOOKUP(H27,D01N,2,0)</f>
        <v>0</v>
      </c>
      <c r="H27" s="0" t="s">
        <v>161</v>
      </c>
    </row>
    <row r="28" customFormat="false" ht="15" hidden="false" customHeight="false" outlineLevel="0" collapsed="false">
      <c r="A28" s="595" t="s">
        <v>162</v>
      </c>
      <c r="B28" s="602" t="s">
        <v>163</v>
      </c>
      <c r="C28" s="591" t="n">
        <f aca="false">'INPUT INVENTORY'!I12</f>
        <v>0</v>
      </c>
      <c r="D28" s="592"/>
      <c r="E28" s="591" t="n">
        <f aca="false">C28+D28</f>
        <v>0</v>
      </c>
      <c r="F28" s="593"/>
      <c r="G28" s="591" t="n">
        <f aca="false">HLOOKUP(H28,D01N,2,0)</f>
        <v>0</v>
      </c>
      <c r="H28" s="0" t="s">
        <v>163</v>
      </c>
    </row>
    <row r="29" customFormat="false" ht="20.25" hidden="false" customHeight="false" outlineLevel="0" collapsed="false">
      <c r="A29" s="590" t="s">
        <v>1986</v>
      </c>
      <c r="B29" s="590"/>
      <c r="C29" s="591"/>
      <c r="D29" s="592"/>
      <c r="E29" s="591"/>
      <c r="F29" s="593"/>
      <c r="G29" s="591"/>
    </row>
    <row r="30" customFormat="false" ht="15" hidden="false" customHeight="false" outlineLevel="0" collapsed="false">
      <c r="A30" s="595" t="s">
        <v>165</v>
      </c>
      <c r="B30" s="264" t="s">
        <v>149</v>
      </c>
      <c r="C30" s="591" t="n">
        <f aca="false">HLOOKUP(H30,D01N,7,0)</f>
        <v>0</v>
      </c>
      <c r="D30" s="592"/>
      <c r="E30" s="591" t="n">
        <f aca="false">C30+D30</f>
        <v>0</v>
      </c>
      <c r="F30" s="593"/>
      <c r="G30" s="591" t="n">
        <f aca="false">HLOOKUP(H30,D01N,5,0)</f>
        <v>0</v>
      </c>
      <c r="H30" s="0" t="s">
        <v>149</v>
      </c>
    </row>
    <row r="31" customFormat="false" ht="15" hidden="false" customHeight="false" outlineLevel="0" collapsed="false">
      <c r="A31" s="595" t="s">
        <v>166</v>
      </c>
      <c r="B31" s="269" t="s">
        <v>153</v>
      </c>
      <c r="C31" s="591" t="n">
        <f aca="false">HLOOKUP(H31,D01N,7,0)</f>
        <v>0</v>
      </c>
      <c r="D31" s="592"/>
      <c r="E31" s="591" t="n">
        <f aca="false">C31+D31</f>
        <v>0</v>
      </c>
      <c r="F31" s="593"/>
      <c r="G31" s="591" t="n">
        <f aca="false">HLOOKUP(H31,D01N,5,0)</f>
        <v>0</v>
      </c>
      <c r="H31" s="0" t="s">
        <v>171</v>
      </c>
    </row>
    <row r="32" customFormat="false" ht="15" hidden="false" customHeight="false" outlineLevel="0" collapsed="false">
      <c r="A32" s="595" t="s">
        <v>167</v>
      </c>
      <c r="B32" s="602" t="s">
        <v>155</v>
      </c>
      <c r="C32" s="591" t="n">
        <f aca="false">HLOOKUP(H32,D01N,7,0)</f>
        <v>0</v>
      </c>
      <c r="D32" s="592"/>
      <c r="E32" s="591" t="n">
        <f aca="false">C32+D32</f>
        <v>0</v>
      </c>
      <c r="F32" s="593"/>
      <c r="G32" s="591" t="n">
        <f aca="false">HLOOKUP(H32,D01N,5,0)</f>
        <v>0</v>
      </c>
      <c r="H32" s="0" t="s">
        <v>155</v>
      </c>
    </row>
    <row r="33" customFormat="false" ht="15" hidden="false" customHeight="false" outlineLevel="0" collapsed="false">
      <c r="A33" s="595" t="s">
        <v>168</v>
      </c>
      <c r="B33" s="601" t="s">
        <v>157</v>
      </c>
      <c r="C33" s="591" t="n">
        <f aca="false">HLOOKUP(H33,D01N,7,0)</f>
        <v>0</v>
      </c>
      <c r="D33" s="592"/>
      <c r="E33" s="591" t="n">
        <f aca="false">C33+D33</f>
        <v>0</v>
      </c>
      <c r="F33" s="593"/>
      <c r="G33" s="591" t="n">
        <f aca="false">HLOOKUP(H33,D01N,5,0)</f>
        <v>0</v>
      </c>
      <c r="H33" s="0" t="s">
        <v>157</v>
      </c>
    </row>
    <row r="34" customFormat="false" ht="20.25" hidden="false" customHeight="false" outlineLevel="0" collapsed="false">
      <c r="A34" s="590" t="s">
        <v>225</v>
      </c>
      <c r="B34" s="590"/>
      <c r="C34" s="591"/>
      <c r="D34" s="592"/>
      <c r="E34" s="591"/>
      <c r="F34" s="593"/>
      <c r="G34" s="591"/>
    </row>
    <row r="35" customFormat="false" ht="15" hidden="false" customHeight="false" outlineLevel="0" collapsed="false">
      <c r="A35" s="597" t="s">
        <v>170</v>
      </c>
      <c r="B35" s="603" t="s">
        <v>171</v>
      </c>
      <c r="C35" s="591" t="n">
        <f aca="false">HLOOKUP(H35,D40D,3,0)</f>
        <v>0</v>
      </c>
      <c r="D35" s="592"/>
      <c r="E35" s="591" t="n">
        <f aca="false">C35+D35</f>
        <v>0</v>
      </c>
      <c r="F35" s="593"/>
      <c r="G35" s="591" t="n">
        <f aca="false">HLOOKUP(H35,D40D,2,0)</f>
        <v>0</v>
      </c>
      <c r="H35" s="0" t="s">
        <v>171</v>
      </c>
    </row>
    <row r="36" customFormat="false" ht="15" hidden="false" customHeight="false" outlineLevel="0" collapsed="false">
      <c r="A36" s="597" t="s">
        <v>172</v>
      </c>
      <c r="B36" s="604" t="s">
        <v>173</v>
      </c>
      <c r="C36" s="591" t="n">
        <f aca="false">HLOOKUP(H36,D40D,3,0)</f>
        <v>0</v>
      </c>
      <c r="D36" s="592"/>
      <c r="E36" s="591" t="n">
        <f aca="false">C36+D36</f>
        <v>0</v>
      </c>
      <c r="F36" s="593"/>
      <c r="G36" s="591" t="n">
        <f aca="false">HLOOKUP(H36,D40D,2,0)</f>
        <v>0</v>
      </c>
      <c r="H36" s="0" t="s">
        <v>173</v>
      </c>
    </row>
    <row r="37" customFormat="false" ht="16.5" hidden="false" customHeight="false" outlineLevel="0" collapsed="false">
      <c r="A37" s="597" t="s">
        <v>174</v>
      </c>
      <c r="B37" s="605" t="s">
        <v>149</v>
      </c>
      <c r="C37" s="591" t="n">
        <f aca="false">HLOOKUP(H37,D40D,3,0)</f>
        <v>0</v>
      </c>
      <c r="D37" s="592"/>
      <c r="E37" s="591" t="n">
        <f aca="false">C37+D37</f>
        <v>0</v>
      </c>
      <c r="F37" s="593"/>
      <c r="G37" s="591" t="n">
        <f aca="false">HLOOKUP(H37,D40D,2,0)</f>
        <v>0</v>
      </c>
      <c r="H37" s="0" t="s">
        <v>149</v>
      </c>
    </row>
    <row r="38" customFormat="false" ht="15" hidden="false" customHeight="false" outlineLevel="0" collapsed="false">
      <c r="A38" s="597" t="s">
        <v>175</v>
      </c>
      <c r="B38" s="604" t="s">
        <v>161</v>
      </c>
      <c r="C38" s="591" t="n">
        <f aca="false">HLOOKUP(H38,D40D,3,0)</f>
        <v>0</v>
      </c>
      <c r="D38" s="592"/>
      <c r="E38" s="591" t="n">
        <f aca="false">C38+D38</f>
        <v>0</v>
      </c>
      <c r="F38" s="593"/>
      <c r="G38" s="591" t="n">
        <f aca="false">HLOOKUP(H38,D40D,2,0)</f>
        <v>0</v>
      </c>
      <c r="H38" s="0" t="s">
        <v>161</v>
      </c>
    </row>
    <row r="39" customFormat="false" ht="15" hidden="false" customHeight="false" outlineLevel="0" collapsed="false">
      <c r="A39" s="597" t="s">
        <v>177</v>
      </c>
      <c r="B39" s="604" t="s">
        <v>179</v>
      </c>
      <c r="C39" s="591" t="n">
        <f aca="false">HLOOKUP(H39,D40D,3,0)</f>
        <v>0</v>
      </c>
      <c r="D39" s="592"/>
      <c r="E39" s="591" t="n">
        <f aca="false">C39+D39</f>
        <v>0</v>
      </c>
      <c r="F39" s="593"/>
      <c r="G39" s="591" t="n">
        <f aca="false">HLOOKUP(H39,D40D,2,0)</f>
        <v>0</v>
      </c>
      <c r="H39" s="0" t="s">
        <v>179</v>
      </c>
    </row>
    <row r="40" customFormat="false" ht="15" hidden="false" customHeight="false" outlineLevel="0" collapsed="false">
      <c r="A40" s="597"/>
      <c r="B40" s="606" t="s">
        <v>182</v>
      </c>
      <c r="C40" s="591" t="n">
        <f aca="false">HLOOKUP(H40,D40D,3,0)</f>
        <v>0</v>
      </c>
      <c r="D40" s="592"/>
      <c r="E40" s="591" t="n">
        <f aca="false">C40+D40</f>
        <v>0</v>
      </c>
      <c r="F40" s="593"/>
      <c r="G40" s="591" t="n">
        <f aca="false">HLOOKUP(H40,D40D,2,0)</f>
        <v>0</v>
      </c>
      <c r="H40" s="0" t="s">
        <v>182</v>
      </c>
    </row>
    <row r="41" customFormat="false" ht="20.25" hidden="false" customHeight="false" outlineLevel="0" collapsed="false">
      <c r="A41" s="590" t="s">
        <v>1987</v>
      </c>
      <c r="B41" s="590"/>
      <c r="C41" s="591"/>
      <c r="D41" s="592"/>
      <c r="E41" s="591"/>
      <c r="F41" s="593"/>
      <c r="G41" s="591"/>
    </row>
    <row r="42" customFormat="false" ht="15" hidden="false" customHeight="false" outlineLevel="0" collapsed="false">
      <c r="A42" s="597" t="s">
        <v>184</v>
      </c>
      <c r="B42" s="604" t="s">
        <v>171</v>
      </c>
      <c r="C42" s="591" t="n">
        <f aca="false">HLOOKUP(H42,D40D,5,0)</f>
        <v>0</v>
      </c>
      <c r="D42" s="592"/>
      <c r="E42" s="591" t="n">
        <f aca="false">C42+D42</f>
        <v>0</v>
      </c>
      <c r="F42" s="593"/>
      <c r="G42" s="591" t="n">
        <f aca="false">HLOOKUP(H42,D40D,4,0)</f>
        <v>0</v>
      </c>
      <c r="H42" s="0" t="s">
        <v>171</v>
      </c>
    </row>
    <row r="43" customFormat="false" ht="15" hidden="false" customHeight="false" outlineLevel="0" collapsed="false">
      <c r="A43" s="597" t="s">
        <v>185</v>
      </c>
      <c r="B43" s="604" t="s">
        <v>173</v>
      </c>
      <c r="C43" s="591" t="n">
        <f aca="false">HLOOKUP(H43,D40D,5,0)</f>
        <v>0</v>
      </c>
      <c r="D43" s="592"/>
      <c r="E43" s="591" t="n">
        <f aca="false">C43+D43</f>
        <v>0</v>
      </c>
      <c r="F43" s="593"/>
      <c r="G43" s="591" t="n">
        <f aca="false">HLOOKUP(H43,D40D,4,0)</f>
        <v>0</v>
      </c>
      <c r="H43" s="0" t="s">
        <v>173</v>
      </c>
    </row>
    <row r="44" customFormat="false" ht="15" hidden="false" customHeight="false" outlineLevel="0" collapsed="false">
      <c r="A44" s="597" t="s">
        <v>186</v>
      </c>
      <c r="B44" s="604" t="s">
        <v>161</v>
      </c>
      <c r="C44" s="591" t="n">
        <f aca="false">HLOOKUP(H44,D40D,5,0)</f>
        <v>0</v>
      </c>
      <c r="D44" s="592"/>
      <c r="E44" s="591" t="n">
        <f aca="false">C44+D44</f>
        <v>0</v>
      </c>
      <c r="F44" s="593"/>
      <c r="G44" s="591" t="n">
        <f aca="false">HLOOKUP(H44,D40D,4,0)</f>
        <v>0</v>
      </c>
      <c r="H44" s="0" t="s">
        <v>161</v>
      </c>
    </row>
    <row r="45" customFormat="false" ht="15" hidden="false" customHeight="false" outlineLevel="0" collapsed="false">
      <c r="A45" s="597" t="s">
        <v>188</v>
      </c>
      <c r="B45" s="604" t="s">
        <v>179</v>
      </c>
      <c r="C45" s="591" t="n">
        <f aca="false">HLOOKUP(H45,D40D,5,0)</f>
        <v>0</v>
      </c>
      <c r="D45" s="592"/>
      <c r="E45" s="591" t="n">
        <f aca="false">C45+D45</f>
        <v>0</v>
      </c>
      <c r="F45" s="593"/>
      <c r="G45" s="591" t="n">
        <f aca="false">HLOOKUP(H45,D40D,4,0)</f>
        <v>0</v>
      </c>
      <c r="H45" s="0" t="s">
        <v>179</v>
      </c>
    </row>
    <row r="46" customFormat="false" ht="15" hidden="false" customHeight="false" outlineLevel="0" collapsed="false">
      <c r="A46" s="597" t="s">
        <v>190</v>
      </c>
      <c r="B46" s="604" t="s">
        <v>149</v>
      </c>
      <c r="C46" s="591" t="n">
        <f aca="false">HLOOKUP(H46,D40D,5,0)</f>
        <v>0</v>
      </c>
      <c r="D46" s="592"/>
      <c r="E46" s="591" t="n">
        <f aca="false">C46+D46</f>
        <v>0</v>
      </c>
      <c r="F46" s="593"/>
      <c r="G46" s="591" t="n">
        <f aca="false">HLOOKUP(H46,D40D,4,0)</f>
        <v>0</v>
      </c>
      <c r="H46" s="0" t="s">
        <v>149</v>
      </c>
    </row>
    <row r="47" customFormat="false" ht="15" hidden="false" customHeight="false" outlineLevel="0" collapsed="false">
      <c r="A47" s="597" t="s">
        <v>191</v>
      </c>
      <c r="B47" s="606" t="s">
        <v>182</v>
      </c>
      <c r="C47" s="591" t="n">
        <f aca="false">HLOOKUP(H47,D40D,5,0)</f>
        <v>0</v>
      </c>
      <c r="D47" s="592"/>
      <c r="E47" s="591" t="n">
        <f aca="false">C47+D47</f>
        <v>0</v>
      </c>
      <c r="F47" s="593"/>
      <c r="G47" s="591" t="n">
        <f aca="false">HLOOKUP(H47,D40D,4,0)</f>
        <v>0</v>
      </c>
      <c r="H47" s="0" t="s">
        <v>182</v>
      </c>
    </row>
    <row r="48" customFormat="false" ht="20.25" hidden="false" customHeight="false" outlineLevel="0" collapsed="false">
      <c r="A48" s="590" t="s">
        <v>1988</v>
      </c>
      <c r="B48" s="590"/>
      <c r="C48" s="591"/>
      <c r="D48" s="592"/>
      <c r="E48" s="591"/>
      <c r="F48" s="593"/>
      <c r="G48" s="591"/>
    </row>
    <row r="49" customFormat="false" ht="15" hidden="false" customHeight="false" outlineLevel="0" collapsed="false">
      <c r="A49" s="597" t="s">
        <v>194</v>
      </c>
      <c r="B49" s="604" t="s">
        <v>171</v>
      </c>
      <c r="C49" s="591" t="n">
        <f aca="false">HLOOKUP(H49,D40D,7,0)</f>
        <v>0</v>
      </c>
      <c r="D49" s="592"/>
      <c r="E49" s="591" t="n">
        <f aca="false">C49+D49</f>
        <v>0</v>
      </c>
      <c r="F49" s="593"/>
      <c r="G49" s="591" t="n">
        <f aca="false">HLOOKUP(H49,D40D,6,0)</f>
        <v>0</v>
      </c>
      <c r="H49" s="0" t="s">
        <v>171</v>
      </c>
    </row>
    <row r="50" customFormat="false" ht="15" hidden="false" customHeight="false" outlineLevel="0" collapsed="false">
      <c r="A50" s="597" t="s">
        <v>195</v>
      </c>
      <c r="B50" s="604" t="s">
        <v>173</v>
      </c>
      <c r="C50" s="591" t="n">
        <f aca="false">HLOOKUP(H50,D40D,7,0)</f>
        <v>0</v>
      </c>
      <c r="D50" s="592"/>
      <c r="E50" s="591" t="n">
        <f aca="false">C50+D50</f>
        <v>0</v>
      </c>
      <c r="F50" s="593"/>
      <c r="G50" s="591" t="n">
        <f aca="false">HLOOKUP(H50,D40D,6,0)</f>
        <v>0</v>
      </c>
      <c r="H50" s="0" t="s">
        <v>173</v>
      </c>
    </row>
    <row r="51" customFormat="false" ht="16.5" hidden="false" customHeight="false" outlineLevel="0" collapsed="false">
      <c r="A51" s="597" t="s">
        <v>196</v>
      </c>
      <c r="B51" s="605" t="s">
        <v>149</v>
      </c>
      <c r="C51" s="591" t="n">
        <f aca="false">HLOOKUP(H51,D40D,7,0)</f>
        <v>0</v>
      </c>
      <c r="D51" s="592"/>
      <c r="E51" s="591" t="n">
        <f aca="false">C51+D51</f>
        <v>0</v>
      </c>
      <c r="F51" s="593"/>
      <c r="G51" s="591" t="n">
        <f aca="false">HLOOKUP(H51,D40D,6,0)</f>
        <v>0</v>
      </c>
      <c r="H51" s="0" t="s">
        <v>149</v>
      </c>
    </row>
    <row r="52" customFormat="false" ht="15" hidden="false" customHeight="false" outlineLevel="0" collapsed="false">
      <c r="A52" s="597" t="s">
        <v>197</v>
      </c>
      <c r="B52" s="604" t="s">
        <v>161</v>
      </c>
      <c r="C52" s="591" t="n">
        <f aca="false">HLOOKUP(H52,D40D,7,0)</f>
        <v>0</v>
      </c>
      <c r="D52" s="592"/>
      <c r="E52" s="591" t="n">
        <f aca="false">C52+D52</f>
        <v>0</v>
      </c>
      <c r="F52" s="593"/>
      <c r="G52" s="591" t="n">
        <f aca="false">HLOOKUP(H52,D40D,6,0)</f>
        <v>0</v>
      </c>
      <c r="H52" s="0" t="s">
        <v>161</v>
      </c>
    </row>
    <row r="53" customFormat="false" ht="15" hidden="false" customHeight="false" outlineLevel="0" collapsed="false">
      <c r="A53" s="597" t="s">
        <v>199</v>
      </c>
      <c r="B53" s="604" t="s">
        <v>179</v>
      </c>
      <c r="C53" s="591" t="n">
        <f aca="false">HLOOKUP(H53,D40D,7,0)</f>
        <v>0</v>
      </c>
      <c r="D53" s="592"/>
      <c r="E53" s="591" t="n">
        <f aca="false">C53+D53</f>
        <v>0</v>
      </c>
      <c r="F53" s="593"/>
      <c r="G53" s="591" t="n">
        <f aca="false">HLOOKUP(H53,D40D,6,0)</f>
        <v>0</v>
      </c>
      <c r="H53" s="0" t="s">
        <v>179</v>
      </c>
    </row>
    <row r="54" customFormat="false" ht="20.25" hidden="false" customHeight="false" outlineLevel="0" collapsed="false">
      <c r="A54" s="590" t="s">
        <v>1989</v>
      </c>
      <c r="B54" s="590"/>
      <c r="C54" s="591"/>
      <c r="D54" s="592"/>
      <c r="E54" s="591"/>
      <c r="F54" s="593"/>
      <c r="G54" s="591"/>
    </row>
    <row r="55" customFormat="false" ht="15" hidden="false" customHeight="false" outlineLevel="0" collapsed="false">
      <c r="A55" s="597" t="s">
        <v>202</v>
      </c>
      <c r="B55" s="604" t="s">
        <v>171</v>
      </c>
      <c r="C55" s="591" t="n">
        <f aca="false">HLOOKUP(H55,D40D,9,0)</f>
        <v>0</v>
      </c>
      <c r="D55" s="592"/>
      <c r="E55" s="591" t="n">
        <f aca="false">C55+D55</f>
        <v>0</v>
      </c>
      <c r="F55" s="593"/>
      <c r="G55" s="591" t="n">
        <f aca="false">HLOOKUP(H55,D40D,8,0)</f>
        <v>0</v>
      </c>
      <c r="H55" s="0" t="s">
        <v>171</v>
      </c>
    </row>
    <row r="56" customFormat="false" ht="16.5" hidden="false" customHeight="false" outlineLevel="0" collapsed="false">
      <c r="A56" s="597" t="s">
        <v>203</v>
      </c>
      <c r="B56" s="605" t="s">
        <v>149</v>
      </c>
      <c r="C56" s="591" t="n">
        <f aca="false">HLOOKUP(H56,D40D,9,0)</f>
        <v>0</v>
      </c>
      <c r="D56" s="592"/>
      <c r="E56" s="591" t="n">
        <f aca="false">C56+D56</f>
        <v>0</v>
      </c>
      <c r="F56" s="593"/>
      <c r="G56" s="591" t="n">
        <f aca="false">HLOOKUP(H56,D40D,8,0)</f>
        <v>0</v>
      </c>
      <c r="H56" s="0" t="s">
        <v>149</v>
      </c>
    </row>
    <row r="57" customFormat="false" ht="20.25" hidden="false" customHeight="false" outlineLevel="0" collapsed="false">
      <c r="A57" s="590" t="s">
        <v>1990</v>
      </c>
      <c r="B57" s="590"/>
      <c r="C57" s="591"/>
      <c r="D57" s="592"/>
      <c r="E57" s="591" t="n">
        <f aca="false">C57+D57</f>
        <v>0</v>
      </c>
      <c r="F57" s="593"/>
      <c r="G57" s="591"/>
    </row>
    <row r="58" customFormat="false" ht="15" hidden="false" customHeight="false" outlineLevel="0" collapsed="false">
      <c r="A58" s="607" t="s">
        <v>1991</v>
      </c>
      <c r="B58" s="604" t="s">
        <v>207</v>
      </c>
      <c r="C58" s="591" t="n">
        <f aca="false">HLOOKUP(H58,D88D,3,0)</f>
        <v>0</v>
      </c>
      <c r="D58" s="592"/>
      <c r="E58" s="591" t="n">
        <f aca="false">C58+D58</f>
        <v>0</v>
      </c>
      <c r="F58" s="593"/>
      <c r="G58" s="591" t="n">
        <f aca="false">HLOOKUP(H58,D88D,2,0)</f>
        <v>0</v>
      </c>
      <c r="H58" s="0" t="s">
        <v>207</v>
      </c>
    </row>
    <row r="59" customFormat="false" ht="15" hidden="false" customHeight="false" outlineLevel="0" collapsed="false">
      <c r="A59" s="607" t="s">
        <v>1992</v>
      </c>
      <c r="B59" s="604" t="s">
        <v>157</v>
      </c>
      <c r="C59" s="591" t="n">
        <f aca="false">HLOOKUP(H59,D88D,3,0)</f>
        <v>0</v>
      </c>
      <c r="D59" s="592"/>
      <c r="E59" s="591" t="n">
        <f aca="false">C59+D59</f>
        <v>0</v>
      </c>
      <c r="F59" s="593"/>
      <c r="G59" s="591" t="n">
        <f aca="false">HLOOKUP(H59,D88D,2,0)</f>
        <v>0</v>
      </c>
      <c r="H59" s="0" t="s">
        <v>157</v>
      </c>
    </row>
    <row r="60" customFormat="false" ht="15" hidden="false" customHeight="false" outlineLevel="0" collapsed="false">
      <c r="A60" s="607" t="s">
        <v>1993</v>
      </c>
      <c r="B60" s="604" t="s">
        <v>171</v>
      </c>
      <c r="C60" s="591" t="n">
        <f aca="false">HLOOKUP(H60,D88D,3,0)</f>
        <v>0</v>
      </c>
      <c r="D60" s="592"/>
      <c r="E60" s="591" t="n">
        <f aca="false">C60+D60</f>
        <v>0</v>
      </c>
      <c r="F60" s="593"/>
      <c r="G60" s="591" t="n">
        <f aca="false">HLOOKUP(H60,D88D,2,0)</f>
        <v>0</v>
      </c>
      <c r="H60" s="0" t="s">
        <v>171</v>
      </c>
    </row>
    <row r="61" customFormat="false" ht="15" hidden="false" customHeight="false" outlineLevel="0" collapsed="false">
      <c r="A61" s="607" t="s">
        <v>1994</v>
      </c>
      <c r="B61" s="604" t="s">
        <v>161</v>
      </c>
      <c r="C61" s="591" t="n">
        <f aca="false">HLOOKUP(H61,D88D,3,0)</f>
        <v>0</v>
      </c>
      <c r="D61" s="592"/>
      <c r="E61" s="591" t="n">
        <f aca="false">C61+D61</f>
        <v>0</v>
      </c>
      <c r="F61" s="593"/>
      <c r="G61" s="591" t="n">
        <f aca="false">HLOOKUP(H61,D88D,2,0)</f>
        <v>0</v>
      </c>
      <c r="H61" s="0" t="s">
        <v>161</v>
      </c>
    </row>
    <row r="62" customFormat="false" ht="15" hidden="false" customHeight="false" outlineLevel="0" collapsed="false">
      <c r="A62" s="608" t="s">
        <v>1231</v>
      </c>
      <c r="B62" s="305" t="s">
        <v>149</v>
      </c>
      <c r="C62" s="591" t="n">
        <f aca="false">HLOOKUP(H62,D88D,3,0)</f>
        <v>0</v>
      </c>
      <c r="D62" s="592"/>
      <c r="E62" s="591" t="n">
        <f aca="false">C62+D62</f>
        <v>0</v>
      </c>
      <c r="F62" s="593"/>
      <c r="G62" s="591" t="n">
        <f aca="false">HLOOKUP(H62,D88D,2,0)</f>
        <v>0</v>
      </c>
      <c r="H62" s="0" t="s">
        <v>149</v>
      </c>
    </row>
    <row r="63" customFormat="false" ht="15" hidden="false" customHeight="false" outlineLevel="0" collapsed="false">
      <c r="A63" s="607" t="s">
        <v>1995</v>
      </c>
      <c r="B63" s="604" t="s">
        <v>179</v>
      </c>
      <c r="C63" s="591" t="n">
        <f aca="false">HLOOKUP(H63,D88D,3,0)</f>
        <v>0</v>
      </c>
      <c r="D63" s="592"/>
      <c r="E63" s="591" t="n">
        <f aca="false">C63+D63</f>
        <v>0</v>
      </c>
      <c r="F63" s="593"/>
      <c r="G63" s="591" t="n">
        <f aca="false">HLOOKUP(H63,D88D,2,0)</f>
        <v>0</v>
      </c>
      <c r="H63" s="0" t="s">
        <v>179</v>
      </c>
    </row>
    <row r="64" customFormat="false" ht="20.25" hidden="false" customHeight="false" outlineLevel="0" collapsed="false">
      <c r="A64" s="590" t="s">
        <v>1996</v>
      </c>
      <c r="B64" s="590"/>
      <c r="C64" s="591"/>
      <c r="D64" s="592"/>
      <c r="E64" s="591"/>
      <c r="F64" s="593"/>
      <c r="G64" s="591"/>
    </row>
    <row r="65" customFormat="false" ht="15" hidden="false" customHeight="false" outlineLevel="0" collapsed="false">
      <c r="A65" s="609" t="s">
        <v>205</v>
      </c>
      <c r="B65" s="610" t="s">
        <v>207</v>
      </c>
      <c r="C65" s="591" t="n">
        <f aca="false">HLOOKUP(H65,D88D,4,0)</f>
        <v>0</v>
      </c>
      <c r="D65" s="592"/>
      <c r="E65" s="591" t="n">
        <f aca="false">C65+D65</f>
        <v>0</v>
      </c>
      <c r="F65" s="593"/>
      <c r="G65" s="591" t="n">
        <f aca="false">HLOOKUP(H65,D88D,2,0)</f>
        <v>0</v>
      </c>
      <c r="H65" s="0" t="s">
        <v>207</v>
      </c>
    </row>
    <row r="66" customFormat="false" ht="15" hidden="false" customHeight="false" outlineLevel="0" collapsed="false">
      <c r="A66" s="611" t="s">
        <v>208</v>
      </c>
      <c r="B66" s="604" t="s">
        <v>151</v>
      </c>
      <c r="C66" s="591" t="n">
        <f aca="false">HLOOKUP(H66,D88D,4,0)</f>
        <v>0</v>
      </c>
      <c r="D66" s="592"/>
      <c r="E66" s="591" t="n">
        <f aca="false">C66+D66</f>
        <v>0</v>
      </c>
      <c r="F66" s="593"/>
      <c r="G66" s="591" t="n">
        <f aca="false">HLOOKUP(H66,D88D,2,0)</f>
        <v>0</v>
      </c>
      <c r="H66" s="0" t="s">
        <v>151</v>
      </c>
    </row>
    <row r="67" customFormat="false" ht="15" hidden="false" customHeight="false" outlineLevel="0" collapsed="false">
      <c r="A67" s="611" t="s">
        <v>210</v>
      </c>
      <c r="B67" s="604" t="s">
        <v>157</v>
      </c>
      <c r="C67" s="591" t="n">
        <f aca="false">HLOOKUP(H67,D88D,4,0)</f>
        <v>0</v>
      </c>
      <c r="D67" s="592"/>
      <c r="E67" s="591" t="n">
        <f aca="false">C67+D67</f>
        <v>0</v>
      </c>
      <c r="F67" s="593"/>
      <c r="G67" s="591" t="n">
        <f aca="false">HLOOKUP(H67,D88D,2,0)</f>
        <v>0</v>
      </c>
      <c r="H67" s="0" t="s">
        <v>157</v>
      </c>
    </row>
    <row r="68" customFormat="false" ht="15" hidden="false" customHeight="false" outlineLevel="0" collapsed="false">
      <c r="A68" s="611" t="s">
        <v>212</v>
      </c>
      <c r="B68" s="604" t="s">
        <v>171</v>
      </c>
      <c r="C68" s="591" t="n">
        <f aca="false">HLOOKUP(H68,D88D,4,0)</f>
        <v>0</v>
      </c>
      <c r="D68" s="592"/>
      <c r="E68" s="591" t="n">
        <f aca="false">C68+D68</f>
        <v>0</v>
      </c>
      <c r="F68" s="593"/>
      <c r="G68" s="591" t="n">
        <f aca="false">HLOOKUP(H68,D88D,2,0)</f>
        <v>0</v>
      </c>
      <c r="H68" s="0" t="s">
        <v>171</v>
      </c>
    </row>
    <row r="69" customFormat="false" ht="15" hidden="false" customHeight="false" outlineLevel="0" collapsed="false">
      <c r="A69" s="611" t="s">
        <v>214</v>
      </c>
      <c r="B69" s="604" t="s">
        <v>161</v>
      </c>
      <c r="C69" s="591" t="n">
        <f aca="false">HLOOKUP(H69,D88D,4,0)</f>
        <v>0</v>
      </c>
      <c r="D69" s="592"/>
      <c r="E69" s="591" t="n">
        <f aca="false">C69+D69</f>
        <v>0</v>
      </c>
      <c r="F69" s="593"/>
      <c r="G69" s="591" t="n">
        <f aca="false">HLOOKUP(H69,D88D,2,0)</f>
        <v>0</v>
      </c>
      <c r="H69" s="0" t="s">
        <v>161</v>
      </c>
    </row>
    <row r="70" customFormat="false" ht="15" hidden="false" customHeight="false" outlineLevel="0" collapsed="false">
      <c r="A70" s="612" t="s">
        <v>216</v>
      </c>
      <c r="B70" s="604" t="s">
        <v>149</v>
      </c>
      <c r="C70" s="591" t="n">
        <f aca="false">HLOOKUP(H70,D88D,4,0)</f>
        <v>0</v>
      </c>
      <c r="D70" s="592"/>
      <c r="E70" s="591" t="n">
        <f aca="false">C70+D70</f>
        <v>0</v>
      </c>
      <c r="F70" s="593"/>
      <c r="G70" s="591" t="n">
        <f aca="false">HLOOKUP(H70,D88D,2,0)</f>
        <v>0</v>
      </c>
      <c r="H70" s="0" t="s">
        <v>149</v>
      </c>
    </row>
    <row r="71" customFormat="false" ht="15" hidden="false" customHeight="false" outlineLevel="0" collapsed="false">
      <c r="A71" s="611" t="s">
        <v>218</v>
      </c>
      <c r="B71" s="604" t="s">
        <v>179</v>
      </c>
      <c r="C71" s="591" t="n">
        <f aca="false">HLOOKUP(H71,D88D,4,0)</f>
        <v>0</v>
      </c>
      <c r="D71" s="592"/>
      <c r="E71" s="591" t="n">
        <f aca="false">C71+D71</f>
        <v>0</v>
      </c>
      <c r="F71" s="593"/>
      <c r="G71" s="591" t="n">
        <f aca="false">HLOOKUP(H71,D88D,2,0)</f>
        <v>0</v>
      </c>
      <c r="H71" s="0" t="s">
        <v>179</v>
      </c>
    </row>
  </sheetData>
  <mergeCells count="10">
    <mergeCell ref="A3:B3"/>
    <mergeCell ref="A15:B15"/>
    <mergeCell ref="A20:B20"/>
    <mergeCell ref="A29:B29"/>
    <mergeCell ref="A34:B34"/>
    <mergeCell ref="A41:B41"/>
    <mergeCell ref="A48:B48"/>
    <mergeCell ref="A54:B54"/>
    <mergeCell ref="A57:B57"/>
    <mergeCell ref="A64:B64"/>
  </mergeCells>
  <conditionalFormatting sqref="B69:B70 B61:B62 B38 B44 B52">
    <cfRule type="cellIs" priority="2" operator="greaterThan" aboveAverage="0" equalAverage="0" bottom="0" percent="0" rank="0" text="" dxfId="120">
      <formula>0</formula>
    </cfRule>
  </conditionalFormatting>
  <conditionalFormatting sqref="B71 B63 B39 B53 B45:B46">
    <cfRule type="cellIs" priority="3" operator="greaterThan" aboveAverage="0" equalAverage="0" bottom="0" percent="0" rank="0" text="" dxfId="121">
      <formula>0</formula>
    </cfRule>
  </conditionalFormatting>
  <conditionalFormatting sqref="B67 B36 B43 B50 B59">
    <cfRule type="cellIs" priority="4" operator="greaterThan" aboveAverage="0" equalAverage="0" bottom="0" percent="0" rank="0" text="" dxfId="122">
      <formula>0</formula>
    </cfRule>
  </conditionalFormatting>
  <conditionalFormatting sqref="B58 B65:B66">
    <cfRule type="cellIs" priority="5" operator="greaterThan" aboveAverage="0" equalAverage="0" bottom="0" percent="0" rank="0" text="" dxfId="123">
      <formula>0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S56"/>
  <sheetViews>
    <sheetView showFormulas="false" showGridLines="fals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L17" activeCellId="0" sqref="L17"/>
    </sheetView>
  </sheetViews>
  <sheetFormatPr defaultColWidth="7.10546875" defaultRowHeight="12.75" zeroHeight="false" outlineLevelRow="0" outlineLevelCol="0"/>
  <cols>
    <col collapsed="false" customWidth="true" hidden="false" outlineLevel="0" max="1" min="1" style="613" width="1.55"/>
    <col collapsed="false" customWidth="true" hidden="false" outlineLevel="0" max="2" min="2" style="614" width="5.55"/>
    <col collapsed="false" customWidth="true" hidden="false" outlineLevel="0" max="3" min="3" style="615" width="16.88"/>
    <col collapsed="false" customWidth="true" hidden="false" outlineLevel="0" max="4" min="4" style="613" width="32.77"/>
    <col collapsed="false" customWidth="true" hidden="false" outlineLevel="0" max="5" min="5" style="616" width="12.33"/>
    <col collapsed="false" customWidth="true" hidden="false" outlineLevel="0" max="14" min="6" style="617" width="12.77"/>
    <col collapsed="false" customWidth="true" hidden="false" outlineLevel="0" max="15" min="15" style="618" width="10.99"/>
    <col collapsed="false" customWidth="false" hidden="false" outlineLevel="0" max="18" min="16" style="613" width="7.1"/>
    <col collapsed="false" customWidth="true" hidden="false" outlineLevel="0" max="19" min="19" style="613" width="10.33"/>
    <col collapsed="false" customWidth="false" hidden="false" outlineLevel="0" max="257" min="20" style="613" width="7.1"/>
  </cols>
  <sheetData>
    <row r="1" customFormat="false" ht="6.75" hidden="false" customHeight="true" outlineLevel="0" collapsed="false">
      <c r="A1" s="619"/>
      <c r="B1" s="620"/>
      <c r="C1" s="621"/>
      <c r="D1" s="622"/>
      <c r="E1" s="623"/>
      <c r="F1" s="624"/>
      <c r="G1" s="624"/>
      <c r="H1" s="624"/>
      <c r="I1" s="624"/>
      <c r="J1" s="624"/>
      <c r="K1" s="624"/>
      <c r="L1" s="624"/>
      <c r="M1" s="624"/>
      <c r="N1" s="624"/>
      <c r="O1" s="625"/>
    </row>
    <row r="2" customFormat="false" ht="17.25" hidden="false" customHeight="true" outlineLevel="0" collapsed="false">
      <c r="A2" s="626"/>
      <c r="B2" s="627" t="s">
        <v>1997</v>
      </c>
      <c r="C2" s="628"/>
      <c r="D2" s="629"/>
      <c r="E2" s="630"/>
      <c r="F2" s="631"/>
      <c r="G2" s="632"/>
      <c r="H2" s="632"/>
      <c r="I2" s="632"/>
      <c r="J2" s="632"/>
      <c r="K2" s="633"/>
      <c r="L2" s="634"/>
      <c r="M2" s="635"/>
      <c r="N2" s="635"/>
      <c r="O2" s="636"/>
    </row>
    <row r="3" customFormat="false" ht="15.75" hidden="false" customHeight="true" outlineLevel="0" collapsed="false">
      <c r="A3" s="626"/>
      <c r="B3" s="637" t="s">
        <v>1998</v>
      </c>
      <c r="C3" s="637"/>
      <c r="D3" s="637"/>
      <c r="E3" s="638"/>
      <c r="F3" s="632"/>
      <c r="G3" s="632"/>
      <c r="H3" s="632"/>
      <c r="I3" s="632"/>
      <c r="J3" s="632"/>
      <c r="K3" s="632"/>
      <c r="L3" s="639"/>
      <c r="M3" s="639"/>
      <c r="N3" s="639"/>
      <c r="O3" s="636"/>
    </row>
    <row r="4" customFormat="false" ht="12.75" hidden="false" customHeight="true" outlineLevel="0" collapsed="false">
      <c r="A4" s="626"/>
      <c r="B4" s="637"/>
      <c r="C4" s="637"/>
      <c r="D4" s="637"/>
      <c r="E4" s="638"/>
      <c r="F4" s="632"/>
      <c r="G4" s="632"/>
      <c r="H4" s="632"/>
      <c r="I4" s="632"/>
      <c r="J4" s="632"/>
      <c r="K4" s="632"/>
      <c r="L4" s="640"/>
      <c r="M4" s="640"/>
      <c r="N4" s="640"/>
      <c r="O4" s="636"/>
    </row>
    <row r="5" customFormat="false" ht="25.5" hidden="false" customHeight="true" outlineLevel="0" collapsed="false">
      <c r="A5" s="626"/>
      <c r="B5" s="641"/>
      <c r="C5" s="642"/>
      <c r="D5" s="629"/>
      <c r="E5" s="630"/>
      <c r="F5" s="632"/>
      <c r="G5" s="632"/>
      <c r="H5" s="632"/>
      <c r="I5" s="632"/>
      <c r="J5" s="632"/>
      <c r="K5" s="643" t="s">
        <v>1999</v>
      </c>
      <c r="L5" s="644"/>
      <c r="M5" s="644"/>
      <c r="N5" s="645"/>
      <c r="O5" s="636"/>
      <c r="S5" s="646"/>
    </row>
    <row r="6" customFormat="false" ht="25.5" hidden="false" customHeight="true" outlineLevel="0" collapsed="false">
      <c r="A6" s="626"/>
      <c r="B6" s="641"/>
      <c r="C6" s="642"/>
      <c r="D6" s="629"/>
      <c r="E6" s="630"/>
      <c r="F6" s="632"/>
      <c r="G6" s="632"/>
      <c r="H6" s="632"/>
      <c r="I6" s="632"/>
      <c r="J6" s="632"/>
      <c r="K6" s="643" t="s">
        <v>2000</v>
      </c>
      <c r="L6" s="647"/>
      <c r="M6" s="647"/>
      <c r="N6" s="645"/>
      <c r="O6" s="636"/>
      <c r="S6" s="616"/>
    </row>
    <row r="7" s="655" customFormat="true" ht="37.5" hidden="false" customHeight="true" outlineLevel="0" collapsed="false">
      <c r="A7" s="648"/>
      <c r="B7" s="649" t="s">
        <v>2001</v>
      </c>
      <c r="C7" s="649"/>
      <c r="D7" s="649"/>
      <c r="E7" s="650" t="s">
        <v>2002</v>
      </c>
      <c r="F7" s="650"/>
      <c r="G7" s="650"/>
      <c r="H7" s="651"/>
      <c r="I7" s="651"/>
      <c r="J7" s="651"/>
      <c r="K7" s="643" t="s">
        <v>2003</v>
      </c>
      <c r="L7" s="652"/>
      <c r="M7" s="652"/>
      <c r="N7" s="653"/>
      <c r="O7" s="654"/>
    </row>
    <row r="8" customFormat="false" ht="18" hidden="false" customHeight="true" outlineLevel="0" collapsed="false">
      <c r="A8" s="626"/>
      <c r="B8" s="641"/>
      <c r="C8" s="642"/>
      <c r="D8" s="629"/>
      <c r="E8" s="630"/>
      <c r="F8" s="632"/>
      <c r="G8" s="632"/>
      <c r="H8" s="632"/>
      <c r="I8" s="632"/>
      <c r="J8" s="632"/>
      <c r="K8" s="632"/>
      <c r="L8" s="632"/>
      <c r="M8" s="632"/>
      <c r="N8" s="632"/>
      <c r="O8" s="654"/>
    </row>
    <row r="9" s="658" customFormat="true" ht="30.75" hidden="false" customHeight="true" outlineLevel="0" collapsed="false">
      <c r="A9" s="656"/>
      <c r="B9" s="657" t="s">
        <v>2004</v>
      </c>
      <c r="C9" s="657"/>
      <c r="D9" s="657"/>
      <c r="E9" s="657"/>
      <c r="F9" s="657"/>
      <c r="G9" s="657"/>
      <c r="H9" s="657"/>
      <c r="I9" s="657"/>
      <c r="J9" s="657"/>
      <c r="K9" s="657"/>
      <c r="L9" s="657"/>
      <c r="M9" s="657"/>
      <c r="N9" s="657"/>
      <c r="O9" s="654"/>
    </row>
    <row r="10" s="658" customFormat="true" ht="30" hidden="false" customHeight="true" outlineLevel="0" collapsed="false">
      <c r="A10" s="659"/>
      <c r="B10" s="660" t="s">
        <v>2005</v>
      </c>
      <c r="C10" s="660" t="s">
        <v>2006</v>
      </c>
      <c r="D10" s="660" t="s">
        <v>2007</v>
      </c>
      <c r="E10" s="661" t="s">
        <v>1983</v>
      </c>
      <c r="F10" s="662" t="s">
        <v>149</v>
      </c>
      <c r="G10" s="663" t="s">
        <v>171</v>
      </c>
      <c r="H10" s="664" t="s">
        <v>155</v>
      </c>
      <c r="I10" s="664" t="s">
        <v>157</v>
      </c>
      <c r="J10" s="664" t="s">
        <v>151</v>
      </c>
      <c r="K10" s="663" t="s">
        <v>159</v>
      </c>
      <c r="L10" s="663" t="s">
        <v>161</v>
      </c>
      <c r="M10" s="665" t="s">
        <v>163</v>
      </c>
      <c r="N10" s="666"/>
      <c r="O10" s="654"/>
    </row>
    <row r="11" s="675" customFormat="true" ht="45" hidden="false" customHeight="true" outlineLevel="0" collapsed="false">
      <c r="A11" s="659"/>
      <c r="B11" s="667" t="s">
        <v>2008</v>
      </c>
      <c r="C11" s="668"/>
      <c r="D11" s="669" t="s">
        <v>2009</v>
      </c>
      <c r="E11" s="670"/>
      <c r="F11" s="671"/>
      <c r="G11" s="672"/>
      <c r="H11" s="672"/>
      <c r="I11" s="673"/>
      <c r="J11" s="672"/>
      <c r="K11" s="672"/>
      <c r="L11" s="672"/>
      <c r="M11" s="674"/>
      <c r="N11" s="666"/>
      <c r="O11" s="654"/>
    </row>
    <row r="12" s="675" customFormat="true" ht="45" hidden="false" customHeight="true" outlineLevel="0" collapsed="false">
      <c r="A12" s="656"/>
      <c r="B12" s="676" t="n">
        <v>1</v>
      </c>
      <c r="C12" s="677" t="s">
        <v>2010</v>
      </c>
      <c r="D12" s="678" t="s">
        <v>2011</v>
      </c>
      <c r="E12" s="679"/>
      <c r="F12" s="680"/>
      <c r="G12" s="681"/>
      <c r="H12" s="681"/>
      <c r="I12" s="681"/>
      <c r="J12" s="681"/>
      <c r="K12" s="681"/>
      <c r="L12" s="681"/>
      <c r="M12" s="682"/>
      <c r="N12" s="666"/>
      <c r="O12" s="654"/>
    </row>
    <row r="13" s="675" customFormat="true" ht="30" hidden="false" customHeight="true" outlineLevel="0" collapsed="false">
      <c r="A13" s="656"/>
      <c r="B13" s="676" t="n">
        <v>2</v>
      </c>
      <c r="C13" s="677" t="s">
        <v>2012</v>
      </c>
      <c r="D13" s="678" t="s">
        <v>2013</v>
      </c>
      <c r="E13" s="683"/>
      <c r="F13" s="684"/>
      <c r="G13" s="685"/>
      <c r="H13" s="685"/>
      <c r="I13" s="685"/>
      <c r="J13" s="685"/>
      <c r="K13" s="685"/>
      <c r="L13" s="685"/>
      <c r="M13" s="686"/>
      <c r="N13" s="666"/>
      <c r="O13" s="654"/>
    </row>
    <row r="14" s="675" customFormat="true" ht="45" hidden="false" customHeight="true" outlineLevel="0" collapsed="false">
      <c r="A14" s="656"/>
      <c r="B14" s="687"/>
      <c r="C14" s="668"/>
      <c r="D14" s="669" t="s">
        <v>2009</v>
      </c>
      <c r="E14" s="688"/>
      <c r="F14" s="689"/>
      <c r="G14" s="690"/>
      <c r="H14" s="690"/>
      <c r="I14" s="691"/>
      <c r="J14" s="692"/>
      <c r="K14" s="692"/>
      <c r="L14" s="692"/>
      <c r="M14" s="692"/>
      <c r="N14" s="666"/>
      <c r="O14" s="654"/>
    </row>
    <row r="15" s="675" customFormat="true" ht="45" hidden="false" customHeight="true" outlineLevel="0" collapsed="false">
      <c r="A15" s="656"/>
      <c r="B15" s="676" t="n">
        <v>3</v>
      </c>
      <c r="C15" s="677" t="s">
        <v>2014</v>
      </c>
      <c r="D15" s="678" t="s">
        <v>2015</v>
      </c>
      <c r="E15" s="679"/>
      <c r="F15" s="680"/>
      <c r="G15" s="681"/>
      <c r="H15" s="681"/>
      <c r="I15" s="682"/>
      <c r="J15" s="692"/>
      <c r="K15" s="692"/>
      <c r="L15" s="692"/>
      <c r="M15" s="692"/>
      <c r="N15" s="666"/>
      <c r="O15" s="654"/>
    </row>
    <row r="16" s="675" customFormat="true" ht="45" hidden="false" customHeight="true" outlineLevel="0" collapsed="false">
      <c r="A16" s="656"/>
      <c r="B16" s="676" t="n">
        <v>4</v>
      </c>
      <c r="C16" s="677" t="s">
        <v>2016</v>
      </c>
      <c r="D16" s="678" t="s">
        <v>2017</v>
      </c>
      <c r="E16" s="693"/>
      <c r="F16" s="680"/>
      <c r="G16" s="681"/>
      <c r="H16" s="681"/>
      <c r="I16" s="682"/>
      <c r="J16" s="692"/>
      <c r="K16" s="692"/>
      <c r="L16" s="692"/>
      <c r="M16" s="692"/>
      <c r="N16" s="666"/>
      <c r="O16" s="654"/>
    </row>
    <row r="17" s="675" customFormat="true" ht="45" hidden="false" customHeight="true" outlineLevel="0" collapsed="false">
      <c r="A17" s="656"/>
      <c r="B17" s="676" t="n">
        <v>5</v>
      </c>
      <c r="C17" s="694" t="s">
        <v>2018</v>
      </c>
      <c r="D17" s="678" t="s">
        <v>2019</v>
      </c>
      <c r="E17" s="683"/>
      <c r="F17" s="695"/>
      <c r="G17" s="696"/>
      <c r="H17" s="696"/>
      <c r="I17" s="697"/>
      <c r="J17" s="698"/>
      <c r="K17" s="698"/>
      <c r="L17" s="698"/>
      <c r="M17" s="698"/>
      <c r="N17" s="699"/>
      <c r="O17" s="654"/>
    </row>
    <row r="18" s="675" customFormat="true" ht="30.75" hidden="false" customHeight="false" outlineLevel="0" collapsed="false">
      <c r="A18" s="656"/>
      <c r="B18" s="700"/>
      <c r="C18" s="701"/>
      <c r="D18" s="702"/>
      <c r="E18" s="703"/>
      <c r="F18" s="704"/>
      <c r="G18" s="704"/>
      <c r="H18" s="704"/>
      <c r="I18" s="704"/>
      <c r="J18" s="705"/>
      <c r="K18" s="705"/>
      <c r="L18" s="705"/>
      <c r="M18" s="705"/>
      <c r="N18" s="706"/>
      <c r="O18" s="654"/>
    </row>
    <row r="19" s="675" customFormat="true" ht="30.75" hidden="false" customHeight="false" outlineLevel="0" collapsed="false">
      <c r="A19" s="656"/>
      <c r="B19" s="707" t="s">
        <v>2020</v>
      </c>
      <c r="C19" s="707"/>
      <c r="D19" s="707"/>
      <c r="E19" s="707"/>
      <c r="F19" s="707"/>
      <c r="G19" s="707"/>
      <c r="H19" s="707"/>
      <c r="I19" s="707"/>
      <c r="J19" s="707"/>
      <c r="K19" s="707"/>
      <c r="L19" s="707"/>
      <c r="M19" s="707"/>
      <c r="N19" s="707"/>
      <c r="O19" s="654"/>
    </row>
    <row r="20" s="675" customFormat="true" ht="45" hidden="false" customHeight="true" outlineLevel="0" collapsed="false">
      <c r="A20" s="656"/>
      <c r="B20" s="676" t="s">
        <v>2005</v>
      </c>
      <c r="C20" s="676" t="s">
        <v>2006</v>
      </c>
      <c r="D20" s="676" t="s">
        <v>2007</v>
      </c>
      <c r="E20" s="708"/>
      <c r="F20" s="709" t="s">
        <v>2021</v>
      </c>
      <c r="G20" s="710" t="s">
        <v>171</v>
      </c>
      <c r="H20" s="710" t="s">
        <v>149</v>
      </c>
      <c r="I20" s="711" t="s">
        <v>173</v>
      </c>
      <c r="J20" s="711" t="s">
        <v>161</v>
      </c>
      <c r="K20" s="712" t="s">
        <v>179</v>
      </c>
      <c r="L20" s="712" t="s">
        <v>182</v>
      </c>
      <c r="M20" s="713"/>
      <c r="N20" s="714"/>
      <c r="O20" s="654"/>
    </row>
    <row r="21" s="675" customFormat="true" ht="30" hidden="false" customHeight="true" outlineLevel="0" collapsed="false">
      <c r="A21" s="656"/>
      <c r="B21" s="687"/>
      <c r="C21" s="668"/>
      <c r="D21" s="669" t="s">
        <v>2009</v>
      </c>
      <c r="E21" s="715"/>
      <c r="F21" s="716"/>
      <c r="G21" s="717"/>
      <c r="H21" s="717"/>
      <c r="I21" s="717"/>
      <c r="J21" s="717"/>
      <c r="K21" s="718"/>
      <c r="L21" s="719"/>
      <c r="M21" s="720"/>
      <c r="N21" s="666"/>
      <c r="O21" s="654"/>
    </row>
    <row r="22" s="675" customFormat="true" ht="45" hidden="false" customHeight="true" outlineLevel="0" collapsed="false">
      <c r="A22" s="656"/>
      <c r="B22" s="676" t="n">
        <v>6</v>
      </c>
      <c r="C22" s="677" t="s">
        <v>2022</v>
      </c>
      <c r="D22" s="678" t="s">
        <v>169</v>
      </c>
      <c r="E22" s="683"/>
      <c r="F22" s="695"/>
      <c r="G22" s="696"/>
      <c r="H22" s="696"/>
      <c r="I22" s="696"/>
      <c r="J22" s="696"/>
      <c r="K22" s="697"/>
      <c r="L22" s="721"/>
      <c r="M22" s="720"/>
      <c r="N22" s="666"/>
      <c r="O22" s="654"/>
    </row>
    <row r="23" s="675" customFormat="true" ht="27" hidden="false" customHeight="true" outlineLevel="0" collapsed="false">
      <c r="A23" s="656"/>
      <c r="B23" s="687"/>
      <c r="C23" s="668"/>
      <c r="D23" s="669" t="s">
        <v>2009</v>
      </c>
      <c r="E23" s="715"/>
      <c r="F23" s="722"/>
      <c r="G23" s="723"/>
      <c r="H23" s="723"/>
      <c r="I23" s="723"/>
      <c r="J23" s="723"/>
      <c r="K23" s="724"/>
      <c r="L23" s="724"/>
      <c r="M23" s="720"/>
      <c r="N23" s="666"/>
      <c r="O23" s="654"/>
    </row>
    <row r="24" s="675" customFormat="true" ht="45" hidden="false" customHeight="true" outlineLevel="0" collapsed="false">
      <c r="A24" s="656"/>
      <c r="B24" s="676" t="n">
        <v>7</v>
      </c>
      <c r="C24" s="677" t="s">
        <v>2023</v>
      </c>
      <c r="D24" s="678" t="s">
        <v>2024</v>
      </c>
      <c r="E24" s="683"/>
      <c r="F24" s="695"/>
      <c r="G24" s="696"/>
      <c r="H24" s="696"/>
      <c r="I24" s="696"/>
      <c r="J24" s="696"/>
      <c r="K24" s="697"/>
      <c r="L24" s="697"/>
      <c r="M24" s="720"/>
      <c r="N24" s="666"/>
      <c r="O24" s="654"/>
    </row>
    <row r="25" s="675" customFormat="true" ht="30" hidden="false" customHeight="true" outlineLevel="0" collapsed="false">
      <c r="A25" s="656"/>
      <c r="B25" s="687"/>
      <c r="C25" s="668"/>
      <c r="D25" s="669" t="s">
        <v>2009</v>
      </c>
      <c r="E25" s="715"/>
      <c r="F25" s="722"/>
      <c r="G25" s="723"/>
      <c r="H25" s="723"/>
      <c r="I25" s="723"/>
      <c r="J25" s="723"/>
      <c r="K25" s="724"/>
      <c r="L25" s="692"/>
      <c r="M25" s="720"/>
      <c r="N25" s="666"/>
      <c r="O25" s="654"/>
    </row>
    <row r="26" s="675" customFormat="true" ht="45" hidden="false" customHeight="true" outlineLevel="0" collapsed="false">
      <c r="A26" s="656"/>
      <c r="B26" s="676" t="n">
        <v>8</v>
      </c>
      <c r="C26" s="677" t="s">
        <v>2025</v>
      </c>
      <c r="D26" s="678" t="s">
        <v>2024</v>
      </c>
      <c r="E26" s="683"/>
      <c r="F26" s="695"/>
      <c r="G26" s="696"/>
      <c r="H26" s="696"/>
      <c r="I26" s="696"/>
      <c r="J26" s="696"/>
      <c r="K26" s="697"/>
      <c r="L26" s="692"/>
      <c r="M26" s="720"/>
      <c r="N26" s="666"/>
      <c r="O26" s="654"/>
    </row>
    <row r="27" s="675" customFormat="true" ht="30" hidden="false" customHeight="true" outlineLevel="0" collapsed="false">
      <c r="A27" s="656"/>
      <c r="B27" s="687"/>
      <c r="C27" s="668"/>
      <c r="D27" s="669" t="s">
        <v>2009</v>
      </c>
      <c r="E27" s="715"/>
      <c r="F27" s="725"/>
      <c r="G27" s="726"/>
      <c r="H27" s="727"/>
      <c r="I27" s="728"/>
      <c r="J27" s="728"/>
      <c r="K27" s="729"/>
      <c r="L27" s="728"/>
      <c r="M27" s="720"/>
      <c r="N27" s="666"/>
      <c r="O27" s="654"/>
    </row>
    <row r="28" s="675" customFormat="true" ht="45" hidden="false" customHeight="true" outlineLevel="0" collapsed="false">
      <c r="A28" s="656"/>
      <c r="B28" s="676" t="n">
        <v>9</v>
      </c>
      <c r="C28" s="677" t="s">
        <v>2026</v>
      </c>
      <c r="D28" s="678" t="s">
        <v>2024</v>
      </c>
      <c r="E28" s="683"/>
      <c r="F28" s="695"/>
      <c r="G28" s="730"/>
      <c r="H28" s="696"/>
      <c r="I28" s="731"/>
      <c r="J28" s="731"/>
      <c r="K28" s="731"/>
      <c r="L28" s="731"/>
      <c r="M28" s="732"/>
      <c r="N28" s="699"/>
      <c r="O28" s="654"/>
    </row>
    <row r="29" s="675" customFormat="true" ht="45" hidden="false" customHeight="true" outlineLevel="0" collapsed="false">
      <c r="A29" s="656"/>
      <c r="B29" s="700"/>
      <c r="C29" s="701"/>
      <c r="D29" s="702"/>
      <c r="E29" s="703"/>
      <c r="F29" s="704"/>
      <c r="G29" s="704"/>
      <c r="H29" s="704"/>
      <c r="I29" s="704"/>
      <c r="J29" s="705"/>
      <c r="K29" s="705"/>
      <c r="L29" s="705"/>
      <c r="M29" s="705"/>
      <c r="N29" s="706"/>
      <c r="O29" s="654"/>
    </row>
    <row r="30" s="675" customFormat="true" ht="40.5" hidden="false" customHeight="true" outlineLevel="0" collapsed="false">
      <c r="A30" s="656"/>
      <c r="B30" s="707" t="s">
        <v>227</v>
      </c>
      <c r="C30" s="707"/>
      <c r="D30" s="707"/>
      <c r="E30" s="707"/>
      <c r="F30" s="707"/>
      <c r="G30" s="707"/>
      <c r="H30" s="707"/>
      <c r="I30" s="707"/>
      <c r="J30" s="707"/>
      <c r="K30" s="707"/>
      <c r="L30" s="707"/>
      <c r="M30" s="707"/>
      <c r="N30" s="707"/>
      <c r="O30" s="654"/>
    </row>
    <row r="31" s="658" customFormat="true" ht="30.75" hidden="false" customHeight="false" outlineLevel="0" collapsed="false">
      <c r="A31" s="656"/>
      <c r="B31" s="676" t="s">
        <v>2005</v>
      </c>
      <c r="C31" s="676" t="s">
        <v>2006</v>
      </c>
      <c r="D31" s="676" t="s">
        <v>2007</v>
      </c>
      <c r="E31" s="708"/>
      <c r="F31" s="733" t="s">
        <v>171</v>
      </c>
      <c r="G31" s="711" t="s">
        <v>157</v>
      </c>
      <c r="H31" s="711" t="s">
        <v>207</v>
      </c>
      <c r="I31" s="710" t="s">
        <v>149</v>
      </c>
      <c r="J31" s="711" t="s">
        <v>161</v>
      </c>
      <c r="K31" s="712" t="s">
        <v>179</v>
      </c>
      <c r="L31" s="734" t="s">
        <v>151</v>
      </c>
      <c r="M31" s="713"/>
      <c r="N31" s="714"/>
      <c r="O31" s="654"/>
    </row>
    <row r="32" s="658" customFormat="true" ht="30.75" hidden="false" customHeight="false" outlineLevel="0" collapsed="false">
      <c r="A32" s="656"/>
      <c r="B32" s="687"/>
      <c r="C32" s="668"/>
      <c r="D32" s="669" t="s">
        <v>2009</v>
      </c>
      <c r="E32" s="715"/>
      <c r="F32" s="725"/>
      <c r="G32" s="723"/>
      <c r="H32" s="723"/>
      <c r="I32" s="723"/>
      <c r="J32" s="723"/>
      <c r="K32" s="724"/>
      <c r="L32" s="735"/>
      <c r="M32" s="720"/>
      <c r="N32" s="666"/>
      <c r="O32" s="654"/>
    </row>
    <row r="33" s="675" customFormat="true" ht="45" hidden="false" customHeight="true" outlineLevel="0" collapsed="false">
      <c r="A33" s="656"/>
      <c r="B33" s="676" t="n">
        <v>10</v>
      </c>
      <c r="C33" s="677" t="s">
        <v>2027</v>
      </c>
      <c r="D33" s="678" t="s">
        <v>1990</v>
      </c>
      <c r="E33" s="679"/>
      <c r="F33" s="736"/>
      <c r="G33" s="737"/>
      <c r="H33" s="737"/>
      <c r="I33" s="737"/>
      <c r="J33" s="737"/>
      <c r="K33" s="738"/>
      <c r="L33" s="735"/>
      <c r="M33" s="720"/>
      <c r="N33" s="666"/>
      <c r="O33" s="654"/>
    </row>
    <row r="34" s="675" customFormat="true" ht="30" hidden="false" customHeight="true" outlineLevel="0" collapsed="false">
      <c r="A34" s="656"/>
      <c r="B34" s="676" t="n">
        <v>11</v>
      </c>
      <c r="C34" s="677" t="s">
        <v>2028</v>
      </c>
      <c r="D34" s="678" t="s">
        <v>1996</v>
      </c>
      <c r="E34" s="683"/>
      <c r="F34" s="736"/>
      <c r="G34" s="737"/>
      <c r="H34" s="737"/>
      <c r="I34" s="737"/>
      <c r="J34" s="737"/>
      <c r="K34" s="738"/>
      <c r="L34" s="735"/>
      <c r="M34" s="720"/>
      <c r="N34" s="666"/>
      <c r="O34" s="654"/>
    </row>
    <row r="35" s="675" customFormat="true" ht="45" hidden="false" customHeight="true" outlineLevel="0" collapsed="false">
      <c r="A35" s="656"/>
      <c r="B35" s="687"/>
      <c r="C35" s="668"/>
      <c r="D35" s="669" t="s">
        <v>2009</v>
      </c>
      <c r="E35" s="739"/>
      <c r="F35" s="725"/>
      <c r="G35" s="723"/>
      <c r="H35" s="725"/>
      <c r="I35" s="723"/>
      <c r="J35" s="725"/>
      <c r="K35" s="723"/>
      <c r="L35" s="735"/>
      <c r="M35" s="720"/>
      <c r="N35" s="666"/>
      <c r="O35" s="654"/>
    </row>
    <row r="36" s="675" customFormat="true" ht="30" hidden="false" customHeight="true" outlineLevel="0" collapsed="false">
      <c r="A36" s="656"/>
      <c r="B36" s="676" t="n">
        <v>12</v>
      </c>
      <c r="C36" s="694" t="s">
        <v>2029</v>
      </c>
      <c r="D36" s="678" t="s">
        <v>2030</v>
      </c>
      <c r="E36" s="740"/>
      <c r="F36" s="695"/>
      <c r="G36" s="696"/>
      <c r="H36" s="696"/>
      <c r="I36" s="696"/>
      <c r="J36" s="696"/>
      <c r="K36" s="697"/>
      <c r="L36" s="731"/>
      <c r="M36" s="732"/>
      <c r="N36" s="699"/>
      <c r="O36" s="654"/>
    </row>
    <row r="37" s="675" customFormat="true" ht="45" hidden="false" customHeight="true" outlineLevel="0" collapsed="false">
      <c r="A37" s="656"/>
      <c r="B37" s="687"/>
      <c r="C37" s="668"/>
      <c r="D37" s="669" t="s">
        <v>2009</v>
      </c>
      <c r="E37" s="739"/>
      <c r="F37" s="725"/>
      <c r="G37" s="723"/>
      <c r="H37" s="723"/>
      <c r="I37" s="723"/>
      <c r="J37" s="723"/>
      <c r="K37" s="724"/>
      <c r="L37" s="735"/>
      <c r="M37" s="720"/>
      <c r="N37" s="666"/>
      <c r="O37" s="654"/>
    </row>
    <row r="38" s="675" customFormat="true" ht="30" hidden="false" customHeight="true" outlineLevel="0" collapsed="false">
      <c r="A38" s="656"/>
      <c r="B38" s="676" t="n">
        <v>10</v>
      </c>
      <c r="C38" s="677" t="s">
        <v>2027</v>
      </c>
      <c r="D38" s="678" t="s">
        <v>2031</v>
      </c>
      <c r="E38" s="741"/>
      <c r="F38" s="736"/>
      <c r="G38" s="737"/>
      <c r="H38" s="737"/>
      <c r="I38" s="737"/>
      <c r="J38" s="737"/>
      <c r="K38" s="738"/>
      <c r="L38" s="735"/>
      <c r="M38" s="720"/>
      <c r="N38" s="666"/>
      <c r="O38" s="654"/>
    </row>
    <row r="39" s="675" customFormat="true" ht="45" hidden="false" customHeight="true" outlineLevel="0" collapsed="false">
      <c r="A39" s="656"/>
      <c r="B39" s="687"/>
      <c r="C39" s="668"/>
      <c r="D39" s="669" t="s">
        <v>2009</v>
      </c>
      <c r="E39" s="739"/>
      <c r="F39" s="725"/>
      <c r="G39" s="723"/>
      <c r="H39" s="723"/>
      <c r="I39" s="723"/>
      <c r="J39" s="723"/>
      <c r="K39" s="724"/>
      <c r="L39" s="735"/>
      <c r="M39" s="720"/>
      <c r="N39" s="666"/>
      <c r="O39" s="654"/>
    </row>
    <row r="40" s="675" customFormat="true" ht="30" hidden="false" customHeight="true" outlineLevel="0" collapsed="false">
      <c r="A40" s="656"/>
      <c r="B40" s="676" t="n">
        <v>11</v>
      </c>
      <c r="C40" s="677" t="s">
        <v>2028</v>
      </c>
      <c r="D40" s="678" t="s">
        <v>2031</v>
      </c>
      <c r="E40" s="740"/>
      <c r="F40" s="736"/>
      <c r="G40" s="737"/>
      <c r="H40" s="737"/>
      <c r="I40" s="737"/>
      <c r="J40" s="737"/>
      <c r="K40" s="738"/>
      <c r="L40" s="735"/>
      <c r="M40" s="720"/>
      <c r="N40" s="666"/>
      <c r="O40" s="654"/>
    </row>
    <row r="41" s="675" customFormat="true" ht="45" hidden="false" customHeight="true" outlineLevel="0" collapsed="false">
      <c r="A41" s="742"/>
      <c r="B41" s="743"/>
      <c r="C41" s="744"/>
      <c r="D41" s="745"/>
      <c r="E41" s="746"/>
      <c r="F41" s="747"/>
      <c r="G41" s="747"/>
      <c r="H41" s="747"/>
      <c r="I41" s="747"/>
      <c r="J41" s="747"/>
      <c r="K41" s="747"/>
      <c r="L41" s="747"/>
      <c r="M41" s="747"/>
      <c r="N41" s="748"/>
      <c r="O41" s="749"/>
    </row>
    <row r="42" s="675" customFormat="true" ht="45" hidden="false" customHeight="true" outlineLevel="0" collapsed="false">
      <c r="B42" s="750"/>
      <c r="C42" s="751"/>
      <c r="D42" s="752"/>
      <c r="E42" s="753"/>
      <c r="F42" s="704"/>
      <c r="G42" s="704"/>
      <c r="H42" s="704"/>
      <c r="I42" s="704"/>
      <c r="J42" s="704"/>
      <c r="K42" s="704"/>
      <c r="L42" s="704"/>
      <c r="M42" s="704"/>
      <c r="N42" s="754"/>
      <c r="O42" s="755"/>
    </row>
    <row r="43" s="675" customFormat="true" ht="7.5" hidden="false" customHeight="true" outlineLevel="0" collapsed="false">
      <c r="B43" s="750"/>
      <c r="C43" s="756"/>
      <c r="D43" s="757"/>
      <c r="E43" s="758"/>
      <c r="F43" s="759"/>
      <c r="G43" s="760"/>
      <c r="H43" s="759"/>
      <c r="I43" s="759"/>
      <c r="J43" s="759"/>
      <c r="K43" s="759"/>
      <c r="L43" s="759"/>
      <c r="M43" s="759"/>
      <c r="N43" s="759"/>
      <c r="O43" s="761"/>
    </row>
    <row r="44" s="675" customFormat="true" ht="30" hidden="false" customHeight="false" outlineLevel="0" collapsed="false">
      <c r="B44" s="762"/>
      <c r="C44" s="763"/>
      <c r="D44" s="762"/>
      <c r="E44" s="764"/>
      <c r="F44" s="754"/>
      <c r="G44" s="754"/>
      <c r="H44" s="754"/>
      <c r="I44" s="754"/>
      <c r="J44" s="765"/>
      <c r="K44" s="754"/>
      <c r="L44" s="754"/>
      <c r="M44" s="754"/>
      <c r="N44" s="754"/>
      <c r="O44" s="755"/>
    </row>
    <row r="45" s="675" customFormat="true" ht="30" hidden="false" customHeight="true" outlineLevel="0" collapsed="false">
      <c r="B45" s="750"/>
      <c r="C45" s="750"/>
      <c r="D45" s="750"/>
      <c r="E45" s="764"/>
      <c r="F45" s="766"/>
      <c r="G45" s="766"/>
      <c r="H45" s="766"/>
      <c r="I45" s="766"/>
      <c r="J45" s="765"/>
      <c r="K45" s="766"/>
      <c r="L45" s="766"/>
      <c r="M45" s="766"/>
      <c r="N45" s="766"/>
      <c r="O45" s="755"/>
    </row>
    <row r="46" s="675" customFormat="true" ht="30" hidden="false" customHeight="false" outlineLevel="0" collapsed="false">
      <c r="B46" s="750"/>
      <c r="C46" s="750"/>
      <c r="D46" s="767"/>
      <c r="E46" s="768"/>
      <c r="F46" s="769"/>
      <c r="G46" s="769"/>
      <c r="H46" s="769"/>
      <c r="I46" s="769"/>
      <c r="J46" s="768"/>
      <c r="K46" s="769"/>
      <c r="L46" s="769"/>
      <c r="M46" s="769"/>
      <c r="N46" s="769"/>
      <c r="O46" s="755"/>
    </row>
    <row r="47" s="675" customFormat="true" ht="37.5" hidden="false" customHeight="true" outlineLevel="0" collapsed="false">
      <c r="B47" s="750"/>
      <c r="C47" s="770"/>
      <c r="D47" s="752"/>
      <c r="E47" s="753"/>
      <c r="F47" s="704"/>
      <c r="G47" s="704"/>
      <c r="H47" s="704"/>
      <c r="I47" s="704"/>
      <c r="J47" s="765"/>
      <c r="K47" s="704"/>
      <c r="L47" s="704"/>
      <c r="M47" s="704"/>
      <c r="N47" s="704"/>
      <c r="O47" s="755"/>
    </row>
    <row r="48" s="675" customFormat="true" ht="37.5" hidden="false" customHeight="true" outlineLevel="0" collapsed="false">
      <c r="B48" s="750"/>
      <c r="C48" s="770"/>
      <c r="D48" s="752"/>
      <c r="E48" s="753"/>
      <c r="F48" s="704"/>
      <c r="G48" s="704"/>
      <c r="H48" s="704"/>
      <c r="I48" s="704"/>
      <c r="J48" s="765"/>
      <c r="K48" s="704"/>
      <c r="L48" s="704"/>
      <c r="M48" s="704"/>
      <c r="N48" s="704"/>
      <c r="O48" s="755"/>
    </row>
    <row r="49" s="675" customFormat="true" ht="37.5" hidden="false" customHeight="true" outlineLevel="0" collapsed="false">
      <c r="B49" s="750"/>
      <c r="C49" s="770"/>
      <c r="D49" s="752"/>
      <c r="E49" s="753"/>
      <c r="F49" s="704"/>
      <c r="G49" s="704"/>
      <c r="H49" s="704"/>
      <c r="I49" s="704"/>
      <c r="J49" s="765"/>
      <c r="K49" s="704"/>
      <c r="L49" s="704"/>
      <c r="M49" s="704"/>
      <c r="N49" s="704"/>
      <c r="O49" s="755"/>
    </row>
    <row r="50" s="675" customFormat="true" ht="37.5" hidden="false" customHeight="true" outlineLevel="0" collapsed="false">
      <c r="B50" s="750"/>
      <c r="C50" s="770"/>
      <c r="D50" s="752"/>
      <c r="E50" s="753"/>
      <c r="F50" s="704"/>
      <c r="G50" s="704"/>
      <c r="H50" s="704"/>
      <c r="I50" s="704"/>
      <c r="J50" s="765"/>
      <c r="K50" s="704"/>
      <c r="L50" s="704"/>
      <c r="M50" s="704"/>
      <c r="N50" s="704"/>
      <c r="O50" s="755"/>
    </row>
    <row r="51" s="675" customFormat="true" ht="15.75" hidden="false" customHeight="false" outlineLevel="0" collapsed="false">
      <c r="B51" s="771"/>
      <c r="C51" s="771"/>
      <c r="D51" s="771"/>
      <c r="E51" s="772"/>
      <c r="F51" s="760"/>
      <c r="G51" s="760"/>
      <c r="H51" s="760"/>
      <c r="I51" s="760"/>
      <c r="J51" s="760"/>
      <c r="K51" s="760"/>
      <c r="L51" s="760"/>
      <c r="M51" s="760"/>
      <c r="N51" s="760"/>
      <c r="O51" s="773"/>
    </row>
    <row r="52" customFormat="false" ht="18" hidden="false" customHeight="true" outlineLevel="0" collapsed="false">
      <c r="B52" s="774"/>
      <c r="K52" s="775"/>
      <c r="L52" s="775"/>
      <c r="M52" s="775"/>
      <c r="N52" s="776"/>
      <c r="O52" s="777"/>
    </row>
    <row r="53" customFormat="false" ht="30" hidden="false" customHeight="true" outlineLevel="0" collapsed="false">
      <c r="B53" s="778"/>
      <c r="C53" s="779"/>
      <c r="D53" s="780"/>
      <c r="E53" s="781"/>
      <c r="F53" s="782"/>
      <c r="G53" s="782"/>
      <c r="H53" s="782"/>
      <c r="I53" s="782"/>
      <c r="K53" s="783"/>
      <c r="L53" s="783"/>
      <c r="M53" s="783"/>
      <c r="N53" s="784"/>
      <c r="O53" s="777"/>
    </row>
    <row r="54" customFormat="false" ht="30" hidden="false" customHeight="true" outlineLevel="0" collapsed="false">
      <c r="B54" s="778"/>
      <c r="C54" s="778"/>
      <c r="D54" s="778"/>
      <c r="E54" s="785"/>
      <c r="F54" s="786"/>
      <c r="G54" s="782"/>
      <c r="H54" s="782"/>
      <c r="I54" s="782"/>
      <c r="K54" s="783"/>
      <c r="L54" s="783"/>
      <c r="M54" s="783"/>
      <c r="N54" s="784"/>
      <c r="O54" s="777"/>
    </row>
    <row r="55" s="787" customFormat="true" ht="36.75" hidden="false" customHeight="true" outlineLevel="0" collapsed="false">
      <c r="B55" s="778"/>
      <c r="C55" s="778"/>
      <c r="D55" s="778"/>
      <c r="E55" s="788"/>
      <c r="F55" s="789"/>
      <c r="G55" s="790"/>
      <c r="H55" s="790"/>
      <c r="I55" s="790"/>
      <c r="J55" s="791"/>
      <c r="K55" s="783"/>
      <c r="L55" s="783"/>
      <c r="M55" s="783"/>
      <c r="N55" s="784"/>
      <c r="O55" s="777"/>
    </row>
    <row r="56" customFormat="false" ht="36.75" hidden="false" customHeight="true" outlineLevel="0" collapsed="false">
      <c r="B56" s="792"/>
      <c r="C56" s="779"/>
      <c r="D56" s="793"/>
      <c r="E56" s="794"/>
      <c r="F56" s="795"/>
      <c r="G56" s="782"/>
      <c r="H56" s="782"/>
      <c r="I56" s="782"/>
      <c r="K56" s="796"/>
      <c r="L56" s="796"/>
      <c r="M56" s="796"/>
      <c r="N56" s="797"/>
      <c r="O56" s="777"/>
    </row>
  </sheetData>
  <mergeCells count="12">
    <mergeCell ref="M2:N2"/>
    <mergeCell ref="B3:D4"/>
    <mergeCell ref="L5:M5"/>
    <mergeCell ref="L6:M6"/>
    <mergeCell ref="B7:D7"/>
    <mergeCell ref="E7:G7"/>
    <mergeCell ref="B9:N9"/>
    <mergeCell ref="B19:N19"/>
    <mergeCell ref="B30:N30"/>
    <mergeCell ref="F44:I44"/>
    <mergeCell ref="B54:D54"/>
    <mergeCell ref="B55:D55"/>
  </mergeCells>
  <conditionalFormatting sqref="K41:M41 F47:I47 K47:N47 F41:I41 F12:M12 F15:I15 F26:K26 F28:H28 F24:L24 F22:L22">
    <cfRule type="expression" priority="2" aboveAverage="0" equalAverage="0" bottom="0" percent="0" rank="0" text="" dxfId="124">
      <formula>K41&gt;K40</formula>
    </cfRule>
    <cfRule type="expression" priority="3" aboveAverage="0" equalAverage="0" bottom="0" percent="0" rank="0" text="" dxfId="125">
      <formula>K41&lt;2/8*K40</formula>
    </cfRule>
  </conditionalFormatting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90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3671875" defaultRowHeight="12.8" zeroHeight="false" outlineLevelRow="0" outlineLevelCol="0"/>
  <sheetData>
    <row r="1" customFormat="false" ht="12.8" hidden="false" customHeight="false" outlineLevel="0" collapsed="false">
      <c r="A1" s="0" t="s">
        <v>232</v>
      </c>
      <c r="B1" s="0" t="s">
        <v>233</v>
      </c>
      <c r="C1" s="0" t="s">
        <v>238</v>
      </c>
      <c r="D1" s="0" t="s">
        <v>239</v>
      </c>
      <c r="E1" s="0" t="s">
        <v>240</v>
      </c>
    </row>
    <row r="2" customFormat="false" ht="12.8" hidden="false" customHeight="false" outlineLevel="0" collapsed="false">
      <c r="C2" s="0" t="s">
        <v>245</v>
      </c>
      <c r="D2" s="0" t="s">
        <v>148</v>
      </c>
      <c r="E2" s="0" t="s">
        <v>246</v>
      </c>
    </row>
    <row r="3" customFormat="false" ht="12.8" hidden="false" customHeight="false" outlineLevel="0" collapsed="false">
      <c r="C3" s="0" t="s">
        <v>248</v>
      </c>
      <c r="D3" s="0" t="s">
        <v>150</v>
      </c>
      <c r="E3" s="0" t="s">
        <v>249</v>
      </c>
    </row>
    <row r="4" customFormat="false" ht="12.8" hidden="false" customHeight="false" outlineLevel="0" collapsed="false">
      <c r="C4" s="0" t="s">
        <v>251</v>
      </c>
      <c r="D4" s="0" t="s">
        <v>152</v>
      </c>
      <c r="E4" s="0" t="s">
        <v>252</v>
      </c>
    </row>
    <row r="5" customFormat="false" ht="12.8" hidden="false" customHeight="false" outlineLevel="0" collapsed="false">
      <c r="B5" s="0" t="s">
        <v>254</v>
      </c>
      <c r="C5" s="0" t="s">
        <v>255</v>
      </c>
      <c r="D5" s="0" t="s">
        <v>154</v>
      </c>
      <c r="E5" s="0" t="s">
        <v>256</v>
      </c>
    </row>
    <row r="6" customFormat="false" ht="12.8" hidden="false" customHeight="false" outlineLevel="0" collapsed="false">
      <c r="C6" s="0" t="s">
        <v>258</v>
      </c>
      <c r="D6" s="0" t="s">
        <v>156</v>
      </c>
      <c r="E6" s="0" t="s">
        <v>259</v>
      </c>
    </row>
    <row r="7" customFormat="false" ht="12.8" hidden="false" customHeight="false" outlineLevel="0" collapsed="false">
      <c r="C7" s="0" t="s">
        <v>261</v>
      </c>
      <c r="D7" s="0" t="s">
        <v>158</v>
      </c>
      <c r="E7" s="0" t="s">
        <v>262</v>
      </c>
    </row>
    <row r="8" customFormat="false" ht="12.8" hidden="false" customHeight="false" outlineLevel="0" collapsed="false">
      <c r="C8" s="0" t="s">
        <v>264</v>
      </c>
      <c r="D8" s="0" t="s">
        <v>160</v>
      </c>
      <c r="E8" s="0" t="s">
        <v>265</v>
      </c>
    </row>
    <row r="9" customFormat="false" ht="12.8" hidden="false" customHeight="false" outlineLevel="0" collapsed="false">
      <c r="C9" s="0" t="s">
        <v>267</v>
      </c>
      <c r="D9" s="0" t="s">
        <v>162</v>
      </c>
      <c r="E9" s="0" t="s">
        <v>268</v>
      </c>
    </row>
    <row r="10" customFormat="false" ht="12.8" hidden="false" customHeight="false" outlineLevel="0" collapsed="false">
      <c r="C10" s="0" t="s">
        <v>269</v>
      </c>
      <c r="D10" s="0" t="s">
        <v>165</v>
      </c>
      <c r="E10" s="0" t="s">
        <v>270</v>
      </c>
    </row>
    <row r="11" customFormat="false" ht="12.8" hidden="false" customHeight="false" outlineLevel="0" collapsed="false">
      <c r="C11" s="0" t="s">
        <v>271</v>
      </c>
      <c r="D11" s="0" t="s">
        <v>166</v>
      </c>
      <c r="E11" s="0" t="s">
        <v>272</v>
      </c>
    </row>
    <row r="12" customFormat="false" ht="12.8" hidden="false" customHeight="false" outlineLevel="0" collapsed="false">
      <c r="C12" s="0" t="s">
        <v>273</v>
      </c>
      <c r="D12" s="0" t="s">
        <v>167</v>
      </c>
      <c r="E12" s="0" t="s">
        <v>274</v>
      </c>
    </row>
    <row r="13" customFormat="false" ht="12.8" hidden="false" customHeight="false" outlineLevel="0" collapsed="false">
      <c r="C13" s="0" t="s">
        <v>275</v>
      </c>
      <c r="D13" s="0" t="s">
        <v>168</v>
      </c>
      <c r="E13" s="0" t="s">
        <v>276</v>
      </c>
    </row>
    <row r="14" customFormat="false" ht="12.8" hidden="false" customHeight="false" outlineLevel="0" collapsed="false">
      <c r="C14" s="0" t="s">
        <v>277</v>
      </c>
      <c r="D14" s="0" t="s">
        <v>208</v>
      </c>
      <c r="E14" s="0" t="s">
        <v>278</v>
      </c>
    </row>
    <row r="15" customFormat="false" ht="12.8" hidden="false" customHeight="false" outlineLevel="0" collapsed="false">
      <c r="C15" s="0" t="s">
        <v>279</v>
      </c>
      <c r="E15" s="0" t="s">
        <v>280</v>
      </c>
    </row>
    <row r="16" customFormat="false" ht="12.8" hidden="false" customHeight="false" outlineLevel="0" collapsed="false">
      <c r="E16" s="0" t="s">
        <v>281</v>
      </c>
    </row>
    <row r="17" customFormat="false" ht="12.8" hidden="false" customHeight="false" outlineLevel="0" collapsed="false">
      <c r="D17" s="0" t="s">
        <v>210</v>
      </c>
      <c r="E17" s="0" t="s">
        <v>282</v>
      </c>
    </row>
    <row r="18" customFormat="false" ht="12.8" hidden="false" customHeight="false" outlineLevel="0" collapsed="false">
      <c r="D18" s="0" t="s">
        <v>283</v>
      </c>
      <c r="E18" s="0" t="s">
        <v>284</v>
      </c>
    </row>
    <row r="19" customFormat="false" ht="12.8" hidden="false" customHeight="false" outlineLevel="0" collapsed="false">
      <c r="D19" s="0" t="s">
        <v>285</v>
      </c>
      <c r="E19" s="0" t="s">
        <v>286</v>
      </c>
    </row>
    <row r="20" customFormat="false" ht="12.8" hidden="false" customHeight="false" outlineLevel="0" collapsed="false">
      <c r="C20" s="0" t="s">
        <v>205</v>
      </c>
      <c r="D20" s="0" t="s">
        <v>216</v>
      </c>
      <c r="E20" s="0" t="s">
        <v>205</v>
      </c>
    </row>
    <row r="21" customFormat="false" ht="12.8" hidden="false" customHeight="false" outlineLevel="0" collapsed="false">
      <c r="C21" s="0" t="s">
        <v>287</v>
      </c>
      <c r="D21" s="0" t="s">
        <v>205</v>
      </c>
      <c r="E21" s="0" t="s">
        <v>288</v>
      </c>
    </row>
    <row r="22" customFormat="false" ht="12.8" hidden="false" customHeight="false" outlineLevel="0" collapsed="false">
      <c r="C22" s="0" t="s">
        <v>289</v>
      </c>
      <c r="D22" s="0" t="s">
        <v>212</v>
      </c>
      <c r="E22" s="0" t="s">
        <v>290</v>
      </c>
    </row>
    <row r="23" customFormat="false" ht="12.8" hidden="false" customHeight="false" outlineLevel="0" collapsed="false">
      <c r="C23" s="0" t="s">
        <v>291</v>
      </c>
      <c r="D23" s="0" t="s">
        <v>242</v>
      </c>
      <c r="E23" s="0" t="s">
        <v>292</v>
      </c>
    </row>
    <row r="24" customFormat="false" ht="12.8" hidden="false" customHeight="false" outlineLevel="0" collapsed="false">
      <c r="C24" s="0" t="s">
        <v>293</v>
      </c>
      <c r="D24" s="0" t="s">
        <v>214</v>
      </c>
      <c r="E24" s="0" t="s">
        <v>294</v>
      </c>
    </row>
    <row r="25" customFormat="false" ht="12.8" hidden="false" customHeight="false" outlineLevel="0" collapsed="false">
      <c r="C25" s="0" t="s">
        <v>295</v>
      </c>
      <c r="D25" s="0" t="s">
        <v>243</v>
      </c>
      <c r="E25" s="0" t="s">
        <v>296</v>
      </c>
    </row>
    <row r="26" customFormat="false" ht="12.8" hidden="false" customHeight="false" outlineLevel="0" collapsed="false">
      <c r="C26" s="0" t="s">
        <v>297</v>
      </c>
      <c r="D26" s="0" t="s">
        <v>218</v>
      </c>
      <c r="E26" s="0" t="s">
        <v>298</v>
      </c>
    </row>
    <row r="27" customFormat="false" ht="12.8" hidden="false" customHeight="false" outlineLevel="0" collapsed="false">
      <c r="C27" s="0" t="s">
        <v>299</v>
      </c>
      <c r="D27" s="0" t="s">
        <v>184</v>
      </c>
      <c r="E27" s="0" t="s">
        <v>300</v>
      </c>
    </row>
    <row r="28" customFormat="false" ht="12.8" hidden="false" customHeight="false" outlineLevel="0" collapsed="false">
      <c r="C28" s="0" t="s">
        <v>301</v>
      </c>
      <c r="D28" s="0" t="s">
        <v>185</v>
      </c>
      <c r="E28" s="0" t="s">
        <v>302</v>
      </c>
    </row>
    <row r="29" customFormat="false" ht="12.8" hidden="false" customHeight="false" outlineLevel="0" collapsed="false">
      <c r="C29" s="0" t="s">
        <v>303</v>
      </c>
      <c r="D29" s="0" t="s">
        <v>186</v>
      </c>
      <c r="E29" s="0" t="s">
        <v>304</v>
      </c>
    </row>
    <row r="30" customFormat="false" ht="12.8" hidden="false" customHeight="false" outlineLevel="0" collapsed="false">
      <c r="C30" s="0" t="s">
        <v>305</v>
      </c>
      <c r="D30" s="0" t="s">
        <v>188</v>
      </c>
      <c r="E30" s="0" t="s">
        <v>306</v>
      </c>
    </row>
    <row r="31" customFormat="false" ht="12.8" hidden="false" customHeight="false" outlineLevel="0" collapsed="false">
      <c r="C31" s="0" t="s">
        <v>307</v>
      </c>
      <c r="D31" s="0" t="s">
        <v>308</v>
      </c>
      <c r="E31" s="0" t="s">
        <v>309</v>
      </c>
    </row>
    <row r="32" customFormat="false" ht="12.8" hidden="false" customHeight="false" outlineLevel="0" collapsed="false">
      <c r="C32" s="0" t="s">
        <v>310</v>
      </c>
      <c r="D32" s="0" t="s">
        <v>203</v>
      </c>
      <c r="E32" s="0" t="s">
        <v>311</v>
      </c>
    </row>
    <row r="33" customFormat="false" ht="12.8" hidden="false" customHeight="false" outlineLevel="0" collapsed="false">
      <c r="C33" s="0" t="s">
        <v>312</v>
      </c>
      <c r="D33" s="0" t="s">
        <v>202</v>
      </c>
      <c r="E33" s="0" t="s">
        <v>313</v>
      </c>
    </row>
    <row r="34" customFormat="false" ht="12.8" hidden="false" customHeight="false" outlineLevel="0" collapsed="false">
      <c r="C34" s="0" t="s">
        <v>174</v>
      </c>
      <c r="D34" s="0" t="s">
        <v>196</v>
      </c>
      <c r="E34" s="0" t="s">
        <v>314</v>
      </c>
    </row>
    <row r="35" customFormat="false" ht="12.8" hidden="false" customHeight="false" outlineLevel="0" collapsed="false">
      <c r="C35" s="0" t="s">
        <v>170</v>
      </c>
      <c r="D35" s="0" t="s">
        <v>194</v>
      </c>
      <c r="E35" s="0" t="s">
        <v>315</v>
      </c>
    </row>
    <row r="36" customFormat="false" ht="12.8" hidden="false" customHeight="false" outlineLevel="0" collapsed="false">
      <c r="C36" s="0" t="s">
        <v>172</v>
      </c>
      <c r="D36" s="0" t="s">
        <v>195</v>
      </c>
      <c r="E36" s="0" t="s">
        <v>316</v>
      </c>
    </row>
    <row r="37" customFormat="false" ht="12.8" hidden="false" customHeight="false" outlineLevel="0" collapsed="false">
      <c r="C37" s="0" t="s">
        <v>180</v>
      </c>
      <c r="D37" s="0" t="s">
        <v>191</v>
      </c>
    </row>
    <row r="38" customFormat="false" ht="12.8" hidden="false" customHeight="false" outlineLevel="0" collapsed="false">
      <c r="D38" s="0" t="s">
        <v>190</v>
      </c>
    </row>
    <row r="39" customFormat="false" ht="12.8" hidden="false" customHeight="false" outlineLevel="0" collapsed="false">
      <c r="C39" s="0" t="s">
        <v>175</v>
      </c>
      <c r="D39" s="0" t="s">
        <v>197</v>
      </c>
      <c r="E39" s="0" t="s">
        <v>317</v>
      </c>
    </row>
    <row r="40" customFormat="false" ht="12.8" hidden="false" customHeight="false" outlineLevel="0" collapsed="false">
      <c r="C40" s="0" t="s">
        <v>177</v>
      </c>
      <c r="D40" s="0" t="s">
        <v>199</v>
      </c>
      <c r="E40" s="0" t="s">
        <v>318</v>
      </c>
    </row>
    <row r="41" customFormat="false" ht="12.8" hidden="false" customHeight="false" outlineLevel="0" collapsed="false">
      <c r="C41" s="0" t="s">
        <v>319</v>
      </c>
      <c r="D41" s="0" t="s">
        <v>320</v>
      </c>
      <c r="E41" s="0" t="s">
        <v>321</v>
      </c>
    </row>
    <row r="42" customFormat="false" ht="12.8" hidden="false" customHeight="false" outlineLevel="0" collapsed="false">
      <c r="A42" s="0" t="n">
        <v>1</v>
      </c>
      <c r="B42" s="0" t="s">
        <v>2032</v>
      </c>
      <c r="C42" s="0" t="s">
        <v>1967</v>
      </c>
      <c r="D42" s="0" t="s">
        <v>1967</v>
      </c>
      <c r="E42" s="0" t="s">
        <v>1967</v>
      </c>
    </row>
    <row r="43" customFormat="false" ht="12.8" hidden="false" customHeight="false" outlineLevel="0" collapsed="false">
      <c r="A43" s="0" t="n">
        <v>1</v>
      </c>
      <c r="B43" s="0" t="s">
        <v>2032</v>
      </c>
      <c r="C43" s="0" t="s">
        <v>1967</v>
      </c>
      <c r="D43" s="0" t="s">
        <v>1967</v>
      </c>
      <c r="E43" s="0" t="s">
        <v>1967</v>
      </c>
    </row>
    <row r="44" customFormat="false" ht="12.8" hidden="false" customHeight="false" outlineLevel="0" collapsed="false">
      <c r="A44" s="0" t="n">
        <v>1</v>
      </c>
      <c r="B44" s="0" t="s">
        <v>2032</v>
      </c>
      <c r="C44" s="0" t="s">
        <v>1967</v>
      </c>
      <c r="D44" s="0" t="s">
        <v>1967</v>
      </c>
      <c r="E44" s="0" t="s">
        <v>1967</v>
      </c>
    </row>
    <row r="45" customFormat="false" ht="12.8" hidden="false" customHeight="false" outlineLevel="0" collapsed="false">
      <c r="A45" s="0" t="n">
        <v>1</v>
      </c>
      <c r="B45" s="0" t="s">
        <v>2032</v>
      </c>
      <c r="C45" s="0" t="s">
        <v>1967</v>
      </c>
      <c r="D45" s="0" t="s">
        <v>1967</v>
      </c>
      <c r="E45" s="0" t="s">
        <v>1967</v>
      </c>
    </row>
    <row r="46" customFormat="false" ht="12.8" hidden="false" customHeight="false" outlineLevel="0" collapsed="false">
      <c r="A46" s="0" t="n">
        <v>1</v>
      </c>
      <c r="B46" s="0" t="s">
        <v>2032</v>
      </c>
      <c r="C46" s="0" t="s">
        <v>1967</v>
      </c>
      <c r="D46" s="0" t="s">
        <v>1967</v>
      </c>
      <c r="E46" s="0" t="s">
        <v>1967</v>
      </c>
    </row>
    <row r="47" customFormat="false" ht="12.8" hidden="false" customHeight="false" outlineLevel="0" collapsed="false">
      <c r="A47" s="0" t="n">
        <v>1</v>
      </c>
      <c r="B47" s="0" t="s">
        <v>2032</v>
      </c>
      <c r="C47" s="0" t="s">
        <v>1967</v>
      </c>
      <c r="D47" s="0" t="s">
        <v>1967</v>
      </c>
      <c r="E47" s="0" t="s">
        <v>1967</v>
      </c>
    </row>
    <row r="48" customFormat="false" ht="12.8" hidden="false" customHeight="false" outlineLevel="0" collapsed="false">
      <c r="A48" s="0" t="n">
        <v>1</v>
      </c>
      <c r="B48" s="0" t="s">
        <v>2032</v>
      </c>
      <c r="C48" s="0" t="s">
        <v>1967</v>
      </c>
      <c r="D48" s="0" t="s">
        <v>1967</v>
      </c>
      <c r="E48" s="0" t="s">
        <v>1967</v>
      </c>
    </row>
    <row r="49" customFormat="false" ht="12.8" hidden="false" customHeight="false" outlineLevel="0" collapsed="false">
      <c r="A49" s="0" t="n">
        <v>1</v>
      </c>
      <c r="B49" s="0" t="s">
        <v>2032</v>
      </c>
      <c r="C49" s="0" t="s">
        <v>1967</v>
      </c>
      <c r="D49" s="0" t="s">
        <v>1967</v>
      </c>
      <c r="E49" s="0" t="s">
        <v>1967</v>
      </c>
    </row>
    <row r="50" customFormat="false" ht="12.8" hidden="false" customHeight="false" outlineLevel="0" collapsed="false">
      <c r="A50" s="0" t="n">
        <v>1</v>
      </c>
      <c r="B50" s="0" t="s">
        <v>2032</v>
      </c>
      <c r="C50" s="0" t="s">
        <v>1967</v>
      </c>
      <c r="D50" s="0" t="s">
        <v>1967</v>
      </c>
      <c r="E50" s="0" t="s">
        <v>1967</v>
      </c>
    </row>
    <row r="51" customFormat="false" ht="12.8" hidden="false" customHeight="false" outlineLevel="0" collapsed="false">
      <c r="A51" s="0" t="n">
        <v>1</v>
      </c>
      <c r="B51" s="0" t="s">
        <v>2032</v>
      </c>
      <c r="C51" s="0" t="s">
        <v>1967</v>
      </c>
      <c r="D51" s="0" t="s">
        <v>1967</v>
      </c>
      <c r="E51" s="0" t="s">
        <v>1967</v>
      </c>
    </row>
    <row r="52" customFormat="false" ht="12.8" hidden="false" customHeight="false" outlineLevel="0" collapsed="false">
      <c r="A52" s="0" t="n">
        <v>1</v>
      </c>
      <c r="B52" s="0" t="s">
        <v>2032</v>
      </c>
      <c r="C52" s="0" t="s">
        <v>1967</v>
      </c>
      <c r="D52" s="0" t="s">
        <v>1967</v>
      </c>
      <c r="E52" s="0" t="s">
        <v>1967</v>
      </c>
    </row>
    <row r="53" customFormat="false" ht="12.8" hidden="false" customHeight="false" outlineLevel="0" collapsed="false">
      <c r="A53" s="0" t="n">
        <v>1</v>
      </c>
      <c r="B53" s="0" t="s">
        <v>2032</v>
      </c>
      <c r="C53" s="0" t="s">
        <v>1967</v>
      </c>
      <c r="D53" s="0" t="s">
        <v>1967</v>
      </c>
      <c r="E53" s="0" t="s">
        <v>1967</v>
      </c>
    </row>
    <row r="54" customFormat="false" ht="12.8" hidden="false" customHeight="false" outlineLevel="0" collapsed="false">
      <c r="A54" s="0" t="n">
        <v>2</v>
      </c>
      <c r="B54" s="0" t="s">
        <v>2032</v>
      </c>
      <c r="C54" s="0" t="s">
        <v>1967</v>
      </c>
      <c r="D54" s="0" t="s">
        <v>1967</v>
      </c>
      <c r="E54" s="0" t="s">
        <v>1967</v>
      </c>
    </row>
    <row r="55" customFormat="false" ht="12.8" hidden="false" customHeight="false" outlineLevel="0" collapsed="false">
      <c r="A55" s="0" t="n">
        <v>2</v>
      </c>
      <c r="B55" s="0" t="s">
        <v>2032</v>
      </c>
      <c r="C55" s="0" t="s">
        <v>1967</v>
      </c>
      <c r="D55" s="0" t="s">
        <v>1967</v>
      </c>
      <c r="E55" s="0" t="s">
        <v>1967</v>
      </c>
    </row>
    <row r="56" customFormat="false" ht="12.8" hidden="false" customHeight="false" outlineLevel="0" collapsed="false">
      <c r="A56" s="0" t="n">
        <v>2</v>
      </c>
      <c r="B56" s="0" t="s">
        <v>2032</v>
      </c>
      <c r="C56" s="0" t="s">
        <v>1967</v>
      </c>
      <c r="D56" s="0" t="s">
        <v>1967</v>
      </c>
      <c r="E56" s="0" t="s">
        <v>1967</v>
      </c>
    </row>
    <row r="57" customFormat="false" ht="12.8" hidden="false" customHeight="false" outlineLevel="0" collapsed="false">
      <c r="A57" s="0" t="n">
        <v>2</v>
      </c>
      <c r="B57" s="0" t="s">
        <v>2032</v>
      </c>
      <c r="C57" s="0" t="s">
        <v>1967</v>
      </c>
      <c r="D57" s="0" t="s">
        <v>1967</v>
      </c>
      <c r="E57" s="0" t="s">
        <v>1967</v>
      </c>
    </row>
    <row r="58" customFormat="false" ht="12.8" hidden="false" customHeight="false" outlineLevel="0" collapsed="false">
      <c r="A58" s="0" t="n">
        <v>2</v>
      </c>
      <c r="B58" s="0" t="s">
        <v>2032</v>
      </c>
      <c r="C58" s="0" t="s">
        <v>1967</v>
      </c>
      <c r="D58" s="0" t="s">
        <v>1967</v>
      </c>
      <c r="E58" s="0" t="s">
        <v>1967</v>
      </c>
    </row>
    <row r="59" customFormat="false" ht="12.8" hidden="false" customHeight="false" outlineLevel="0" collapsed="false">
      <c r="A59" s="0" t="n">
        <v>2</v>
      </c>
      <c r="B59" s="0" t="s">
        <v>2032</v>
      </c>
      <c r="C59" s="0" t="s">
        <v>1967</v>
      </c>
      <c r="D59" s="0" t="s">
        <v>1967</v>
      </c>
      <c r="E59" s="0" t="s">
        <v>1967</v>
      </c>
    </row>
    <row r="60" customFormat="false" ht="12.8" hidden="false" customHeight="false" outlineLevel="0" collapsed="false">
      <c r="A60" s="0" t="n">
        <v>2</v>
      </c>
      <c r="B60" s="0" t="s">
        <v>2032</v>
      </c>
      <c r="C60" s="0" t="s">
        <v>1967</v>
      </c>
      <c r="D60" s="0" t="s">
        <v>1967</v>
      </c>
      <c r="E60" s="0" t="s">
        <v>1967</v>
      </c>
    </row>
    <row r="61" customFormat="false" ht="12.8" hidden="false" customHeight="false" outlineLevel="0" collapsed="false">
      <c r="A61" s="0" t="n">
        <v>2</v>
      </c>
      <c r="B61" s="0" t="s">
        <v>2032</v>
      </c>
      <c r="C61" s="0" t="s">
        <v>1967</v>
      </c>
      <c r="D61" s="0" t="s">
        <v>1967</v>
      </c>
      <c r="E61" s="0" t="s">
        <v>1967</v>
      </c>
    </row>
    <row r="62" customFormat="false" ht="12.8" hidden="false" customHeight="false" outlineLevel="0" collapsed="false">
      <c r="A62" s="0" t="n">
        <v>2</v>
      </c>
      <c r="B62" s="0" t="s">
        <v>2032</v>
      </c>
      <c r="C62" s="0" t="s">
        <v>1967</v>
      </c>
      <c r="D62" s="0" t="s">
        <v>1967</v>
      </c>
      <c r="E62" s="0" t="s">
        <v>1967</v>
      </c>
    </row>
    <row r="63" customFormat="false" ht="12.8" hidden="false" customHeight="false" outlineLevel="0" collapsed="false">
      <c r="A63" s="0" t="n">
        <v>2</v>
      </c>
      <c r="B63" s="0" t="s">
        <v>2032</v>
      </c>
      <c r="C63" s="0" t="s">
        <v>1967</v>
      </c>
      <c r="D63" s="0" t="s">
        <v>1967</v>
      </c>
      <c r="E63" s="0" t="s">
        <v>1967</v>
      </c>
    </row>
    <row r="64" customFormat="false" ht="12.8" hidden="false" customHeight="false" outlineLevel="0" collapsed="false">
      <c r="A64" s="0" t="n">
        <v>2</v>
      </c>
      <c r="B64" s="0" t="s">
        <v>2032</v>
      </c>
      <c r="C64" s="0" t="s">
        <v>1967</v>
      </c>
      <c r="D64" s="0" t="s">
        <v>1967</v>
      </c>
      <c r="E64" s="0" t="s">
        <v>1967</v>
      </c>
    </row>
    <row r="65" customFormat="false" ht="12.8" hidden="false" customHeight="false" outlineLevel="0" collapsed="false">
      <c r="A65" s="0" t="n">
        <v>2</v>
      </c>
      <c r="B65" s="0" t="s">
        <v>2032</v>
      </c>
      <c r="C65" s="0" t="s">
        <v>1967</v>
      </c>
      <c r="D65" s="0" t="s">
        <v>1967</v>
      </c>
      <c r="E65" s="0" t="s">
        <v>1967</v>
      </c>
    </row>
    <row r="66" customFormat="false" ht="12.8" hidden="false" customHeight="false" outlineLevel="0" collapsed="false">
      <c r="A66" s="0" t="n">
        <v>3</v>
      </c>
      <c r="B66" s="0" t="s">
        <v>2032</v>
      </c>
      <c r="C66" s="0" t="s">
        <v>1967</v>
      </c>
      <c r="D66" s="0" t="s">
        <v>1967</v>
      </c>
      <c r="E66" s="0" t="s">
        <v>1967</v>
      </c>
    </row>
    <row r="67" customFormat="false" ht="12.8" hidden="false" customHeight="false" outlineLevel="0" collapsed="false">
      <c r="A67" s="0" t="n">
        <v>3</v>
      </c>
      <c r="B67" s="0" t="s">
        <v>2032</v>
      </c>
      <c r="C67" s="0" t="s">
        <v>1967</v>
      </c>
      <c r="D67" s="0" t="s">
        <v>1967</v>
      </c>
      <c r="E67" s="0" t="s">
        <v>1967</v>
      </c>
    </row>
    <row r="68" customFormat="false" ht="12.8" hidden="false" customHeight="false" outlineLevel="0" collapsed="false">
      <c r="A68" s="0" t="n">
        <v>3</v>
      </c>
      <c r="B68" s="0" t="s">
        <v>2032</v>
      </c>
      <c r="C68" s="0" t="s">
        <v>1967</v>
      </c>
      <c r="D68" s="0" t="s">
        <v>1967</v>
      </c>
      <c r="E68" s="0" t="s">
        <v>1967</v>
      </c>
    </row>
    <row r="69" customFormat="false" ht="12.8" hidden="false" customHeight="false" outlineLevel="0" collapsed="false">
      <c r="A69" s="0" t="n">
        <v>3</v>
      </c>
      <c r="B69" s="0" t="s">
        <v>2032</v>
      </c>
      <c r="C69" s="0" t="s">
        <v>1967</v>
      </c>
      <c r="D69" s="0" t="s">
        <v>1967</v>
      </c>
      <c r="E69" s="0" t="s">
        <v>1967</v>
      </c>
    </row>
    <row r="70" customFormat="false" ht="12.8" hidden="false" customHeight="false" outlineLevel="0" collapsed="false">
      <c r="A70" s="0" t="n">
        <v>3</v>
      </c>
      <c r="B70" s="0" t="s">
        <v>2032</v>
      </c>
      <c r="C70" s="0" t="s">
        <v>1967</v>
      </c>
      <c r="D70" s="0" t="s">
        <v>1967</v>
      </c>
      <c r="E70" s="0" t="s">
        <v>1967</v>
      </c>
    </row>
    <row r="71" customFormat="false" ht="12.8" hidden="false" customHeight="false" outlineLevel="0" collapsed="false">
      <c r="A71" s="0" t="n">
        <v>3</v>
      </c>
      <c r="B71" s="0" t="s">
        <v>2032</v>
      </c>
      <c r="C71" s="0" t="s">
        <v>1967</v>
      </c>
      <c r="D71" s="0" t="s">
        <v>1967</v>
      </c>
      <c r="E71" s="0" t="s">
        <v>1967</v>
      </c>
    </row>
    <row r="72" customFormat="false" ht="12.8" hidden="false" customHeight="false" outlineLevel="0" collapsed="false">
      <c r="A72" s="0" t="n">
        <v>3</v>
      </c>
      <c r="B72" s="0" t="s">
        <v>2032</v>
      </c>
      <c r="C72" s="0" t="s">
        <v>1967</v>
      </c>
      <c r="D72" s="0" t="s">
        <v>1967</v>
      </c>
      <c r="E72" s="0" t="s">
        <v>1967</v>
      </c>
    </row>
    <row r="73" customFormat="false" ht="12.8" hidden="false" customHeight="false" outlineLevel="0" collapsed="false">
      <c r="A73" s="0" t="n">
        <v>3</v>
      </c>
      <c r="B73" s="0" t="s">
        <v>2032</v>
      </c>
      <c r="C73" s="0" t="s">
        <v>1967</v>
      </c>
      <c r="D73" s="0" t="s">
        <v>1967</v>
      </c>
      <c r="E73" s="0" t="s">
        <v>1967</v>
      </c>
    </row>
    <row r="74" customFormat="false" ht="12.8" hidden="false" customHeight="false" outlineLevel="0" collapsed="false">
      <c r="A74" s="0" t="n">
        <v>3</v>
      </c>
      <c r="B74" s="0" t="s">
        <v>2032</v>
      </c>
      <c r="C74" s="0" t="s">
        <v>1967</v>
      </c>
      <c r="D74" s="0" t="s">
        <v>1967</v>
      </c>
      <c r="E74" s="0" t="s">
        <v>1967</v>
      </c>
    </row>
    <row r="75" customFormat="false" ht="12.8" hidden="false" customHeight="false" outlineLevel="0" collapsed="false">
      <c r="A75" s="0" t="n">
        <v>3</v>
      </c>
      <c r="B75" s="0" t="s">
        <v>2032</v>
      </c>
      <c r="C75" s="0" t="s">
        <v>1967</v>
      </c>
      <c r="D75" s="0" t="s">
        <v>1967</v>
      </c>
      <c r="E75" s="0" t="s">
        <v>1967</v>
      </c>
    </row>
    <row r="76" customFormat="false" ht="12.8" hidden="false" customHeight="false" outlineLevel="0" collapsed="false">
      <c r="A76" s="0" t="n">
        <v>3</v>
      </c>
      <c r="B76" s="0" t="s">
        <v>2032</v>
      </c>
      <c r="C76" s="0" t="s">
        <v>1967</v>
      </c>
      <c r="D76" s="0" t="s">
        <v>1967</v>
      </c>
      <c r="E76" s="0" t="s">
        <v>1967</v>
      </c>
    </row>
    <row r="77" customFormat="false" ht="12.8" hidden="false" customHeight="false" outlineLevel="0" collapsed="false">
      <c r="A77" s="0" t="n">
        <v>3</v>
      </c>
      <c r="B77" s="0" t="s">
        <v>2032</v>
      </c>
      <c r="C77" s="0" t="s">
        <v>1967</v>
      </c>
      <c r="D77" s="0" t="s">
        <v>1967</v>
      </c>
      <c r="E77" s="0" t="s">
        <v>1967</v>
      </c>
    </row>
    <row r="78" customFormat="false" ht="12.8" hidden="false" customHeight="false" outlineLevel="0" collapsed="false">
      <c r="A78" s="0" t="n">
        <v>4</v>
      </c>
      <c r="B78" s="0" t="s">
        <v>2032</v>
      </c>
      <c r="C78" s="0" t="s">
        <v>1967</v>
      </c>
      <c r="D78" s="0" t="s">
        <v>1967</v>
      </c>
      <c r="E78" s="0" t="s">
        <v>1967</v>
      </c>
    </row>
    <row r="79" customFormat="false" ht="12.8" hidden="false" customHeight="false" outlineLevel="0" collapsed="false">
      <c r="A79" s="0" t="n">
        <v>4</v>
      </c>
      <c r="B79" s="0" t="s">
        <v>2032</v>
      </c>
      <c r="C79" s="0" t="s">
        <v>1967</v>
      </c>
      <c r="D79" s="0" t="s">
        <v>1967</v>
      </c>
      <c r="E79" s="0" t="s">
        <v>1967</v>
      </c>
    </row>
    <row r="80" customFormat="false" ht="12.8" hidden="false" customHeight="false" outlineLevel="0" collapsed="false">
      <c r="A80" s="0" t="n">
        <v>4</v>
      </c>
      <c r="B80" s="0" t="s">
        <v>2032</v>
      </c>
      <c r="C80" s="0" t="s">
        <v>1967</v>
      </c>
      <c r="D80" s="0" t="s">
        <v>1967</v>
      </c>
      <c r="E80" s="0" t="s">
        <v>1967</v>
      </c>
    </row>
    <row r="81" customFormat="false" ht="12.8" hidden="false" customHeight="false" outlineLevel="0" collapsed="false">
      <c r="A81" s="0" t="n">
        <v>4</v>
      </c>
      <c r="B81" s="0" t="s">
        <v>2032</v>
      </c>
      <c r="C81" s="0" t="s">
        <v>1967</v>
      </c>
      <c r="D81" s="0" t="s">
        <v>1967</v>
      </c>
      <c r="E81" s="0" t="s">
        <v>1967</v>
      </c>
    </row>
    <row r="82" customFormat="false" ht="12.8" hidden="false" customHeight="false" outlineLevel="0" collapsed="false">
      <c r="A82" s="0" t="n">
        <v>4</v>
      </c>
      <c r="B82" s="0" t="s">
        <v>2032</v>
      </c>
      <c r="C82" s="0" t="s">
        <v>1967</v>
      </c>
      <c r="D82" s="0" t="s">
        <v>1967</v>
      </c>
      <c r="E82" s="0" t="s">
        <v>1967</v>
      </c>
    </row>
    <row r="83" customFormat="false" ht="12.8" hidden="false" customHeight="false" outlineLevel="0" collapsed="false">
      <c r="A83" s="0" t="n">
        <v>4</v>
      </c>
      <c r="B83" s="0" t="s">
        <v>2032</v>
      </c>
      <c r="C83" s="0" t="s">
        <v>1967</v>
      </c>
      <c r="D83" s="0" t="s">
        <v>1967</v>
      </c>
      <c r="E83" s="0" t="s">
        <v>1967</v>
      </c>
    </row>
    <row r="84" customFormat="false" ht="12.8" hidden="false" customHeight="false" outlineLevel="0" collapsed="false">
      <c r="A84" s="0" t="n">
        <v>4</v>
      </c>
      <c r="B84" s="0" t="s">
        <v>2032</v>
      </c>
      <c r="C84" s="0" t="s">
        <v>1967</v>
      </c>
      <c r="D84" s="0" t="s">
        <v>1967</v>
      </c>
      <c r="E84" s="0" t="s">
        <v>1967</v>
      </c>
    </row>
    <row r="85" customFormat="false" ht="12.8" hidden="false" customHeight="false" outlineLevel="0" collapsed="false">
      <c r="A85" s="0" t="n">
        <v>4</v>
      </c>
      <c r="B85" s="0" t="s">
        <v>2032</v>
      </c>
      <c r="C85" s="0" t="s">
        <v>1967</v>
      </c>
      <c r="D85" s="0" t="s">
        <v>1967</v>
      </c>
      <c r="E85" s="0" t="s">
        <v>1967</v>
      </c>
    </row>
    <row r="86" customFormat="false" ht="12.8" hidden="false" customHeight="false" outlineLevel="0" collapsed="false">
      <c r="A86" s="0" t="n">
        <v>4</v>
      </c>
      <c r="B86" s="0" t="s">
        <v>2032</v>
      </c>
      <c r="C86" s="0" t="s">
        <v>1967</v>
      </c>
      <c r="D86" s="0" t="s">
        <v>1967</v>
      </c>
      <c r="E86" s="0" t="s">
        <v>1967</v>
      </c>
    </row>
    <row r="87" customFormat="false" ht="12.8" hidden="false" customHeight="false" outlineLevel="0" collapsed="false">
      <c r="A87" s="0" t="n">
        <v>4</v>
      </c>
      <c r="B87" s="0" t="s">
        <v>2032</v>
      </c>
      <c r="C87" s="0" t="s">
        <v>1967</v>
      </c>
      <c r="D87" s="0" t="s">
        <v>1967</v>
      </c>
      <c r="E87" s="0" t="s">
        <v>1967</v>
      </c>
    </row>
    <row r="88" customFormat="false" ht="12.8" hidden="false" customHeight="false" outlineLevel="0" collapsed="false">
      <c r="A88" s="0" t="n">
        <v>4</v>
      </c>
      <c r="B88" s="0" t="s">
        <v>2032</v>
      </c>
      <c r="C88" s="0" t="s">
        <v>1967</v>
      </c>
      <c r="D88" s="0" t="s">
        <v>1967</v>
      </c>
      <c r="E88" s="0" t="s">
        <v>1967</v>
      </c>
    </row>
    <row r="89" customFormat="false" ht="12.8" hidden="false" customHeight="false" outlineLevel="0" collapsed="false">
      <c r="A89" s="0" t="n">
        <v>4</v>
      </c>
      <c r="B89" s="0" t="s">
        <v>2032</v>
      </c>
      <c r="C89" s="0" t="s">
        <v>1967</v>
      </c>
      <c r="D89" s="0" t="s">
        <v>1967</v>
      </c>
      <c r="E89" s="0" t="s">
        <v>1967</v>
      </c>
    </row>
    <row r="90" customFormat="false" ht="12.8" hidden="false" customHeight="false" outlineLevel="0" collapsed="false">
      <c r="A90" s="0" t="n">
        <v>5</v>
      </c>
      <c r="B90" s="0" t="s">
        <v>2032</v>
      </c>
      <c r="C90" s="0" t="s">
        <v>1967</v>
      </c>
      <c r="D90" s="0" t="s">
        <v>1967</v>
      </c>
      <c r="E90" s="0" t="s">
        <v>1967</v>
      </c>
    </row>
    <row r="91" customFormat="false" ht="12.8" hidden="false" customHeight="false" outlineLevel="0" collapsed="false">
      <c r="A91" s="0" t="n">
        <v>5</v>
      </c>
      <c r="B91" s="0" t="s">
        <v>2032</v>
      </c>
      <c r="C91" s="0" t="s">
        <v>1967</v>
      </c>
      <c r="D91" s="0" t="s">
        <v>1967</v>
      </c>
      <c r="E91" s="0" t="s">
        <v>1967</v>
      </c>
    </row>
    <row r="92" customFormat="false" ht="12.8" hidden="false" customHeight="false" outlineLevel="0" collapsed="false">
      <c r="A92" s="0" t="n">
        <v>5</v>
      </c>
      <c r="B92" s="0" t="s">
        <v>2032</v>
      </c>
      <c r="C92" s="0" t="s">
        <v>1967</v>
      </c>
      <c r="D92" s="0" t="s">
        <v>1967</v>
      </c>
      <c r="E92" s="0" t="s">
        <v>1967</v>
      </c>
    </row>
    <row r="93" customFormat="false" ht="12.8" hidden="false" customHeight="false" outlineLevel="0" collapsed="false">
      <c r="A93" s="0" t="n">
        <v>5</v>
      </c>
      <c r="B93" s="0" t="s">
        <v>2032</v>
      </c>
      <c r="C93" s="0" t="s">
        <v>1967</v>
      </c>
      <c r="D93" s="0" t="s">
        <v>1967</v>
      </c>
      <c r="E93" s="0" t="s">
        <v>1967</v>
      </c>
    </row>
    <row r="94" customFormat="false" ht="12.8" hidden="false" customHeight="false" outlineLevel="0" collapsed="false">
      <c r="A94" s="0" t="n">
        <v>5</v>
      </c>
      <c r="B94" s="0" t="s">
        <v>2032</v>
      </c>
      <c r="C94" s="0" t="s">
        <v>1967</v>
      </c>
      <c r="D94" s="0" t="s">
        <v>1967</v>
      </c>
      <c r="E94" s="0" t="s">
        <v>1967</v>
      </c>
    </row>
    <row r="95" customFormat="false" ht="12.8" hidden="false" customHeight="false" outlineLevel="0" collapsed="false">
      <c r="A95" s="0" t="n">
        <v>5</v>
      </c>
      <c r="B95" s="0" t="s">
        <v>2032</v>
      </c>
      <c r="C95" s="0" t="s">
        <v>1967</v>
      </c>
      <c r="D95" s="0" t="s">
        <v>1967</v>
      </c>
      <c r="E95" s="0" t="s">
        <v>1967</v>
      </c>
    </row>
    <row r="96" customFormat="false" ht="12.8" hidden="false" customHeight="false" outlineLevel="0" collapsed="false">
      <c r="A96" s="0" t="n">
        <v>5</v>
      </c>
      <c r="B96" s="0" t="s">
        <v>2032</v>
      </c>
      <c r="C96" s="0" t="s">
        <v>1967</v>
      </c>
      <c r="D96" s="0" t="s">
        <v>1967</v>
      </c>
      <c r="E96" s="0" t="s">
        <v>1967</v>
      </c>
    </row>
    <row r="97" customFormat="false" ht="12.8" hidden="false" customHeight="false" outlineLevel="0" collapsed="false">
      <c r="A97" s="0" t="n">
        <v>5</v>
      </c>
      <c r="B97" s="0" t="s">
        <v>2032</v>
      </c>
      <c r="C97" s="0" t="s">
        <v>1967</v>
      </c>
      <c r="D97" s="0" t="s">
        <v>1967</v>
      </c>
      <c r="E97" s="0" t="s">
        <v>1967</v>
      </c>
    </row>
    <row r="98" customFormat="false" ht="12.8" hidden="false" customHeight="false" outlineLevel="0" collapsed="false">
      <c r="A98" s="0" t="n">
        <v>5</v>
      </c>
      <c r="B98" s="0" t="s">
        <v>2032</v>
      </c>
      <c r="C98" s="0" t="s">
        <v>1967</v>
      </c>
      <c r="D98" s="0" t="s">
        <v>1967</v>
      </c>
      <c r="E98" s="0" t="s">
        <v>1967</v>
      </c>
    </row>
    <row r="99" customFormat="false" ht="12.8" hidden="false" customHeight="false" outlineLevel="0" collapsed="false">
      <c r="A99" s="0" t="n">
        <v>5</v>
      </c>
      <c r="B99" s="0" t="s">
        <v>2032</v>
      </c>
      <c r="C99" s="0" t="s">
        <v>1967</v>
      </c>
      <c r="D99" s="0" t="s">
        <v>1967</v>
      </c>
      <c r="E99" s="0" t="s">
        <v>1967</v>
      </c>
    </row>
    <row r="100" customFormat="false" ht="12.8" hidden="false" customHeight="false" outlineLevel="0" collapsed="false">
      <c r="A100" s="0" t="n">
        <v>5</v>
      </c>
      <c r="B100" s="0" t="s">
        <v>2032</v>
      </c>
      <c r="C100" s="0" t="s">
        <v>1967</v>
      </c>
      <c r="D100" s="0" t="s">
        <v>1967</v>
      </c>
      <c r="E100" s="0" t="s">
        <v>1967</v>
      </c>
    </row>
    <row r="101" customFormat="false" ht="12.8" hidden="false" customHeight="false" outlineLevel="0" collapsed="false">
      <c r="A101" s="0" t="n">
        <v>5</v>
      </c>
      <c r="B101" s="0" t="s">
        <v>2032</v>
      </c>
      <c r="C101" s="0" t="s">
        <v>1967</v>
      </c>
      <c r="D101" s="0" t="s">
        <v>1967</v>
      </c>
      <c r="E101" s="0" t="s">
        <v>1967</v>
      </c>
    </row>
    <row r="102" customFormat="false" ht="12.8" hidden="false" customHeight="false" outlineLevel="0" collapsed="false">
      <c r="A102" s="0" t="n">
        <v>6</v>
      </c>
      <c r="B102" s="0" t="s">
        <v>2032</v>
      </c>
      <c r="C102" s="0" t="s">
        <v>1967</v>
      </c>
      <c r="D102" s="0" t="s">
        <v>1967</v>
      </c>
      <c r="E102" s="0" t="s">
        <v>1967</v>
      </c>
    </row>
    <row r="103" customFormat="false" ht="12.8" hidden="false" customHeight="false" outlineLevel="0" collapsed="false">
      <c r="A103" s="0" t="n">
        <v>6</v>
      </c>
      <c r="B103" s="0" t="s">
        <v>2032</v>
      </c>
      <c r="C103" s="0" t="s">
        <v>1967</v>
      </c>
      <c r="D103" s="0" t="s">
        <v>1967</v>
      </c>
      <c r="E103" s="0" t="s">
        <v>1967</v>
      </c>
    </row>
    <row r="104" customFormat="false" ht="12.8" hidden="false" customHeight="false" outlineLevel="0" collapsed="false">
      <c r="A104" s="0" t="n">
        <v>6</v>
      </c>
      <c r="B104" s="0" t="s">
        <v>2032</v>
      </c>
      <c r="C104" s="0" t="s">
        <v>1967</v>
      </c>
      <c r="D104" s="0" t="s">
        <v>1967</v>
      </c>
      <c r="E104" s="0" t="s">
        <v>1967</v>
      </c>
    </row>
    <row r="105" customFormat="false" ht="12.8" hidden="false" customHeight="false" outlineLevel="0" collapsed="false">
      <c r="A105" s="0" t="n">
        <v>6</v>
      </c>
      <c r="B105" s="0" t="s">
        <v>2032</v>
      </c>
      <c r="C105" s="0" t="s">
        <v>1967</v>
      </c>
      <c r="D105" s="0" t="s">
        <v>1967</v>
      </c>
      <c r="E105" s="0" t="s">
        <v>1967</v>
      </c>
    </row>
    <row r="106" customFormat="false" ht="12.8" hidden="false" customHeight="false" outlineLevel="0" collapsed="false">
      <c r="A106" s="0" t="n">
        <v>6</v>
      </c>
      <c r="B106" s="0" t="s">
        <v>2032</v>
      </c>
      <c r="C106" s="0" t="s">
        <v>1967</v>
      </c>
      <c r="D106" s="0" t="s">
        <v>1967</v>
      </c>
      <c r="E106" s="0" t="s">
        <v>1967</v>
      </c>
    </row>
    <row r="107" customFormat="false" ht="12.8" hidden="false" customHeight="false" outlineLevel="0" collapsed="false">
      <c r="A107" s="0" t="n">
        <v>6</v>
      </c>
      <c r="B107" s="0" t="s">
        <v>2032</v>
      </c>
      <c r="C107" s="0" t="s">
        <v>1967</v>
      </c>
      <c r="D107" s="0" t="s">
        <v>1967</v>
      </c>
      <c r="E107" s="0" t="s">
        <v>1967</v>
      </c>
    </row>
    <row r="108" customFormat="false" ht="12.8" hidden="false" customHeight="false" outlineLevel="0" collapsed="false">
      <c r="A108" s="0" t="n">
        <v>6</v>
      </c>
      <c r="B108" s="0" t="s">
        <v>2032</v>
      </c>
      <c r="C108" s="0" t="s">
        <v>1967</v>
      </c>
      <c r="D108" s="0" t="s">
        <v>1967</v>
      </c>
      <c r="E108" s="0" t="s">
        <v>1967</v>
      </c>
    </row>
    <row r="109" customFormat="false" ht="12.8" hidden="false" customHeight="false" outlineLevel="0" collapsed="false">
      <c r="A109" s="0" t="n">
        <v>6</v>
      </c>
      <c r="B109" s="0" t="s">
        <v>2032</v>
      </c>
      <c r="C109" s="0" t="s">
        <v>1967</v>
      </c>
      <c r="D109" s="0" t="s">
        <v>1967</v>
      </c>
      <c r="E109" s="0" t="s">
        <v>1967</v>
      </c>
    </row>
    <row r="110" customFormat="false" ht="12.8" hidden="false" customHeight="false" outlineLevel="0" collapsed="false">
      <c r="A110" s="0" t="n">
        <v>6</v>
      </c>
      <c r="B110" s="0" t="s">
        <v>2032</v>
      </c>
      <c r="C110" s="0" t="s">
        <v>1967</v>
      </c>
      <c r="D110" s="0" t="s">
        <v>1967</v>
      </c>
      <c r="E110" s="0" t="s">
        <v>1967</v>
      </c>
    </row>
    <row r="111" customFormat="false" ht="12.8" hidden="false" customHeight="false" outlineLevel="0" collapsed="false">
      <c r="A111" s="0" t="n">
        <v>6</v>
      </c>
      <c r="B111" s="0" t="s">
        <v>2032</v>
      </c>
      <c r="C111" s="0" t="s">
        <v>1967</v>
      </c>
      <c r="D111" s="0" t="s">
        <v>1967</v>
      </c>
      <c r="E111" s="0" t="s">
        <v>1967</v>
      </c>
    </row>
    <row r="112" customFormat="false" ht="12.8" hidden="false" customHeight="false" outlineLevel="0" collapsed="false">
      <c r="A112" s="0" t="n">
        <v>6</v>
      </c>
      <c r="B112" s="0" t="s">
        <v>2032</v>
      </c>
      <c r="C112" s="0" t="s">
        <v>1967</v>
      </c>
      <c r="D112" s="0" t="s">
        <v>1967</v>
      </c>
      <c r="E112" s="0" t="s">
        <v>1967</v>
      </c>
    </row>
    <row r="113" customFormat="false" ht="12.8" hidden="false" customHeight="false" outlineLevel="0" collapsed="false">
      <c r="A113" s="0" t="n">
        <v>6</v>
      </c>
      <c r="B113" s="0" t="s">
        <v>2032</v>
      </c>
      <c r="C113" s="0" t="s">
        <v>1967</v>
      </c>
      <c r="D113" s="0" t="s">
        <v>1967</v>
      </c>
      <c r="E113" s="0" t="s">
        <v>1967</v>
      </c>
    </row>
    <row r="114" customFormat="false" ht="12.8" hidden="false" customHeight="false" outlineLevel="0" collapsed="false">
      <c r="A114" s="0" t="n">
        <v>7</v>
      </c>
      <c r="B114" s="0" t="s">
        <v>2032</v>
      </c>
      <c r="C114" s="0" t="s">
        <v>1967</v>
      </c>
      <c r="D114" s="0" t="s">
        <v>1967</v>
      </c>
      <c r="E114" s="0" t="s">
        <v>1967</v>
      </c>
    </row>
    <row r="115" customFormat="false" ht="12.8" hidden="false" customHeight="false" outlineLevel="0" collapsed="false">
      <c r="A115" s="0" t="n">
        <v>7</v>
      </c>
      <c r="B115" s="0" t="s">
        <v>2032</v>
      </c>
      <c r="C115" s="0" t="s">
        <v>1967</v>
      </c>
      <c r="D115" s="0" t="s">
        <v>1967</v>
      </c>
      <c r="E115" s="0" t="s">
        <v>1967</v>
      </c>
    </row>
    <row r="116" customFormat="false" ht="12.8" hidden="false" customHeight="false" outlineLevel="0" collapsed="false">
      <c r="A116" s="0" t="n">
        <v>7</v>
      </c>
      <c r="B116" s="0" t="s">
        <v>2032</v>
      </c>
      <c r="C116" s="0" t="s">
        <v>1967</v>
      </c>
      <c r="D116" s="0" t="s">
        <v>1967</v>
      </c>
      <c r="E116" s="0" t="s">
        <v>1967</v>
      </c>
    </row>
    <row r="117" customFormat="false" ht="12.8" hidden="false" customHeight="false" outlineLevel="0" collapsed="false">
      <c r="A117" s="0" t="n">
        <v>7</v>
      </c>
      <c r="B117" s="0" t="s">
        <v>2032</v>
      </c>
      <c r="C117" s="0" t="s">
        <v>1967</v>
      </c>
      <c r="D117" s="0" t="s">
        <v>1967</v>
      </c>
      <c r="E117" s="0" t="s">
        <v>1967</v>
      </c>
    </row>
    <row r="118" customFormat="false" ht="12.8" hidden="false" customHeight="false" outlineLevel="0" collapsed="false">
      <c r="A118" s="0" t="n">
        <v>7</v>
      </c>
      <c r="B118" s="0" t="s">
        <v>2032</v>
      </c>
      <c r="C118" s="0" t="s">
        <v>1967</v>
      </c>
      <c r="D118" s="0" t="s">
        <v>1967</v>
      </c>
      <c r="E118" s="0" t="s">
        <v>1967</v>
      </c>
    </row>
    <row r="119" customFormat="false" ht="12.8" hidden="false" customHeight="false" outlineLevel="0" collapsed="false">
      <c r="A119" s="0" t="n">
        <v>7</v>
      </c>
      <c r="B119" s="0" t="s">
        <v>2032</v>
      </c>
      <c r="C119" s="0" t="s">
        <v>1967</v>
      </c>
      <c r="D119" s="0" t="s">
        <v>1967</v>
      </c>
      <c r="E119" s="0" t="s">
        <v>1967</v>
      </c>
    </row>
    <row r="120" customFormat="false" ht="12.8" hidden="false" customHeight="false" outlineLevel="0" collapsed="false">
      <c r="A120" s="0" t="n">
        <v>7</v>
      </c>
      <c r="B120" s="0" t="s">
        <v>2032</v>
      </c>
      <c r="C120" s="0" t="s">
        <v>1967</v>
      </c>
      <c r="D120" s="0" t="s">
        <v>1967</v>
      </c>
      <c r="E120" s="0" t="s">
        <v>1967</v>
      </c>
    </row>
    <row r="121" customFormat="false" ht="12.8" hidden="false" customHeight="false" outlineLevel="0" collapsed="false">
      <c r="A121" s="0" t="n">
        <v>7</v>
      </c>
      <c r="B121" s="0" t="s">
        <v>2032</v>
      </c>
      <c r="C121" s="0" t="s">
        <v>1967</v>
      </c>
      <c r="D121" s="0" t="s">
        <v>1967</v>
      </c>
      <c r="E121" s="0" t="s">
        <v>1967</v>
      </c>
    </row>
    <row r="122" customFormat="false" ht="12.8" hidden="false" customHeight="false" outlineLevel="0" collapsed="false">
      <c r="A122" s="0" t="n">
        <v>7</v>
      </c>
      <c r="B122" s="0" t="s">
        <v>2032</v>
      </c>
      <c r="C122" s="0" t="s">
        <v>1967</v>
      </c>
      <c r="D122" s="0" t="s">
        <v>1967</v>
      </c>
      <c r="E122" s="0" t="s">
        <v>1967</v>
      </c>
    </row>
    <row r="123" customFormat="false" ht="12.8" hidden="false" customHeight="false" outlineLevel="0" collapsed="false">
      <c r="A123" s="0" t="n">
        <v>7</v>
      </c>
      <c r="B123" s="0" t="s">
        <v>2032</v>
      </c>
      <c r="C123" s="0" t="s">
        <v>1967</v>
      </c>
      <c r="D123" s="0" t="s">
        <v>1967</v>
      </c>
      <c r="E123" s="0" t="s">
        <v>1967</v>
      </c>
    </row>
    <row r="124" customFormat="false" ht="12.8" hidden="false" customHeight="false" outlineLevel="0" collapsed="false">
      <c r="A124" s="0" t="n">
        <v>7</v>
      </c>
      <c r="B124" s="0" t="s">
        <v>2032</v>
      </c>
      <c r="C124" s="0" t="s">
        <v>1967</v>
      </c>
      <c r="D124" s="0" t="s">
        <v>1967</v>
      </c>
      <c r="E124" s="0" t="s">
        <v>1967</v>
      </c>
    </row>
    <row r="125" customFormat="false" ht="12.8" hidden="false" customHeight="false" outlineLevel="0" collapsed="false">
      <c r="A125" s="0" t="n">
        <v>7</v>
      </c>
      <c r="B125" s="0" t="s">
        <v>2032</v>
      </c>
      <c r="C125" s="0" t="s">
        <v>1967</v>
      </c>
      <c r="D125" s="0" t="s">
        <v>1967</v>
      </c>
      <c r="E125" s="0" t="s">
        <v>1967</v>
      </c>
    </row>
    <row r="126" customFormat="false" ht="12.8" hidden="false" customHeight="false" outlineLevel="0" collapsed="false">
      <c r="A126" s="0" t="n">
        <v>8</v>
      </c>
      <c r="B126" s="0" t="s">
        <v>2032</v>
      </c>
      <c r="C126" s="0" t="s">
        <v>1967</v>
      </c>
      <c r="D126" s="0" t="s">
        <v>1967</v>
      </c>
      <c r="E126" s="0" t="s">
        <v>1967</v>
      </c>
    </row>
    <row r="127" customFormat="false" ht="12.8" hidden="false" customHeight="false" outlineLevel="0" collapsed="false">
      <c r="A127" s="0" t="n">
        <v>8</v>
      </c>
      <c r="B127" s="0" t="s">
        <v>2032</v>
      </c>
      <c r="C127" s="0" t="s">
        <v>1967</v>
      </c>
      <c r="D127" s="0" t="s">
        <v>1967</v>
      </c>
      <c r="E127" s="0" t="s">
        <v>1967</v>
      </c>
    </row>
    <row r="128" customFormat="false" ht="12.8" hidden="false" customHeight="false" outlineLevel="0" collapsed="false">
      <c r="A128" s="0" t="n">
        <v>8</v>
      </c>
      <c r="B128" s="0" t="s">
        <v>2032</v>
      </c>
      <c r="C128" s="0" t="s">
        <v>1967</v>
      </c>
      <c r="D128" s="0" t="s">
        <v>1967</v>
      </c>
      <c r="E128" s="0" t="s">
        <v>1967</v>
      </c>
    </row>
    <row r="129" customFormat="false" ht="12.8" hidden="false" customHeight="false" outlineLevel="0" collapsed="false">
      <c r="A129" s="0" t="n">
        <v>8</v>
      </c>
      <c r="B129" s="0" t="s">
        <v>2032</v>
      </c>
      <c r="C129" s="0" t="s">
        <v>1967</v>
      </c>
      <c r="D129" s="0" t="s">
        <v>1967</v>
      </c>
      <c r="E129" s="0" t="s">
        <v>1967</v>
      </c>
    </row>
    <row r="130" customFormat="false" ht="12.8" hidden="false" customHeight="false" outlineLevel="0" collapsed="false">
      <c r="A130" s="0" t="n">
        <v>8</v>
      </c>
      <c r="B130" s="0" t="s">
        <v>2032</v>
      </c>
      <c r="C130" s="0" t="s">
        <v>1967</v>
      </c>
      <c r="D130" s="0" t="s">
        <v>1967</v>
      </c>
      <c r="E130" s="0" t="s">
        <v>1967</v>
      </c>
    </row>
    <row r="131" customFormat="false" ht="12.8" hidden="false" customHeight="false" outlineLevel="0" collapsed="false">
      <c r="A131" s="0" t="n">
        <v>8</v>
      </c>
      <c r="B131" s="0" t="s">
        <v>2032</v>
      </c>
      <c r="C131" s="0" t="s">
        <v>1967</v>
      </c>
      <c r="D131" s="0" t="s">
        <v>1967</v>
      </c>
      <c r="E131" s="0" t="s">
        <v>1967</v>
      </c>
    </row>
    <row r="132" customFormat="false" ht="12.8" hidden="false" customHeight="false" outlineLevel="0" collapsed="false">
      <c r="A132" s="0" t="n">
        <v>8</v>
      </c>
      <c r="B132" s="0" t="s">
        <v>2032</v>
      </c>
      <c r="C132" s="0" t="s">
        <v>1967</v>
      </c>
      <c r="D132" s="0" t="s">
        <v>1967</v>
      </c>
      <c r="E132" s="0" t="s">
        <v>1967</v>
      </c>
    </row>
    <row r="133" customFormat="false" ht="12.8" hidden="false" customHeight="false" outlineLevel="0" collapsed="false">
      <c r="A133" s="0" t="n">
        <v>8</v>
      </c>
      <c r="B133" s="0" t="s">
        <v>2032</v>
      </c>
      <c r="C133" s="0" t="s">
        <v>1967</v>
      </c>
      <c r="D133" s="0" t="s">
        <v>1967</v>
      </c>
      <c r="E133" s="0" t="s">
        <v>1967</v>
      </c>
    </row>
    <row r="134" customFormat="false" ht="12.8" hidden="false" customHeight="false" outlineLevel="0" collapsed="false">
      <c r="A134" s="0" t="n">
        <v>8</v>
      </c>
      <c r="B134" s="0" t="s">
        <v>2032</v>
      </c>
      <c r="C134" s="0" t="s">
        <v>1967</v>
      </c>
      <c r="D134" s="0" t="s">
        <v>1967</v>
      </c>
      <c r="E134" s="0" t="s">
        <v>1967</v>
      </c>
    </row>
    <row r="135" customFormat="false" ht="12.8" hidden="false" customHeight="false" outlineLevel="0" collapsed="false">
      <c r="A135" s="0" t="n">
        <v>8</v>
      </c>
      <c r="B135" s="0" t="s">
        <v>2032</v>
      </c>
      <c r="C135" s="0" t="s">
        <v>1967</v>
      </c>
      <c r="D135" s="0" t="s">
        <v>1967</v>
      </c>
      <c r="E135" s="0" t="s">
        <v>1967</v>
      </c>
    </row>
    <row r="136" customFormat="false" ht="12.8" hidden="false" customHeight="false" outlineLevel="0" collapsed="false">
      <c r="A136" s="0" t="n">
        <v>8</v>
      </c>
      <c r="B136" s="0" t="s">
        <v>2032</v>
      </c>
      <c r="C136" s="0" t="s">
        <v>1967</v>
      </c>
      <c r="D136" s="0" t="s">
        <v>1967</v>
      </c>
      <c r="E136" s="0" t="s">
        <v>1967</v>
      </c>
    </row>
    <row r="137" customFormat="false" ht="12.8" hidden="false" customHeight="false" outlineLevel="0" collapsed="false">
      <c r="A137" s="0" t="n">
        <v>8</v>
      </c>
      <c r="B137" s="0" t="s">
        <v>2032</v>
      </c>
      <c r="C137" s="0" t="s">
        <v>1967</v>
      </c>
      <c r="D137" s="0" t="s">
        <v>1967</v>
      </c>
      <c r="E137" s="0" t="s">
        <v>1967</v>
      </c>
    </row>
    <row r="138" customFormat="false" ht="12.8" hidden="false" customHeight="false" outlineLevel="0" collapsed="false">
      <c r="A138" s="0" t="n">
        <v>9</v>
      </c>
      <c r="B138" s="0" t="s">
        <v>2032</v>
      </c>
      <c r="C138" s="0" t="s">
        <v>1967</v>
      </c>
      <c r="D138" s="0" t="s">
        <v>1967</v>
      </c>
      <c r="E138" s="0" t="s">
        <v>1967</v>
      </c>
    </row>
    <row r="139" customFormat="false" ht="12.8" hidden="false" customHeight="false" outlineLevel="0" collapsed="false">
      <c r="A139" s="0" t="n">
        <v>9</v>
      </c>
      <c r="B139" s="0" t="s">
        <v>2032</v>
      </c>
      <c r="C139" s="0" t="s">
        <v>1967</v>
      </c>
      <c r="D139" s="0" t="s">
        <v>1967</v>
      </c>
      <c r="E139" s="0" t="s">
        <v>1967</v>
      </c>
    </row>
    <row r="140" customFormat="false" ht="12.8" hidden="false" customHeight="false" outlineLevel="0" collapsed="false">
      <c r="A140" s="0" t="n">
        <v>9</v>
      </c>
      <c r="B140" s="0" t="s">
        <v>2032</v>
      </c>
      <c r="C140" s="0" t="s">
        <v>1967</v>
      </c>
      <c r="D140" s="0" t="s">
        <v>1967</v>
      </c>
      <c r="E140" s="0" t="s">
        <v>1967</v>
      </c>
    </row>
    <row r="141" customFormat="false" ht="12.8" hidden="false" customHeight="false" outlineLevel="0" collapsed="false">
      <c r="A141" s="0" t="n">
        <v>9</v>
      </c>
      <c r="B141" s="0" t="s">
        <v>2032</v>
      </c>
      <c r="C141" s="0" t="s">
        <v>1967</v>
      </c>
      <c r="D141" s="0" t="s">
        <v>1967</v>
      </c>
      <c r="E141" s="0" t="s">
        <v>1967</v>
      </c>
    </row>
    <row r="142" customFormat="false" ht="12.8" hidden="false" customHeight="false" outlineLevel="0" collapsed="false">
      <c r="A142" s="0" t="n">
        <v>9</v>
      </c>
      <c r="B142" s="0" t="s">
        <v>2032</v>
      </c>
      <c r="C142" s="0" t="s">
        <v>1967</v>
      </c>
      <c r="D142" s="0" t="s">
        <v>1967</v>
      </c>
      <c r="E142" s="0" t="s">
        <v>1967</v>
      </c>
    </row>
    <row r="143" customFormat="false" ht="12.8" hidden="false" customHeight="false" outlineLevel="0" collapsed="false">
      <c r="A143" s="0" t="n">
        <v>9</v>
      </c>
      <c r="B143" s="0" t="s">
        <v>2032</v>
      </c>
      <c r="C143" s="0" t="s">
        <v>1967</v>
      </c>
      <c r="D143" s="0" t="s">
        <v>1967</v>
      </c>
      <c r="E143" s="0" t="s">
        <v>1967</v>
      </c>
    </row>
    <row r="144" customFormat="false" ht="12.8" hidden="false" customHeight="false" outlineLevel="0" collapsed="false">
      <c r="A144" s="0" t="n">
        <v>9</v>
      </c>
      <c r="B144" s="0" t="s">
        <v>2032</v>
      </c>
      <c r="C144" s="0" t="s">
        <v>1967</v>
      </c>
      <c r="D144" s="0" t="s">
        <v>1967</v>
      </c>
      <c r="E144" s="0" t="s">
        <v>1967</v>
      </c>
    </row>
    <row r="145" customFormat="false" ht="12.8" hidden="false" customHeight="false" outlineLevel="0" collapsed="false">
      <c r="A145" s="0" t="n">
        <v>9</v>
      </c>
      <c r="B145" s="0" t="s">
        <v>2032</v>
      </c>
      <c r="C145" s="0" t="s">
        <v>1967</v>
      </c>
      <c r="D145" s="0" t="s">
        <v>1967</v>
      </c>
      <c r="E145" s="0" t="s">
        <v>1967</v>
      </c>
    </row>
    <row r="146" customFormat="false" ht="12.8" hidden="false" customHeight="false" outlineLevel="0" collapsed="false">
      <c r="A146" s="0" t="n">
        <v>9</v>
      </c>
      <c r="B146" s="0" t="s">
        <v>2032</v>
      </c>
      <c r="C146" s="0" t="s">
        <v>1967</v>
      </c>
      <c r="D146" s="0" t="s">
        <v>1967</v>
      </c>
      <c r="E146" s="0" t="s">
        <v>1967</v>
      </c>
    </row>
    <row r="147" customFormat="false" ht="12.8" hidden="false" customHeight="false" outlineLevel="0" collapsed="false">
      <c r="A147" s="0" t="n">
        <v>9</v>
      </c>
      <c r="B147" s="0" t="s">
        <v>2032</v>
      </c>
      <c r="C147" s="0" t="s">
        <v>1967</v>
      </c>
      <c r="D147" s="0" t="s">
        <v>1967</v>
      </c>
      <c r="E147" s="0" t="s">
        <v>1967</v>
      </c>
    </row>
    <row r="148" customFormat="false" ht="12.8" hidden="false" customHeight="false" outlineLevel="0" collapsed="false">
      <c r="A148" s="0" t="n">
        <v>9</v>
      </c>
      <c r="B148" s="0" t="s">
        <v>2032</v>
      </c>
      <c r="C148" s="0" t="s">
        <v>1967</v>
      </c>
      <c r="D148" s="0" t="s">
        <v>1967</v>
      </c>
      <c r="E148" s="0" t="s">
        <v>1967</v>
      </c>
    </row>
    <row r="149" customFormat="false" ht="12.8" hidden="false" customHeight="false" outlineLevel="0" collapsed="false">
      <c r="A149" s="0" t="n">
        <v>9</v>
      </c>
      <c r="B149" s="0" t="s">
        <v>2032</v>
      </c>
      <c r="C149" s="0" t="s">
        <v>1967</v>
      </c>
      <c r="D149" s="0" t="s">
        <v>1967</v>
      </c>
      <c r="E149" s="0" t="s">
        <v>1967</v>
      </c>
    </row>
    <row r="150" customFormat="false" ht="12.8" hidden="false" customHeight="false" outlineLevel="0" collapsed="false">
      <c r="A150" s="0" t="n">
        <v>10</v>
      </c>
      <c r="B150" s="0" t="s">
        <v>2032</v>
      </c>
      <c r="C150" s="0" t="s">
        <v>1967</v>
      </c>
      <c r="D150" s="0" t="s">
        <v>1967</v>
      </c>
      <c r="E150" s="0" t="s">
        <v>1967</v>
      </c>
    </row>
    <row r="151" customFormat="false" ht="12.8" hidden="false" customHeight="false" outlineLevel="0" collapsed="false">
      <c r="A151" s="0" t="n">
        <v>10</v>
      </c>
      <c r="B151" s="0" t="s">
        <v>2032</v>
      </c>
      <c r="C151" s="0" t="s">
        <v>1967</v>
      </c>
      <c r="D151" s="0" t="s">
        <v>1967</v>
      </c>
      <c r="E151" s="0" t="s">
        <v>1967</v>
      </c>
    </row>
    <row r="152" customFormat="false" ht="12.8" hidden="false" customHeight="false" outlineLevel="0" collapsed="false">
      <c r="A152" s="0" t="n">
        <v>10</v>
      </c>
      <c r="B152" s="0" t="s">
        <v>2032</v>
      </c>
      <c r="C152" s="0" t="s">
        <v>1967</v>
      </c>
      <c r="D152" s="0" t="s">
        <v>1967</v>
      </c>
      <c r="E152" s="0" t="s">
        <v>1967</v>
      </c>
    </row>
    <row r="153" customFormat="false" ht="12.8" hidden="false" customHeight="false" outlineLevel="0" collapsed="false">
      <c r="A153" s="0" t="n">
        <v>10</v>
      </c>
      <c r="B153" s="0" t="s">
        <v>2032</v>
      </c>
      <c r="C153" s="0" t="s">
        <v>1967</v>
      </c>
      <c r="D153" s="0" t="s">
        <v>1967</v>
      </c>
      <c r="E153" s="0" t="s">
        <v>1967</v>
      </c>
    </row>
    <row r="154" customFormat="false" ht="12.8" hidden="false" customHeight="false" outlineLevel="0" collapsed="false">
      <c r="A154" s="0" t="n">
        <v>10</v>
      </c>
      <c r="B154" s="0" t="s">
        <v>2032</v>
      </c>
      <c r="C154" s="0" t="s">
        <v>1967</v>
      </c>
      <c r="D154" s="0" t="s">
        <v>1967</v>
      </c>
      <c r="E154" s="0" t="s">
        <v>1967</v>
      </c>
    </row>
    <row r="155" customFormat="false" ht="12.8" hidden="false" customHeight="false" outlineLevel="0" collapsed="false">
      <c r="A155" s="0" t="n">
        <v>10</v>
      </c>
      <c r="B155" s="0" t="s">
        <v>2032</v>
      </c>
      <c r="C155" s="0" t="s">
        <v>1967</v>
      </c>
      <c r="D155" s="0" t="s">
        <v>1967</v>
      </c>
      <c r="E155" s="0" t="s">
        <v>1967</v>
      </c>
    </row>
    <row r="156" customFormat="false" ht="12.8" hidden="false" customHeight="false" outlineLevel="0" collapsed="false">
      <c r="A156" s="0" t="n">
        <v>10</v>
      </c>
      <c r="B156" s="0" t="s">
        <v>2032</v>
      </c>
      <c r="C156" s="0" t="s">
        <v>1967</v>
      </c>
      <c r="D156" s="0" t="s">
        <v>1967</v>
      </c>
      <c r="E156" s="0" t="s">
        <v>1967</v>
      </c>
    </row>
    <row r="157" customFormat="false" ht="12.8" hidden="false" customHeight="false" outlineLevel="0" collapsed="false">
      <c r="A157" s="0" t="n">
        <v>10</v>
      </c>
      <c r="B157" s="0" t="s">
        <v>2032</v>
      </c>
      <c r="C157" s="0" t="s">
        <v>1967</v>
      </c>
      <c r="D157" s="0" t="s">
        <v>1967</v>
      </c>
      <c r="E157" s="0" t="s">
        <v>1967</v>
      </c>
    </row>
    <row r="158" customFormat="false" ht="12.8" hidden="false" customHeight="false" outlineLevel="0" collapsed="false">
      <c r="A158" s="0" t="n">
        <v>10</v>
      </c>
      <c r="B158" s="0" t="s">
        <v>2032</v>
      </c>
      <c r="C158" s="0" t="s">
        <v>1967</v>
      </c>
      <c r="D158" s="0" t="s">
        <v>1967</v>
      </c>
      <c r="E158" s="0" t="s">
        <v>1967</v>
      </c>
    </row>
    <row r="159" customFormat="false" ht="12.8" hidden="false" customHeight="false" outlineLevel="0" collapsed="false">
      <c r="A159" s="0" t="n">
        <v>10</v>
      </c>
      <c r="B159" s="0" t="s">
        <v>2032</v>
      </c>
      <c r="C159" s="0" t="s">
        <v>1967</v>
      </c>
      <c r="D159" s="0" t="s">
        <v>1967</v>
      </c>
      <c r="E159" s="0" t="s">
        <v>1967</v>
      </c>
    </row>
    <row r="160" customFormat="false" ht="12.8" hidden="false" customHeight="false" outlineLevel="0" collapsed="false">
      <c r="A160" s="0" t="n">
        <v>10</v>
      </c>
      <c r="B160" s="0" t="s">
        <v>2032</v>
      </c>
      <c r="C160" s="0" t="s">
        <v>1967</v>
      </c>
      <c r="D160" s="0" t="s">
        <v>1967</v>
      </c>
      <c r="E160" s="0" t="s">
        <v>1967</v>
      </c>
    </row>
    <row r="161" customFormat="false" ht="12.8" hidden="false" customHeight="false" outlineLevel="0" collapsed="false">
      <c r="A161" s="0" t="n">
        <v>10</v>
      </c>
      <c r="B161" s="0" t="s">
        <v>2032</v>
      </c>
      <c r="C161" s="0" t="s">
        <v>1967</v>
      </c>
      <c r="D161" s="0" t="s">
        <v>1967</v>
      </c>
      <c r="E161" s="0" t="s">
        <v>1967</v>
      </c>
    </row>
    <row r="162" customFormat="false" ht="12.8" hidden="false" customHeight="false" outlineLevel="0" collapsed="false">
      <c r="A162" s="0" t="n">
        <v>11</v>
      </c>
      <c r="B162" s="0" t="s">
        <v>2032</v>
      </c>
      <c r="C162" s="0" t="s">
        <v>1967</v>
      </c>
      <c r="D162" s="0" t="s">
        <v>1967</v>
      </c>
      <c r="E162" s="0" t="s">
        <v>1967</v>
      </c>
    </row>
    <row r="163" customFormat="false" ht="12.8" hidden="false" customHeight="false" outlineLevel="0" collapsed="false">
      <c r="A163" s="0" t="n">
        <v>11</v>
      </c>
      <c r="B163" s="0" t="s">
        <v>2032</v>
      </c>
      <c r="C163" s="0" t="s">
        <v>1967</v>
      </c>
      <c r="D163" s="0" t="s">
        <v>1967</v>
      </c>
      <c r="E163" s="0" t="s">
        <v>1967</v>
      </c>
    </row>
    <row r="164" customFormat="false" ht="12.8" hidden="false" customHeight="false" outlineLevel="0" collapsed="false">
      <c r="A164" s="0" t="n">
        <v>11</v>
      </c>
      <c r="B164" s="0" t="s">
        <v>2032</v>
      </c>
      <c r="C164" s="0" t="s">
        <v>1967</v>
      </c>
      <c r="D164" s="0" t="s">
        <v>1967</v>
      </c>
      <c r="E164" s="0" t="s">
        <v>1967</v>
      </c>
    </row>
    <row r="165" customFormat="false" ht="12.8" hidden="false" customHeight="false" outlineLevel="0" collapsed="false">
      <c r="A165" s="0" t="n">
        <v>11</v>
      </c>
      <c r="B165" s="0" t="s">
        <v>2032</v>
      </c>
      <c r="C165" s="0" t="s">
        <v>1967</v>
      </c>
      <c r="D165" s="0" t="s">
        <v>1967</v>
      </c>
      <c r="E165" s="0" t="s">
        <v>1967</v>
      </c>
    </row>
    <row r="166" customFormat="false" ht="12.8" hidden="false" customHeight="false" outlineLevel="0" collapsed="false">
      <c r="A166" s="0" t="n">
        <v>11</v>
      </c>
      <c r="B166" s="0" t="s">
        <v>2032</v>
      </c>
      <c r="C166" s="0" t="s">
        <v>1967</v>
      </c>
      <c r="D166" s="0" t="s">
        <v>1967</v>
      </c>
      <c r="E166" s="0" t="s">
        <v>1967</v>
      </c>
    </row>
    <row r="167" customFormat="false" ht="12.8" hidden="false" customHeight="false" outlineLevel="0" collapsed="false">
      <c r="A167" s="0" t="n">
        <v>11</v>
      </c>
      <c r="B167" s="0" t="s">
        <v>2032</v>
      </c>
      <c r="C167" s="0" t="s">
        <v>1967</v>
      </c>
      <c r="D167" s="0" t="s">
        <v>1967</v>
      </c>
      <c r="E167" s="0" t="s">
        <v>1967</v>
      </c>
    </row>
    <row r="168" customFormat="false" ht="12.8" hidden="false" customHeight="false" outlineLevel="0" collapsed="false">
      <c r="A168" s="0" t="n">
        <v>11</v>
      </c>
      <c r="B168" s="0" t="s">
        <v>2032</v>
      </c>
      <c r="C168" s="0" t="s">
        <v>1967</v>
      </c>
      <c r="D168" s="0" t="s">
        <v>1967</v>
      </c>
      <c r="E168" s="0" t="s">
        <v>1967</v>
      </c>
    </row>
    <row r="169" customFormat="false" ht="12.8" hidden="false" customHeight="false" outlineLevel="0" collapsed="false">
      <c r="A169" s="0" t="n">
        <v>11</v>
      </c>
      <c r="B169" s="0" t="s">
        <v>2032</v>
      </c>
      <c r="C169" s="0" t="s">
        <v>1967</v>
      </c>
      <c r="D169" s="0" t="s">
        <v>1967</v>
      </c>
      <c r="E169" s="0" t="s">
        <v>1967</v>
      </c>
    </row>
    <row r="170" customFormat="false" ht="12.8" hidden="false" customHeight="false" outlineLevel="0" collapsed="false">
      <c r="A170" s="0" t="n">
        <v>11</v>
      </c>
      <c r="B170" s="0" t="s">
        <v>2032</v>
      </c>
      <c r="C170" s="0" t="s">
        <v>1967</v>
      </c>
      <c r="D170" s="0" t="s">
        <v>1967</v>
      </c>
      <c r="E170" s="0" t="s">
        <v>1967</v>
      </c>
    </row>
    <row r="171" customFormat="false" ht="12.8" hidden="false" customHeight="false" outlineLevel="0" collapsed="false">
      <c r="A171" s="0" t="n">
        <v>11</v>
      </c>
      <c r="B171" s="0" t="s">
        <v>2032</v>
      </c>
      <c r="C171" s="0" t="s">
        <v>1967</v>
      </c>
      <c r="D171" s="0" t="s">
        <v>1967</v>
      </c>
      <c r="E171" s="0" t="s">
        <v>1967</v>
      </c>
    </row>
    <row r="172" customFormat="false" ht="12.8" hidden="false" customHeight="false" outlineLevel="0" collapsed="false">
      <c r="A172" s="0" t="n">
        <v>11</v>
      </c>
      <c r="B172" s="0" t="s">
        <v>2032</v>
      </c>
      <c r="C172" s="0" t="s">
        <v>1967</v>
      </c>
      <c r="D172" s="0" t="s">
        <v>1967</v>
      </c>
      <c r="E172" s="0" t="s">
        <v>1967</v>
      </c>
    </row>
    <row r="173" customFormat="false" ht="12.8" hidden="false" customHeight="false" outlineLevel="0" collapsed="false">
      <c r="A173" s="0" t="n">
        <v>11</v>
      </c>
      <c r="B173" s="0" t="s">
        <v>2032</v>
      </c>
      <c r="C173" s="0" t="s">
        <v>1967</v>
      </c>
      <c r="D173" s="0" t="s">
        <v>1967</v>
      </c>
      <c r="E173" s="0" t="s">
        <v>1967</v>
      </c>
    </row>
    <row r="174" customFormat="false" ht="12.8" hidden="false" customHeight="false" outlineLevel="0" collapsed="false">
      <c r="A174" s="0" t="n">
        <v>12</v>
      </c>
      <c r="B174" s="0" t="s">
        <v>2032</v>
      </c>
      <c r="C174" s="0" t="s">
        <v>1967</v>
      </c>
      <c r="D174" s="0" t="s">
        <v>1967</v>
      </c>
      <c r="E174" s="0" t="s">
        <v>1967</v>
      </c>
    </row>
    <row r="175" customFormat="false" ht="12.8" hidden="false" customHeight="false" outlineLevel="0" collapsed="false">
      <c r="A175" s="0" t="n">
        <v>12</v>
      </c>
      <c r="B175" s="0" t="s">
        <v>2032</v>
      </c>
      <c r="C175" s="0" t="s">
        <v>1967</v>
      </c>
      <c r="D175" s="0" t="s">
        <v>1967</v>
      </c>
      <c r="E175" s="0" t="s">
        <v>1967</v>
      </c>
    </row>
    <row r="176" customFormat="false" ht="12.8" hidden="false" customHeight="false" outlineLevel="0" collapsed="false">
      <c r="A176" s="0" t="n">
        <v>12</v>
      </c>
      <c r="B176" s="0" t="s">
        <v>2032</v>
      </c>
      <c r="C176" s="0" t="s">
        <v>1967</v>
      </c>
      <c r="D176" s="0" t="s">
        <v>1967</v>
      </c>
      <c r="E176" s="0" t="s">
        <v>1967</v>
      </c>
    </row>
    <row r="177" customFormat="false" ht="12.8" hidden="false" customHeight="false" outlineLevel="0" collapsed="false">
      <c r="A177" s="0" t="n">
        <v>12</v>
      </c>
      <c r="B177" s="0" t="s">
        <v>2032</v>
      </c>
      <c r="C177" s="0" t="s">
        <v>1967</v>
      </c>
      <c r="D177" s="0" t="s">
        <v>1967</v>
      </c>
      <c r="E177" s="0" t="s">
        <v>1967</v>
      </c>
    </row>
    <row r="178" customFormat="false" ht="12.8" hidden="false" customHeight="false" outlineLevel="0" collapsed="false">
      <c r="A178" s="0" t="n">
        <v>12</v>
      </c>
      <c r="B178" s="0" t="s">
        <v>2032</v>
      </c>
      <c r="C178" s="0" t="s">
        <v>1967</v>
      </c>
      <c r="D178" s="0" t="s">
        <v>1967</v>
      </c>
      <c r="E178" s="0" t="s">
        <v>1967</v>
      </c>
    </row>
    <row r="179" customFormat="false" ht="12.8" hidden="false" customHeight="false" outlineLevel="0" collapsed="false">
      <c r="A179" s="0" t="n">
        <v>12</v>
      </c>
      <c r="B179" s="0" t="s">
        <v>2032</v>
      </c>
      <c r="C179" s="0" t="s">
        <v>1967</v>
      </c>
      <c r="D179" s="0" t="s">
        <v>1967</v>
      </c>
      <c r="E179" s="0" t="s">
        <v>1967</v>
      </c>
    </row>
    <row r="180" customFormat="false" ht="12.8" hidden="false" customHeight="false" outlineLevel="0" collapsed="false">
      <c r="A180" s="0" t="n">
        <v>12</v>
      </c>
      <c r="B180" s="0" t="s">
        <v>2032</v>
      </c>
      <c r="C180" s="0" t="s">
        <v>1967</v>
      </c>
      <c r="D180" s="0" t="s">
        <v>1967</v>
      </c>
      <c r="E180" s="0" t="s">
        <v>1967</v>
      </c>
    </row>
    <row r="181" customFormat="false" ht="12.8" hidden="false" customHeight="false" outlineLevel="0" collapsed="false">
      <c r="A181" s="0" t="n">
        <v>12</v>
      </c>
      <c r="B181" s="0" t="s">
        <v>2032</v>
      </c>
      <c r="C181" s="0" t="s">
        <v>1967</v>
      </c>
      <c r="D181" s="0" t="s">
        <v>1967</v>
      </c>
      <c r="E181" s="0" t="s">
        <v>1967</v>
      </c>
    </row>
    <row r="182" customFormat="false" ht="12.8" hidden="false" customHeight="false" outlineLevel="0" collapsed="false">
      <c r="A182" s="0" t="n">
        <v>12</v>
      </c>
      <c r="B182" s="0" t="s">
        <v>2032</v>
      </c>
      <c r="C182" s="0" t="s">
        <v>1967</v>
      </c>
      <c r="D182" s="0" t="s">
        <v>1967</v>
      </c>
      <c r="E182" s="0" t="s">
        <v>1967</v>
      </c>
    </row>
    <row r="183" customFormat="false" ht="12.8" hidden="false" customHeight="false" outlineLevel="0" collapsed="false">
      <c r="A183" s="0" t="n">
        <v>12</v>
      </c>
      <c r="B183" s="0" t="s">
        <v>2032</v>
      </c>
      <c r="C183" s="0" t="s">
        <v>1967</v>
      </c>
      <c r="D183" s="0" t="s">
        <v>1967</v>
      </c>
      <c r="E183" s="0" t="s">
        <v>1967</v>
      </c>
    </row>
    <row r="184" customFormat="false" ht="12.8" hidden="false" customHeight="false" outlineLevel="0" collapsed="false">
      <c r="A184" s="0" t="n">
        <v>12</v>
      </c>
      <c r="B184" s="0" t="s">
        <v>2032</v>
      </c>
      <c r="C184" s="0" t="s">
        <v>1967</v>
      </c>
      <c r="D184" s="0" t="s">
        <v>1967</v>
      </c>
      <c r="E184" s="0" t="s">
        <v>1967</v>
      </c>
    </row>
    <row r="185" customFormat="false" ht="12.8" hidden="false" customHeight="false" outlineLevel="0" collapsed="false">
      <c r="A185" s="0" t="n">
        <v>12</v>
      </c>
      <c r="B185" s="0" t="s">
        <v>2032</v>
      </c>
      <c r="C185" s="0" t="s">
        <v>1967</v>
      </c>
      <c r="D185" s="0" t="s">
        <v>1967</v>
      </c>
      <c r="E185" s="0" t="s">
        <v>1967</v>
      </c>
    </row>
    <row r="186" customFormat="false" ht="12.8" hidden="false" customHeight="false" outlineLevel="0" collapsed="false">
      <c r="A186" s="0" t="n">
        <v>13</v>
      </c>
      <c r="B186" s="0" t="s">
        <v>2032</v>
      </c>
      <c r="C186" s="0" t="s">
        <v>1967</v>
      </c>
      <c r="D186" s="0" t="s">
        <v>1967</v>
      </c>
      <c r="E186" s="0" t="s">
        <v>1967</v>
      </c>
    </row>
    <row r="187" customFormat="false" ht="12.8" hidden="false" customHeight="false" outlineLevel="0" collapsed="false">
      <c r="A187" s="0" t="n">
        <v>13</v>
      </c>
      <c r="B187" s="0" t="s">
        <v>2032</v>
      </c>
      <c r="C187" s="0" t="s">
        <v>1967</v>
      </c>
      <c r="D187" s="0" t="s">
        <v>1967</v>
      </c>
      <c r="E187" s="0" t="s">
        <v>1967</v>
      </c>
    </row>
    <row r="188" customFormat="false" ht="12.8" hidden="false" customHeight="false" outlineLevel="0" collapsed="false">
      <c r="A188" s="0" t="n">
        <v>13</v>
      </c>
      <c r="B188" s="0" t="s">
        <v>2032</v>
      </c>
      <c r="C188" s="0" t="s">
        <v>1967</v>
      </c>
      <c r="D188" s="0" t="s">
        <v>1967</v>
      </c>
      <c r="E188" s="0" t="s">
        <v>1967</v>
      </c>
    </row>
    <row r="189" customFormat="false" ht="12.8" hidden="false" customHeight="false" outlineLevel="0" collapsed="false">
      <c r="A189" s="0" t="n">
        <v>13</v>
      </c>
      <c r="B189" s="0" t="s">
        <v>2032</v>
      </c>
      <c r="C189" s="0" t="s">
        <v>1967</v>
      </c>
      <c r="D189" s="0" t="s">
        <v>1967</v>
      </c>
      <c r="E189" s="0" t="s">
        <v>1967</v>
      </c>
    </row>
    <row r="190" customFormat="false" ht="12.8" hidden="false" customHeight="false" outlineLevel="0" collapsed="false">
      <c r="A190" s="0" t="n">
        <v>13</v>
      </c>
      <c r="B190" s="0" t="s">
        <v>2032</v>
      </c>
      <c r="C190" s="0" t="s">
        <v>1967</v>
      </c>
      <c r="D190" s="0" t="s">
        <v>1967</v>
      </c>
      <c r="E190" s="0" t="s">
        <v>1967</v>
      </c>
    </row>
    <row r="191" customFormat="false" ht="12.8" hidden="false" customHeight="false" outlineLevel="0" collapsed="false">
      <c r="A191" s="0" t="n">
        <v>13</v>
      </c>
      <c r="B191" s="0" t="s">
        <v>2032</v>
      </c>
      <c r="C191" s="0" t="s">
        <v>1967</v>
      </c>
      <c r="D191" s="0" t="s">
        <v>1967</v>
      </c>
      <c r="E191" s="0" t="s">
        <v>1967</v>
      </c>
    </row>
    <row r="192" customFormat="false" ht="12.8" hidden="false" customHeight="false" outlineLevel="0" collapsed="false">
      <c r="A192" s="0" t="n">
        <v>13</v>
      </c>
      <c r="B192" s="0" t="s">
        <v>2032</v>
      </c>
      <c r="C192" s="0" t="s">
        <v>1967</v>
      </c>
      <c r="D192" s="0" t="s">
        <v>1967</v>
      </c>
      <c r="E192" s="0" t="s">
        <v>1967</v>
      </c>
    </row>
    <row r="193" customFormat="false" ht="12.8" hidden="false" customHeight="false" outlineLevel="0" collapsed="false">
      <c r="A193" s="0" t="n">
        <v>13</v>
      </c>
      <c r="B193" s="0" t="s">
        <v>2032</v>
      </c>
      <c r="C193" s="0" t="s">
        <v>1967</v>
      </c>
      <c r="D193" s="0" t="s">
        <v>1967</v>
      </c>
      <c r="E193" s="0" t="s">
        <v>1967</v>
      </c>
    </row>
    <row r="194" customFormat="false" ht="12.8" hidden="false" customHeight="false" outlineLevel="0" collapsed="false">
      <c r="A194" s="0" t="n">
        <v>13</v>
      </c>
      <c r="B194" s="0" t="s">
        <v>2032</v>
      </c>
      <c r="C194" s="0" t="s">
        <v>1967</v>
      </c>
      <c r="D194" s="0" t="s">
        <v>1967</v>
      </c>
      <c r="E194" s="0" t="s">
        <v>1967</v>
      </c>
    </row>
    <row r="195" customFormat="false" ht="12.8" hidden="false" customHeight="false" outlineLevel="0" collapsed="false">
      <c r="A195" s="0" t="n">
        <v>13</v>
      </c>
      <c r="B195" s="0" t="s">
        <v>2032</v>
      </c>
      <c r="C195" s="0" t="s">
        <v>1967</v>
      </c>
      <c r="D195" s="0" t="s">
        <v>1967</v>
      </c>
      <c r="E195" s="0" t="s">
        <v>1967</v>
      </c>
    </row>
    <row r="196" customFormat="false" ht="12.8" hidden="false" customHeight="false" outlineLevel="0" collapsed="false">
      <c r="A196" s="0" t="n">
        <v>13</v>
      </c>
      <c r="B196" s="0" t="s">
        <v>2032</v>
      </c>
      <c r="C196" s="0" t="s">
        <v>1967</v>
      </c>
      <c r="D196" s="0" t="s">
        <v>1967</v>
      </c>
      <c r="E196" s="0" t="s">
        <v>1967</v>
      </c>
    </row>
    <row r="197" customFormat="false" ht="12.8" hidden="false" customHeight="false" outlineLevel="0" collapsed="false">
      <c r="A197" s="0" t="n">
        <v>13</v>
      </c>
      <c r="B197" s="0" t="s">
        <v>2032</v>
      </c>
      <c r="C197" s="0" t="s">
        <v>1967</v>
      </c>
      <c r="D197" s="0" t="s">
        <v>1967</v>
      </c>
      <c r="E197" s="0" t="s">
        <v>1967</v>
      </c>
    </row>
    <row r="198" customFormat="false" ht="12.8" hidden="false" customHeight="false" outlineLevel="0" collapsed="false">
      <c r="A198" s="0" t="n">
        <v>14</v>
      </c>
      <c r="B198" s="0" t="s">
        <v>2032</v>
      </c>
      <c r="C198" s="0" t="s">
        <v>1967</v>
      </c>
      <c r="D198" s="0" t="s">
        <v>1967</v>
      </c>
      <c r="E198" s="0" t="s">
        <v>1967</v>
      </c>
    </row>
    <row r="199" customFormat="false" ht="12.8" hidden="false" customHeight="false" outlineLevel="0" collapsed="false">
      <c r="A199" s="0" t="n">
        <v>14</v>
      </c>
      <c r="B199" s="0" t="s">
        <v>2032</v>
      </c>
      <c r="C199" s="0" t="s">
        <v>1967</v>
      </c>
      <c r="D199" s="0" t="s">
        <v>1967</v>
      </c>
      <c r="E199" s="0" t="s">
        <v>1967</v>
      </c>
    </row>
    <row r="200" customFormat="false" ht="12.8" hidden="false" customHeight="false" outlineLevel="0" collapsed="false">
      <c r="A200" s="0" t="n">
        <v>14</v>
      </c>
      <c r="B200" s="0" t="s">
        <v>2032</v>
      </c>
      <c r="C200" s="0" t="s">
        <v>1967</v>
      </c>
      <c r="D200" s="0" t="s">
        <v>1967</v>
      </c>
      <c r="E200" s="0" t="s">
        <v>1967</v>
      </c>
    </row>
    <row r="201" customFormat="false" ht="12.8" hidden="false" customHeight="false" outlineLevel="0" collapsed="false">
      <c r="A201" s="0" t="n">
        <v>14</v>
      </c>
      <c r="B201" s="0" t="s">
        <v>2032</v>
      </c>
      <c r="C201" s="0" t="s">
        <v>1967</v>
      </c>
      <c r="D201" s="0" t="s">
        <v>1967</v>
      </c>
      <c r="E201" s="0" t="s">
        <v>1967</v>
      </c>
    </row>
    <row r="202" customFormat="false" ht="12.8" hidden="false" customHeight="false" outlineLevel="0" collapsed="false">
      <c r="A202" s="0" t="n">
        <v>14</v>
      </c>
      <c r="B202" s="0" t="s">
        <v>2032</v>
      </c>
      <c r="C202" s="0" t="s">
        <v>1967</v>
      </c>
      <c r="D202" s="0" t="s">
        <v>1967</v>
      </c>
      <c r="E202" s="0" t="s">
        <v>1967</v>
      </c>
    </row>
    <row r="203" customFormat="false" ht="12.8" hidden="false" customHeight="false" outlineLevel="0" collapsed="false">
      <c r="A203" s="0" t="n">
        <v>14</v>
      </c>
      <c r="B203" s="0" t="s">
        <v>2032</v>
      </c>
      <c r="C203" s="0" t="s">
        <v>1967</v>
      </c>
      <c r="D203" s="0" t="s">
        <v>1967</v>
      </c>
      <c r="E203" s="0" t="s">
        <v>1967</v>
      </c>
    </row>
    <row r="204" customFormat="false" ht="12.8" hidden="false" customHeight="false" outlineLevel="0" collapsed="false">
      <c r="A204" s="0" t="n">
        <v>14</v>
      </c>
      <c r="B204" s="0" t="s">
        <v>2032</v>
      </c>
      <c r="C204" s="0" t="s">
        <v>1967</v>
      </c>
      <c r="D204" s="0" t="s">
        <v>1967</v>
      </c>
      <c r="E204" s="0" t="s">
        <v>1967</v>
      </c>
    </row>
    <row r="205" customFormat="false" ht="12.8" hidden="false" customHeight="false" outlineLevel="0" collapsed="false">
      <c r="A205" s="0" t="n">
        <v>14</v>
      </c>
      <c r="B205" s="0" t="s">
        <v>2032</v>
      </c>
      <c r="C205" s="0" t="s">
        <v>1967</v>
      </c>
      <c r="D205" s="0" t="s">
        <v>1967</v>
      </c>
      <c r="E205" s="0" t="s">
        <v>1967</v>
      </c>
    </row>
    <row r="206" customFormat="false" ht="12.8" hidden="false" customHeight="false" outlineLevel="0" collapsed="false">
      <c r="A206" s="0" t="n">
        <v>14</v>
      </c>
      <c r="B206" s="0" t="s">
        <v>2032</v>
      </c>
      <c r="C206" s="0" t="s">
        <v>1967</v>
      </c>
      <c r="D206" s="0" t="s">
        <v>1967</v>
      </c>
      <c r="E206" s="0" t="s">
        <v>1967</v>
      </c>
    </row>
    <row r="207" customFormat="false" ht="12.8" hidden="false" customHeight="false" outlineLevel="0" collapsed="false">
      <c r="A207" s="0" t="n">
        <v>14</v>
      </c>
      <c r="B207" s="0" t="s">
        <v>2032</v>
      </c>
      <c r="C207" s="0" t="s">
        <v>1967</v>
      </c>
      <c r="D207" s="0" t="s">
        <v>1967</v>
      </c>
      <c r="E207" s="0" t="s">
        <v>1967</v>
      </c>
    </row>
    <row r="208" customFormat="false" ht="12.8" hidden="false" customHeight="false" outlineLevel="0" collapsed="false">
      <c r="A208" s="0" t="n">
        <v>14</v>
      </c>
      <c r="B208" s="0" t="s">
        <v>2032</v>
      </c>
      <c r="C208" s="0" t="s">
        <v>1967</v>
      </c>
      <c r="D208" s="0" t="s">
        <v>1967</v>
      </c>
      <c r="E208" s="0" t="s">
        <v>1967</v>
      </c>
    </row>
    <row r="209" customFormat="false" ht="12.8" hidden="false" customHeight="false" outlineLevel="0" collapsed="false">
      <c r="A209" s="0" t="n">
        <v>14</v>
      </c>
      <c r="B209" s="0" t="s">
        <v>2032</v>
      </c>
      <c r="C209" s="0" t="s">
        <v>1967</v>
      </c>
      <c r="D209" s="0" t="s">
        <v>1967</v>
      </c>
      <c r="E209" s="0" t="s">
        <v>1967</v>
      </c>
    </row>
    <row r="210" customFormat="false" ht="12.8" hidden="false" customHeight="false" outlineLevel="0" collapsed="false">
      <c r="A210" s="0" t="n">
        <v>15</v>
      </c>
      <c r="B210" s="0" t="s">
        <v>2032</v>
      </c>
      <c r="C210" s="0" t="s">
        <v>1967</v>
      </c>
      <c r="D210" s="0" t="s">
        <v>1967</v>
      </c>
      <c r="E210" s="0" t="s">
        <v>1967</v>
      </c>
    </row>
    <row r="211" customFormat="false" ht="12.8" hidden="false" customHeight="false" outlineLevel="0" collapsed="false">
      <c r="A211" s="0" t="n">
        <v>15</v>
      </c>
      <c r="B211" s="0" t="s">
        <v>2032</v>
      </c>
      <c r="C211" s="0" t="s">
        <v>1967</v>
      </c>
      <c r="D211" s="0" t="s">
        <v>1967</v>
      </c>
      <c r="E211" s="0" t="s">
        <v>1967</v>
      </c>
    </row>
    <row r="212" customFormat="false" ht="12.8" hidden="false" customHeight="false" outlineLevel="0" collapsed="false">
      <c r="A212" s="0" t="n">
        <v>15</v>
      </c>
      <c r="B212" s="0" t="s">
        <v>2032</v>
      </c>
      <c r="C212" s="0" t="s">
        <v>1967</v>
      </c>
      <c r="D212" s="0" t="s">
        <v>1967</v>
      </c>
      <c r="E212" s="0" t="s">
        <v>1967</v>
      </c>
    </row>
    <row r="213" customFormat="false" ht="12.8" hidden="false" customHeight="false" outlineLevel="0" collapsed="false">
      <c r="A213" s="0" t="n">
        <v>15</v>
      </c>
      <c r="B213" s="0" t="s">
        <v>2032</v>
      </c>
      <c r="C213" s="0" t="s">
        <v>1967</v>
      </c>
      <c r="D213" s="0" t="s">
        <v>1967</v>
      </c>
      <c r="E213" s="0" t="s">
        <v>1967</v>
      </c>
    </row>
    <row r="214" customFormat="false" ht="12.8" hidden="false" customHeight="false" outlineLevel="0" collapsed="false">
      <c r="A214" s="0" t="n">
        <v>15</v>
      </c>
      <c r="B214" s="0" t="s">
        <v>2032</v>
      </c>
      <c r="C214" s="0" t="s">
        <v>1967</v>
      </c>
      <c r="D214" s="0" t="s">
        <v>1967</v>
      </c>
      <c r="E214" s="0" t="s">
        <v>1967</v>
      </c>
    </row>
    <row r="215" customFormat="false" ht="12.8" hidden="false" customHeight="false" outlineLevel="0" collapsed="false">
      <c r="A215" s="0" t="n">
        <v>15</v>
      </c>
      <c r="B215" s="0" t="s">
        <v>2032</v>
      </c>
      <c r="C215" s="0" t="s">
        <v>1967</v>
      </c>
      <c r="D215" s="0" t="s">
        <v>1967</v>
      </c>
      <c r="E215" s="0" t="s">
        <v>1967</v>
      </c>
    </row>
    <row r="216" customFormat="false" ht="12.8" hidden="false" customHeight="false" outlineLevel="0" collapsed="false">
      <c r="A216" s="0" t="n">
        <v>15</v>
      </c>
      <c r="B216" s="0" t="s">
        <v>2032</v>
      </c>
      <c r="C216" s="0" t="s">
        <v>1967</v>
      </c>
      <c r="D216" s="0" t="s">
        <v>1967</v>
      </c>
      <c r="E216" s="0" t="s">
        <v>1967</v>
      </c>
    </row>
    <row r="217" customFormat="false" ht="12.8" hidden="false" customHeight="false" outlineLevel="0" collapsed="false">
      <c r="A217" s="0" t="n">
        <v>15</v>
      </c>
      <c r="B217" s="0" t="s">
        <v>2032</v>
      </c>
      <c r="C217" s="0" t="s">
        <v>1967</v>
      </c>
      <c r="D217" s="0" t="s">
        <v>1967</v>
      </c>
      <c r="E217" s="0" t="s">
        <v>1967</v>
      </c>
    </row>
    <row r="218" customFormat="false" ht="12.8" hidden="false" customHeight="false" outlineLevel="0" collapsed="false">
      <c r="A218" s="0" t="n">
        <v>15</v>
      </c>
      <c r="B218" s="0" t="s">
        <v>2032</v>
      </c>
      <c r="C218" s="0" t="s">
        <v>1967</v>
      </c>
      <c r="D218" s="0" t="s">
        <v>1967</v>
      </c>
      <c r="E218" s="0" t="s">
        <v>1967</v>
      </c>
    </row>
    <row r="219" customFormat="false" ht="12.8" hidden="false" customHeight="false" outlineLevel="0" collapsed="false">
      <c r="A219" s="0" t="n">
        <v>15</v>
      </c>
      <c r="B219" s="0" t="s">
        <v>2032</v>
      </c>
      <c r="C219" s="0" t="s">
        <v>1967</v>
      </c>
      <c r="D219" s="0" t="s">
        <v>1967</v>
      </c>
      <c r="E219" s="0" t="s">
        <v>1967</v>
      </c>
    </row>
    <row r="220" customFormat="false" ht="12.8" hidden="false" customHeight="false" outlineLevel="0" collapsed="false">
      <c r="A220" s="0" t="n">
        <v>15</v>
      </c>
      <c r="B220" s="0" t="s">
        <v>2032</v>
      </c>
      <c r="C220" s="0" t="s">
        <v>1967</v>
      </c>
      <c r="D220" s="0" t="s">
        <v>1967</v>
      </c>
      <c r="E220" s="0" t="s">
        <v>1967</v>
      </c>
    </row>
    <row r="221" customFormat="false" ht="12.8" hidden="false" customHeight="false" outlineLevel="0" collapsed="false">
      <c r="A221" s="0" t="n">
        <v>15</v>
      </c>
      <c r="B221" s="0" t="s">
        <v>2032</v>
      </c>
      <c r="C221" s="0" t="s">
        <v>1967</v>
      </c>
      <c r="D221" s="0" t="s">
        <v>1967</v>
      </c>
      <c r="E221" s="0" t="s">
        <v>1967</v>
      </c>
    </row>
    <row r="222" customFormat="false" ht="12.8" hidden="false" customHeight="false" outlineLevel="0" collapsed="false">
      <c r="A222" s="0" t="n">
        <v>16</v>
      </c>
      <c r="B222" s="0" t="s">
        <v>2032</v>
      </c>
      <c r="C222" s="0" t="s">
        <v>1967</v>
      </c>
      <c r="D222" s="0" t="s">
        <v>1967</v>
      </c>
      <c r="E222" s="0" t="s">
        <v>1967</v>
      </c>
    </row>
    <row r="223" customFormat="false" ht="12.8" hidden="false" customHeight="false" outlineLevel="0" collapsed="false">
      <c r="A223" s="0" t="n">
        <v>16</v>
      </c>
      <c r="B223" s="0" t="s">
        <v>2032</v>
      </c>
      <c r="C223" s="0" t="s">
        <v>1967</v>
      </c>
      <c r="D223" s="0" t="s">
        <v>1967</v>
      </c>
      <c r="E223" s="0" t="s">
        <v>1967</v>
      </c>
    </row>
    <row r="224" customFormat="false" ht="12.8" hidden="false" customHeight="false" outlineLevel="0" collapsed="false">
      <c r="A224" s="0" t="n">
        <v>16</v>
      </c>
      <c r="B224" s="0" t="s">
        <v>2032</v>
      </c>
      <c r="C224" s="0" t="s">
        <v>1967</v>
      </c>
      <c r="D224" s="0" t="s">
        <v>1967</v>
      </c>
      <c r="E224" s="0" t="s">
        <v>1967</v>
      </c>
    </row>
    <row r="225" customFormat="false" ht="12.8" hidden="false" customHeight="false" outlineLevel="0" collapsed="false">
      <c r="A225" s="0" t="n">
        <v>16</v>
      </c>
      <c r="B225" s="0" t="s">
        <v>2032</v>
      </c>
      <c r="C225" s="0" t="s">
        <v>1967</v>
      </c>
      <c r="D225" s="0" t="s">
        <v>1967</v>
      </c>
      <c r="E225" s="0" t="s">
        <v>1967</v>
      </c>
    </row>
    <row r="226" customFormat="false" ht="12.8" hidden="false" customHeight="false" outlineLevel="0" collapsed="false">
      <c r="A226" s="0" t="n">
        <v>16</v>
      </c>
      <c r="B226" s="0" t="s">
        <v>2032</v>
      </c>
      <c r="C226" s="0" t="s">
        <v>1967</v>
      </c>
      <c r="D226" s="0" t="s">
        <v>1967</v>
      </c>
      <c r="E226" s="0" t="s">
        <v>1967</v>
      </c>
    </row>
    <row r="227" customFormat="false" ht="12.8" hidden="false" customHeight="false" outlineLevel="0" collapsed="false">
      <c r="A227" s="0" t="n">
        <v>16</v>
      </c>
      <c r="B227" s="0" t="s">
        <v>2032</v>
      </c>
      <c r="C227" s="0" t="s">
        <v>1967</v>
      </c>
      <c r="D227" s="0" t="s">
        <v>1967</v>
      </c>
      <c r="E227" s="0" t="s">
        <v>1967</v>
      </c>
    </row>
    <row r="228" customFormat="false" ht="12.8" hidden="false" customHeight="false" outlineLevel="0" collapsed="false">
      <c r="A228" s="0" t="n">
        <v>16</v>
      </c>
      <c r="B228" s="0" t="s">
        <v>2032</v>
      </c>
      <c r="C228" s="0" t="s">
        <v>1967</v>
      </c>
      <c r="D228" s="0" t="s">
        <v>1967</v>
      </c>
      <c r="E228" s="0" t="s">
        <v>1967</v>
      </c>
    </row>
    <row r="229" customFormat="false" ht="12.8" hidden="false" customHeight="false" outlineLevel="0" collapsed="false">
      <c r="A229" s="0" t="n">
        <v>16</v>
      </c>
      <c r="B229" s="0" t="s">
        <v>2032</v>
      </c>
      <c r="C229" s="0" t="s">
        <v>1967</v>
      </c>
      <c r="D229" s="0" t="s">
        <v>1967</v>
      </c>
      <c r="E229" s="0" t="s">
        <v>1967</v>
      </c>
    </row>
    <row r="230" customFormat="false" ht="12.8" hidden="false" customHeight="false" outlineLevel="0" collapsed="false">
      <c r="A230" s="0" t="n">
        <v>16</v>
      </c>
      <c r="B230" s="0" t="s">
        <v>2032</v>
      </c>
      <c r="C230" s="0" t="s">
        <v>1967</v>
      </c>
      <c r="D230" s="0" t="s">
        <v>1967</v>
      </c>
      <c r="E230" s="0" t="s">
        <v>1967</v>
      </c>
    </row>
    <row r="231" customFormat="false" ht="12.8" hidden="false" customHeight="false" outlineLevel="0" collapsed="false">
      <c r="A231" s="0" t="n">
        <v>16</v>
      </c>
      <c r="B231" s="0" t="s">
        <v>2032</v>
      </c>
      <c r="C231" s="0" t="s">
        <v>1967</v>
      </c>
      <c r="D231" s="0" t="s">
        <v>1967</v>
      </c>
      <c r="E231" s="0" t="s">
        <v>1967</v>
      </c>
    </row>
    <row r="232" customFormat="false" ht="12.8" hidden="false" customHeight="false" outlineLevel="0" collapsed="false">
      <c r="A232" s="0" t="n">
        <v>16</v>
      </c>
      <c r="B232" s="0" t="s">
        <v>2032</v>
      </c>
      <c r="C232" s="0" t="s">
        <v>1967</v>
      </c>
      <c r="D232" s="0" t="s">
        <v>1967</v>
      </c>
      <c r="E232" s="0" t="s">
        <v>1967</v>
      </c>
    </row>
    <row r="233" customFormat="false" ht="12.8" hidden="false" customHeight="false" outlineLevel="0" collapsed="false">
      <c r="A233" s="0" t="n">
        <v>16</v>
      </c>
      <c r="B233" s="0" t="s">
        <v>2032</v>
      </c>
      <c r="C233" s="0" t="s">
        <v>1967</v>
      </c>
      <c r="D233" s="0" t="s">
        <v>1967</v>
      </c>
      <c r="E233" s="0" t="s">
        <v>1967</v>
      </c>
    </row>
    <row r="234" customFormat="false" ht="12.8" hidden="false" customHeight="false" outlineLevel="0" collapsed="false">
      <c r="A234" s="0" t="n">
        <v>17</v>
      </c>
      <c r="B234" s="0" t="s">
        <v>2032</v>
      </c>
      <c r="C234" s="0" t="s">
        <v>1967</v>
      </c>
      <c r="D234" s="0" t="s">
        <v>1967</v>
      </c>
      <c r="E234" s="0" t="s">
        <v>1967</v>
      </c>
    </row>
    <row r="235" customFormat="false" ht="12.8" hidden="false" customHeight="false" outlineLevel="0" collapsed="false">
      <c r="A235" s="0" t="n">
        <v>17</v>
      </c>
      <c r="B235" s="0" t="s">
        <v>2032</v>
      </c>
      <c r="C235" s="0" t="s">
        <v>1967</v>
      </c>
      <c r="D235" s="0" t="s">
        <v>1967</v>
      </c>
      <c r="E235" s="0" t="s">
        <v>1967</v>
      </c>
    </row>
    <row r="236" customFormat="false" ht="12.8" hidden="false" customHeight="false" outlineLevel="0" collapsed="false">
      <c r="A236" s="0" t="n">
        <v>17</v>
      </c>
      <c r="B236" s="0" t="s">
        <v>2032</v>
      </c>
      <c r="C236" s="0" t="s">
        <v>1967</v>
      </c>
      <c r="D236" s="0" t="s">
        <v>1967</v>
      </c>
      <c r="E236" s="0" t="s">
        <v>1967</v>
      </c>
    </row>
    <row r="237" customFormat="false" ht="12.8" hidden="false" customHeight="false" outlineLevel="0" collapsed="false">
      <c r="A237" s="0" t="n">
        <v>17</v>
      </c>
      <c r="B237" s="0" t="s">
        <v>2032</v>
      </c>
      <c r="C237" s="0" t="s">
        <v>1967</v>
      </c>
      <c r="D237" s="0" t="s">
        <v>1967</v>
      </c>
      <c r="E237" s="0" t="s">
        <v>1967</v>
      </c>
    </row>
    <row r="238" customFormat="false" ht="12.8" hidden="false" customHeight="false" outlineLevel="0" collapsed="false">
      <c r="A238" s="0" t="n">
        <v>17</v>
      </c>
      <c r="B238" s="0" t="s">
        <v>2032</v>
      </c>
      <c r="C238" s="0" t="s">
        <v>1967</v>
      </c>
      <c r="D238" s="0" t="s">
        <v>1967</v>
      </c>
      <c r="E238" s="0" t="s">
        <v>1967</v>
      </c>
    </row>
    <row r="239" customFormat="false" ht="12.8" hidden="false" customHeight="false" outlineLevel="0" collapsed="false">
      <c r="A239" s="0" t="n">
        <v>17</v>
      </c>
      <c r="B239" s="0" t="s">
        <v>2032</v>
      </c>
      <c r="C239" s="0" t="s">
        <v>1967</v>
      </c>
      <c r="D239" s="0" t="s">
        <v>1967</v>
      </c>
      <c r="E239" s="0" t="s">
        <v>1967</v>
      </c>
    </row>
    <row r="240" customFormat="false" ht="12.8" hidden="false" customHeight="false" outlineLevel="0" collapsed="false">
      <c r="A240" s="0" t="n">
        <v>17</v>
      </c>
      <c r="B240" s="0" t="s">
        <v>2032</v>
      </c>
      <c r="C240" s="0" t="s">
        <v>1967</v>
      </c>
      <c r="D240" s="0" t="s">
        <v>1967</v>
      </c>
      <c r="E240" s="0" t="s">
        <v>1967</v>
      </c>
    </row>
    <row r="241" customFormat="false" ht="12.8" hidden="false" customHeight="false" outlineLevel="0" collapsed="false">
      <c r="A241" s="0" t="n">
        <v>17</v>
      </c>
      <c r="B241" s="0" t="s">
        <v>2032</v>
      </c>
      <c r="C241" s="0" t="s">
        <v>1967</v>
      </c>
      <c r="D241" s="0" t="s">
        <v>1967</v>
      </c>
      <c r="E241" s="0" t="s">
        <v>1967</v>
      </c>
    </row>
    <row r="242" customFormat="false" ht="12.8" hidden="false" customHeight="false" outlineLevel="0" collapsed="false">
      <c r="A242" s="0" t="n">
        <v>17</v>
      </c>
      <c r="B242" s="0" t="s">
        <v>2032</v>
      </c>
      <c r="C242" s="0" t="s">
        <v>1967</v>
      </c>
      <c r="D242" s="0" t="s">
        <v>1967</v>
      </c>
      <c r="E242" s="0" t="s">
        <v>1967</v>
      </c>
    </row>
    <row r="243" customFormat="false" ht="12.8" hidden="false" customHeight="false" outlineLevel="0" collapsed="false">
      <c r="A243" s="0" t="n">
        <v>17</v>
      </c>
      <c r="B243" s="0" t="s">
        <v>2032</v>
      </c>
      <c r="C243" s="0" t="s">
        <v>1967</v>
      </c>
      <c r="D243" s="0" t="s">
        <v>1967</v>
      </c>
      <c r="E243" s="0" t="s">
        <v>1967</v>
      </c>
    </row>
    <row r="244" customFormat="false" ht="12.8" hidden="false" customHeight="false" outlineLevel="0" collapsed="false">
      <c r="A244" s="0" t="n">
        <v>17</v>
      </c>
      <c r="B244" s="0" t="s">
        <v>2032</v>
      </c>
      <c r="C244" s="0" t="s">
        <v>1967</v>
      </c>
      <c r="D244" s="0" t="s">
        <v>1967</v>
      </c>
      <c r="E244" s="0" t="s">
        <v>1967</v>
      </c>
    </row>
    <row r="245" customFormat="false" ht="12.8" hidden="false" customHeight="false" outlineLevel="0" collapsed="false">
      <c r="A245" s="0" t="n">
        <v>17</v>
      </c>
      <c r="B245" s="0" t="s">
        <v>2032</v>
      </c>
      <c r="C245" s="0" t="s">
        <v>1967</v>
      </c>
      <c r="D245" s="0" t="s">
        <v>1967</v>
      </c>
      <c r="E245" s="0" t="s">
        <v>1967</v>
      </c>
    </row>
    <row r="246" customFormat="false" ht="12.8" hidden="false" customHeight="false" outlineLevel="0" collapsed="false">
      <c r="A246" s="0" t="n">
        <v>18</v>
      </c>
      <c r="B246" s="0" t="s">
        <v>2032</v>
      </c>
      <c r="C246" s="0" t="s">
        <v>1967</v>
      </c>
      <c r="D246" s="0" t="s">
        <v>1967</v>
      </c>
      <c r="E246" s="0" t="s">
        <v>1967</v>
      </c>
    </row>
    <row r="247" customFormat="false" ht="12.8" hidden="false" customHeight="false" outlineLevel="0" collapsed="false">
      <c r="A247" s="0" t="n">
        <v>18</v>
      </c>
      <c r="B247" s="0" t="s">
        <v>2032</v>
      </c>
      <c r="C247" s="0" t="s">
        <v>1967</v>
      </c>
      <c r="D247" s="0" t="s">
        <v>1967</v>
      </c>
      <c r="E247" s="0" t="s">
        <v>1967</v>
      </c>
    </row>
    <row r="248" customFormat="false" ht="12.8" hidden="false" customHeight="false" outlineLevel="0" collapsed="false">
      <c r="A248" s="0" t="n">
        <v>18</v>
      </c>
      <c r="B248" s="0" t="s">
        <v>2032</v>
      </c>
      <c r="C248" s="0" t="s">
        <v>1967</v>
      </c>
      <c r="D248" s="0" t="s">
        <v>1967</v>
      </c>
      <c r="E248" s="0" t="s">
        <v>1967</v>
      </c>
    </row>
    <row r="249" customFormat="false" ht="12.8" hidden="false" customHeight="false" outlineLevel="0" collapsed="false">
      <c r="A249" s="0" t="n">
        <v>18</v>
      </c>
      <c r="B249" s="0" t="s">
        <v>2032</v>
      </c>
      <c r="C249" s="0" t="s">
        <v>1967</v>
      </c>
      <c r="D249" s="0" t="s">
        <v>1967</v>
      </c>
      <c r="E249" s="0" t="s">
        <v>1967</v>
      </c>
    </row>
    <row r="250" customFormat="false" ht="12.8" hidden="false" customHeight="false" outlineLevel="0" collapsed="false">
      <c r="A250" s="0" t="n">
        <v>18</v>
      </c>
      <c r="B250" s="0" t="s">
        <v>2032</v>
      </c>
      <c r="C250" s="0" t="s">
        <v>1967</v>
      </c>
      <c r="D250" s="0" t="s">
        <v>1967</v>
      </c>
      <c r="E250" s="0" t="s">
        <v>1967</v>
      </c>
    </row>
    <row r="251" customFormat="false" ht="12.8" hidden="false" customHeight="false" outlineLevel="0" collapsed="false">
      <c r="A251" s="0" t="n">
        <v>18</v>
      </c>
      <c r="B251" s="0" t="s">
        <v>2032</v>
      </c>
      <c r="C251" s="0" t="s">
        <v>1967</v>
      </c>
      <c r="D251" s="0" t="s">
        <v>1967</v>
      </c>
      <c r="E251" s="0" t="s">
        <v>1967</v>
      </c>
    </row>
    <row r="252" customFormat="false" ht="12.8" hidden="false" customHeight="false" outlineLevel="0" collapsed="false">
      <c r="A252" s="0" t="n">
        <v>18</v>
      </c>
      <c r="B252" s="0" t="s">
        <v>2032</v>
      </c>
      <c r="C252" s="0" t="s">
        <v>1967</v>
      </c>
      <c r="D252" s="0" t="s">
        <v>1967</v>
      </c>
      <c r="E252" s="0" t="s">
        <v>1967</v>
      </c>
    </row>
    <row r="253" customFormat="false" ht="12.8" hidden="false" customHeight="false" outlineLevel="0" collapsed="false">
      <c r="A253" s="0" t="n">
        <v>18</v>
      </c>
      <c r="B253" s="0" t="s">
        <v>2032</v>
      </c>
      <c r="C253" s="0" t="s">
        <v>1967</v>
      </c>
      <c r="D253" s="0" t="s">
        <v>1967</v>
      </c>
      <c r="E253" s="0" t="s">
        <v>1967</v>
      </c>
    </row>
    <row r="254" customFormat="false" ht="12.8" hidden="false" customHeight="false" outlineLevel="0" collapsed="false">
      <c r="A254" s="0" t="n">
        <v>18</v>
      </c>
      <c r="B254" s="0" t="s">
        <v>2032</v>
      </c>
      <c r="C254" s="0" t="s">
        <v>1967</v>
      </c>
      <c r="D254" s="0" t="s">
        <v>1967</v>
      </c>
      <c r="E254" s="0" t="s">
        <v>1967</v>
      </c>
    </row>
    <row r="255" customFormat="false" ht="12.8" hidden="false" customHeight="false" outlineLevel="0" collapsed="false">
      <c r="A255" s="0" t="n">
        <v>18</v>
      </c>
      <c r="B255" s="0" t="s">
        <v>2032</v>
      </c>
      <c r="C255" s="0" t="s">
        <v>1967</v>
      </c>
      <c r="D255" s="0" t="s">
        <v>1967</v>
      </c>
      <c r="E255" s="0" t="s">
        <v>1967</v>
      </c>
    </row>
    <row r="256" customFormat="false" ht="12.8" hidden="false" customHeight="false" outlineLevel="0" collapsed="false">
      <c r="A256" s="0" t="n">
        <v>18</v>
      </c>
      <c r="B256" s="0" t="s">
        <v>2032</v>
      </c>
      <c r="C256" s="0" t="s">
        <v>1967</v>
      </c>
      <c r="D256" s="0" t="s">
        <v>1967</v>
      </c>
      <c r="E256" s="0" t="s">
        <v>1967</v>
      </c>
    </row>
    <row r="257" customFormat="false" ht="12.8" hidden="false" customHeight="false" outlineLevel="0" collapsed="false">
      <c r="A257" s="0" t="n">
        <v>18</v>
      </c>
      <c r="B257" s="0" t="s">
        <v>2032</v>
      </c>
      <c r="C257" s="0" t="s">
        <v>1967</v>
      </c>
      <c r="D257" s="0" t="s">
        <v>1967</v>
      </c>
      <c r="E257" s="0" t="s">
        <v>1967</v>
      </c>
    </row>
    <row r="258" customFormat="false" ht="12.8" hidden="false" customHeight="false" outlineLevel="0" collapsed="false">
      <c r="A258" s="0" t="n">
        <v>19</v>
      </c>
      <c r="B258" s="0" t="s">
        <v>2032</v>
      </c>
      <c r="C258" s="0" t="s">
        <v>1967</v>
      </c>
      <c r="D258" s="0" t="s">
        <v>1967</v>
      </c>
      <c r="E258" s="0" t="s">
        <v>1967</v>
      </c>
    </row>
    <row r="259" customFormat="false" ht="12.8" hidden="false" customHeight="false" outlineLevel="0" collapsed="false">
      <c r="A259" s="0" t="n">
        <v>19</v>
      </c>
      <c r="B259" s="0" t="s">
        <v>2032</v>
      </c>
      <c r="C259" s="0" t="s">
        <v>1967</v>
      </c>
      <c r="D259" s="0" t="s">
        <v>1967</v>
      </c>
      <c r="E259" s="0" t="s">
        <v>1967</v>
      </c>
    </row>
    <row r="260" customFormat="false" ht="12.8" hidden="false" customHeight="false" outlineLevel="0" collapsed="false">
      <c r="A260" s="0" t="n">
        <v>19</v>
      </c>
      <c r="B260" s="0" t="s">
        <v>2032</v>
      </c>
      <c r="C260" s="0" t="s">
        <v>1967</v>
      </c>
      <c r="D260" s="0" t="s">
        <v>1967</v>
      </c>
      <c r="E260" s="0" t="s">
        <v>1967</v>
      </c>
    </row>
    <row r="261" customFormat="false" ht="12.8" hidden="false" customHeight="false" outlineLevel="0" collapsed="false">
      <c r="A261" s="0" t="n">
        <v>19</v>
      </c>
      <c r="B261" s="0" t="s">
        <v>2032</v>
      </c>
      <c r="C261" s="0" t="s">
        <v>1967</v>
      </c>
      <c r="D261" s="0" t="s">
        <v>1967</v>
      </c>
      <c r="E261" s="0" t="s">
        <v>1967</v>
      </c>
    </row>
    <row r="262" customFormat="false" ht="12.8" hidden="false" customHeight="false" outlineLevel="0" collapsed="false">
      <c r="A262" s="0" t="n">
        <v>19</v>
      </c>
      <c r="B262" s="0" t="s">
        <v>2032</v>
      </c>
      <c r="C262" s="0" t="s">
        <v>1967</v>
      </c>
      <c r="D262" s="0" t="s">
        <v>1967</v>
      </c>
      <c r="E262" s="0" t="s">
        <v>1967</v>
      </c>
    </row>
    <row r="263" customFormat="false" ht="12.8" hidden="false" customHeight="false" outlineLevel="0" collapsed="false">
      <c r="A263" s="0" t="n">
        <v>19</v>
      </c>
      <c r="B263" s="0" t="s">
        <v>2032</v>
      </c>
      <c r="C263" s="0" t="s">
        <v>1967</v>
      </c>
      <c r="D263" s="0" t="s">
        <v>1967</v>
      </c>
      <c r="E263" s="0" t="s">
        <v>1967</v>
      </c>
    </row>
    <row r="264" customFormat="false" ht="12.8" hidden="false" customHeight="false" outlineLevel="0" collapsed="false">
      <c r="A264" s="0" t="n">
        <v>19</v>
      </c>
      <c r="B264" s="0" t="s">
        <v>2032</v>
      </c>
      <c r="C264" s="0" t="s">
        <v>1967</v>
      </c>
      <c r="D264" s="0" t="s">
        <v>1967</v>
      </c>
      <c r="E264" s="0" t="s">
        <v>1967</v>
      </c>
    </row>
    <row r="265" customFormat="false" ht="12.8" hidden="false" customHeight="false" outlineLevel="0" collapsed="false">
      <c r="A265" s="0" t="n">
        <v>19</v>
      </c>
      <c r="B265" s="0" t="s">
        <v>2032</v>
      </c>
      <c r="C265" s="0" t="s">
        <v>1967</v>
      </c>
      <c r="D265" s="0" t="s">
        <v>1967</v>
      </c>
      <c r="E265" s="0" t="s">
        <v>1967</v>
      </c>
    </row>
    <row r="266" customFormat="false" ht="12.8" hidden="false" customHeight="false" outlineLevel="0" collapsed="false">
      <c r="A266" s="0" t="n">
        <v>19</v>
      </c>
      <c r="B266" s="0" t="s">
        <v>2032</v>
      </c>
      <c r="C266" s="0" t="s">
        <v>1967</v>
      </c>
      <c r="D266" s="0" t="s">
        <v>1967</v>
      </c>
      <c r="E266" s="0" t="s">
        <v>1967</v>
      </c>
    </row>
    <row r="267" customFormat="false" ht="12.8" hidden="false" customHeight="false" outlineLevel="0" collapsed="false">
      <c r="A267" s="0" t="n">
        <v>19</v>
      </c>
      <c r="B267" s="0" t="s">
        <v>2032</v>
      </c>
      <c r="C267" s="0" t="s">
        <v>1967</v>
      </c>
      <c r="D267" s="0" t="s">
        <v>1967</v>
      </c>
      <c r="E267" s="0" t="s">
        <v>1967</v>
      </c>
    </row>
    <row r="268" customFormat="false" ht="12.8" hidden="false" customHeight="false" outlineLevel="0" collapsed="false">
      <c r="A268" s="0" t="n">
        <v>19</v>
      </c>
      <c r="B268" s="0" t="s">
        <v>2032</v>
      </c>
      <c r="C268" s="0" t="s">
        <v>1967</v>
      </c>
      <c r="D268" s="0" t="s">
        <v>1967</v>
      </c>
      <c r="E268" s="0" t="s">
        <v>1967</v>
      </c>
    </row>
    <row r="269" customFormat="false" ht="12.8" hidden="false" customHeight="false" outlineLevel="0" collapsed="false">
      <c r="A269" s="0" t="n">
        <v>19</v>
      </c>
      <c r="B269" s="0" t="s">
        <v>2032</v>
      </c>
      <c r="C269" s="0" t="s">
        <v>1967</v>
      </c>
      <c r="D269" s="0" t="s">
        <v>1967</v>
      </c>
      <c r="E269" s="0" t="s">
        <v>1967</v>
      </c>
    </row>
    <row r="270" customFormat="false" ht="12.8" hidden="false" customHeight="false" outlineLevel="0" collapsed="false">
      <c r="A270" s="0" t="n">
        <v>20</v>
      </c>
      <c r="B270" s="0" t="s">
        <v>2032</v>
      </c>
      <c r="C270" s="0" t="s">
        <v>1967</v>
      </c>
      <c r="D270" s="0" t="s">
        <v>1967</v>
      </c>
      <c r="E270" s="0" t="s">
        <v>1967</v>
      </c>
    </row>
    <row r="271" customFormat="false" ht="12.8" hidden="false" customHeight="false" outlineLevel="0" collapsed="false">
      <c r="A271" s="0" t="n">
        <v>20</v>
      </c>
      <c r="B271" s="0" t="s">
        <v>2032</v>
      </c>
      <c r="C271" s="0" t="s">
        <v>1967</v>
      </c>
      <c r="D271" s="0" t="s">
        <v>1967</v>
      </c>
      <c r="E271" s="0" t="s">
        <v>1967</v>
      </c>
    </row>
    <row r="272" customFormat="false" ht="12.8" hidden="false" customHeight="false" outlineLevel="0" collapsed="false">
      <c r="A272" s="0" t="n">
        <v>20</v>
      </c>
      <c r="B272" s="0" t="s">
        <v>2032</v>
      </c>
      <c r="C272" s="0" t="s">
        <v>1967</v>
      </c>
      <c r="D272" s="0" t="s">
        <v>1967</v>
      </c>
      <c r="E272" s="0" t="s">
        <v>1967</v>
      </c>
    </row>
    <row r="273" customFormat="false" ht="12.8" hidden="false" customHeight="false" outlineLevel="0" collapsed="false">
      <c r="A273" s="0" t="n">
        <v>20</v>
      </c>
      <c r="B273" s="0" t="s">
        <v>2032</v>
      </c>
      <c r="C273" s="0" t="s">
        <v>1967</v>
      </c>
      <c r="D273" s="0" t="s">
        <v>1967</v>
      </c>
      <c r="E273" s="0" t="s">
        <v>1967</v>
      </c>
    </row>
    <row r="274" customFormat="false" ht="12.8" hidden="false" customHeight="false" outlineLevel="0" collapsed="false">
      <c r="A274" s="0" t="n">
        <v>20</v>
      </c>
      <c r="B274" s="0" t="s">
        <v>2032</v>
      </c>
      <c r="C274" s="0" t="s">
        <v>1967</v>
      </c>
      <c r="D274" s="0" t="s">
        <v>1967</v>
      </c>
      <c r="E274" s="0" t="s">
        <v>1967</v>
      </c>
    </row>
    <row r="275" customFormat="false" ht="12.8" hidden="false" customHeight="false" outlineLevel="0" collapsed="false">
      <c r="A275" s="0" t="n">
        <v>20</v>
      </c>
      <c r="B275" s="0" t="s">
        <v>2032</v>
      </c>
      <c r="C275" s="0" t="s">
        <v>1967</v>
      </c>
      <c r="D275" s="0" t="s">
        <v>1967</v>
      </c>
      <c r="E275" s="0" t="s">
        <v>1967</v>
      </c>
    </row>
    <row r="276" customFormat="false" ht="12.8" hidden="false" customHeight="false" outlineLevel="0" collapsed="false">
      <c r="A276" s="0" t="n">
        <v>20</v>
      </c>
      <c r="B276" s="0" t="s">
        <v>2032</v>
      </c>
      <c r="C276" s="0" t="s">
        <v>1967</v>
      </c>
      <c r="D276" s="0" t="s">
        <v>1967</v>
      </c>
      <c r="E276" s="0" t="s">
        <v>1967</v>
      </c>
    </row>
    <row r="277" customFormat="false" ht="12.8" hidden="false" customHeight="false" outlineLevel="0" collapsed="false">
      <c r="A277" s="0" t="n">
        <v>20</v>
      </c>
      <c r="B277" s="0" t="s">
        <v>2032</v>
      </c>
      <c r="C277" s="0" t="s">
        <v>1967</v>
      </c>
      <c r="D277" s="0" t="s">
        <v>1967</v>
      </c>
      <c r="E277" s="0" t="s">
        <v>1967</v>
      </c>
    </row>
    <row r="278" customFormat="false" ht="12.8" hidden="false" customHeight="false" outlineLevel="0" collapsed="false">
      <c r="A278" s="0" t="n">
        <v>20</v>
      </c>
      <c r="B278" s="0" t="s">
        <v>2032</v>
      </c>
      <c r="C278" s="0" t="s">
        <v>1967</v>
      </c>
      <c r="D278" s="0" t="s">
        <v>1967</v>
      </c>
      <c r="E278" s="0" t="s">
        <v>1967</v>
      </c>
    </row>
    <row r="279" customFormat="false" ht="12.8" hidden="false" customHeight="false" outlineLevel="0" collapsed="false">
      <c r="A279" s="0" t="n">
        <v>20</v>
      </c>
      <c r="B279" s="0" t="s">
        <v>2032</v>
      </c>
      <c r="C279" s="0" t="s">
        <v>1967</v>
      </c>
      <c r="D279" s="0" t="s">
        <v>1967</v>
      </c>
      <c r="E279" s="0" t="s">
        <v>1967</v>
      </c>
    </row>
    <row r="280" customFormat="false" ht="12.8" hidden="false" customHeight="false" outlineLevel="0" collapsed="false">
      <c r="A280" s="0" t="n">
        <v>20</v>
      </c>
      <c r="B280" s="0" t="s">
        <v>2032</v>
      </c>
      <c r="C280" s="0" t="s">
        <v>1967</v>
      </c>
      <c r="D280" s="0" t="s">
        <v>1967</v>
      </c>
      <c r="E280" s="0" t="s">
        <v>1967</v>
      </c>
    </row>
    <row r="281" customFormat="false" ht="12.8" hidden="false" customHeight="false" outlineLevel="0" collapsed="false">
      <c r="A281" s="0" t="n">
        <v>20</v>
      </c>
      <c r="B281" s="0" t="s">
        <v>2032</v>
      </c>
      <c r="C281" s="0" t="s">
        <v>1967</v>
      </c>
      <c r="D281" s="0" t="s">
        <v>1967</v>
      </c>
      <c r="E281" s="0" t="s">
        <v>1967</v>
      </c>
    </row>
    <row r="282" customFormat="false" ht="12.8" hidden="false" customHeight="false" outlineLevel="0" collapsed="false">
      <c r="A282" s="0" t="n">
        <v>21</v>
      </c>
      <c r="B282" s="0" t="s">
        <v>2032</v>
      </c>
      <c r="C282" s="0" t="s">
        <v>1967</v>
      </c>
      <c r="D282" s="0" t="s">
        <v>1967</v>
      </c>
      <c r="E282" s="0" t="s">
        <v>1967</v>
      </c>
    </row>
    <row r="283" customFormat="false" ht="12.8" hidden="false" customHeight="false" outlineLevel="0" collapsed="false">
      <c r="A283" s="0" t="n">
        <v>21</v>
      </c>
      <c r="B283" s="0" t="s">
        <v>2032</v>
      </c>
      <c r="C283" s="0" t="s">
        <v>1967</v>
      </c>
      <c r="D283" s="0" t="s">
        <v>1967</v>
      </c>
      <c r="E283" s="0" t="s">
        <v>1967</v>
      </c>
    </row>
    <row r="284" customFormat="false" ht="12.8" hidden="false" customHeight="false" outlineLevel="0" collapsed="false">
      <c r="A284" s="0" t="n">
        <v>21</v>
      </c>
      <c r="B284" s="0" t="s">
        <v>2032</v>
      </c>
      <c r="C284" s="0" t="s">
        <v>1967</v>
      </c>
      <c r="D284" s="0" t="s">
        <v>1967</v>
      </c>
      <c r="E284" s="0" t="s">
        <v>1967</v>
      </c>
    </row>
    <row r="285" customFormat="false" ht="12.8" hidden="false" customHeight="false" outlineLevel="0" collapsed="false">
      <c r="A285" s="0" t="n">
        <v>21</v>
      </c>
      <c r="B285" s="0" t="s">
        <v>2032</v>
      </c>
      <c r="C285" s="0" t="s">
        <v>1967</v>
      </c>
      <c r="D285" s="0" t="s">
        <v>1967</v>
      </c>
      <c r="E285" s="0" t="s">
        <v>1967</v>
      </c>
    </row>
    <row r="286" customFormat="false" ht="12.8" hidden="false" customHeight="false" outlineLevel="0" collapsed="false">
      <c r="A286" s="0" t="n">
        <v>21</v>
      </c>
      <c r="B286" s="0" t="s">
        <v>2032</v>
      </c>
      <c r="C286" s="0" t="s">
        <v>1967</v>
      </c>
      <c r="D286" s="0" t="s">
        <v>1967</v>
      </c>
      <c r="E286" s="0" t="s">
        <v>1967</v>
      </c>
    </row>
    <row r="287" customFormat="false" ht="12.8" hidden="false" customHeight="false" outlineLevel="0" collapsed="false">
      <c r="A287" s="0" t="n">
        <v>21</v>
      </c>
      <c r="B287" s="0" t="s">
        <v>2032</v>
      </c>
      <c r="C287" s="0" t="s">
        <v>1967</v>
      </c>
      <c r="D287" s="0" t="s">
        <v>1967</v>
      </c>
      <c r="E287" s="0" t="s">
        <v>1967</v>
      </c>
    </row>
    <row r="288" customFormat="false" ht="12.8" hidden="false" customHeight="false" outlineLevel="0" collapsed="false">
      <c r="A288" s="0" t="n">
        <v>21</v>
      </c>
      <c r="B288" s="0" t="s">
        <v>2032</v>
      </c>
      <c r="C288" s="0" t="s">
        <v>1967</v>
      </c>
      <c r="D288" s="0" t="s">
        <v>1967</v>
      </c>
      <c r="E288" s="0" t="s">
        <v>1967</v>
      </c>
    </row>
    <row r="289" customFormat="false" ht="12.8" hidden="false" customHeight="false" outlineLevel="0" collapsed="false">
      <c r="A289" s="0" t="n">
        <v>21</v>
      </c>
      <c r="B289" s="0" t="s">
        <v>2032</v>
      </c>
      <c r="C289" s="0" t="s">
        <v>1967</v>
      </c>
      <c r="D289" s="0" t="s">
        <v>1967</v>
      </c>
      <c r="E289" s="0" t="s">
        <v>1967</v>
      </c>
    </row>
    <row r="290" customFormat="false" ht="12.8" hidden="false" customHeight="false" outlineLevel="0" collapsed="false">
      <c r="A290" s="0" t="n">
        <v>21</v>
      </c>
      <c r="B290" s="0" t="s">
        <v>2032</v>
      </c>
      <c r="C290" s="0" t="s">
        <v>1967</v>
      </c>
      <c r="D290" s="0" t="s">
        <v>1967</v>
      </c>
      <c r="E290" s="0" t="s">
        <v>1967</v>
      </c>
    </row>
    <row r="291" customFormat="false" ht="12.8" hidden="false" customHeight="false" outlineLevel="0" collapsed="false">
      <c r="A291" s="0" t="n">
        <v>21</v>
      </c>
      <c r="B291" s="0" t="s">
        <v>2032</v>
      </c>
      <c r="C291" s="0" t="s">
        <v>1967</v>
      </c>
      <c r="D291" s="0" t="s">
        <v>1967</v>
      </c>
      <c r="E291" s="0" t="s">
        <v>1967</v>
      </c>
    </row>
    <row r="292" customFormat="false" ht="12.8" hidden="false" customHeight="false" outlineLevel="0" collapsed="false">
      <c r="A292" s="0" t="n">
        <v>21</v>
      </c>
      <c r="B292" s="0" t="s">
        <v>2032</v>
      </c>
      <c r="C292" s="0" t="s">
        <v>1967</v>
      </c>
      <c r="D292" s="0" t="s">
        <v>1967</v>
      </c>
      <c r="E292" s="0" t="s">
        <v>1967</v>
      </c>
    </row>
    <row r="293" customFormat="false" ht="12.8" hidden="false" customHeight="false" outlineLevel="0" collapsed="false">
      <c r="A293" s="0" t="n">
        <v>21</v>
      </c>
      <c r="B293" s="0" t="s">
        <v>2032</v>
      </c>
      <c r="C293" s="0" t="s">
        <v>1967</v>
      </c>
      <c r="D293" s="0" t="s">
        <v>1967</v>
      </c>
      <c r="E293" s="0" t="s">
        <v>1967</v>
      </c>
    </row>
    <row r="294" customFormat="false" ht="12.8" hidden="false" customHeight="false" outlineLevel="0" collapsed="false">
      <c r="A294" s="0" t="n">
        <v>22</v>
      </c>
      <c r="B294" s="0" t="s">
        <v>2032</v>
      </c>
      <c r="C294" s="0" t="s">
        <v>1967</v>
      </c>
      <c r="D294" s="0" t="s">
        <v>1967</v>
      </c>
      <c r="E294" s="0" t="s">
        <v>1967</v>
      </c>
    </row>
    <row r="295" customFormat="false" ht="12.8" hidden="false" customHeight="false" outlineLevel="0" collapsed="false">
      <c r="A295" s="0" t="n">
        <v>22</v>
      </c>
      <c r="B295" s="0" t="s">
        <v>2032</v>
      </c>
      <c r="C295" s="0" t="s">
        <v>1967</v>
      </c>
      <c r="D295" s="0" t="s">
        <v>1967</v>
      </c>
      <c r="E295" s="0" t="s">
        <v>1967</v>
      </c>
    </row>
    <row r="296" customFormat="false" ht="12.8" hidden="false" customHeight="false" outlineLevel="0" collapsed="false">
      <c r="A296" s="0" t="n">
        <v>22</v>
      </c>
      <c r="B296" s="0" t="s">
        <v>2032</v>
      </c>
      <c r="C296" s="0" t="s">
        <v>1967</v>
      </c>
      <c r="D296" s="0" t="s">
        <v>1967</v>
      </c>
      <c r="E296" s="0" t="s">
        <v>1967</v>
      </c>
    </row>
    <row r="297" customFormat="false" ht="12.8" hidden="false" customHeight="false" outlineLevel="0" collapsed="false">
      <c r="A297" s="0" t="n">
        <v>22</v>
      </c>
      <c r="B297" s="0" t="s">
        <v>2032</v>
      </c>
      <c r="C297" s="0" t="s">
        <v>1967</v>
      </c>
      <c r="D297" s="0" t="s">
        <v>1967</v>
      </c>
      <c r="E297" s="0" t="s">
        <v>1967</v>
      </c>
    </row>
    <row r="298" customFormat="false" ht="12.8" hidden="false" customHeight="false" outlineLevel="0" collapsed="false">
      <c r="A298" s="0" t="n">
        <v>22</v>
      </c>
      <c r="B298" s="0" t="s">
        <v>2032</v>
      </c>
      <c r="C298" s="0" t="s">
        <v>1967</v>
      </c>
      <c r="D298" s="0" t="s">
        <v>1967</v>
      </c>
      <c r="E298" s="0" t="s">
        <v>1967</v>
      </c>
    </row>
    <row r="299" customFormat="false" ht="12.8" hidden="false" customHeight="false" outlineLevel="0" collapsed="false">
      <c r="A299" s="0" t="n">
        <v>22</v>
      </c>
      <c r="B299" s="0" t="s">
        <v>2032</v>
      </c>
      <c r="C299" s="0" t="s">
        <v>1967</v>
      </c>
      <c r="D299" s="0" t="s">
        <v>1967</v>
      </c>
      <c r="E299" s="0" t="s">
        <v>1967</v>
      </c>
    </row>
    <row r="300" customFormat="false" ht="12.8" hidden="false" customHeight="false" outlineLevel="0" collapsed="false">
      <c r="A300" s="0" t="n">
        <v>22</v>
      </c>
      <c r="B300" s="0" t="s">
        <v>2032</v>
      </c>
      <c r="C300" s="0" t="s">
        <v>1967</v>
      </c>
      <c r="D300" s="0" t="s">
        <v>1967</v>
      </c>
      <c r="E300" s="0" t="s">
        <v>1967</v>
      </c>
    </row>
    <row r="301" customFormat="false" ht="12.8" hidden="false" customHeight="false" outlineLevel="0" collapsed="false">
      <c r="A301" s="0" t="n">
        <v>22</v>
      </c>
      <c r="B301" s="0" t="s">
        <v>2032</v>
      </c>
      <c r="C301" s="0" t="s">
        <v>1967</v>
      </c>
      <c r="D301" s="0" t="s">
        <v>1967</v>
      </c>
      <c r="E301" s="0" t="s">
        <v>1967</v>
      </c>
    </row>
    <row r="302" customFormat="false" ht="12.8" hidden="false" customHeight="false" outlineLevel="0" collapsed="false">
      <c r="A302" s="0" t="n">
        <v>22</v>
      </c>
      <c r="B302" s="0" t="s">
        <v>2032</v>
      </c>
      <c r="C302" s="0" t="s">
        <v>1967</v>
      </c>
      <c r="D302" s="0" t="s">
        <v>1967</v>
      </c>
      <c r="E302" s="0" t="s">
        <v>1967</v>
      </c>
    </row>
    <row r="303" customFormat="false" ht="12.8" hidden="false" customHeight="false" outlineLevel="0" collapsed="false">
      <c r="A303" s="0" t="n">
        <v>22</v>
      </c>
      <c r="B303" s="0" t="s">
        <v>2032</v>
      </c>
      <c r="C303" s="0" t="s">
        <v>1967</v>
      </c>
      <c r="D303" s="0" t="s">
        <v>1967</v>
      </c>
      <c r="E303" s="0" t="s">
        <v>1967</v>
      </c>
    </row>
    <row r="304" customFormat="false" ht="12.8" hidden="false" customHeight="false" outlineLevel="0" collapsed="false">
      <c r="A304" s="0" t="n">
        <v>22</v>
      </c>
      <c r="B304" s="0" t="s">
        <v>2032</v>
      </c>
      <c r="C304" s="0" t="s">
        <v>1967</v>
      </c>
      <c r="D304" s="0" t="s">
        <v>1967</v>
      </c>
      <c r="E304" s="0" t="s">
        <v>1967</v>
      </c>
    </row>
    <row r="305" customFormat="false" ht="12.8" hidden="false" customHeight="false" outlineLevel="0" collapsed="false">
      <c r="A305" s="0" t="n">
        <v>22</v>
      </c>
      <c r="B305" s="0" t="s">
        <v>2032</v>
      </c>
      <c r="C305" s="0" t="s">
        <v>1967</v>
      </c>
      <c r="D305" s="0" t="s">
        <v>1967</v>
      </c>
      <c r="E305" s="0" t="s">
        <v>1967</v>
      </c>
    </row>
    <row r="306" customFormat="false" ht="12.8" hidden="false" customHeight="false" outlineLevel="0" collapsed="false">
      <c r="A306" s="0" t="n">
        <v>23</v>
      </c>
      <c r="B306" s="0" t="s">
        <v>2032</v>
      </c>
      <c r="C306" s="0" t="s">
        <v>1967</v>
      </c>
      <c r="D306" s="0" t="s">
        <v>1967</v>
      </c>
      <c r="E306" s="0" t="s">
        <v>1967</v>
      </c>
    </row>
    <row r="307" customFormat="false" ht="12.8" hidden="false" customHeight="false" outlineLevel="0" collapsed="false">
      <c r="A307" s="0" t="n">
        <v>23</v>
      </c>
      <c r="B307" s="0" t="s">
        <v>2032</v>
      </c>
      <c r="C307" s="0" t="s">
        <v>1967</v>
      </c>
      <c r="D307" s="0" t="s">
        <v>1967</v>
      </c>
      <c r="E307" s="0" t="s">
        <v>1967</v>
      </c>
    </row>
    <row r="308" customFormat="false" ht="12.8" hidden="false" customHeight="false" outlineLevel="0" collapsed="false">
      <c r="A308" s="0" t="n">
        <v>23</v>
      </c>
      <c r="B308" s="0" t="s">
        <v>2032</v>
      </c>
      <c r="C308" s="0" t="s">
        <v>1967</v>
      </c>
      <c r="D308" s="0" t="s">
        <v>1967</v>
      </c>
      <c r="E308" s="0" t="s">
        <v>1967</v>
      </c>
    </row>
    <row r="309" customFormat="false" ht="12.8" hidden="false" customHeight="false" outlineLevel="0" collapsed="false">
      <c r="A309" s="0" t="n">
        <v>23</v>
      </c>
      <c r="B309" s="0" t="s">
        <v>2032</v>
      </c>
      <c r="C309" s="0" t="s">
        <v>1967</v>
      </c>
      <c r="D309" s="0" t="s">
        <v>1967</v>
      </c>
      <c r="E309" s="0" t="s">
        <v>1967</v>
      </c>
    </row>
    <row r="310" customFormat="false" ht="12.8" hidden="false" customHeight="false" outlineLevel="0" collapsed="false">
      <c r="A310" s="0" t="n">
        <v>23</v>
      </c>
      <c r="B310" s="0" t="s">
        <v>2032</v>
      </c>
      <c r="C310" s="0" t="s">
        <v>1967</v>
      </c>
      <c r="D310" s="0" t="s">
        <v>1967</v>
      </c>
      <c r="E310" s="0" t="s">
        <v>1967</v>
      </c>
    </row>
    <row r="311" customFormat="false" ht="12.8" hidden="false" customHeight="false" outlineLevel="0" collapsed="false">
      <c r="A311" s="0" t="n">
        <v>23</v>
      </c>
      <c r="B311" s="0" t="s">
        <v>2032</v>
      </c>
      <c r="C311" s="0" t="s">
        <v>1967</v>
      </c>
      <c r="D311" s="0" t="s">
        <v>1967</v>
      </c>
      <c r="E311" s="0" t="s">
        <v>1967</v>
      </c>
    </row>
    <row r="312" customFormat="false" ht="12.8" hidden="false" customHeight="false" outlineLevel="0" collapsed="false">
      <c r="A312" s="0" t="n">
        <v>23</v>
      </c>
      <c r="B312" s="0" t="s">
        <v>2032</v>
      </c>
      <c r="C312" s="0" t="s">
        <v>1967</v>
      </c>
      <c r="D312" s="0" t="s">
        <v>1967</v>
      </c>
      <c r="E312" s="0" t="s">
        <v>1967</v>
      </c>
    </row>
    <row r="313" customFormat="false" ht="12.8" hidden="false" customHeight="false" outlineLevel="0" collapsed="false">
      <c r="A313" s="0" t="n">
        <v>23</v>
      </c>
      <c r="B313" s="0" t="s">
        <v>2032</v>
      </c>
      <c r="C313" s="0" t="s">
        <v>1967</v>
      </c>
      <c r="D313" s="0" t="s">
        <v>1967</v>
      </c>
      <c r="E313" s="0" t="s">
        <v>1967</v>
      </c>
    </row>
    <row r="314" customFormat="false" ht="12.8" hidden="false" customHeight="false" outlineLevel="0" collapsed="false">
      <c r="A314" s="0" t="n">
        <v>23</v>
      </c>
      <c r="B314" s="0" t="s">
        <v>2032</v>
      </c>
      <c r="C314" s="0" t="s">
        <v>1967</v>
      </c>
      <c r="D314" s="0" t="s">
        <v>1967</v>
      </c>
      <c r="E314" s="0" t="s">
        <v>1967</v>
      </c>
    </row>
    <row r="315" customFormat="false" ht="12.8" hidden="false" customHeight="false" outlineLevel="0" collapsed="false">
      <c r="A315" s="0" t="n">
        <v>23</v>
      </c>
      <c r="B315" s="0" t="s">
        <v>2032</v>
      </c>
      <c r="C315" s="0" t="s">
        <v>1967</v>
      </c>
      <c r="D315" s="0" t="s">
        <v>1967</v>
      </c>
      <c r="E315" s="0" t="s">
        <v>1967</v>
      </c>
    </row>
    <row r="316" customFormat="false" ht="12.8" hidden="false" customHeight="false" outlineLevel="0" collapsed="false">
      <c r="A316" s="0" t="n">
        <v>23</v>
      </c>
      <c r="B316" s="0" t="s">
        <v>2032</v>
      </c>
      <c r="C316" s="0" t="s">
        <v>1967</v>
      </c>
      <c r="D316" s="0" t="s">
        <v>1967</v>
      </c>
      <c r="E316" s="0" t="s">
        <v>1967</v>
      </c>
    </row>
    <row r="317" customFormat="false" ht="12.8" hidden="false" customHeight="false" outlineLevel="0" collapsed="false">
      <c r="A317" s="0" t="n">
        <v>23</v>
      </c>
      <c r="B317" s="0" t="s">
        <v>2032</v>
      </c>
      <c r="C317" s="0" t="s">
        <v>1967</v>
      </c>
      <c r="D317" s="0" t="s">
        <v>1967</v>
      </c>
      <c r="E317" s="0" t="s">
        <v>1967</v>
      </c>
    </row>
    <row r="318" customFormat="false" ht="12.8" hidden="false" customHeight="false" outlineLevel="0" collapsed="false">
      <c r="A318" s="0" t="n">
        <v>24</v>
      </c>
      <c r="B318" s="0" t="s">
        <v>2032</v>
      </c>
      <c r="C318" s="0" t="s">
        <v>1967</v>
      </c>
      <c r="D318" s="0" t="s">
        <v>1967</v>
      </c>
      <c r="E318" s="0" t="s">
        <v>1967</v>
      </c>
    </row>
    <row r="319" customFormat="false" ht="12.8" hidden="false" customHeight="false" outlineLevel="0" collapsed="false">
      <c r="A319" s="0" t="n">
        <v>24</v>
      </c>
      <c r="B319" s="0" t="s">
        <v>2032</v>
      </c>
      <c r="C319" s="0" t="s">
        <v>1967</v>
      </c>
      <c r="D319" s="0" t="s">
        <v>1967</v>
      </c>
      <c r="E319" s="0" t="s">
        <v>1967</v>
      </c>
    </row>
    <row r="320" customFormat="false" ht="12.8" hidden="false" customHeight="false" outlineLevel="0" collapsed="false">
      <c r="A320" s="0" t="n">
        <v>24</v>
      </c>
      <c r="B320" s="0" t="s">
        <v>2032</v>
      </c>
      <c r="C320" s="0" t="s">
        <v>1967</v>
      </c>
      <c r="D320" s="0" t="s">
        <v>1967</v>
      </c>
      <c r="E320" s="0" t="s">
        <v>1967</v>
      </c>
    </row>
    <row r="321" customFormat="false" ht="12.8" hidden="false" customHeight="false" outlineLevel="0" collapsed="false">
      <c r="A321" s="0" t="n">
        <v>24</v>
      </c>
      <c r="B321" s="0" t="s">
        <v>2032</v>
      </c>
      <c r="C321" s="0" t="s">
        <v>1967</v>
      </c>
      <c r="D321" s="0" t="s">
        <v>1967</v>
      </c>
      <c r="E321" s="0" t="s">
        <v>1967</v>
      </c>
    </row>
    <row r="322" customFormat="false" ht="12.8" hidden="false" customHeight="false" outlineLevel="0" collapsed="false">
      <c r="A322" s="0" t="n">
        <v>24</v>
      </c>
      <c r="B322" s="0" t="s">
        <v>2032</v>
      </c>
      <c r="C322" s="0" t="s">
        <v>1967</v>
      </c>
      <c r="D322" s="0" t="s">
        <v>1967</v>
      </c>
      <c r="E322" s="0" t="s">
        <v>1967</v>
      </c>
    </row>
    <row r="323" customFormat="false" ht="12.8" hidden="false" customHeight="false" outlineLevel="0" collapsed="false">
      <c r="A323" s="0" t="n">
        <v>24</v>
      </c>
      <c r="B323" s="0" t="s">
        <v>2032</v>
      </c>
      <c r="C323" s="0" t="s">
        <v>1967</v>
      </c>
      <c r="D323" s="0" t="s">
        <v>1967</v>
      </c>
      <c r="E323" s="0" t="s">
        <v>1967</v>
      </c>
    </row>
    <row r="324" customFormat="false" ht="12.8" hidden="false" customHeight="false" outlineLevel="0" collapsed="false">
      <c r="A324" s="0" t="n">
        <v>24</v>
      </c>
      <c r="B324" s="0" t="s">
        <v>2032</v>
      </c>
      <c r="C324" s="0" t="s">
        <v>1967</v>
      </c>
      <c r="D324" s="0" t="s">
        <v>1967</v>
      </c>
      <c r="E324" s="0" t="s">
        <v>1967</v>
      </c>
    </row>
    <row r="325" customFormat="false" ht="12.8" hidden="false" customHeight="false" outlineLevel="0" collapsed="false">
      <c r="A325" s="0" t="n">
        <v>24</v>
      </c>
      <c r="B325" s="0" t="s">
        <v>2032</v>
      </c>
      <c r="C325" s="0" t="s">
        <v>1967</v>
      </c>
      <c r="D325" s="0" t="s">
        <v>1967</v>
      </c>
      <c r="E325" s="0" t="s">
        <v>1967</v>
      </c>
    </row>
    <row r="326" customFormat="false" ht="12.8" hidden="false" customHeight="false" outlineLevel="0" collapsed="false">
      <c r="A326" s="0" t="n">
        <v>24</v>
      </c>
      <c r="B326" s="0" t="s">
        <v>2032</v>
      </c>
      <c r="C326" s="0" t="s">
        <v>1967</v>
      </c>
      <c r="D326" s="0" t="s">
        <v>1967</v>
      </c>
      <c r="E326" s="0" t="s">
        <v>1967</v>
      </c>
    </row>
    <row r="327" customFormat="false" ht="12.8" hidden="false" customHeight="false" outlineLevel="0" collapsed="false">
      <c r="A327" s="0" t="n">
        <v>24</v>
      </c>
      <c r="B327" s="0" t="s">
        <v>2032</v>
      </c>
      <c r="C327" s="0" t="s">
        <v>1967</v>
      </c>
      <c r="D327" s="0" t="s">
        <v>1967</v>
      </c>
      <c r="E327" s="0" t="s">
        <v>1967</v>
      </c>
    </row>
    <row r="328" customFormat="false" ht="12.8" hidden="false" customHeight="false" outlineLevel="0" collapsed="false">
      <c r="A328" s="0" t="n">
        <v>24</v>
      </c>
      <c r="B328" s="0" t="s">
        <v>2032</v>
      </c>
      <c r="C328" s="0" t="s">
        <v>1967</v>
      </c>
      <c r="D328" s="0" t="s">
        <v>1967</v>
      </c>
      <c r="E328" s="0" t="s">
        <v>1967</v>
      </c>
    </row>
    <row r="329" customFormat="false" ht="12.8" hidden="false" customHeight="false" outlineLevel="0" collapsed="false">
      <c r="A329" s="0" t="n">
        <v>24</v>
      </c>
      <c r="B329" s="0" t="s">
        <v>2032</v>
      </c>
      <c r="C329" s="0" t="s">
        <v>1967</v>
      </c>
      <c r="D329" s="0" t="s">
        <v>1967</v>
      </c>
      <c r="E329" s="0" t="s">
        <v>1967</v>
      </c>
    </row>
    <row r="330" customFormat="false" ht="12.8" hidden="false" customHeight="false" outlineLevel="0" collapsed="false">
      <c r="A330" s="0" t="n">
        <v>25</v>
      </c>
      <c r="B330" s="0" t="s">
        <v>2032</v>
      </c>
      <c r="C330" s="0" t="s">
        <v>1967</v>
      </c>
      <c r="D330" s="0" t="s">
        <v>1967</v>
      </c>
      <c r="E330" s="0" t="s">
        <v>1967</v>
      </c>
    </row>
    <row r="331" customFormat="false" ht="12.8" hidden="false" customHeight="false" outlineLevel="0" collapsed="false">
      <c r="A331" s="0" t="n">
        <v>25</v>
      </c>
      <c r="B331" s="0" t="s">
        <v>2032</v>
      </c>
      <c r="C331" s="0" t="s">
        <v>1967</v>
      </c>
      <c r="D331" s="0" t="s">
        <v>1967</v>
      </c>
      <c r="E331" s="0" t="s">
        <v>1967</v>
      </c>
    </row>
    <row r="332" customFormat="false" ht="12.8" hidden="false" customHeight="false" outlineLevel="0" collapsed="false">
      <c r="A332" s="0" t="n">
        <v>25</v>
      </c>
      <c r="B332" s="0" t="s">
        <v>2032</v>
      </c>
      <c r="C332" s="0" t="s">
        <v>1967</v>
      </c>
      <c r="D332" s="0" t="s">
        <v>1967</v>
      </c>
      <c r="E332" s="0" t="s">
        <v>1967</v>
      </c>
    </row>
    <row r="333" customFormat="false" ht="12.8" hidden="false" customHeight="false" outlineLevel="0" collapsed="false">
      <c r="A333" s="0" t="n">
        <v>25</v>
      </c>
      <c r="B333" s="0" t="s">
        <v>2032</v>
      </c>
      <c r="C333" s="0" t="s">
        <v>1967</v>
      </c>
      <c r="D333" s="0" t="s">
        <v>1967</v>
      </c>
      <c r="E333" s="0" t="s">
        <v>1967</v>
      </c>
    </row>
    <row r="334" customFormat="false" ht="12.8" hidden="false" customHeight="false" outlineLevel="0" collapsed="false">
      <c r="A334" s="0" t="n">
        <v>25</v>
      </c>
      <c r="B334" s="0" t="s">
        <v>2032</v>
      </c>
      <c r="C334" s="0" t="s">
        <v>1967</v>
      </c>
      <c r="D334" s="0" t="s">
        <v>1967</v>
      </c>
      <c r="E334" s="0" t="s">
        <v>1967</v>
      </c>
    </row>
    <row r="335" customFormat="false" ht="12.8" hidden="false" customHeight="false" outlineLevel="0" collapsed="false">
      <c r="A335" s="0" t="n">
        <v>25</v>
      </c>
      <c r="B335" s="0" t="s">
        <v>2032</v>
      </c>
      <c r="C335" s="0" t="s">
        <v>1967</v>
      </c>
      <c r="D335" s="0" t="s">
        <v>1967</v>
      </c>
      <c r="E335" s="0" t="s">
        <v>1967</v>
      </c>
    </row>
    <row r="336" customFormat="false" ht="12.8" hidden="false" customHeight="false" outlineLevel="0" collapsed="false">
      <c r="A336" s="0" t="n">
        <v>25</v>
      </c>
      <c r="B336" s="0" t="s">
        <v>2032</v>
      </c>
      <c r="C336" s="0" t="s">
        <v>1967</v>
      </c>
      <c r="D336" s="0" t="s">
        <v>1967</v>
      </c>
      <c r="E336" s="0" t="s">
        <v>1967</v>
      </c>
    </row>
    <row r="337" customFormat="false" ht="12.8" hidden="false" customHeight="false" outlineLevel="0" collapsed="false">
      <c r="A337" s="0" t="n">
        <v>25</v>
      </c>
      <c r="B337" s="0" t="s">
        <v>2032</v>
      </c>
      <c r="C337" s="0" t="s">
        <v>1967</v>
      </c>
      <c r="D337" s="0" t="s">
        <v>1967</v>
      </c>
      <c r="E337" s="0" t="s">
        <v>1967</v>
      </c>
    </row>
    <row r="338" customFormat="false" ht="12.8" hidden="false" customHeight="false" outlineLevel="0" collapsed="false">
      <c r="A338" s="0" t="n">
        <v>25</v>
      </c>
      <c r="B338" s="0" t="s">
        <v>2032</v>
      </c>
      <c r="C338" s="0" t="s">
        <v>1967</v>
      </c>
      <c r="D338" s="0" t="s">
        <v>1967</v>
      </c>
      <c r="E338" s="0" t="s">
        <v>1967</v>
      </c>
    </row>
    <row r="339" customFormat="false" ht="12.8" hidden="false" customHeight="false" outlineLevel="0" collapsed="false">
      <c r="A339" s="0" t="n">
        <v>25</v>
      </c>
      <c r="B339" s="0" t="s">
        <v>2032</v>
      </c>
      <c r="C339" s="0" t="s">
        <v>1967</v>
      </c>
      <c r="D339" s="0" t="s">
        <v>1967</v>
      </c>
      <c r="E339" s="0" t="s">
        <v>1967</v>
      </c>
    </row>
    <row r="340" customFormat="false" ht="12.8" hidden="false" customHeight="false" outlineLevel="0" collapsed="false">
      <c r="A340" s="0" t="n">
        <v>25</v>
      </c>
      <c r="B340" s="0" t="s">
        <v>2032</v>
      </c>
      <c r="C340" s="0" t="s">
        <v>1967</v>
      </c>
      <c r="D340" s="0" t="s">
        <v>1967</v>
      </c>
      <c r="E340" s="0" t="s">
        <v>1967</v>
      </c>
    </row>
    <row r="341" customFormat="false" ht="12.8" hidden="false" customHeight="false" outlineLevel="0" collapsed="false">
      <c r="A341" s="0" t="n">
        <v>25</v>
      </c>
      <c r="B341" s="0" t="s">
        <v>2032</v>
      </c>
      <c r="C341" s="0" t="s">
        <v>1967</v>
      </c>
      <c r="D341" s="0" t="s">
        <v>1967</v>
      </c>
      <c r="E341" s="0" t="s">
        <v>1967</v>
      </c>
    </row>
    <row r="342" customFormat="false" ht="12.8" hidden="false" customHeight="false" outlineLevel="0" collapsed="false">
      <c r="A342" s="0" t="n">
        <v>26</v>
      </c>
      <c r="B342" s="0" t="s">
        <v>2032</v>
      </c>
      <c r="C342" s="0" t="s">
        <v>1967</v>
      </c>
      <c r="D342" s="0" t="s">
        <v>1967</v>
      </c>
      <c r="E342" s="0" t="s">
        <v>1967</v>
      </c>
    </row>
    <row r="343" customFormat="false" ht="12.8" hidden="false" customHeight="false" outlineLevel="0" collapsed="false">
      <c r="A343" s="0" t="n">
        <v>26</v>
      </c>
      <c r="B343" s="0" t="s">
        <v>2032</v>
      </c>
      <c r="C343" s="0" t="s">
        <v>1967</v>
      </c>
      <c r="D343" s="0" t="s">
        <v>1967</v>
      </c>
      <c r="E343" s="0" t="s">
        <v>1967</v>
      </c>
    </row>
    <row r="344" customFormat="false" ht="12.8" hidden="false" customHeight="false" outlineLevel="0" collapsed="false">
      <c r="A344" s="0" t="n">
        <v>26</v>
      </c>
      <c r="B344" s="0" t="s">
        <v>2032</v>
      </c>
      <c r="C344" s="0" t="s">
        <v>1967</v>
      </c>
      <c r="D344" s="0" t="s">
        <v>1967</v>
      </c>
      <c r="E344" s="0" t="s">
        <v>1967</v>
      </c>
    </row>
    <row r="345" customFormat="false" ht="12.8" hidden="false" customHeight="false" outlineLevel="0" collapsed="false">
      <c r="A345" s="0" t="n">
        <v>26</v>
      </c>
      <c r="B345" s="0" t="s">
        <v>2032</v>
      </c>
      <c r="C345" s="0" t="s">
        <v>1967</v>
      </c>
      <c r="D345" s="0" t="s">
        <v>1967</v>
      </c>
      <c r="E345" s="0" t="s">
        <v>1967</v>
      </c>
    </row>
    <row r="346" customFormat="false" ht="12.8" hidden="false" customHeight="false" outlineLevel="0" collapsed="false">
      <c r="A346" s="0" t="n">
        <v>26</v>
      </c>
      <c r="B346" s="0" t="s">
        <v>2032</v>
      </c>
      <c r="C346" s="0" t="s">
        <v>1967</v>
      </c>
      <c r="D346" s="0" t="s">
        <v>1967</v>
      </c>
      <c r="E346" s="0" t="s">
        <v>1967</v>
      </c>
    </row>
    <row r="347" customFormat="false" ht="12.8" hidden="false" customHeight="false" outlineLevel="0" collapsed="false">
      <c r="A347" s="0" t="n">
        <v>26</v>
      </c>
      <c r="B347" s="0" t="s">
        <v>2032</v>
      </c>
      <c r="C347" s="0" t="s">
        <v>1967</v>
      </c>
      <c r="D347" s="0" t="s">
        <v>1967</v>
      </c>
      <c r="E347" s="0" t="s">
        <v>1967</v>
      </c>
    </row>
    <row r="348" customFormat="false" ht="12.8" hidden="false" customHeight="false" outlineLevel="0" collapsed="false">
      <c r="A348" s="0" t="n">
        <v>26</v>
      </c>
      <c r="B348" s="0" t="s">
        <v>2032</v>
      </c>
      <c r="C348" s="0" t="s">
        <v>1967</v>
      </c>
      <c r="D348" s="0" t="s">
        <v>1967</v>
      </c>
      <c r="E348" s="0" t="s">
        <v>1967</v>
      </c>
    </row>
    <row r="349" customFormat="false" ht="12.8" hidden="false" customHeight="false" outlineLevel="0" collapsed="false">
      <c r="A349" s="0" t="n">
        <v>26</v>
      </c>
      <c r="B349" s="0" t="s">
        <v>2032</v>
      </c>
      <c r="C349" s="0" t="s">
        <v>1967</v>
      </c>
      <c r="D349" s="0" t="s">
        <v>1967</v>
      </c>
      <c r="E349" s="0" t="s">
        <v>1967</v>
      </c>
    </row>
    <row r="350" customFormat="false" ht="12.8" hidden="false" customHeight="false" outlineLevel="0" collapsed="false">
      <c r="A350" s="0" t="n">
        <v>26</v>
      </c>
      <c r="B350" s="0" t="s">
        <v>2032</v>
      </c>
      <c r="C350" s="0" t="s">
        <v>1967</v>
      </c>
      <c r="D350" s="0" t="s">
        <v>1967</v>
      </c>
      <c r="E350" s="0" t="s">
        <v>1967</v>
      </c>
    </row>
    <row r="351" customFormat="false" ht="12.8" hidden="false" customHeight="false" outlineLevel="0" collapsed="false">
      <c r="A351" s="0" t="n">
        <v>26</v>
      </c>
      <c r="B351" s="0" t="s">
        <v>2032</v>
      </c>
      <c r="C351" s="0" t="s">
        <v>1967</v>
      </c>
      <c r="D351" s="0" t="s">
        <v>1967</v>
      </c>
      <c r="E351" s="0" t="s">
        <v>1967</v>
      </c>
    </row>
    <row r="352" customFormat="false" ht="12.8" hidden="false" customHeight="false" outlineLevel="0" collapsed="false">
      <c r="A352" s="0" t="n">
        <v>26</v>
      </c>
      <c r="B352" s="0" t="s">
        <v>2032</v>
      </c>
      <c r="C352" s="0" t="s">
        <v>1967</v>
      </c>
      <c r="D352" s="0" t="s">
        <v>1967</v>
      </c>
      <c r="E352" s="0" t="s">
        <v>1967</v>
      </c>
    </row>
    <row r="353" customFormat="false" ht="12.8" hidden="false" customHeight="false" outlineLevel="0" collapsed="false">
      <c r="A353" s="0" t="n">
        <v>26</v>
      </c>
      <c r="B353" s="0" t="s">
        <v>2032</v>
      </c>
      <c r="C353" s="0" t="s">
        <v>1967</v>
      </c>
      <c r="D353" s="0" t="s">
        <v>1967</v>
      </c>
      <c r="E353" s="0" t="s">
        <v>1967</v>
      </c>
    </row>
    <row r="354" customFormat="false" ht="12.8" hidden="false" customHeight="false" outlineLevel="0" collapsed="false">
      <c r="A354" s="0" t="n">
        <v>27</v>
      </c>
      <c r="B354" s="0" t="s">
        <v>2032</v>
      </c>
      <c r="C354" s="0" t="s">
        <v>1967</v>
      </c>
      <c r="D354" s="0" t="s">
        <v>1967</v>
      </c>
      <c r="E354" s="0" t="s">
        <v>1967</v>
      </c>
    </row>
    <row r="355" customFormat="false" ht="12.8" hidden="false" customHeight="false" outlineLevel="0" collapsed="false">
      <c r="A355" s="0" t="n">
        <v>27</v>
      </c>
      <c r="B355" s="0" t="s">
        <v>2032</v>
      </c>
      <c r="C355" s="0" t="s">
        <v>1967</v>
      </c>
      <c r="D355" s="0" t="s">
        <v>1967</v>
      </c>
      <c r="E355" s="0" t="s">
        <v>1967</v>
      </c>
    </row>
    <row r="356" customFormat="false" ht="12.8" hidden="false" customHeight="false" outlineLevel="0" collapsed="false">
      <c r="A356" s="0" t="n">
        <v>27</v>
      </c>
      <c r="B356" s="0" t="s">
        <v>2032</v>
      </c>
      <c r="C356" s="0" t="s">
        <v>1967</v>
      </c>
      <c r="D356" s="0" t="s">
        <v>1967</v>
      </c>
      <c r="E356" s="0" t="s">
        <v>1967</v>
      </c>
    </row>
    <row r="357" customFormat="false" ht="12.8" hidden="false" customHeight="false" outlineLevel="0" collapsed="false">
      <c r="A357" s="0" t="n">
        <v>27</v>
      </c>
      <c r="B357" s="0" t="s">
        <v>2032</v>
      </c>
      <c r="C357" s="0" t="s">
        <v>1967</v>
      </c>
      <c r="D357" s="0" t="s">
        <v>1967</v>
      </c>
      <c r="E357" s="0" t="s">
        <v>1967</v>
      </c>
    </row>
    <row r="358" customFormat="false" ht="12.8" hidden="false" customHeight="false" outlineLevel="0" collapsed="false">
      <c r="A358" s="0" t="n">
        <v>27</v>
      </c>
      <c r="B358" s="0" t="s">
        <v>2032</v>
      </c>
      <c r="C358" s="0" t="s">
        <v>1967</v>
      </c>
      <c r="D358" s="0" t="s">
        <v>1967</v>
      </c>
      <c r="E358" s="0" t="s">
        <v>1967</v>
      </c>
    </row>
    <row r="359" customFormat="false" ht="12.8" hidden="false" customHeight="false" outlineLevel="0" collapsed="false">
      <c r="A359" s="0" t="n">
        <v>27</v>
      </c>
      <c r="B359" s="0" t="s">
        <v>2032</v>
      </c>
      <c r="C359" s="0" t="s">
        <v>1967</v>
      </c>
      <c r="D359" s="0" t="s">
        <v>1967</v>
      </c>
      <c r="E359" s="0" t="s">
        <v>1967</v>
      </c>
    </row>
    <row r="360" customFormat="false" ht="12.8" hidden="false" customHeight="false" outlineLevel="0" collapsed="false">
      <c r="A360" s="0" t="n">
        <v>27</v>
      </c>
      <c r="B360" s="0" t="s">
        <v>2032</v>
      </c>
      <c r="C360" s="0" t="s">
        <v>1967</v>
      </c>
      <c r="D360" s="0" t="s">
        <v>1967</v>
      </c>
      <c r="E360" s="0" t="s">
        <v>1967</v>
      </c>
    </row>
    <row r="361" customFormat="false" ht="12.8" hidden="false" customHeight="false" outlineLevel="0" collapsed="false">
      <c r="A361" s="0" t="n">
        <v>27</v>
      </c>
      <c r="B361" s="0" t="s">
        <v>2032</v>
      </c>
      <c r="C361" s="0" t="s">
        <v>1967</v>
      </c>
      <c r="D361" s="0" t="s">
        <v>1967</v>
      </c>
      <c r="E361" s="0" t="s">
        <v>1967</v>
      </c>
    </row>
    <row r="362" customFormat="false" ht="12.8" hidden="false" customHeight="false" outlineLevel="0" collapsed="false">
      <c r="A362" s="0" t="n">
        <v>27</v>
      </c>
      <c r="B362" s="0" t="s">
        <v>2032</v>
      </c>
      <c r="C362" s="0" t="s">
        <v>1967</v>
      </c>
      <c r="D362" s="0" t="s">
        <v>1967</v>
      </c>
      <c r="E362" s="0" t="s">
        <v>1967</v>
      </c>
    </row>
    <row r="363" customFormat="false" ht="12.8" hidden="false" customHeight="false" outlineLevel="0" collapsed="false">
      <c r="A363" s="0" t="n">
        <v>27</v>
      </c>
      <c r="B363" s="0" t="s">
        <v>2032</v>
      </c>
      <c r="C363" s="0" t="s">
        <v>1967</v>
      </c>
      <c r="D363" s="0" t="s">
        <v>1967</v>
      </c>
      <c r="E363" s="0" t="s">
        <v>1967</v>
      </c>
    </row>
    <row r="364" customFormat="false" ht="12.8" hidden="false" customHeight="false" outlineLevel="0" collapsed="false">
      <c r="A364" s="0" t="n">
        <v>27</v>
      </c>
      <c r="B364" s="0" t="s">
        <v>2032</v>
      </c>
      <c r="C364" s="0" t="s">
        <v>1967</v>
      </c>
      <c r="D364" s="0" t="s">
        <v>1967</v>
      </c>
      <c r="E364" s="0" t="s">
        <v>1967</v>
      </c>
    </row>
    <row r="365" customFormat="false" ht="12.8" hidden="false" customHeight="false" outlineLevel="0" collapsed="false">
      <c r="A365" s="0" t="n">
        <v>27</v>
      </c>
      <c r="B365" s="0" t="s">
        <v>2032</v>
      </c>
      <c r="C365" s="0" t="s">
        <v>1967</v>
      </c>
      <c r="D365" s="0" t="s">
        <v>1967</v>
      </c>
      <c r="E365" s="0" t="s">
        <v>1967</v>
      </c>
    </row>
    <row r="366" customFormat="false" ht="12.8" hidden="false" customHeight="false" outlineLevel="0" collapsed="false">
      <c r="A366" s="0" t="n">
        <v>28</v>
      </c>
      <c r="B366" s="0" t="s">
        <v>2032</v>
      </c>
      <c r="C366" s="0" t="s">
        <v>1967</v>
      </c>
      <c r="D366" s="0" t="s">
        <v>1967</v>
      </c>
      <c r="E366" s="0" t="s">
        <v>1967</v>
      </c>
    </row>
    <row r="367" customFormat="false" ht="12.8" hidden="false" customHeight="false" outlineLevel="0" collapsed="false">
      <c r="A367" s="0" t="n">
        <v>28</v>
      </c>
      <c r="B367" s="0" t="s">
        <v>2032</v>
      </c>
      <c r="C367" s="0" t="s">
        <v>1967</v>
      </c>
      <c r="D367" s="0" t="s">
        <v>1967</v>
      </c>
      <c r="E367" s="0" t="s">
        <v>1967</v>
      </c>
    </row>
    <row r="368" customFormat="false" ht="12.8" hidden="false" customHeight="false" outlineLevel="0" collapsed="false">
      <c r="A368" s="0" t="n">
        <v>28</v>
      </c>
      <c r="B368" s="0" t="s">
        <v>2032</v>
      </c>
      <c r="C368" s="0" t="s">
        <v>1967</v>
      </c>
      <c r="D368" s="0" t="s">
        <v>1967</v>
      </c>
      <c r="E368" s="0" t="s">
        <v>1967</v>
      </c>
    </row>
    <row r="369" customFormat="false" ht="12.8" hidden="false" customHeight="false" outlineLevel="0" collapsed="false">
      <c r="A369" s="0" t="n">
        <v>28</v>
      </c>
      <c r="B369" s="0" t="s">
        <v>2032</v>
      </c>
      <c r="C369" s="0" t="s">
        <v>1967</v>
      </c>
      <c r="D369" s="0" t="s">
        <v>1967</v>
      </c>
      <c r="E369" s="0" t="s">
        <v>1967</v>
      </c>
    </row>
    <row r="370" customFormat="false" ht="12.8" hidden="false" customHeight="false" outlineLevel="0" collapsed="false">
      <c r="A370" s="0" t="n">
        <v>28</v>
      </c>
      <c r="B370" s="0" t="s">
        <v>2032</v>
      </c>
      <c r="C370" s="0" t="s">
        <v>1967</v>
      </c>
      <c r="D370" s="0" t="s">
        <v>1967</v>
      </c>
      <c r="E370" s="0" t="s">
        <v>1967</v>
      </c>
    </row>
    <row r="371" customFormat="false" ht="12.8" hidden="false" customHeight="false" outlineLevel="0" collapsed="false">
      <c r="A371" s="0" t="n">
        <v>28</v>
      </c>
      <c r="B371" s="0" t="s">
        <v>2032</v>
      </c>
      <c r="C371" s="0" t="s">
        <v>1967</v>
      </c>
      <c r="D371" s="0" t="s">
        <v>1967</v>
      </c>
      <c r="E371" s="0" t="s">
        <v>1967</v>
      </c>
    </row>
    <row r="372" customFormat="false" ht="12.8" hidden="false" customHeight="false" outlineLevel="0" collapsed="false">
      <c r="A372" s="0" t="n">
        <v>28</v>
      </c>
      <c r="B372" s="0" t="s">
        <v>2032</v>
      </c>
      <c r="C372" s="0" t="s">
        <v>1967</v>
      </c>
      <c r="D372" s="0" t="s">
        <v>1967</v>
      </c>
      <c r="E372" s="0" t="s">
        <v>1967</v>
      </c>
    </row>
    <row r="373" customFormat="false" ht="12.8" hidden="false" customHeight="false" outlineLevel="0" collapsed="false">
      <c r="A373" s="0" t="n">
        <v>28</v>
      </c>
      <c r="B373" s="0" t="s">
        <v>2032</v>
      </c>
      <c r="C373" s="0" t="s">
        <v>1967</v>
      </c>
      <c r="D373" s="0" t="s">
        <v>1967</v>
      </c>
      <c r="E373" s="0" t="s">
        <v>1967</v>
      </c>
    </row>
    <row r="374" customFormat="false" ht="12.8" hidden="false" customHeight="false" outlineLevel="0" collapsed="false">
      <c r="A374" s="0" t="n">
        <v>28</v>
      </c>
      <c r="B374" s="0" t="s">
        <v>2032</v>
      </c>
      <c r="C374" s="0" t="s">
        <v>1967</v>
      </c>
      <c r="D374" s="0" t="s">
        <v>1967</v>
      </c>
      <c r="E374" s="0" t="s">
        <v>1967</v>
      </c>
    </row>
    <row r="375" customFormat="false" ht="12.8" hidden="false" customHeight="false" outlineLevel="0" collapsed="false">
      <c r="A375" s="0" t="n">
        <v>28</v>
      </c>
      <c r="B375" s="0" t="s">
        <v>2032</v>
      </c>
      <c r="C375" s="0" t="s">
        <v>1967</v>
      </c>
      <c r="D375" s="0" t="s">
        <v>1967</v>
      </c>
      <c r="E375" s="0" t="s">
        <v>1967</v>
      </c>
    </row>
    <row r="376" customFormat="false" ht="12.8" hidden="false" customHeight="false" outlineLevel="0" collapsed="false">
      <c r="A376" s="0" t="n">
        <v>28</v>
      </c>
      <c r="B376" s="0" t="s">
        <v>2032</v>
      </c>
      <c r="C376" s="0" t="s">
        <v>1967</v>
      </c>
      <c r="D376" s="0" t="s">
        <v>1967</v>
      </c>
      <c r="E376" s="0" t="s">
        <v>1967</v>
      </c>
    </row>
    <row r="377" customFormat="false" ht="12.8" hidden="false" customHeight="false" outlineLevel="0" collapsed="false">
      <c r="A377" s="0" t="n">
        <v>28</v>
      </c>
      <c r="B377" s="0" t="s">
        <v>2032</v>
      </c>
      <c r="C377" s="0" t="s">
        <v>1967</v>
      </c>
      <c r="D377" s="0" t="s">
        <v>1967</v>
      </c>
      <c r="E377" s="0" t="s">
        <v>1967</v>
      </c>
    </row>
    <row r="378" customFormat="false" ht="12.8" hidden="false" customHeight="false" outlineLevel="0" collapsed="false">
      <c r="A378" s="0" t="n">
        <v>29</v>
      </c>
      <c r="B378" s="0" t="s">
        <v>2032</v>
      </c>
      <c r="C378" s="0" t="s">
        <v>1967</v>
      </c>
      <c r="D378" s="0" t="s">
        <v>1967</v>
      </c>
      <c r="E378" s="0" t="s">
        <v>1967</v>
      </c>
    </row>
    <row r="379" customFormat="false" ht="12.8" hidden="false" customHeight="false" outlineLevel="0" collapsed="false">
      <c r="A379" s="0" t="n">
        <v>29</v>
      </c>
      <c r="B379" s="0" t="s">
        <v>2032</v>
      </c>
      <c r="C379" s="0" t="s">
        <v>1967</v>
      </c>
      <c r="D379" s="0" t="s">
        <v>1967</v>
      </c>
      <c r="E379" s="0" t="s">
        <v>1967</v>
      </c>
    </row>
    <row r="380" customFormat="false" ht="12.8" hidden="false" customHeight="false" outlineLevel="0" collapsed="false">
      <c r="A380" s="0" t="n">
        <v>29</v>
      </c>
      <c r="B380" s="0" t="s">
        <v>2032</v>
      </c>
      <c r="C380" s="0" t="s">
        <v>1967</v>
      </c>
      <c r="D380" s="0" t="s">
        <v>1967</v>
      </c>
      <c r="E380" s="0" t="s">
        <v>1967</v>
      </c>
    </row>
    <row r="381" customFormat="false" ht="12.8" hidden="false" customHeight="false" outlineLevel="0" collapsed="false">
      <c r="A381" s="0" t="n">
        <v>29</v>
      </c>
      <c r="B381" s="0" t="s">
        <v>2032</v>
      </c>
      <c r="C381" s="0" t="s">
        <v>1967</v>
      </c>
      <c r="D381" s="0" t="s">
        <v>1967</v>
      </c>
      <c r="E381" s="0" t="s">
        <v>1967</v>
      </c>
    </row>
    <row r="382" customFormat="false" ht="12.8" hidden="false" customHeight="false" outlineLevel="0" collapsed="false">
      <c r="A382" s="0" t="n">
        <v>29</v>
      </c>
      <c r="B382" s="0" t="s">
        <v>2032</v>
      </c>
      <c r="C382" s="0" t="s">
        <v>1967</v>
      </c>
      <c r="D382" s="0" t="s">
        <v>1967</v>
      </c>
      <c r="E382" s="0" t="s">
        <v>1967</v>
      </c>
    </row>
    <row r="383" customFormat="false" ht="12.8" hidden="false" customHeight="false" outlineLevel="0" collapsed="false">
      <c r="A383" s="0" t="n">
        <v>29</v>
      </c>
      <c r="B383" s="0" t="s">
        <v>2032</v>
      </c>
      <c r="C383" s="0" t="s">
        <v>1967</v>
      </c>
      <c r="D383" s="0" t="s">
        <v>1967</v>
      </c>
      <c r="E383" s="0" t="s">
        <v>1967</v>
      </c>
    </row>
    <row r="384" customFormat="false" ht="12.8" hidden="false" customHeight="false" outlineLevel="0" collapsed="false">
      <c r="A384" s="0" t="n">
        <v>29</v>
      </c>
      <c r="B384" s="0" t="s">
        <v>2032</v>
      </c>
      <c r="C384" s="0" t="s">
        <v>1967</v>
      </c>
      <c r="D384" s="0" t="s">
        <v>1967</v>
      </c>
      <c r="E384" s="0" t="s">
        <v>1967</v>
      </c>
    </row>
    <row r="385" customFormat="false" ht="12.8" hidden="false" customHeight="false" outlineLevel="0" collapsed="false">
      <c r="A385" s="0" t="n">
        <v>29</v>
      </c>
      <c r="B385" s="0" t="s">
        <v>2032</v>
      </c>
      <c r="C385" s="0" t="s">
        <v>1967</v>
      </c>
      <c r="D385" s="0" t="s">
        <v>1967</v>
      </c>
      <c r="E385" s="0" t="s">
        <v>1967</v>
      </c>
    </row>
    <row r="386" customFormat="false" ht="12.8" hidden="false" customHeight="false" outlineLevel="0" collapsed="false">
      <c r="A386" s="0" t="n">
        <v>29</v>
      </c>
      <c r="B386" s="0" t="s">
        <v>2032</v>
      </c>
      <c r="C386" s="0" t="s">
        <v>1967</v>
      </c>
      <c r="D386" s="0" t="s">
        <v>1967</v>
      </c>
      <c r="E386" s="0" t="s">
        <v>1967</v>
      </c>
    </row>
    <row r="387" customFormat="false" ht="12.8" hidden="false" customHeight="false" outlineLevel="0" collapsed="false">
      <c r="A387" s="0" t="n">
        <v>29</v>
      </c>
      <c r="B387" s="0" t="s">
        <v>2032</v>
      </c>
      <c r="C387" s="0" t="s">
        <v>1967</v>
      </c>
      <c r="D387" s="0" t="s">
        <v>1967</v>
      </c>
      <c r="E387" s="0" t="s">
        <v>1967</v>
      </c>
    </row>
    <row r="388" customFormat="false" ht="12.8" hidden="false" customHeight="false" outlineLevel="0" collapsed="false">
      <c r="A388" s="0" t="n">
        <v>29</v>
      </c>
      <c r="B388" s="0" t="s">
        <v>2032</v>
      </c>
      <c r="C388" s="0" t="s">
        <v>1967</v>
      </c>
      <c r="D388" s="0" t="s">
        <v>1967</v>
      </c>
      <c r="E388" s="0" t="s">
        <v>1967</v>
      </c>
    </row>
    <row r="389" customFormat="false" ht="12.8" hidden="false" customHeight="false" outlineLevel="0" collapsed="false">
      <c r="A389" s="0" t="n">
        <v>29</v>
      </c>
      <c r="B389" s="0" t="s">
        <v>2032</v>
      </c>
      <c r="C389" s="0" t="s">
        <v>1967</v>
      </c>
      <c r="D389" s="0" t="s">
        <v>1967</v>
      </c>
      <c r="E389" s="0" t="s">
        <v>1967</v>
      </c>
    </row>
    <row r="390" customFormat="false" ht="12.8" hidden="false" customHeight="false" outlineLevel="0" collapsed="false">
      <c r="A390" s="0" t="n">
        <v>30</v>
      </c>
      <c r="B390" s="0" t="s">
        <v>2032</v>
      </c>
      <c r="C390" s="0" t="s">
        <v>1967</v>
      </c>
      <c r="D390" s="0" t="s">
        <v>1967</v>
      </c>
      <c r="E390" s="0" t="s">
        <v>1967</v>
      </c>
    </row>
    <row r="391" customFormat="false" ht="12.8" hidden="false" customHeight="false" outlineLevel="0" collapsed="false">
      <c r="A391" s="0" t="n">
        <v>30</v>
      </c>
      <c r="B391" s="0" t="s">
        <v>2032</v>
      </c>
      <c r="C391" s="0" t="s">
        <v>1967</v>
      </c>
      <c r="D391" s="0" t="s">
        <v>1967</v>
      </c>
      <c r="E391" s="0" t="s">
        <v>1967</v>
      </c>
    </row>
    <row r="392" customFormat="false" ht="12.8" hidden="false" customHeight="false" outlineLevel="0" collapsed="false">
      <c r="A392" s="0" t="n">
        <v>30</v>
      </c>
      <c r="B392" s="0" t="s">
        <v>2032</v>
      </c>
      <c r="C392" s="0" t="s">
        <v>1967</v>
      </c>
      <c r="D392" s="0" t="s">
        <v>1967</v>
      </c>
      <c r="E392" s="0" t="s">
        <v>1967</v>
      </c>
    </row>
    <row r="393" customFormat="false" ht="12.8" hidden="false" customHeight="false" outlineLevel="0" collapsed="false">
      <c r="A393" s="0" t="n">
        <v>30</v>
      </c>
      <c r="B393" s="0" t="s">
        <v>2032</v>
      </c>
      <c r="C393" s="0" t="s">
        <v>1967</v>
      </c>
      <c r="D393" s="0" t="s">
        <v>1967</v>
      </c>
      <c r="E393" s="0" t="s">
        <v>1967</v>
      </c>
    </row>
    <row r="394" customFormat="false" ht="12.8" hidden="false" customHeight="false" outlineLevel="0" collapsed="false">
      <c r="A394" s="0" t="n">
        <v>30</v>
      </c>
      <c r="B394" s="0" t="s">
        <v>2032</v>
      </c>
      <c r="C394" s="0" t="s">
        <v>1967</v>
      </c>
      <c r="D394" s="0" t="s">
        <v>1967</v>
      </c>
      <c r="E394" s="0" t="s">
        <v>1967</v>
      </c>
    </row>
    <row r="395" customFormat="false" ht="12.8" hidden="false" customHeight="false" outlineLevel="0" collapsed="false">
      <c r="A395" s="0" t="n">
        <v>30</v>
      </c>
      <c r="B395" s="0" t="s">
        <v>2032</v>
      </c>
      <c r="C395" s="0" t="s">
        <v>1967</v>
      </c>
      <c r="D395" s="0" t="s">
        <v>1967</v>
      </c>
      <c r="E395" s="0" t="s">
        <v>1967</v>
      </c>
    </row>
    <row r="396" customFormat="false" ht="12.8" hidden="false" customHeight="false" outlineLevel="0" collapsed="false">
      <c r="A396" s="0" t="n">
        <v>30</v>
      </c>
      <c r="B396" s="0" t="s">
        <v>2032</v>
      </c>
      <c r="C396" s="0" t="s">
        <v>1967</v>
      </c>
      <c r="D396" s="0" t="s">
        <v>1967</v>
      </c>
      <c r="E396" s="0" t="s">
        <v>1967</v>
      </c>
    </row>
    <row r="397" customFormat="false" ht="12.8" hidden="false" customHeight="false" outlineLevel="0" collapsed="false">
      <c r="A397" s="0" t="n">
        <v>30</v>
      </c>
      <c r="B397" s="0" t="s">
        <v>2032</v>
      </c>
      <c r="C397" s="0" t="s">
        <v>1967</v>
      </c>
      <c r="D397" s="0" t="s">
        <v>1967</v>
      </c>
      <c r="E397" s="0" t="s">
        <v>1967</v>
      </c>
    </row>
    <row r="398" customFormat="false" ht="12.8" hidden="false" customHeight="false" outlineLevel="0" collapsed="false">
      <c r="A398" s="0" t="n">
        <v>30</v>
      </c>
      <c r="B398" s="0" t="s">
        <v>2032</v>
      </c>
      <c r="C398" s="0" t="s">
        <v>1967</v>
      </c>
      <c r="D398" s="0" t="s">
        <v>1967</v>
      </c>
      <c r="E398" s="0" t="s">
        <v>1967</v>
      </c>
    </row>
    <row r="399" customFormat="false" ht="12.8" hidden="false" customHeight="false" outlineLevel="0" collapsed="false">
      <c r="A399" s="0" t="n">
        <v>30</v>
      </c>
      <c r="B399" s="0" t="s">
        <v>2032</v>
      </c>
      <c r="C399" s="0" t="s">
        <v>1967</v>
      </c>
      <c r="D399" s="0" t="s">
        <v>1967</v>
      </c>
      <c r="E399" s="0" t="s">
        <v>1967</v>
      </c>
    </row>
    <row r="400" customFormat="false" ht="12.8" hidden="false" customHeight="false" outlineLevel="0" collapsed="false">
      <c r="A400" s="0" t="n">
        <v>30</v>
      </c>
      <c r="B400" s="0" t="s">
        <v>2032</v>
      </c>
      <c r="C400" s="0" t="s">
        <v>1967</v>
      </c>
      <c r="D400" s="0" t="s">
        <v>1967</v>
      </c>
      <c r="E400" s="0" t="s">
        <v>1967</v>
      </c>
    </row>
    <row r="401" customFormat="false" ht="12.8" hidden="false" customHeight="false" outlineLevel="0" collapsed="false">
      <c r="A401" s="0" t="n">
        <v>30</v>
      </c>
      <c r="B401" s="0" t="s">
        <v>2032</v>
      </c>
      <c r="C401" s="0" t="s">
        <v>1967</v>
      </c>
      <c r="D401" s="0" t="s">
        <v>1967</v>
      </c>
      <c r="E401" s="0" t="s">
        <v>1967</v>
      </c>
    </row>
    <row r="402" customFormat="false" ht="12.8" hidden="false" customHeight="false" outlineLevel="0" collapsed="false">
      <c r="A402" s="0" t="n">
        <v>31</v>
      </c>
      <c r="B402" s="0" t="s">
        <v>2032</v>
      </c>
      <c r="C402" s="0" t="s">
        <v>1967</v>
      </c>
      <c r="D402" s="0" t="s">
        <v>1967</v>
      </c>
      <c r="E402" s="0" t="s">
        <v>1967</v>
      </c>
    </row>
    <row r="403" customFormat="false" ht="12.8" hidden="false" customHeight="false" outlineLevel="0" collapsed="false">
      <c r="A403" s="0" t="n">
        <v>31</v>
      </c>
      <c r="B403" s="0" t="s">
        <v>2032</v>
      </c>
      <c r="C403" s="0" t="s">
        <v>1967</v>
      </c>
      <c r="D403" s="0" t="s">
        <v>1967</v>
      </c>
      <c r="E403" s="0" t="s">
        <v>1967</v>
      </c>
    </row>
    <row r="404" customFormat="false" ht="12.8" hidden="false" customHeight="false" outlineLevel="0" collapsed="false">
      <c r="A404" s="0" t="n">
        <v>31</v>
      </c>
      <c r="B404" s="0" t="s">
        <v>2032</v>
      </c>
      <c r="C404" s="0" t="s">
        <v>1967</v>
      </c>
      <c r="D404" s="0" t="s">
        <v>1967</v>
      </c>
      <c r="E404" s="0" t="s">
        <v>1967</v>
      </c>
    </row>
    <row r="405" customFormat="false" ht="12.8" hidden="false" customHeight="false" outlineLevel="0" collapsed="false">
      <c r="A405" s="0" t="n">
        <v>31</v>
      </c>
      <c r="B405" s="0" t="s">
        <v>2032</v>
      </c>
      <c r="C405" s="0" t="s">
        <v>1967</v>
      </c>
      <c r="D405" s="0" t="s">
        <v>1967</v>
      </c>
      <c r="E405" s="0" t="s">
        <v>1967</v>
      </c>
    </row>
    <row r="406" customFormat="false" ht="12.8" hidden="false" customHeight="false" outlineLevel="0" collapsed="false">
      <c r="A406" s="0" t="n">
        <v>31</v>
      </c>
      <c r="B406" s="0" t="s">
        <v>2032</v>
      </c>
      <c r="C406" s="0" t="s">
        <v>1967</v>
      </c>
      <c r="D406" s="0" t="s">
        <v>1967</v>
      </c>
      <c r="E406" s="0" t="s">
        <v>1967</v>
      </c>
    </row>
    <row r="407" customFormat="false" ht="12.8" hidden="false" customHeight="false" outlineLevel="0" collapsed="false">
      <c r="A407" s="0" t="n">
        <v>31</v>
      </c>
      <c r="B407" s="0" t="s">
        <v>2032</v>
      </c>
      <c r="C407" s="0" t="s">
        <v>1967</v>
      </c>
      <c r="D407" s="0" t="s">
        <v>1967</v>
      </c>
      <c r="E407" s="0" t="s">
        <v>1967</v>
      </c>
    </row>
    <row r="408" customFormat="false" ht="12.8" hidden="false" customHeight="false" outlineLevel="0" collapsed="false">
      <c r="A408" s="0" t="n">
        <v>31</v>
      </c>
      <c r="B408" s="0" t="s">
        <v>2032</v>
      </c>
      <c r="C408" s="0" t="s">
        <v>1967</v>
      </c>
      <c r="D408" s="0" t="s">
        <v>1967</v>
      </c>
      <c r="E408" s="0" t="s">
        <v>1967</v>
      </c>
    </row>
    <row r="409" customFormat="false" ht="12.8" hidden="false" customHeight="false" outlineLevel="0" collapsed="false">
      <c r="A409" s="0" t="n">
        <v>31</v>
      </c>
      <c r="B409" s="0" t="s">
        <v>2032</v>
      </c>
      <c r="C409" s="0" t="s">
        <v>1967</v>
      </c>
      <c r="D409" s="0" t="s">
        <v>1967</v>
      </c>
      <c r="E409" s="0" t="s">
        <v>1967</v>
      </c>
    </row>
    <row r="410" customFormat="false" ht="12.8" hidden="false" customHeight="false" outlineLevel="0" collapsed="false">
      <c r="A410" s="0" t="n">
        <v>31</v>
      </c>
      <c r="B410" s="0" t="s">
        <v>2032</v>
      </c>
      <c r="C410" s="0" t="s">
        <v>1967</v>
      </c>
      <c r="D410" s="0" t="s">
        <v>1967</v>
      </c>
      <c r="E410" s="0" t="s">
        <v>1967</v>
      </c>
    </row>
    <row r="411" customFormat="false" ht="12.8" hidden="false" customHeight="false" outlineLevel="0" collapsed="false">
      <c r="A411" s="0" t="n">
        <v>31</v>
      </c>
      <c r="B411" s="0" t="s">
        <v>2032</v>
      </c>
      <c r="C411" s="0" t="s">
        <v>1967</v>
      </c>
      <c r="D411" s="0" t="s">
        <v>1967</v>
      </c>
      <c r="E411" s="0" t="s">
        <v>1967</v>
      </c>
    </row>
    <row r="412" customFormat="false" ht="12.8" hidden="false" customHeight="false" outlineLevel="0" collapsed="false">
      <c r="A412" s="0" t="n">
        <v>31</v>
      </c>
      <c r="B412" s="0" t="s">
        <v>2032</v>
      </c>
      <c r="C412" s="0" t="s">
        <v>1967</v>
      </c>
      <c r="D412" s="0" t="s">
        <v>1967</v>
      </c>
      <c r="E412" s="0" t="s">
        <v>1967</v>
      </c>
    </row>
    <row r="413" customFormat="false" ht="12.8" hidden="false" customHeight="false" outlineLevel="0" collapsed="false">
      <c r="A413" s="0" t="n">
        <v>31</v>
      </c>
      <c r="B413" s="0" t="s">
        <v>2032</v>
      </c>
      <c r="C413" s="0" t="s">
        <v>1967</v>
      </c>
      <c r="D413" s="0" t="s">
        <v>1967</v>
      </c>
      <c r="E413" s="0" t="s">
        <v>1967</v>
      </c>
    </row>
    <row r="414" customFormat="false" ht="12.8" hidden="false" customHeight="false" outlineLevel="0" collapsed="false">
      <c r="A414" s="0" t="n">
        <v>32</v>
      </c>
      <c r="B414" s="0" t="s">
        <v>2032</v>
      </c>
      <c r="C414" s="0" t="s">
        <v>1967</v>
      </c>
      <c r="D414" s="0" t="s">
        <v>1967</v>
      </c>
      <c r="E414" s="0" t="s">
        <v>1967</v>
      </c>
    </row>
    <row r="415" customFormat="false" ht="12.8" hidden="false" customHeight="false" outlineLevel="0" collapsed="false">
      <c r="A415" s="0" t="n">
        <v>32</v>
      </c>
      <c r="B415" s="0" t="s">
        <v>2032</v>
      </c>
      <c r="C415" s="0" t="s">
        <v>1967</v>
      </c>
      <c r="D415" s="0" t="s">
        <v>1967</v>
      </c>
      <c r="E415" s="0" t="s">
        <v>1967</v>
      </c>
    </row>
    <row r="416" customFormat="false" ht="12.8" hidden="false" customHeight="false" outlineLevel="0" collapsed="false">
      <c r="A416" s="0" t="n">
        <v>32</v>
      </c>
      <c r="B416" s="0" t="s">
        <v>2032</v>
      </c>
      <c r="C416" s="0" t="s">
        <v>1967</v>
      </c>
      <c r="D416" s="0" t="s">
        <v>1967</v>
      </c>
      <c r="E416" s="0" t="s">
        <v>1967</v>
      </c>
    </row>
    <row r="417" customFormat="false" ht="12.8" hidden="false" customHeight="false" outlineLevel="0" collapsed="false">
      <c r="A417" s="0" t="n">
        <v>32</v>
      </c>
      <c r="B417" s="0" t="s">
        <v>2032</v>
      </c>
      <c r="C417" s="0" t="s">
        <v>1967</v>
      </c>
      <c r="D417" s="0" t="s">
        <v>1967</v>
      </c>
      <c r="E417" s="0" t="s">
        <v>1967</v>
      </c>
    </row>
    <row r="418" customFormat="false" ht="12.8" hidden="false" customHeight="false" outlineLevel="0" collapsed="false">
      <c r="A418" s="0" t="n">
        <v>32</v>
      </c>
      <c r="B418" s="0" t="s">
        <v>2032</v>
      </c>
      <c r="C418" s="0" t="s">
        <v>1967</v>
      </c>
      <c r="D418" s="0" t="s">
        <v>1967</v>
      </c>
      <c r="E418" s="0" t="s">
        <v>1967</v>
      </c>
    </row>
    <row r="419" customFormat="false" ht="12.8" hidden="false" customHeight="false" outlineLevel="0" collapsed="false">
      <c r="A419" s="0" t="n">
        <v>32</v>
      </c>
      <c r="B419" s="0" t="s">
        <v>2032</v>
      </c>
      <c r="C419" s="0" t="s">
        <v>1967</v>
      </c>
      <c r="D419" s="0" t="s">
        <v>1967</v>
      </c>
      <c r="E419" s="0" t="s">
        <v>1967</v>
      </c>
    </row>
    <row r="420" customFormat="false" ht="12.8" hidden="false" customHeight="false" outlineLevel="0" collapsed="false">
      <c r="A420" s="0" t="n">
        <v>32</v>
      </c>
      <c r="B420" s="0" t="s">
        <v>2032</v>
      </c>
      <c r="C420" s="0" t="s">
        <v>1967</v>
      </c>
      <c r="D420" s="0" t="s">
        <v>1967</v>
      </c>
      <c r="E420" s="0" t="s">
        <v>1967</v>
      </c>
    </row>
    <row r="421" customFormat="false" ht="12.8" hidden="false" customHeight="false" outlineLevel="0" collapsed="false">
      <c r="A421" s="0" t="n">
        <v>32</v>
      </c>
      <c r="B421" s="0" t="s">
        <v>2032</v>
      </c>
      <c r="C421" s="0" t="s">
        <v>1967</v>
      </c>
      <c r="D421" s="0" t="s">
        <v>1967</v>
      </c>
      <c r="E421" s="0" t="s">
        <v>1967</v>
      </c>
    </row>
    <row r="422" customFormat="false" ht="12.8" hidden="false" customHeight="false" outlineLevel="0" collapsed="false">
      <c r="A422" s="0" t="n">
        <v>32</v>
      </c>
      <c r="B422" s="0" t="s">
        <v>2032</v>
      </c>
      <c r="C422" s="0" t="s">
        <v>1967</v>
      </c>
      <c r="D422" s="0" t="s">
        <v>1967</v>
      </c>
      <c r="E422" s="0" t="s">
        <v>1967</v>
      </c>
    </row>
    <row r="423" customFormat="false" ht="12.8" hidden="false" customHeight="false" outlineLevel="0" collapsed="false">
      <c r="A423" s="0" t="n">
        <v>32</v>
      </c>
      <c r="B423" s="0" t="s">
        <v>2032</v>
      </c>
      <c r="C423" s="0" t="s">
        <v>1967</v>
      </c>
      <c r="D423" s="0" t="s">
        <v>1967</v>
      </c>
      <c r="E423" s="0" t="s">
        <v>1967</v>
      </c>
    </row>
    <row r="424" customFormat="false" ht="12.8" hidden="false" customHeight="false" outlineLevel="0" collapsed="false">
      <c r="A424" s="0" t="n">
        <v>32</v>
      </c>
      <c r="B424" s="0" t="s">
        <v>2032</v>
      </c>
      <c r="C424" s="0" t="s">
        <v>1967</v>
      </c>
      <c r="D424" s="0" t="s">
        <v>1967</v>
      </c>
      <c r="E424" s="0" t="s">
        <v>1967</v>
      </c>
    </row>
    <row r="425" customFormat="false" ht="12.8" hidden="false" customHeight="false" outlineLevel="0" collapsed="false">
      <c r="A425" s="0" t="n">
        <v>32</v>
      </c>
      <c r="B425" s="0" t="s">
        <v>2032</v>
      </c>
      <c r="C425" s="0" t="s">
        <v>1967</v>
      </c>
      <c r="D425" s="0" t="s">
        <v>1967</v>
      </c>
      <c r="E425" s="0" t="s">
        <v>1967</v>
      </c>
    </row>
    <row r="426" customFormat="false" ht="12.8" hidden="false" customHeight="false" outlineLevel="0" collapsed="false">
      <c r="A426" s="0" t="n">
        <v>33</v>
      </c>
      <c r="B426" s="0" t="s">
        <v>2032</v>
      </c>
      <c r="C426" s="0" t="s">
        <v>1967</v>
      </c>
      <c r="D426" s="0" t="s">
        <v>1967</v>
      </c>
      <c r="E426" s="0" t="s">
        <v>1967</v>
      </c>
    </row>
    <row r="427" customFormat="false" ht="12.8" hidden="false" customHeight="false" outlineLevel="0" collapsed="false">
      <c r="A427" s="0" t="n">
        <v>33</v>
      </c>
      <c r="B427" s="0" t="s">
        <v>2032</v>
      </c>
      <c r="C427" s="0" t="s">
        <v>1967</v>
      </c>
      <c r="D427" s="0" t="s">
        <v>1967</v>
      </c>
      <c r="E427" s="0" t="s">
        <v>1967</v>
      </c>
    </row>
    <row r="428" customFormat="false" ht="12.8" hidden="false" customHeight="false" outlineLevel="0" collapsed="false">
      <c r="A428" s="0" t="n">
        <v>33</v>
      </c>
      <c r="B428" s="0" t="s">
        <v>2032</v>
      </c>
      <c r="C428" s="0" t="s">
        <v>1967</v>
      </c>
      <c r="D428" s="0" t="s">
        <v>1967</v>
      </c>
      <c r="E428" s="0" t="s">
        <v>1967</v>
      </c>
    </row>
    <row r="429" customFormat="false" ht="12.8" hidden="false" customHeight="false" outlineLevel="0" collapsed="false">
      <c r="A429" s="0" t="n">
        <v>33</v>
      </c>
      <c r="B429" s="0" t="s">
        <v>2032</v>
      </c>
      <c r="C429" s="0" t="s">
        <v>1967</v>
      </c>
      <c r="D429" s="0" t="s">
        <v>1967</v>
      </c>
      <c r="E429" s="0" t="s">
        <v>1967</v>
      </c>
    </row>
    <row r="430" customFormat="false" ht="12.8" hidden="false" customHeight="false" outlineLevel="0" collapsed="false">
      <c r="A430" s="0" t="n">
        <v>33</v>
      </c>
      <c r="B430" s="0" t="s">
        <v>2032</v>
      </c>
      <c r="C430" s="0" t="s">
        <v>1967</v>
      </c>
      <c r="D430" s="0" t="s">
        <v>1967</v>
      </c>
      <c r="E430" s="0" t="s">
        <v>1967</v>
      </c>
    </row>
    <row r="431" customFormat="false" ht="12.8" hidden="false" customHeight="false" outlineLevel="0" collapsed="false">
      <c r="A431" s="0" t="n">
        <v>33</v>
      </c>
      <c r="B431" s="0" t="s">
        <v>2032</v>
      </c>
      <c r="C431" s="0" t="s">
        <v>1967</v>
      </c>
      <c r="D431" s="0" t="s">
        <v>1967</v>
      </c>
      <c r="E431" s="0" t="s">
        <v>1967</v>
      </c>
    </row>
    <row r="432" customFormat="false" ht="12.8" hidden="false" customHeight="false" outlineLevel="0" collapsed="false">
      <c r="A432" s="0" t="n">
        <v>33</v>
      </c>
      <c r="B432" s="0" t="s">
        <v>2032</v>
      </c>
      <c r="C432" s="0" t="s">
        <v>1967</v>
      </c>
      <c r="D432" s="0" t="s">
        <v>1967</v>
      </c>
      <c r="E432" s="0" t="s">
        <v>1967</v>
      </c>
    </row>
    <row r="433" customFormat="false" ht="12.8" hidden="false" customHeight="false" outlineLevel="0" collapsed="false">
      <c r="A433" s="0" t="n">
        <v>33</v>
      </c>
      <c r="B433" s="0" t="s">
        <v>2032</v>
      </c>
      <c r="C433" s="0" t="s">
        <v>1967</v>
      </c>
      <c r="D433" s="0" t="s">
        <v>1967</v>
      </c>
      <c r="E433" s="0" t="s">
        <v>1967</v>
      </c>
    </row>
    <row r="434" customFormat="false" ht="12.8" hidden="false" customHeight="false" outlineLevel="0" collapsed="false">
      <c r="A434" s="0" t="n">
        <v>33</v>
      </c>
      <c r="B434" s="0" t="s">
        <v>2032</v>
      </c>
      <c r="C434" s="0" t="s">
        <v>1967</v>
      </c>
      <c r="D434" s="0" t="s">
        <v>1967</v>
      </c>
      <c r="E434" s="0" t="s">
        <v>1967</v>
      </c>
    </row>
    <row r="435" customFormat="false" ht="12.8" hidden="false" customHeight="false" outlineLevel="0" collapsed="false">
      <c r="A435" s="0" t="n">
        <v>33</v>
      </c>
      <c r="B435" s="0" t="s">
        <v>2032</v>
      </c>
      <c r="C435" s="0" t="s">
        <v>1967</v>
      </c>
      <c r="D435" s="0" t="s">
        <v>1967</v>
      </c>
      <c r="E435" s="0" t="s">
        <v>1967</v>
      </c>
    </row>
    <row r="436" customFormat="false" ht="12.8" hidden="false" customHeight="false" outlineLevel="0" collapsed="false">
      <c r="A436" s="0" t="n">
        <v>33</v>
      </c>
      <c r="B436" s="0" t="s">
        <v>2032</v>
      </c>
      <c r="C436" s="0" t="s">
        <v>1967</v>
      </c>
      <c r="D436" s="0" t="s">
        <v>1967</v>
      </c>
      <c r="E436" s="0" t="s">
        <v>1967</v>
      </c>
    </row>
    <row r="437" customFormat="false" ht="12.8" hidden="false" customHeight="false" outlineLevel="0" collapsed="false">
      <c r="A437" s="0" t="n">
        <v>33</v>
      </c>
      <c r="B437" s="0" t="s">
        <v>2032</v>
      </c>
      <c r="C437" s="0" t="s">
        <v>1967</v>
      </c>
      <c r="D437" s="0" t="s">
        <v>1967</v>
      </c>
      <c r="E437" s="0" t="s">
        <v>1967</v>
      </c>
    </row>
    <row r="438" customFormat="false" ht="12.8" hidden="false" customHeight="false" outlineLevel="0" collapsed="false">
      <c r="A438" s="0" t="n">
        <v>34</v>
      </c>
      <c r="B438" s="0" t="s">
        <v>2032</v>
      </c>
      <c r="C438" s="0" t="s">
        <v>1967</v>
      </c>
      <c r="D438" s="0" t="s">
        <v>1967</v>
      </c>
      <c r="E438" s="0" t="s">
        <v>1967</v>
      </c>
    </row>
    <row r="439" customFormat="false" ht="12.8" hidden="false" customHeight="false" outlineLevel="0" collapsed="false">
      <c r="A439" s="0" t="n">
        <v>34</v>
      </c>
      <c r="B439" s="0" t="s">
        <v>2032</v>
      </c>
      <c r="C439" s="0" t="s">
        <v>1967</v>
      </c>
      <c r="D439" s="0" t="s">
        <v>1967</v>
      </c>
      <c r="E439" s="0" t="s">
        <v>1967</v>
      </c>
    </row>
    <row r="440" customFormat="false" ht="12.8" hidden="false" customHeight="false" outlineLevel="0" collapsed="false">
      <c r="A440" s="0" t="n">
        <v>34</v>
      </c>
      <c r="B440" s="0" t="s">
        <v>2032</v>
      </c>
      <c r="C440" s="0" t="s">
        <v>1967</v>
      </c>
      <c r="D440" s="0" t="s">
        <v>1967</v>
      </c>
      <c r="E440" s="0" t="s">
        <v>1967</v>
      </c>
    </row>
    <row r="441" customFormat="false" ht="12.8" hidden="false" customHeight="false" outlineLevel="0" collapsed="false">
      <c r="A441" s="0" t="n">
        <v>34</v>
      </c>
      <c r="B441" s="0" t="s">
        <v>2032</v>
      </c>
      <c r="C441" s="0" t="s">
        <v>1967</v>
      </c>
      <c r="D441" s="0" t="s">
        <v>1967</v>
      </c>
      <c r="E441" s="0" t="s">
        <v>1967</v>
      </c>
    </row>
    <row r="442" customFormat="false" ht="12.8" hidden="false" customHeight="false" outlineLevel="0" collapsed="false">
      <c r="A442" s="0" t="n">
        <v>34</v>
      </c>
      <c r="B442" s="0" t="s">
        <v>2032</v>
      </c>
      <c r="C442" s="0" t="s">
        <v>1967</v>
      </c>
      <c r="D442" s="0" t="s">
        <v>1967</v>
      </c>
      <c r="E442" s="0" t="s">
        <v>1967</v>
      </c>
    </row>
    <row r="443" customFormat="false" ht="12.8" hidden="false" customHeight="false" outlineLevel="0" collapsed="false">
      <c r="A443" s="0" t="n">
        <v>34</v>
      </c>
      <c r="B443" s="0" t="s">
        <v>2032</v>
      </c>
      <c r="C443" s="0" t="s">
        <v>1967</v>
      </c>
      <c r="D443" s="0" t="s">
        <v>1967</v>
      </c>
      <c r="E443" s="0" t="s">
        <v>1967</v>
      </c>
    </row>
    <row r="444" customFormat="false" ht="12.8" hidden="false" customHeight="false" outlineLevel="0" collapsed="false">
      <c r="A444" s="0" t="n">
        <v>34</v>
      </c>
      <c r="B444" s="0" t="s">
        <v>2032</v>
      </c>
      <c r="C444" s="0" t="s">
        <v>1967</v>
      </c>
      <c r="D444" s="0" t="s">
        <v>1967</v>
      </c>
      <c r="E444" s="0" t="s">
        <v>1967</v>
      </c>
    </row>
    <row r="445" customFormat="false" ht="12.8" hidden="false" customHeight="false" outlineLevel="0" collapsed="false">
      <c r="A445" s="0" t="n">
        <v>34</v>
      </c>
      <c r="B445" s="0" t="s">
        <v>2032</v>
      </c>
      <c r="C445" s="0" t="s">
        <v>1967</v>
      </c>
      <c r="D445" s="0" t="s">
        <v>1967</v>
      </c>
      <c r="E445" s="0" t="s">
        <v>1967</v>
      </c>
    </row>
    <row r="446" customFormat="false" ht="12.8" hidden="false" customHeight="false" outlineLevel="0" collapsed="false">
      <c r="A446" s="0" t="n">
        <v>34</v>
      </c>
      <c r="B446" s="0" t="s">
        <v>2032</v>
      </c>
      <c r="C446" s="0" t="s">
        <v>1967</v>
      </c>
      <c r="D446" s="0" t="s">
        <v>1967</v>
      </c>
      <c r="E446" s="0" t="s">
        <v>1967</v>
      </c>
    </row>
    <row r="447" customFormat="false" ht="12.8" hidden="false" customHeight="false" outlineLevel="0" collapsed="false">
      <c r="A447" s="0" t="n">
        <v>34</v>
      </c>
      <c r="B447" s="0" t="s">
        <v>2032</v>
      </c>
      <c r="C447" s="0" t="s">
        <v>1967</v>
      </c>
      <c r="D447" s="0" t="s">
        <v>1967</v>
      </c>
      <c r="E447" s="0" t="s">
        <v>1967</v>
      </c>
    </row>
    <row r="448" customFormat="false" ht="12.8" hidden="false" customHeight="false" outlineLevel="0" collapsed="false">
      <c r="A448" s="0" t="n">
        <v>34</v>
      </c>
      <c r="B448" s="0" t="s">
        <v>2032</v>
      </c>
      <c r="C448" s="0" t="s">
        <v>1967</v>
      </c>
      <c r="D448" s="0" t="s">
        <v>1967</v>
      </c>
      <c r="E448" s="0" t="s">
        <v>1967</v>
      </c>
    </row>
    <row r="449" customFormat="false" ht="12.8" hidden="false" customHeight="false" outlineLevel="0" collapsed="false">
      <c r="A449" s="0" t="n">
        <v>34</v>
      </c>
      <c r="B449" s="0" t="s">
        <v>2032</v>
      </c>
      <c r="C449" s="0" t="s">
        <v>1967</v>
      </c>
      <c r="D449" s="0" t="s">
        <v>1967</v>
      </c>
      <c r="E449" s="0" t="s">
        <v>1967</v>
      </c>
    </row>
    <row r="450" customFormat="false" ht="12.8" hidden="false" customHeight="false" outlineLevel="0" collapsed="false">
      <c r="A450" s="0" t="n">
        <v>35</v>
      </c>
      <c r="B450" s="0" t="s">
        <v>2032</v>
      </c>
      <c r="C450" s="0" t="s">
        <v>1967</v>
      </c>
      <c r="D450" s="0" t="s">
        <v>1967</v>
      </c>
      <c r="E450" s="0" t="s">
        <v>1967</v>
      </c>
    </row>
    <row r="451" customFormat="false" ht="12.8" hidden="false" customHeight="false" outlineLevel="0" collapsed="false">
      <c r="A451" s="0" t="n">
        <v>35</v>
      </c>
      <c r="B451" s="0" t="s">
        <v>2032</v>
      </c>
      <c r="C451" s="0" t="s">
        <v>1967</v>
      </c>
      <c r="D451" s="0" t="s">
        <v>1967</v>
      </c>
      <c r="E451" s="0" t="s">
        <v>1967</v>
      </c>
    </row>
    <row r="452" customFormat="false" ht="12.8" hidden="false" customHeight="false" outlineLevel="0" collapsed="false">
      <c r="A452" s="0" t="n">
        <v>35</v>
      </c>
      <c r="B452" s="0" t="s">
        <v>2032</v>
      </c>
      <c r="C452" s="0" t="s">
        <v>1967</v>
      </c>
      <c r="D452" s="0" t="s">
        <v>1967</v>
      </c>
      <c r="E452" s="0" t="s">
        <v>1967</v>
      </c>
    </row>
    <row r="453" customFormat="false" ht="12.8" hidden="false" customHeight="false" outlineLevel="0" collapsed="false">
      <c r="A453" s="0" t="n">
        <v>35</v>
      </c>
      <c r="B453" s="0" t="s">
        <v>2032</v>
      </c>
      <c r="C453" s="0" t="s">
        <v>1967</v>
      </c>
      <c r="D453" s="0" t="s">
        <v>1967</v>
      </c>
      <c r="E453" s="0" t="s">
        <v>1967</v>
      </c>
    </row>
    <row r="454" customFormat="false" ht="12.8" hidden="false" customHeight="false" outlineLevel="0" collapsed="false">
      <c r="A454" s="0" t="n">
        <v>35</v>
      </c>
      <c r="B454" s="0" t="s">
        <v>2032</v>
      </c>
      <c r="C454" s="0" t="s">
        <v>1967</v>
      </c>
      <c r="D454" s="0" t="s">
        <v>1967</v>
      </c>
      <c r="E454" s="0" t="s">
        <v>1967</v>
      </c>
    </row>
    <row r="455" customFormat="false" ht="12.8" hidden="false" customHeight="false" outlineLevel="0" collapsed="false">
      <c r="A455" s="0" t="n">
        <v>35</v>
      </c>
      <c r="B455" s="0" t="s">
        <v>2032</v>
      </c>
      <c r="C455" s="0" t="s">
        <v>1967</v>
      </c>
      <c r="D455" s="0" t="s">
        <v>1967</v>
      </c>
      <c r="E455" s="0" t="s">
        <v>1967</v>
      </c>
    </row>
    <row r="456" customFormat="false" ht="12.8" hidden="false" customHeight="false" outlineLevel="0" collapsed="false">
      <c r="A456" s="0" t="n">
        <v>35</v>
      </c>
      <c r="B456" s="0" t="s">
        <v>2032</v>
      </c>
      <c r="C456" s="0" t="s">
        <v>1967</v>
      </c>
      <c r="D456" s="0" t="s">
        <v>1967</v>
      </c>
      <c r="E456" s="0" t="s">
        <v>1967</v>
      </c>
    </row>
    <row r="457" customFormat="false" ht="12.8" hidden="false" customHeight="false" outlineLevel="0" collapsed="false">
      <c r="A457" s="0" t="n">
        <v>35</v>
      </c>
      <c r="B457" s="0" t="s">
        <v>2032</v>
      </c>
      <c r="C457" s="0" t="s">
        <v>1967</v>
      </c>
      <c r="D457" s="0" t="s">
        <v>1967</v>
      </c>
      <c r="E457" s="0" t="s">
        <v>1967</v>
      </c>
    </row>
    <row r="458" customFormat="false" ht="12.8" hidden="false" customHeight="false" outlineLevel="0" collapsed="false">
      <c r="A458" s="0" t="n">
        <v>35</v>
      </c>
      <c r="B458" s="0" t="s">
        <v>2032</v>
      </c>
      <c r="C458" s="0" t="s">
        <v>1967</v>
      </c>
      <c r="D458" s="0" t="s">
        <v>1967</v>
      </c>
      <c r="E458" s="0" t="s">
        <v>1967</v>
      </c>
    </row>
    <row r="459" customFormat="false" ht="12.8" hidden="false" customHeight="false" outlineLevel="0" collapsed="false">
      <c r="A459" s="0" t="n">
        <v>35</v>
      </c>
      <c r="B459" s="0" t="s">
        <v>2032</v>
      </c>
      <c r="C459" s="0" t="s">
        <v>1967</v>
      </c>
      <c r="D459" s="0" t="s">
        <v>1967</v>
      </c>
      <c r="E459" s="0" t="s">
        <v>1967</v>
      </c>
    </row>
    <row r="460" customFormat="false" ht="12.8" hidden="false" customHeight="false" outlineLevel="0" collapsed="false">
      <c r="A460" s="0" t="n">
        <v>35</v>
      </c>
      <c r="B460" s="0" t="s">
        <v>2032</v>
      </c>
      <c r="C460" s="0" t="s">
        <v>1967</v>
      </c>
      <c r="D460" s="0" t="s">
        <v>1967</v>
      </c>
      <c r="E460" s="0" t="s">
        <v>1967</v>
      </c>
    </row>
    <row r="461" customFormat="false" ht="12.8" hidden="false" customHeight="false" outlineLevel="0" collapsed="false">
      <c r="A461" s="0" t="n">
        <v>35</v>
      </c>
      <c r="B461" s="0" t="s">
        <v>2032</v>
      </c>
      <c r="C461" s="0" t="s">
        <v>1967</v>
      </c>
      <c r="D461" s="0" t="s">
        <v>1967</v>
      </c>
      <c r="E461" s="0" t="s">
        <v>1967</v>
      </c>
    </row>
    <row r="462" customFormat="false" ht="12.8" hidden="false" customHeight="false" outlineLevel="0" collapsed="false">
      <c r="A462" s="0" t="n">
        <v>36</v>
      </c>
      <c r="B462" s="0" t="s">
        <v>2032</v>
      </c>
      <c r="C462" s="0" t="s">
        <v>1967</v>
      </c>
      <c r="D462" s="0" t="s">
        <v>1967</v>
      </c>
      <c r="E462" s="0" t="s">
        <v>1967</v>
      </c>
    </row>
    <row r="463" customFormat="false" ht="12.8" hidden="false" customHeight="false" outlineLevel="0" collapsed="false">
      <c r="A463" s="0" t="n">
        <v>36</v>
      </c>
      <c r="B463" s="0" t="s">
        <v>2032</v>
      </c>
      <c r="C463" s="0" t="s">
        <v>1967</v>
      </c>
      <c r="D463" s="0" t="s">
        <v>1967</v>
      </c>
      <c r="E463" s="0" t="s">
        <v>1967</v>
      </c>
    </row>
    <row r="464" customFormat="false" ht="12.8" hidden="false" customHeight="false" outlineLevel="0" collapsed="false">
      <c r="A464" s="0" t="n">
        <v>36</v>
      </c>
      <c r="B464" s="0" t="s">
        <v>2032</v>
      </c>
      <c r="C464" s="0" t="s">
        <v>1967</v>
      </c>
      <c r="D464" s="0" t="s">
        <v>1967</v>
      </c>
      <c r="E464" s="0" t="s">
        <v>1967</v>
      </c>
    </row>
    <row r="465" customFormat="false" ht="12.8" hidden="false" customHeight="false" outlineLevel="0" collapsed="false">
      <c r="A465" s="0" t="n">
        <v>36</v>
      </c>
      <c r="B465" s="0" t="s">
        <v>2032</v>
      </c>
      <c r="C465" s="0" t="s">
        <v>1967</v>
      </c>
      <c r="D465" s="0" t="s">
        <v>1967</v>
      </c>
      <c r="E465" s="0" t="s">
        <v>1967</v>
      </c>
    </row>
    <row r="466" customFormat="false" ht="12.8" hidden="false" customHeight="false" outlineLevel="0" collapsed="false">
      <c r="A466" s="0" t="n">
        <v>36</v>
      </c>
      <c r="B466" s="0" t="s">
        <v>2032</v>
      </c>
      <c r="C466" s="0" t="s">
        <v>1967</v>
      </c>
      <c r="D466" s="0" t="s">
        <v>1967</v>
      </c>
      <c r="E466" s="0" t="s">
        <v>1967</v>
      </c>
    </row>
    <row r="467" customFormat="false" ht="12.8" hidden="false" customHeight="false" outlineLevel="0" collapsed="false">
      <c r="A467" s="0" t="n">
        <v>36</v>
      </c>
      <c r="B467" s="0" t="s">
        <v>2032</v>
      </c>
      <c r="C467" s="0" t="s">
        <v>1967</v>
      </c>
      <c r="D467" s="0" t="s">
        <v>1967</v>
      </c>
      <c r="E467" s="0" t="s">
        <v>1967</v>
      </c>
    </row>
    <row r="468" customFormat="false" ht="12.8" hidden="false" customHeight="false" outlineLevel="0" collapsed="false">
      <c r="A468" s="0" t="n">
        <v>36</v>
      </c>
      <c r="B468" s="0" t="s">
        <v>2032</v>
      </c>
      <c r="C468" s="0" t="s">
        <v>1967</v>
      </c>
      <c r="D468" s="0" t="s">
        <v>1967</v>
      </c>
      <c r="E468" s="0" t="s">
        <v>1967</v>
      </c>
    </row>
    <row r="469" customFormat="false" ht="12.8" hidden="false" customHeight="false" outlineLevel="0" collapsed="false">
      <c r="A469" s="0" t="n">
        <v>36</v>
      </c>
      <c r="B469" s="0" t="s">
        <v>2032</v>
      </c>
      <c r="C469" s="0" t="s">
        <v>1967</v>
      </c>
      <c r="D469" s="0" t="s">
        <v>1967</v>
      </c>
      <c r="E469" s="0" t="s">
        <v>1967</v>
      </c>
    </row>
    <row r="470" customFormat="false" ht="12.8" hidden="false" customHeight="false" outlineLevel="0" collapsed="false">
      <c r="A470" s="0" t="n">
        <v>36</v>
      </c>
      <c r="B470" s="0" t="s">
        <v>2032</v>
      </c>
      <c r="C470" s="0" t="s">
        <v>1967</v>
      </c>
      <c r="D470" s="0" t="s">
        <v>1967</v>
      </c>
      <c r="E470" s="0" t="s">
        <v>1967</v>
      </c>
    </row>
    <row r="471" customFormat="false" ht="12.8" hidden="false" customHeight="false" outlineLevel="0" collapsed="false">
      <c r="A471" s="0" t="n">
        <v>36</v>
      </c>
      <c r="B471" s="0" t="s">
        <v>2032</v>
      </c>
      <c r="C471" s="0" t="s">
        <v>1967</v>
      </c>
      <c r="D471" s="0" t="s">
        <v>1967</v>
      </c>
      <c r="E471" s="0" t="s">
        <v>1967</v>
      </c>
    </row>
    <row r="472" customFormat="false" ht="12.8" hidden="false" customHeight="false" outlineLevel="0" collapsed="false">
      <c r="A472" s="0" t="n">
        <v>36</v>
      </c>
      <c r="B472" s="0" t="s">
        <v>2032</v>
      </c>
      <c r="C472" s="0" t="s">
        <v>1967</v>
      </c>
      <c r="D472" s="0" t="s">
        <v>1967</v>
      </c>
      <c r="E472" s="0" t="s">
        <v>1967</v>
      </c>
    </row>
    <row r="473" customFormat="false" ht="12.8" hidden="false" customHeight="false" outlineLevel="0" collapsed="false">
      <c r="A473" s="0" t="n">
        <v>36</v>
      </c>
      <c r="B473" s="0" t="s">
        <v>2032</v>
      </c>
      <c r="C473" s="0" t="s">
        <v>1967</v>
      </c>
      <c r="D473" s="0" t="s">
        <v>1967</v>
      </c>
      <c r="E473" s="0" t="s">
        <v>1967</v>
      </c>
    </row>
    <row r="474" customFormat="false" ht="12.8" hidden="false" customHeight="false" outlineLevel="0" collapsed="false">
      <c r="A474" s="0" t="n">
        <v>37</v>
      </c>
      <c r="B474" s="0" t="s">
        <v>2032</v>
      </c>
      <c r="C474" s="0" t="s">
        <v>1967</v>
      </c>
      <c r="D474" s="0" t="s">
        <v>1967</v>
      </c>
      <c r="E474" s="0" t="s">
        <v>1967</v>
      </c>
    </row>
    <row r="475" customFormat="false" ht="12.8" hidden="false" customHeight="false" outlineLevel="0" collapsed="false">
      <c r="A475" s="0" t="n">
        <v>37</v>
      </c>
      <c r="B475" s="0" t="s">
        <v>2032</v>
      </c>
      <c r="C475" s="0" t="s">
        <v>1967</v>
      </c>
      <c r="D475" s="0" t="s">
        <v>1967</v>
      </c>
      <c r="E475" s="0" t="s">
        <v>1967</v>
      </c>
    </row>
    <row r="476" customFormat="false" ht="12.8" hidden="false" customHeight="false" outlineLevel="0" collapsed="false">
      <c r="A476" s="0" t="n">
        <v>37</v>
      </c>
      <c r="B476" s="0" t="s">
        <v>2032</v>
      </c>
      <c r="C476" s="0" t="s">
        <v>1967</v>
      </c>
      <c r="D476" s="0" t="s">
        <v>1967</v>
      </c>
      <c r="E476" s="0" t="s">
        <v>1967</v>
      </c>
    </row>
    <row r="477" customFormat="false" ht="12.8" hidden="false" customHeight="false" outlineLevel="0" collapsed="false">
      <c r="A477" s="0" t="n">
        <v>37</v>
      </c>
      <c r="B477" s="0" t="s">
        <v>2032</v>
      </c>
      <c r="C477" s="0" t="s">
        <v>1967</v>
      </c>
      <c r="D477" s="0" t="s">
        <v>1967</v>
      </c>
      <c r="E477" s="0" t="s">
        <v>1967</v>
      </c>
    </row>
    <row r="478" customFormat="false" ht="12.8" hidden="false" customHeight="false" outlineLevel="0" collapsed="false">
      <c r="A478" s="0" t="n">
        <v>37</v>
      </c>
      <c r="B478" s="0" t="s">
        <v>2032</v>
      </c>
      <c r="C478" s="0" t="s">
        <v>1967</v>
      </c>
      <c r="D478" s="0" t="s">
        <v>1967</v>
      </c>
      <c r="E478" s="0" t="s">
        <v>1967</v>
      </c>
    </row>
    <row r="479" customFormat="false" ht="12.8" hidden="false" customHeight="false" outlineLevel="0" collapsed="false">
      <c r="A479" s="0" t="n">
        <v>37</v>
      </c>
      <c r="B479" s="0" t="s">
        <v>2032</v>
      </c>
      <c r="C479" s="0" t="s">
        <v>1967</v>
      </c>
      <c r="D479" s="0" t="s">
        <v>1967</v>
      </c>
      <c r="E479" s="0" t="s">
        <v>1967</v>
      </c>
    </row>
    <row r="480" customFormat="false" ht="12.8" hidden="false" customHeight="false" outlineLevel="0" collapsed="false">
      <c r="A480" s="0" t="n">
        <v>37</v>
      </c>
      <c r="B480" s="0" t="s">
        <v>2032</v>
      </c>
      <c r="C480" s="0" t="s">
        <v>1967</v>
      </c>
      <c r="D480" s="0" t="s">
        <v>1967</v>
      </c>
      <c r="E480" s="0" t="s">
        <v>1967</v>
      </c>
    </row>
    <row r="481" customFormat="false" ht="12.8" hidden="false" customHeight="false" outlineLevel="0" collapsed="false">
      <c r="A481" s="0" t="n">
        <v>37</v>
      </c>
      <c r="B481" s="0" t="s">
        <v>2032</v>
      </c>
      <c r="C481" s="0" t="s">
        <v>1967</v>
      </c>
      <c r="D481" s="0" t="s">
        <v>1967</v>
      </c>
      <c r="E481" s="0" t="s">
        <v>1967</v>
      </c>
    </row>
    <row r="482" customFormat="false" ht="12.8" hidden="false" customHeight="false" outlineLevel="0" collapsed="false">
      <c r="A482" s="0" t="n">
        <v>37</v>
      </c>
      <c r="B482" s="0" t="s">
        <v>2032</v>
      </c>
      <c r="C482" s="0" t="s">
        <v>1967</v>
      </c>
      <c r="D482" s="0" t="s">
        <v>1967</v>
      </c>
      <c r="E482" s="0" t="s">
        <v>1967</v>
      </c>
    </row>
    <row r="483" customFormat="false" ht="12.8" hidden="false" customHeight="false" outlineLevel="0" collapsed="false">
      <c r="A483" s="0" t="n">
        <v>37</v>
      </c>
      <c r="B483" s="0" t="s">
        <v>2032</v>
      </c>
      <c r="C483" s="0" t="s">
        <v>1967</v>
      </c>
      <c r="D483" s="0" t="s">
        <v>1967</v>
      </c>
      <c r="E483" s="0" t="s">
        <v>1967</v>
      </c>
    </row>
    <row r="484" customFormat="false" ht="12.8" hidden="false" customHeight="false" outlineLevel="0" collapsed="false">
      <c r="A484" s="0" t="n">
        <v>37</v>
      </c>
      <c r="B484" s="0" t="s">
        <v>2032</v>
      </c>
      <c r="C484" s="0" t="s">
        <v>1967</v>
      </c>
      <c r="D484" s="0" t="s">
        <v>1967</v>
      </c>
      <c r="E484" s="0" t="s">
        <v>1967</v>
      </c>
    </row>
    <row r="485" customFormat="false" ht="12.8" hidden="false" customHeight="false" outlineLevel="0" collapsed="false">
      <c r="A485" s="0" t="n">
        <v>37</v>
      </c>
      <c r="B485" s="0" t="s">
        <v>2032</v>
      </c>
      <c r="C485" s="0" t="s">
        <v>1967</v>
      </c>
      <c r="D485" s="0" t="s">
        <v>1967</v>
      </c>
      <c r="E485" s="0" t="s">
        <v>1967</v>
      </c>
    </row>
    <row r="486" customFormat="false" ht="12.8" hidden="false" customHeight="false" outlineLevel="0" collapsed="false">
      <c r="A486" s="0" t="n">
        <v>38</v>
      </c>
      <c r="B486" s="0" t="s">
        <v>2032</v>
      </c>
      <c r="C486" s="0" t="s">
        <v>1967</v>
      </c>
      <c r="D486" s="0" t="s">
        <v>1967</v>
      </c>
      <c r="E486" s="0" t="s">
        <v>1967</v>
      </c>
    </row>
    <row r="487" customFormat="false" ht="12.8" hidden="false" customHeight="false" outlineLevel="0" collapsed="false">
      <c r="A487" s="0" t="n">
        <v>38</v>
      </c>
      <c r="B487" s="0" t="s">
        <v>2032</v>
      </c>
      <c r="C487" s="0" t="s">
        <v>1967</v>
      </c>
      <c r="D487" s="0" t="s">
        <v>1967</v>
      </c>
      <c r="E487" s="0" t="s">
        <v>1967</v>
      </c>
    </row>
    <row r="488" customFormat="false" ht="12.8" hidden="false" customHeight="false" outlineLevel="0" collapsed="false">
      <c r="A488" s="0" t="n">
        <v>38</v>
      </c>
      <c r="B488" s="0" t="s">
        <v>2032</v>
      </c>
      <c r="C488" s="0" t="s">
        <v>1967</v>
      </c>
      <c r="D488" s="0" t="s">
        <v>1967</v>
      </c>
      <c r="E488" s="0" t="s">
        <v>1967</v>
      </c>
    </row>
    <row r="489" customFormat="false" ht="12.8" hidden="false" customHeight="false" outlineLevel="0" collapsed="false">
      <c r="A489" s="0" t="n">
        <v>38</v>
      </c>
      <c r="B489" s="0" t="s">
        <v>2032</v>
      </c>
      <c r="C489" s="0" t="s">
        <v>1967</v>
      </c>
      <c r="D489" s="0" t="s">
        <v>1967</v>
      </c>
      <c r="E489" s="0" t="s">
        <v>1967</v>
      </c>
    </row>
    <row r="490" customFormat="false" ht="12.8" hidden="false" customHeight="false" outlineLevel="0" collapsed="false">
      <c r="A490" s="0" t="n">
        <v>38</v>
      </c>
      <c r="B490" s="0" t="s">
        <v>2032</v>
      </c>
      <c r="C490" s="0" t="s">
        <v>1967</v>
      </c>
      <c r="D490" s="0" t="s">
        <v>1967</v>
      </c>
      <c r="E490" s="0" t="s">
        <v>1967</v>
      </c>
    </row>
    <row r="491" customFormat="false" ht="12.8" hidden="false" customHeight="false" outlineLevel="0" collapsed="false">
      <c r="A491" s="0" t="n">
        <v>38</v>
      </c>
      <c r="B491" s="0" t="s">
        <v>2032</v>
      </c>
      <c r="C491" s="0" t="s">
        <v>1967</v>
      </c>
      <c r="D491" s="0" t="s">
        <v>1967</v>
      </c>
      <c r="E491" s="0" t="s">
        <v>1967</v>
      </c>
    </row>
    <row r="492" customFormat="false" ht="12.8" hidden="false" customHeight="false" outlineLevel="0" collapsed="false">
      <c r="A492" s="0" t="n">
        <v>38</v>
      </c>
      <c r="B492" s="0" t="s">
        <v>2032</v>
      </c>
      <c r="C492" s="0" t="s">
        <v>1967</v>
      </c>
      <c r="D492" s="0" t="s">
        <v>1967</v>
      </c>
      <c r="E492" s="0" t="s">
        <v>1967</v>
      </c>
    </row>
    <row r="493" customFormat="false" ht="12.8" hidden="false" customHeight="false" outlineLevel="0" collapsed="false">
      <c r="A493" s="0" t="n">
        <v>38</v>
      </c>
      <c r="B493" s="0" t="s">
        <v>2032</v>
      </c>
      <c r="C493" s="0" t="s">
        <v>1967</v>
      </c>
      <c r="D493" s="0" t="s">
        <v>1967</v>
      </c>
      <c r="E493" s="0" t="s">
        <v>1967</v>
      </c>
    </row>
    <row r="494" customFormat="false" ht="12.8" hidden="false" customHeight="false" outlineLevel="0" collapsed="false">
      <c r="A494" s="0" t="n">
        <v>38</v>
      </c>
      <c r="B494" s="0" t="s">
        <v>2032</v>
      </c>
      <c r="C494" s="0" t="s">
        <v>1967</v>
      </c>
      <c r="D494" s="0" t="s">
        <v>1967</v>
      </c>
      <c r="E494" s="0" t="s">
        <v>1967</v>
      </c>
    </row>
    <row r="495" customFormat="false" ht="12.8" hidden="false" customHeight="false" outlineLevel="0" collapsed="false">
      <c r="A495" s="0" t="n">
        <v>38</v>
      </c>
      <c r="B495" s="0" t="s">
        <v>2032</v>
      </c>
      <c r="C495" s="0" t="s">
        <v>1967</v>
      </c>
      <c r="D495" s="0" t="s">
        <v>1967</v>
      </c>
      <c r="E495" s="0" t="s">
        <v>1967</v>
      </c>
    </row>
    <row r="496" customFormat="false" ht="12.8" hidden="false" customHeight="false" outlineLevel="0" collapsed="false">
      <c r="A496" s="0" t="n">
        <v>38</v>
      </c>
      <c r="B496" s="0" t="s">
        <v>2032</v>
      </c>
      <c r="C496" s="0" t="s">
        <v>1967</v>
      </c>
      <c r="D496" s="0" t="s">
        <v>1967</v>
      </c>
      <c r="E496" s="0" t="s">
        <v>1967</v>
      </c>
    </row>
    <row r="497" customFormat="false" ht="12.8" hidden="false" customHeight="false" outlineLevel="0" collapsed="false">
      <c r="A497" s="0" t="n">
        <v>38</v>
      </c>
      <c r="B497" s="0" t="s">
        <v>2032</v>
      </c>
      <c r="C497" s="0" t="s">
        <v>1967</v>
      </c>
      <c r="D497" s="0" t="s">
        <v>1967</v>
      </c>
      <c r="E497" s="0" t="s">
        <v>1967</v>
      </c>
    </row>
    <row r="498" customFormat="false" ht="12.8" hidden="false" customHeight="false" outlineLevel="0" collapsed="false">
      <c r="A498" s="0" t="n">
        <v>39</v>
      </c>
      <c r="B498" s="0" t="s">
        <v>2032</v>
      </c>
      <c r="C498" s="0" t="s">
        <v>1967</v>
      </c>
      <c r="D498" s="0" t="s">
        <v>1967</v>
      </c>
      <c r="E498" s="0" t="s">
        <v>1967</v>
      </c>
    </row>
    <row r="499" customFormat="false" ht="12.8" hidden="false" customHeight="false" outlineLevel="0" collapsed="false">
      <c r="A499" s="0" t="n">
        <v>39</v>
      </c>
      <c r="B499" s="0" t="s">
        <v>2032</v>
      </c>
      <c r="C499" s="0" t="s">
        <v>1967</v>
      </c>
      <c r="D499" s="0" t="s">
        <v>1967</v>
      </c>
      <c r="E499" s="0" t="s">
        <v>1967</v>
      </c>
    </row>
    <row r="500" customFormat="false" ht="12.8" hidden="false" customHeight="false" outlineLevel="0" collapsed="false">
      <c r="A500" s="0" t="n">
        <v>39</v>
      </c>
      <c r="B500" s="0" t="s">
        <v>2032</v>
      </c>
      <c r="C500" s="0" t="s">
        <v>1967</v>
      </c>
      <c r="D500" s="0" t="s">
        <v>1967</v>
      </c>
      <c r="E500" s="0" t="s">
        <v>1967</v>
      </c>
    </row>
    <row r="501" customFormat="false" ht="12.8" hidden="false" customHeight="false" outlineLevel="0" collapsed="false">
      <c r="A501" s="0" t="n">
        <v>39</v>
      </c>
      <c r="B501" s="0" t="s">
        <v>2032</v>
      </c>
      <c r="C501" s="0" t="s">
        <v>1967</v>
      </c>
      <c r="D501" s="0" t="s">
        <v>1967</v>
      </c>
      <c r="E501" s="0" t="s">
        <v>1967</v>
      </c>
    </row>
    <row r="502" customFormat="false" ht="12.8" hidden="false" customHeight="false" outlineLevel="0" collapsed="false">
      <c r="A502" s="0" t="n">
        <v>39</v>
      </c>
      <c r="B502" s="0" t="s">
        <v>2032</v>
      </c>
      <c r="C502" s="0" t="s">
        <v>1967</v>
      </c>
      <c r="D502" s="0" t="s">
        <v>1967</v>
      </c>
      <c r="E502" s="0" t="s">
        <v>1967</v>
      </c>
    </row>
    <row r="503" customFormat="false" ht="12.8" hidden="false" customHeight="false" outlineLevel="0" collapsed="false">
      <c r="A503" s="0" t="n">
        <v>39</v>
      </c>
      <c r="B503" s="0" t="s">
        <v>2032</v>
      </c>
      <c r="C503" s="0" t="s">
        <v>1967</v>
      </c>
      <c r="D503" s="0" t="s">
        <v>1967</v>
      </c>
      <c r="E503" s="0" t="s">
        <v>1967</v>
      </c>
    </row>
    <row r="504" customFormat="false" ht="12.8" hidden="false" customHeight="false" outlineLevel="0" collapsed="false">
      <c r="A504" s="0" t="n">
        <v>39</v>
      </c>
      <c r="B504" s="0" t="s">
        <v>2032</v>
      </c>
      <c r="C504" s="0" t="s">
        <v>1967</v>
      </c>
      <c r="D504" s="0" t="s">
        <v>1967</v>
      </c>
      <c r="E504" s="0" t="s">
        <v>1967</v>
      </c>
    </row>
    <row r="505" customFormat="false" ht="12.8" hidden="false" customHeight="false" outlineLevel="0" collapsed="false">
      <c r="A505" s="0" t="n">
        <v>39</v>
      </c>
      <c r="B505" s="0" t="s">
        <v>2032</v>
      </c>
      <c r="C505" s="0" t="s">
        <v>1967</v>
      </c>
      <c r="D505" s="0" t="s">
        <v>1967</v>
      </c>
      <c r="E505" s="0" t="s">
        <v>1967</v>
      </c>
    </row>
    <row r="506" customFormat="false" ht="12.8" hidden="false" customHeight="false" outlineLevel="0" collapsed="false">
      <c r="A506" s="0" t="n">
        <v>39</v>
      </c>
      <c r="B506" s="0" t="s">
        <v>2032</v>
      </c>
      <c r="C506" s="0" t="s">
        <v>1967</v>
      </c>
      <c r="D506" s="0" t="s">
        <v>1967</v>
      </c>
      <c r="E506" s="0" t="s">
        <v>1967</v>
      </c>
    </row>
    <row r="507" customFormat="false" ht="12.8" hidden="false" customHeight="false" outlineLevel="0" collapsed="false">
      <c r="A507" s="0" t="n">
        <v>39</v>
      </c>
      <c r="B507" s="0" t="s">
        <v>2032</v>
      </c>
      <c r="C507" s="0" t="s">
        <v>1967</v>
      </c>
      <c r="D507" s="0" t="s">
        <v>1967</v>
      </c>
      <c r="E507" s="0" t="s">
        <v>1967</v>
      </c>
    </row>
    <row r="508" customFormat="false" ht="12.8" hidden="false" customHeight="false" outlineLevel="0" collapsed="false">
      <c r="A508" s="0" t="n">
        <v>39</v>
      </c>
      <c r="B508" s="0" t="s">
        <v>2032</v>
      </c>
      <c r="C508" s="0" t="s">
        <v>1967</v>
      </c>
      <c r="D508" s="0" t="s">
        <v>1967</v>
      </c>
      <c r="E508" s="0" t="s">
        <v>1967</v>
      </c>
    </row>
    <row r="509" customFormat="false" ht="12.8" hidden="false" customHeight="false" outlineLevel="0" collapsed="false">
      <c r="A509" s="0" t="n">
        <v>39</v>
      </c>
      <c r="B509" s="0" t="s">
        <v>2032</v>
      </c>
      <c r="C509" s="0" t="s">
        <v>1967</v>
      </c>
      <c r="D509" s="0" t="s">
        <v>1967</v>
      </c>
      <c r="E509" s="0" t="s">
        <v>1967</v>
      </c>
    </row>
    <row r="510" customFormat="false" ht="12.8" hidden="false" customHeight="false" outlineLevel="0" collapsed="false">
      <c r="A510" s="0" t="n">
        <v>40</v>
      </c>
      <c r="B510" s="0" t="s">
        <v>2032</v>
      </c>
      <c r="C510" s="0" t="s">
        <v>1967</v>
      </c>
      <c r="D510" s="0" t="s">
        <v>1967</v>
      </c>
      <c r="E510" s="0" t="s">
        <v>1967</v>
      </c>
    </row>
    <row r="511" customFormat="false" ht="12.8" hidden="false" customHeight="false" outlineLevel="0" collapsed="false">
      <c r="A511" s="0" t="n">
        <v>40</v>
      </c>
      <c r="B511" s="0" t="s">
        <v>2032</v>
      </c>
      <c r="C511" s="0" t="s">
        <v>1967</v>
      </c>
      <c r="D511" s="0" t="s">
        <v>1967</v>
      </c>
      <c r="E511" s="0" t="s">
        <v>1967</v>
      </c>
    </row>
    <row r="512" customFormat="false" ht="12.8" hidden="false" customHeight="false" outlineLevel="0" collapsed="false">
      <c r="A512" s="0" t="n">
        <v>40</v>
      </c>
      <c r="B512" s="0" t="s">
        <v>2032</v>
      </c>
      <c r="C512" s="0" t="s">
        <v>1967</v>
      </c>
      <c r="D512" s="0" t="s">
        <v>1967</v>
      </c>
      <c r="E512" s="0" t="s">
        <v>1967</v>
      </c>
    </row>
    <row r="513" customFormat="false" ht="12.8" hidden="false" customHeight="false" outlineLevel="0" collapsed="false">
      <c r="A513" s="0" t="n">
        <v>40</v>
      </c>
      <c r="B513" s="0" t="s">
        <v>2032</v>
      </c>
      <c r="C513" s="0" t="s">
        <v>1967</v>
      </c>
      <c r="D513" s="0" t="s">
        <v>1967</v>
      </c>
      <c r="E513" s="0" t="s">
        <v>1967</v>
      </c>
    </row>
    <row r="514" customFormat="false" ht="12.8" hidden="false" customHeight="false" outlineLevel="0" collapsed="false">
      <c r="A514" s="0" t="n">
        <v>40</v>
      </c>
      <c r="B514" s="0" t="s">
        <v>2032</v>
      </c>
      <c r="C514" s="0" t="s">
        <v>1967</v>
      </c>
      <c r="D514" s="0" t="s">
        <v>1967</v>
      </c>
      <c r="E514" s="0" t="s">
        <v>1967</v>
      </c>
    </row>
    <row r="515" customFormat="false" ht="12.8" hidden="false" customHeight="false" outlineLevel="0" collapsed="false">
      <c r="A515" s="0" t="n">
        <v>40</v>
      </c>
      <c r="B515" s="0" t="s">
        <v>2032</v>
      </c>
      <c r="C515" s="0" t="s">
        <v>1967</v>
      </c>
      <c r="D515" s="0" t="s">
        <v>1967</v>
      </c>
      <c r="E515" s="0" t="s">
        <v>1967</v>
      </c>
    </row>
    <row r="516" customFormat="false" ht="12.8" hidden="false" customHeight="false" outlineLevel="0" collapsed="false">
      <c r="A516" s="0" t="n">
        <v>40</v>
      </c>
      <c r="B516" s="0" t="s">
        <v>2032</v>
      </c>
      <c r="C516" s="0" t="s">
        <v>1967</v>
      </c>
      <c r="D516" s="0" t="s">
        <v>1967</v>
      </c>
      <c r="E516" s="0" t="s">
        <v>1967</v>
      </c>
    </row>
    <row r="517" customFormat="false" ht="12.8" hidden="false" customHeight="false" outlineLevel="0" collapsed="false">
      <c r="A517" s="0" t="n">
        <v>40</v>
      </c>
      <c r="B517" s="0" t="s">
        <v>2032</v>
      </c>
      <c r="C517" s="0" t="s">
        <v>1967</v>
      </c>
      <c r="D517" s="0" t="s">
        <v>1967</v>
      </c>
      <c r="E517" s="0" t="s">
        <v>1967</v>
      </c>
    </row>
    <row r="518" customFormat="false" ht="12.8" hidden="false" customHeight="false" outlineLevel="0" collapsed="false">
      <c r="A518" s="0" t="n">
        <v>40</v>
      </c>
      <c r="B518" s="0" t="s">
        <v>2032</v>
      </c>
      <c r="C518" s="0" t="s">
        <v>1967</v>
      </c>
      <c r="D518" s="0" t="s">
        <v>1967</v>
      </c>
      <c r="E518" s="0" t="s">
        <v>1967</v>
      </c>
    </row>
    <row r="519" customFormat="false" ht="12.8" hidden="false" customHeight="false" outlineLevel="0" collapsed="false">
      <c r="A519" s="0" t="n">
        <v>40</v>
      </c>
      <c r="B519" s="0" t="s">
        <v>2032</v>
      </c>
      <c r="C519" s="0" t="s">
        <v>1967</v>
      </c>
      <c r="D519" s="0" t="s">
        <v>1967</v>
      </c>
      <c r="E519" s="0" t="s">
        <v>1967</v>
      </c>
    </row>
    <row r="520" customFormat="false" ht="12.8" hidden="false" customHeight="false" outlineLevel="0" collapsed="false">
      <c r="A520" s="0" t="n">
        <v>40</v>
      </c>
      <c r="B520" s="0" t="s">
        <v>2032</v>
      </c>
      <c r="C520" s="0" t="s">
        <v>1967</v>
      </c>
      <c r="D520" s="0" t="s">
        <v>1967</v>
      </c>
      <c r="E520" s="0" t="s">
        <v>1967</v>
      </c>
    </row>
    <row r="521" customFormat="false" ht="12.8" hidden="false" customHeight="false" outlineLevel="0" collapsed="false">
      <c r="A521" s="0" t="n">
        <v>40</v>
      </c>
      <c r="B521" s="0" t="s">
        <v>2032</v>
      </c>
      <c r="C521" s="0" t="s">
        <v>1967</v>
      </c>
      <c r="D521" s="0" t="s">
        <v>1967</v>
      </c>
      <c r="E521" s="0" t="s">
        <v>1967</v>
      </c>
    </row>
    <row r="522" customFormat="false" ht="12.8" hidden="false" customHeight="false" outlineLevel="0" collapsed="false">
      <c r="A522" s="0" t="n">
        <v>41</v>
      </c>
      <c r="B522" s="0" t="s">
        <v>2032</v>
      </c>
      <c r="C522" s="0" t="s">
        <v>1967</v>
      </c>
      <c r="D522" s="0" t="s">
        <v>1967</v>
      </c>
      <c r="E522" s="0" t="s">
        <v>1967</v>
      </c>
    </row>
    <row r="523" customFormat="false" ht="12.8" hidden="false" customHeight="false" outlineLevel="0" collapsed="false">
      <c r="A523" s="0" t="n">
        <v>41</v>
      </c>
      <c r="B523" s="0" t="s">
        <v>2032</v>
      </c>
      <c r="C523" s="0" t="s">
        <v>1967</v>
      </c>
      <c r="D523" s="0" t="s">
        <v>1967</v>
      </c>
      <c r="E523" s="0" t="s">
        <v>1967</v>
      </c>
    </row>
    <row r="524" customFormat="false" ht="12.8" hidden="false" customHeight="false" outlineLevel="0" collapsed="false">
      <c r="A524" s="0" t="n">
        <v>41</v>
      </c>
      <c r="B524" s="0" t="s">
        <v>2032</v>
      </c>
      <c r="C524" s="0" t="s">
        <v>1967</v>
      </c>
      <c r="D524" s="0" t="s">
        <v>1967</v>
      </c>
      <c r="E524" s="0" t="s">
        <v>1967</v>
      </c>
    </row>
    <row r="525" customFormat="false" ht="12.8" hidden="false" customHeight="false" outlineLevel="0" collapsed="false">
      <c r="A525" s="0" t="n">
        <v>41</v>
      </c>
      <c r="B525" s="0" t="s">
        <v>2032</v>
      </c>
      <c r="C525" s="0" t="s">
        <v>1967</v>
      </c>
      <c r="D525" s="0" t="s">
        <v>1967</v>
      </c>
      <c r="E525" s="0" t="s">
        <v>1967</v>
      </c>
    </row>
    <row r="526" customFormat="false" ht="12.8" hidden="false" customHeight="false" outlineLevel="0" collapsed="false">
      <c r="A526" s="0" t="n">
        <v>41</v>
      </c>
      <c r="B526" s="0" t="s">
        <v>2032</v>
      </c>
      <c r="C526" s="0" t="s">
        <v>1967</v>
      </c>
      <c r="D526" s="0" t="s">
        <v>1967</v>
      </c>
      <c r="E526" s="0" t="s">
        <v>1967</v>
      </c>
    </row>
    <row r="527" customFormat="false" ht="12.8" hidden="false" customHeight="false" outlineLevel="0" collapsed="false">
      <c r="A527" s="0" t="n">
        <v>41</v>
      </c>
      <c r="B527" s="0" t="s">
        <v>2032</v>
      </c>
      <c r="C527" s="0" t="s">
        <v>1967</v>
      </c>
      <c r="D527" s="0" t="s">
        <v>1967</v>
      </c>
      <c r="E527" s="0" t="s">
        <v>1967</v>
      </c>
    </row>
    <row r="528" customFormat="false" ht="12.8" hidden="false" customHeight="false" outlineLevel="0" collapsed="false">
      <c r="A528" s="0" t="n">
        <v>41</v>
      </c>
      <c r="B528" s="0" t="s">
        <v>2032</v>
      </c>
      <c r="C528" s="0" t="s">
        <v>1967</v>
      </c>
      <c r="D528" s="0" t="s">
        <v>1967</v>
      </c>
      <c r="E528" s="0" t="s">
        <v>1967</v>
      </c>
    </row>
    <row r="529" customFormat="false" ht="12.8" hidden="false" customHeight="false" outlineLevel="0" collapsed="false">
      <c r="A529" s="0" t="n">
        <v>41</v>
      </c>
      <c r="B529" s="0" t="s">
        <v>2032</v>
      </c>
      <c r="C529" s="0" t="s">
        <v>1967</v>
      </c>
      <c r="D529" s="0" t="s">
        <v>1967</v>
      </c>
      <c r="E529" s="0" t="s">
        <v>1967</v>
      </c>
    </row>
    <row r="530" customFormat="false" ht="12.8" hidden="false" customHeight="false" outlineLevel="0" collapsed="false">
      <c r="A530" s="0" t="n">
        <v>41</v>
      </c>
      <c r="B530" s="0" t="s">
        <v>2032</v>
      </c>
      <c r="C530" s="0" t="s">
        <v>1967</v>
      </c>
      <c r="D530" s="0" t="s">
        <v>1967</v>
      </c>
      <c r="E530" s="0" t="s">
        <v>1967</v>
      </c>
    </row>
    <row r="531" customFormat="false" ht="12.8" hidden="false" customHeight="false" outlineLevel="0" collapsed="false">
      <c r="A531" s="0" t="n">
        <v>41</v>
      </c>
      <c r="B531" s="0" t="s">
        <v>2032</v>
      </c>
      <c r="C531" s="0" t="s">
        <v>1967</v>
      </c>
      <c r="D531" s="0" t="s">
        <v>1967</v>
      </c>
      <c r="E531" s="0" t="s">
        <v>1967</v>
      </c>
    </row>
    <row r="532" customFormat="false" ht="12.8" hidden="false" customHeight="false" outlineLevel="0" collapsed="false">
      <c r="A532" s="0" t="n">
        <v>41</v>
      </c>
      <c r="B532" s="0" t="s">
        <v>2032</v>
      </c>
      <c r="C532" s="0" t="s">
        <v>1967</v>
      </c>
      <c r="D532" s="0" t="s">
        <v>1967</v>
      </c>
      <c r="E532" s="0" t="s">
        <v>1967</v>
      </c>
    </row>
    <row r="533" customFormat="false" ht="12.8" hidden="false" customHeight="false" outlineLevel="0" collapsed="false">
      <c r="A533" s="0" t="n">
        <v>41</v>
      </c>
      <c r="B533" s="0" t="s">
        <v>2032</v>
      </c>
      <c r="C533" s="0" t="s">
        <v>1967</v>
      </c>
      <c r="D533" s="0" t="s">
        <v>1967</v>
      </c>
      <c r="E533" s="0" t="s">
        <v>1967</v>
      </c>
    </row>
    <row r="534" customFormat="false" ht="12.8" hidden="false" customHeight="false" outlineLevel="0" collapsed="false">
      <c r="A534" s="0" t="n">
        <v>42</v>
      </c>
      <c r="B534" s="0" t="s">
        <v>2032</v>
      </c>
      <c r="C534" s="0" t="s">
        <v>1967</v>
      </c>
      <c r="D534" s="0" t="s">
        <v>1967</v>
      </c>
      <c r="E534" s="0" t="s">
        <v>1967</v>
      </c>
    </row>
    <row r="535" customFormat="false" ht="12.8" hidden="false" customHeight="false" outlineLevel="0" collapsed="false">
      <c r="A535" s="0" t="n">
        <v>42</v>
      </c>
      <c r="B535" s="0" t="s">
        <v>2032</v>
      </c>
      <c r="C535" s="0" t="s">
        <v>1967</v>
      </c>
      <c r="D535" s="0" t="s">
        <v>1967</v>
      </c>
      <c r="E535" s="0" t="s">
        <v>1967</v>
      </c>
    </row>
    <row r="536" customFormat="false" ht="12.8" hidden="false" customHeight="false" outlineLevel="0" collapsed="false">
      <c r="A536" s="0" t="n">
        <v>42</v>
      </c>
      <c r="B536" s="0" t="s">
        <v>2032</v>
      </c>
      <c r="C536" s="0" t="s">
        <v>1967</v>
      </c>
      <c r="D536" s="0" t="s">
        <v>1967</v>
      </c>
      <c r="E536" s="0" t="s">
        <v>1967</v>
      </c>
    </row>
    <row r="537" customFormat="false" ht="12.8" hidden="false" customHeight="false" outlineLevel="0" collapsed="false">
      <c r="A537" s="0" t="n">
        <v>42</v>
      </c>
      <c r="B537" s="0" t="s">
        <v>2032</v>
      </c>
      <c r="C537" s="0" t="s">
        <v>1967</v>
      </c>
      <c r="D537" s="0" t="s">
        <v>1967</v>
      </c>
      <c r="E537" s="0" t="s">
        <v>1967</v>
      </c>
    </row>
    <row r="538" customFormat="false" ht="12.8" hidden="false" customHeight="false" outlineLevel="0" collapsed="false">
      <c r="A538" s="0" t="n">
        <v>42</v>
      </c>
      <c r="B538" s="0" t="s">
        <v>2032</v>
      </c>
      <c r="C538" s="0" t="s">
        <v>1967</v>
      </c>
      <c r="D538" s="0" t="s">
        <v>1967</v>
      </c>
      <c r="E538" s="0" t="s">
        <v>1967</v>
      </c>
    </row>
    <row r="539" customFormat="false" ht="12.8" hidden="false" customHeight="false" outlineLevel="0" collapsed="false">
      <c r="A539" s="0" t="n">
        <v>42</v>
      </c>
      <c r="B539" s="0" t="s">
        <v>2032</v>
      </c>
      <c r="C539" s="0" t="s">
        <v>1967</v>
      </c>
      <c r="D539" s="0" t="s">
        <v>1967</v>
      </c>
      <c r="E539" s="0" t="s">
        <v>1967</v>
      </c>
    </row>
    <row r="540" customFormat="false" ht="12.8" hidden="false" customHeight="false" outlineLevel="0" collapsed="false">
      <c r="A540" s="0" t="n">
        <v>42</v>
      </c>
      <c r="B540" s="0" t="s">
        <v>2032</v>
      </c>
      <c r="C540" s="0" t="s">
        <v>1967</v>
      </c>
      <c r="D540" s="0" t="s">
        <v>1967</v>
      </c>
      <c r="E540" s="0" t="s">
        <v>1967</v>
      </c>
    </row>
    <row r="541" customFormat="false" ht="12.8" hidden="false" customHeight="false" outlineLevel="0" collapsed="false">
      <c r="A541" s="0" t="n">
        <v>42</v>
      </c>
      <c r="B541" s="0" t="s">
        <v>2032</v>
      </c>
      <c r="C541" s="0" t="s">
        <v>1967</v>
      </c>
      <c r="D541" s="0" t="s">
        <v>1967</v>
      </c>
      <c r="E541" s="0" t="s">
        <v>1967</v>
      </c>
    </row>
    <row r="542" customFormat="false" ht="12.8" hidden="false" customHeight="false" outlineLevel="0" collapsed="false">
      <c r="A542" s="0" t="n">
        <v>42</v>
      </c>
      <c r="B542" s="0" t="s">
        <v>2032</v>
      </c>
      <c r="C542" s="0" t="s">
        <v>1967</v>
      </c>
      <c r="D542" s="0" t="s">
        <v>1967</v>
      </c>
      <c r="E542" s="0" t="s">
        <v>1967</v>
      </c>
    </row>
    <row r="543" customFormat="false" ht="12.8" hidden="false" customHeight="false" outlineLevel="0" collapsed="false">
      <c r="A543" s="0" t="n">
        <v>42</v>
      </c>
      <c r="B543" s="0" t="s">
        <v>2032</v>
      </c>
      <c r="C543" s="0" t="s">
        <v>1967</v>
      </c>
      <c r="D543" s="0" t="s">
        <v>1967</v>
      </c>
      <c r="E543" s="0" t="s">
        <v>1967</v>
      </c>
    </row>
    <row r="544" customFormat="false" ht="12.8" hidden="false" customHeight="false" outlineLevel="0" collapsed="false">
      <c r="A544" s="0" t="n">
        <v>42</v>
      </c>
      <c r="B544" s="0" t="s">
        <v>2032</v>
      </c>
      <c r="C544" s="0" t="s">
        <v>1967</v>
      </c>
      <c r="D544" s="0" t="s">
        <v>1967</v>
      </c>
      <c r="E544" s="0" t="s">
        <v>1967</v>
      </c>
    </row>
    <row r="545" customFormat="false" ht="12.8" hidden="false" customHeight="false" outlineLevel="0" collapsed="false">
      <c r="A545" s="0" t="n">
        <v>42</v>
      </c>
      <c r="B545" s="0" t="s">
        <v>2032</v>
      </c>
      <c r="C545" s="0" t="s">
        <v>1967</v>
      </c>
      <c r="D545" s="0" t="s">
        <v>1967</v>
      </c>
      <c r="E545" s="0" t="s">
        <v>1967</v>
      </c>
    </row>
    <row r="546" customFormat="false" ht="12.8" hidden="false" customHeight="false" outlineLevel="0" collapsed="false">
      <c r="A546" s="0" t="n">
        <v>43</v>
      </c>
      <c r="B546" s="0" t="s">
        <v>2032</v>
      </c>
      <c r="C546" s="0" t="s">
        <v>1967</v>
      </c>
      <c r="D546" s="0" t="s">
        <v>1967</v>
      </c>
      <c r="E546" s="0" t="s">
        <v>1967</v>
      </c>
    </row>
    <row r="547" customFormat="false" ht="12.8" hidden="false" customHeight="false" outlineLevel="0" collapsed="false">
      <c r="A547" s="0" t="n">
        <v>43</v>
      </c>
      <c r="B547" s="0" t="s">
        <v>2032</v>
      </c>
      <c r="C547" s="0" t="s">
        <v>1967</v>
      </c>
      <c r="D547" s="0" t="s">
        <v>1967</v>
      </c>
      <c r="E547" s="0" t="s">
        <v>1967</v>
      </c>
    </row>
    <row r="548" customFormat="false" ht="12.8" hidden="false" customHeight="false" outlineLevel="0" collapsed="false">
      <c r="A548" s="0" t="n">
        <v>43</v>
      </c>
      <c r="B548" s="0" t="s">
        <v>2032</v>
      </c>
      <c r="C548" s="0" t="s">
        <v>1967</v>
      </c>
      <c r="D548" s="0" t="s">
        <v>1967</v>
      </c>
      <c r="E548" s="0" t="s">
        <v>1967</v>
      </c>
    </row>
    <row r="549" customFormat="false" ht="12.8" hidden="false" customHeight="false" outlineLevel="0" collapsed="false">
      <c r="A549" s="0" t="n">
        <v>43</v>
      </c>
      <c r="B549" s="0" t="s">
        <v>2032</v>
      </c>
      <c r="C549" s="0" t="s">
        <v>1967</v>
      </c>
      <c r="D549" s="0" t="s">
        <v>1967</v>
      </c>
      <c r="E549" s="0" t="s">
        <v>1967</v>
      </c>
    </row>
    <row r="550" customFormat="false" ht="12.8" hidden="false" customHeight="false" outlineLevel="0" collapsed="false">
      <c r="A550" s="0" t="n">
        <v>43</v>
      </c>
      <c r="B550" s="0" t="s">
        <v>2032</v>
      </c>
      <c r="C550" s="0" t="s">
        <v>1967</v>
      </c>
      <c r="D550" s="0" t="s">
        <v>1967</v>
      </c>
      <c r="E550" s="0" t="s">
        <v>1967</v>
      </c>
    </row>
    <row r="551" customFormat="false" ht="12.8" hidden="false" customHeight="false" outlineLevel="0" collapsed="false">
      <c r="A551" s="0" t="n">
        <v>43</v>
      </c>
      <c r="B551" s="0" t="s">
        <v>2032</v>
      </c>
      <c r="C551" s="0" t="s">
        <v>1967</v>
      </c>
      <c r="D551" s="0" t="s">
        <v>1967</v>
      </c>
      <c r="E551" s="0" t="s">
        <v>1967</v>
      </c>
    </row>
    <row r="552" customFormat="false" ht="12.8" hidden="false" customHeight="false" outlineLevel="0" collapsed="false">
      <c r="A552" s="0" t="n">
        <v>43</v>
      </c>
      <c r="B552" s="0" t="s">
        <v>2032</v>
      </c>
      <c r="C552" s="0" t="s">
        <v>1967</v>
      </c>
      <c r="D552" s="0" t="s">
        <v>1967</v>
      </c>
      <c r="E552" s="0" t="s">
        <v>1967</v>
      </c>
    </row>
    <row r="553" customFormat="false" ht="12.8" hidden="false" customHeight="false" outlineLevel="0" collapsed="false">
      <c r="A553" s="0" t="n">
        <v>43</v>
      </c>
      <c r="B553" s="0" t="s">
        <v>2032</v>
      </c>
      <c r="C553" s="0" t="s">
        <v>1967</v>
      </c>
      <c r="D553" s="0" t="s">
        <v>1967</v>
      </c>
      <c r="E553" s="0" t="s">
        <v>1967</v>
      </c>
    </row>
    <row r="554" customFormat="false" ht="12.8" hidden="false" customHeight="false" outlineLevel="0" collapsed="false">
      <c r="A554" s="0" t="n">
        <v>43</v>
      </c>
      <c r="B554" s="0" t="s">
        <v>2032</v>
      </c>
      <c r="C554" s="0" t="s">
        <v>1967</v>
      </c>
      <c r="D554" s="0" t="s">
        <v>1967</v>
      </c>
      <c r="E554" s="0" t="s">
        <v>1967</v>
      </c>
    </row>
    <row r="555" customFormat="false" ht="12.8" hidden="false" customHeight="false" outlineLevel="0" collapsed="false">
      <c r="A555" s="0" t="n">
        <v>43</v>
      </c>
      <c r="B555" s="0" t="s">
        <v>2032</v>
      </c>
      <c r="C555" s="0" t="s">
        <v>1967</v>
      </c>
      <c r="D555" s="0" t="s">
        <v>1967</v>
      </c>
      <c r="E555" s="0" t="s">
        <v>1967</v>
      </c>
    </row>
    <row r="556" customFormat="false" ht="12.8" hidden="false" customHeight="false" outlineLevel="0" collapsed="false">
      <c r="A556" s="0" t="n">
        <v>43</v>
      </c>
      <c r="B556" s="0" t="s">
        <v>2032</v>
      </c>
      <c r="C556" s="0" t="s">
        <v>1967</v>
      </c>
      <c r="D556" s="0" t="s">
        <v>1967</v>
      </c>
      <c r="E556" s="0" t="s">
        <v>1967</v>
      </c>
    </row>
    <row r="557" customFormat="false" ht="12.8" hidden="false" customHeight="false" outlineLevel="0" collapsed="false">
      <c r="A557" s="0" t="n">
        <v>43</v>
      </c>
      <c r="B557" s="0" t="s">
        <v>2032</v>
      </c>
      <c r="C557" s="0" t="s">
        <v>1967</v>
      </c>
      <c r="D557" s="0" t="s">
        <v>1967</v>
      </c>
      <c r="E557" s="0" t="s">
        <v>1967</v>
      </c>
    </row>
    <row r="558" customFormat="false" ht="12.8" hidden="false" customHeight="false" outlineLevel="0" collapsed="false">
      <c r="A558" s="0" t="n">
        <v>44</v>
      </c>
      <c r="B558" s="0" t="s">
        <v>2032</v>
      </c>
      <c r="C558" s="0" t="s">
        <v>1967</v>
      </c>
      <c r="D558" s="0" t="s">
        <v>1967</v>
      </c>
      <c r="E558" s="0" t="s">
        <v>1967</v>
      </c>
    </row>
    <row r="559" customFormat="false" ht="12.8" hidden="false" customHeight="false" outlineLevel="0" collapsed="false">
      <c r="A559" s="0" t="n">
        <v>44</v>
      </c>
      <c r="B559" s="0" t="s">
        <v>2032</v>
      </c>
      <c r="C559" s="0" t="s">
        <v>1967</v>
      </c>
      <c r="D559" s="0" t="s">
        <v>1967</v>
      </c>
      <c r="E559" s="0" t="s">
        <v>1967</v>
      </c>
    </row>
    <row r="560" customFormat="false" ht="12.8" hidden="false" customHeight="false" outlineLevel="0" collapsed="false">
      <c r="A560" s="0" t="n">
        <v>44</v>
      </c>
      <c r="B560" s="0" t="s">
        <v>2032</v>
      </c>
      <c r="C560" s="0" t="s">
        <v>1967</v>
      </c>
      <c r="D560" s="0" t="s">
        <v>1967</v>
      </c>
      <c r="E560" s="0" t="s">
        <v>1967</v>
      </c>
    </row>
    <row r="561" customFormat="false" ht="12.8" hidden="false" customHeight="false" outlineLevel="0" collapsed="false">
      <c r="A561" s="0" t="n">
        <v>44</v>
      </c>
      <c r="B561" s="0" t="s">
        <v>2032</v>
      </c>
      <c r="C561" s="0" t="s">
        <v>1967</v>
      </c>
      <c r="D561" s="0" t="s">
        <v>1967</v>
      </c>
      <c r="E561" s="0" t="s">
        <v>1967</v>
      </c>
    </row>
    <row r="562" customFormat="false" ht="12.8" hidden="false" customHeight="false" outlineLevel="0" collapsed="false">
      <c r="A562" s="0" t="n">
        <v>44</v>
      </c>
      <c r="B562" s="0" t="s">
        <v>2032</v>
      </c>
      <c r="C562" s="0" t="s">
        <v>1967</v>
      </c>
      <c r="D562" s="0" t="s">
        <v>1967</v>
      </c>
      <c r="E562" s="0" t="s">
        <v>1967</v>
      </c>
    </row>
    <row r="563" customFormat="false" ht="12.8" hidden="false" customHeight="false" outlineLevel="0" collapsed="false">
      <c r="A563" s="0" t="n">
        <v>44</v>
      </c>
      <c r="B563" s="0" t="s">
        <v>2032</v>
      </c>
      <c r="C563" s="0" t="s">
        <v>1967</v>
      </c>
      <c r="D563" s="0" t="s">
        <v>1967</v>
      </c>
      <c r="E563" s="0" t="s">
        <v>1967</v>
      </c>
    </row>
    <row r="564" customFormat="false" ht="12.8" hidden="false" customHeight="false" outlineLevel="0" collapsed="false">
      <c r="A564" s="0" t="n">
        <v>44</v>
      </c>
      <c r="B564" s="0" t="s">
        <v>2032</v>
      </c>
      <c r="C564" s="0" t="s">
        <v>1967</v>
      </c>
      <c r="D564" s="0" t="s">
        <v>1967</v>
      </c>
      <c r="E564" s="0" t="s">
        <v>1967</v>
      </c>
    </row>
    <row r="565" customFormat="false" ht="12.8" hidden="false" customHeight="false" outlineLevel="0" collapsed="false">
      <c r="A565" s="0" t="n">
        <v>44</v>
      </c>
      <c r="B565" s="0" t="s">
        <v>2032</v>
      </c>
      <c r="C565" s="0" t="s">
        <v>1967</v>
      </c>
      <c r="D565" s="0" t="s">
        <v>1967</v>
      </c>
      <c r="E565" s="0" t="s">
        <v>1967</v>
      </c>
    </row>
    <row r="566" customFormat="false" ht="12.8" hidden="false" customHeight="false" outlineLevel="0" collapsed="false">
      <c r="A566" s="0" t="n">
        <v>44</v>
      </c>
      <c r="B566" s="0" t="s">
        <v>2032</v>
      </c>
      <c r="C566" s="0" t="s">
        <v>1967</v>
      </c>
      <c r="D566" s="0" t="s">
        <v>1967</v>
      </c>
      <c r="E566" s="0" t="s">
        <v>1967</v>
      </c>
    </row>
    <row r="567" customFormat="false" ht="12.8" hidden="false" customHeight="false" outlineLevel="0" collapsed="false">
      <c r="A567" s="0" t="n">
        <v>44</v>
      </c>
      <c r="B567" s="0" t="s">
        <v>2032</v>
      </c>
      <c r="C567" s="0" t="s">
        <v>1967</v>
      </c>
      <c r="D567" s="0" t="s">
        <v>1967</v>
      </c>
      <c r="E567" s="0" t="s">
        <v>1967</v>
      </c>
    </row>
    <row r="568" customFormat="false" ht="12.8" hidden="false" customHeight="false" outlineLevel="0" collapsed="false">
      <c r="A568" s="0" t="n">
        <v>44</v>
      </c>
      <c r="B568" s="0" t="s">
        <v>2032</v>
      </c>
      <c r="C568" s="0" t="s">
        <v>1967</v>
      </c>
      <c r="D568" s="0" t="s">
        <v>1967</v>
      </c>
      <c r="E568" s="0" t="s">
        <v>1967</v>
      </c>
    </row>
    <row r="569" customFormat="false" ht="12.8" hidden="false" customHeight="false" outlineLevel="0" collapsed="false">
      <c r="A569" s="0" t="n">
        <v>44</v>
      </c>
      <c r="B569" s="0" t="s">
        <v>2032</v>
      </c>
      <c r="C569" s="0" t="s">
        <v>1967</v>
      </c>
      <c r="D569" s="0" t="s">
        <v>1967</v>
      </c>
      <c r="E569" s="0" t="s">
        <v>1967</v>
      </c>
    </row>
    <row r="570" customFormat="false" ht="12.8" hidden="false" customHeight="false" outlineLevel="0" collapsed="false">
      <c r="A570" s="0" t="n">
        <v>45</v>
      </c>
      <c r="B570" s="0" t="s">
        <v>2032</v>
      </c>
      <c r="C570" s="0" t="s">
        <v>1967</v>
      </c>
      <c r="D570" s="0" t="s">
        <v>1967</v>
      </c>
      <c r="E570" s="0" t="s">
        <v>1967</v>
      </c>
    </row>
    <row r="571" customFormat="false" ht="12.8" hidden="false" customHeight="false" outlineLevel="0" collapsed="false">
      <c r="A571" s="0" t="n">
        <v>45</v>
      </c>
      <c r="B571" s="0" t="s">
        <v>2032</v>
      </c>
      <c r="C571" s="0" t="s">
        <v>1967</v>
      </c>
      <c r="D571" s="0" t="s">
        <v>1967</v>
      </c>
      <c r="E571" s="0" t="s">
        <v>1967</v>
      </c>
    </row>
    <row r="572" customFormat="false" ht="12.8" hidden="false" customHeight="false" outlineLevel="0" collapsed="false">
      <c r="A572" s="0" t="n">
        <v>45</v>
      </c>
      <c r="B572" s="0" t="s">
        <v>2032</v>
      </c>
      <c r="C572" s="0" t="s">
        <v>1967</v>
      </c>
      <c r="D572" s="0" t="s">
        <v>1967</v>
      </c>
      <c r="E572" s="0" t="s">
        <v>1967</v>
      </c>
    </row>
    <row r="573" customFormat="false" ht="12.8" hidden="false" customHeight="false" outlineLevel="0" collapsed="false">
      <c r="A573" s="0" t="n">
        <v>45</v>
      </c>
      <c r="B573" s="0" t="s">
        <v>2032</v>
      </c>
      <c r="C573" s="0" t="s">
        <v>1967</v>
      </c>
      <c r="D573" s="0" t="s">
        <v>1967</v>
      </c>
      <c r="E573" s="0" t="s">
        <v>1967</v>
      </c>
    </row>
    <row r="574" customFormat="false" ht="12.8" hidden="false" customHeight="false" outlineLevel="0" collapsed="false">
      <c r="A574" s="0" t="n">
        <v>45</v>
      </c>
      <c r="B574" s="0" t="s">
        <v>2032</v>
      </c>
      <c r="C574" s="0" t="s">
        <v>1967</v>
      </c>
      <c r="D574" s="0" t="s">
        <v>1967</v>
      </c>
      <c r="E574" s="0" t="s">
        <v>1967</v>
      </c>
    </row>
    <row r="575" customFormat="false" ht="12.8" hidden="false" customHeight="false" outlineLevel="0" collapsed="false">
      <c r="A575" s="0" t="n">
        <v>45</v>
      </c>
      <c r="B575" s="0" t="s">
        <v>2032</v>
      </c>
      <c r="C575" s="0" t="s">
        <v>1967</v>
      </c>
      <c r="D575" s="0" t="s">
        <v>1967</v>
      </c>
      <c r="E575" s="0" t="s">
        <v>1967</v>
      </c>
    </row>
    <row r="576" customFormat="false" ht="12.8" hidden="false" customHeight="false" outlineLevel="0" collapsed="false">
      <c r="A576" s="0" t="n">
        <v>45</v>
      </c>
      <c r="B576" s="0" t="s">
        <v>2032</v>
      </c>
      <c r="C576" s="0" t="s">
        <v>1967</v>
      </c>
      <c r="D576" s="0" t="s">
        <v>1967</v>
      </c>
      <c r="E576" s="0" t="s">
        <v>1967</v>
      </c>
    </row>
    <row r="577" customFormat="false" ht="12.8" hidden="false" customHeight="false" outlineLevel="0" collapsed="false">
      <c r="A577" s="0" t="n">
        <v>45</v>
      </c>
      <c r="B577" s="0" t="s">
        <v>2032</v>
      </c>
      <c r="C577" s="0" t="s">
        <v>1967</v>
      </c>
      <c r="D577" s="0" t="s">
        <v>1967</v>
      </c>
      <c r="E577" s="0" t="s">
        <v>1967</v>
      </c>
    </row>
    <row r="578" customFormat="false" ht="12.8" hidden="false" customHeight="false" outlineLevel="0" collapsed="false">
      <c r="A578" s="0" t="n">
        <v>45</v>
      </c>
      <c r="B578" s="0" t="s">
        <v>2032</v>
      </c>
      <c r="C578" s="0" t="s">
        <v>1967</v>
      </c>
      <c r="D578" s="0" t="s">
        <v>1967</v>
      </c>
      <c r="E578" s="0" t="s">
        <v>1967</v>
      </c>
    </row>
    <row r="579" customFormat="false" ht="12.8" hidden="false" customHeight="false" outlineLevel="0" collapsed="false">
      <c r="A579" s="0" t="n">
        <v>45</v>
      </c>
      <c r="B579" s="0" t="s">
        <v>2032</v>
      </c>
      <c r="C579" s="0" t="s">
        <v>1967</v>
      </c>
      <c r="D579" s="0" t="s">
        <v>1967</v>
      </c>
      <c r="E579" s="0" t="s">
        <v>1967</v>
      </c>
    </row>
    <row r="580" customFormat="false" ht="12.8" hidden="false" customHeight="false" outlineLevel="0" collapsed="false">
      <c r="A580" s="0" t="n">
        <v>45</v>
      </c>
      <c r="B580" s="0" t="s">
        <v>2032</v>
      </c>
      <c r="C580" s="0" t="s">
        <v>1967</v>
      </c>
      <c r="D580" s="0" t="s">
        <v>1967</v>
      </c>
      <c r="E580" s="0" t="s">
        <v>1967</v>
      </c>
    </row>
    <row r="581" customFormat="false" ht="12.8" hidden="false" customHeight="false" outlineLevel="0" collapsed="false">
      <c r="A581" s="0" t="n">
        <v>45</v>
      </c>
      <c r="B581" s="0" t="s">
        <v>2032</v>
      </c>
      <c r="C581" s="0" t="s">
        <v>1967</v>
      </c>
      <c r="D581" s="0" t="s">
        <v>1967</v>
      </c>
      <c r="E581" s="0" t="s">
        <v>1967</v>
      </c>
    </row>
    <row r="582" customFormat="false" ht="12.8" hidden="false" customHeight="false" outlineLevel="0" collapsed="false">
      <c r="A582" s="0" t="n">
        <v>46</v>
      </c>
      <c r="B582" s="0" t="s">
        <v>2032</v>
      </c>
      <c r="C582" s="0" t="s">
        <v>1967</v>
      </c>
      <c r="D582" s="0" t="s">
        <v>1967</v>
      </c>
      <c r="E582" s="0" t="s">
        <v>1967</v>
      </c>
    </row>
    <row r="583" customFormat="false" ht="12.8" hidden="false" customHeight="false" outlineLevel="0" collapsed="false">
      <c r="A583" s="0" t="n">
        <v>46</v>
      </c>
      <c r="B583" s="0" t="s">
        <v>2032</v>
      </c>
      <c r="C583" s="0" t="s">
        <v>1967</v>
      </c>
      <c r="D583" s="0" t="s">
        <v>1967</v>
      </c>
      <c r="E583" s="0" t="s">
        <v>1967</v>
      </c>
    </row>
    <row r="584" customFormat="false" ht="12.8" hidden="false" customHeight="false" outlineLevel="0" collapsed="false">
      <c r="A584" s="0" t="n">
        <v>46</v>
      </c>
      <c r="B584" s="0" t="s">
        <v>2032</v>
      </c>
      <c r="C584" s="0" t="s">
        <v>1967</v>
      </c>
      <c r="D584" s="0" t="s">
        <v>1967</v>
      </c>
      <c r="E584" s="0" t="s">
        <v>1967</v>
      </c>
    </row>
    <row r="585" customFormat="false" ht="12.8" hidden="false" customHeight="false" outlineLevel="0" collapsed="false">
      <c r="A585" s="0" t="n">
        <v>46</v>
      </c>
      <c r="B585" s="0" t="s">
        <v>2032</v>
      </c>
      <c r="C585" s="0" t="s">
        <v>1967</v>
      </c>
      <c r="D585" s="0" t="s">
        <v>1967</v>
      </c>
      <c r="E585" s="0" t="s">
        <v>1967</v>
      </c>
    </row>
    <row r="586" customFormat="false" ht="12.8" hidden="false" customHeight="false" outlineLevel="0" collapsed="false">
      <c r="A586" s="0" t="n">
        <v>46</v>
      </c>
      <c r="B586" s="0" t="s">
        <v>2032</v>
      </c>
      <c r="C586" s="0" t="s">
        <v>1967</v>
      </c>
      <c r="D586" s="0" t="s">
        <v>1967</v>
      </c>
      <c r="E586" s="0" t="s">
        <v>1967</v>
      </c>
    </row>
    <row r="587" customFormat="false" ht="12.8" hidden="false" customHeight="false" outlineLevel="0" collapsed="false">
      <c r="A587" s="0" t="n">
        <v>46</v>
      </c>
      <c r="B587" s="0" t="s">
        <v>2032</v>
      </c>
      <c r="C587" s="0" t="s">
        <v>1967</v>
      </c>
      <c r="D587" s="0" t="s">
        <v>1967</v>
      </c>
      <c r="E587" s="0" t="s">
        <v>1967</v>
      </c>
    </row>
    <row r="588" customFormat="false" ht="12.8" hidden="false" customHeight="false" outlineLevel="0" collapsed="false">
      <c r="A588" s="0" t="n">
        <v>46</v>
      </c>
      <c r="B588" s="0" t="s">
        <v>2032</v>
      </c>
      <c r="C588" s="0" t="s">
        <v>1967</v>
      </c>
      <c r="D588" s="0" t="s">
        <v>1967</v>
      </c>
      <c r="E588" s="0" t="s">
        <v>1967</v>
      </c>
    </row>
    <row r="589" customFormat="false" ht="12.8" hidden="false" customHeight="false" outlineLevel="0" collapsed="false">
      <c r="A589" s="0" t="n">
        <v>46</v>
      </c>
      <c r="B589" s="0" t="s">
        <v>2032</v>
      </c>
      <c r="C589" s="0" t="s">
        <v>1967</v>
      </c>
      <c r="D589" s="0" t="s">
        <v>1967</v>
      </c>
      <c r="E589" s="0" t="s">
        <v>1967</v>
      </c>
    </row>
    <row r="590" customFormat="false" ht="12.8" hidden="false" customHeight="false" outlineLevel="0" collapsed="false">
      <c r="A590" s="0" t="n">
        <v>46</v>
      </c>
      <c r="B590" s="0" t="s">
        <v>2032</v>
      </c>
      <c r="C590" s="0" t="s">
        <v>1967</v>
      </c>
      <c r="D590" s="0" t="s">
        <v>1967</v>
      </c>
      <c r="E590" s="0" t="s">
        <v>1967</v>
      </c>
    </row>
    <row r="591" customFormat="false" ht="12.8" hidden="false" customHeight="false" outlineLevel="0" collapsed="false">
      <c r="A591" s="0" t="n">
        <v>46</v>
      </c>
      <c r="B591" s="0" t="s">
        <v>2032</v>
      </c>
      <c r="C591" s="0" t="s">
        <v>1967</v>
      </c>
      <c r="D591" s="0" t="s">
        <v>1967</v>
      </c>
      <c r="E591" s="0" t="s">
        <v>1967</v>
      </c>
    </row>
    <row r="592" customFormat="false" ht="12.8" hidden="false" customHeight="false" outlineLevel="0" collapsed="false">
      <c r="A592" s="0" t="n">
        <v>46</v>
      </c>
      <c r="B592" s="0" t="s">
        <v>2032</v>
      </c>
      <c r="C592" s="0" t="s">
        <v>1967</v>
      </c>
      <c r="D592" s="0" t="s">
        <v>1967</v>
      </c>
      <c r="E592" s="0" t="s">
        <v>1967</v>
      </c>
    </row>
    <row r="593" customFormat="false" ht="12.8" hidden="false" customHeight="false" outlineLevel="0" collapsed="false">
      <c r="A593" s="0" t="n">
        <v>46</v>
      </c>
      <c r="B593" s="0" t="s">
        <v>2032</v>
      </c>
      <c r="C593" s="0" t="s">
        <v>1967</v>
      </c>
      <c r="D593" s="0" t="s">
        <v>1967</v>
      </c>
      <c r="E593" s="0" t="s">
        <v>1967</v>
      </c>
    </row>
    <row r="594" customFormat="false" ht="12.8" hidden="false" customHeight="false" outlineLevel="0" collapsed="false">
      <c r="A594" s="0" t="n">
        <v>47</v>
      </c>
      <c r="B594" s="0" t="s">
        <v>2032</v>
      </c>
      <c r="C594" s="0" t="s">
        <v>1967</v>
      </c>
      <c r="D594" s="0" t="s">
        <v>1967</v>
      </c>
      <c r="E594" s="0" t="s">
        <v>1967</v>
      </c>
    </row>
    <row r="595" customFormat="false" ht="12.8" hidden="false" customHeight="false" outlineLevel="0" collapsed="false">
      <c r="A595" s="0" t="n">
        <v>47</v>
      </c>
      <c r="B595" s="0" t="s">
        <v>2032</v>
      </c>
      <c r="C595" s="0" t="s">
        <v>1967</v>
      </c>
      <c r="D595" s="0" t="s">
        <v>1967</v>
      </c>
      <c r="E595" s="0" t="s">
        <v>1967</v>
      </c>
    </row>
    <row r="596" customFormat="false" ht="12.8" hidden="false" customHeight="false" outlineLevel="0" collapsed="false">
      <c r="A596" s="0" t="n">
        <v>47</v>
      </c>
      <c r="B596" s="0" t="s">
        <v>2032</v>
      </c>
      <c r="C596" s="0" t="s">
        <v>1967</v>
      </c>
      <c r="D596" s="0" t="s">
        <v>1967</v>
      </c>
      <c r="E596" s="0" t="s">
        <v>1967</v>
      </c>
    </row>
    <row r="597" customFormat="false" ht="12.8" hidden="false" customHeight="false" outlineLevel="0" collapsed="false">
      <c r="A597" s="0" t="n">
        <v>47</v>
      </c>
      <c r="B597" s="0" t="s">
        <v>2032</v>
      </c>
      <c r="C597" s="0" t="s">
        <v>1967</v>
      </c>
      <c r="D597" s="0" t="s">
        <v>1967</v>
      </c>
      <c r="E597" s="0" t="s">
        <v>1967</v>
      </c>
    </row>
    <row r="598" customFormat="false" ht="12.8" hidden="false" customHeight="false" outlineLevel="0" collapsed="false">
      <c r="A598" s="0" t="n">
        <v>47</v>
      </c>
      <c r="B598" s="0" t="s">
        <v>2032</v>
      </c>
      <c r="C598" s="0" t="s">
        <v>1967</v>
      </c>
      <c r="D598" s="0" t="s">
        <v>1967</v>
      </c>
      <c r="E598" s="0" t="s">
        <v>1967</v>
      </c>
    </row>
    <row r="599" customFormat="false" ht="12.8" hidden="false" customHeight="false" outlineLevel="0" collapsed="false">
      <c r="A599" s="0" t="n">
        <v>47</v>
      </c>
      <c r="B599" s="0" t="s">
        <v>2032</v>
      </c>
      <c r="C599" s="0" t="s">
        <v>1967</v>
      </c>
      <c r="D599" s="0" t="s">
        <v>1967</v>
      </c>
      <c r="E599" s="0" t="s">
        <v>1967</v>
      </c>
    </row>
    <row r="600" customFormat="false" ht="12.8" hidden="false" customHeight="false" outlineLevel="0" collapsed="false">
      <c r="A600" s="0" t="n">
        <v>47</v>
      </c>
      <c r="B600" s="0" t="s">
        <v>2032</v>
      </c>
      <c r="C600" s="0" t="s">
        <v>1967</v>
      </c>
      <c r="D600" s="0" t="s">
        <v>1967</v>
      </c>
      <c r="E600" s="0" t="s">
        <v>1967</v>
      </c>
    </row>
    <row r="601" customFormat="false" ht="12.8" hidden="false" customHeight="false" outlineLevel="0" collapsed="false">
      <c r="A601" s="0" t="n">
        <v>47</v>
      </c>
      <c r="B601" s="0" t="s">
        <v>2032</v>
      </c>
      <c r="C601" s="0" t="s">
        <v>1967</v>
      </c>
      <c r="D601" s="0" t="s">
        <v>1967</v>
      </c>
      <c r="E601" s="0" t="s">
        <v>1967</v>
      </c>
    </row>
    <row r="602" customFormat="false" ht="12.8" hidden="false" customHeight="false" outlineLevel="0" collapsed="false">
      <c r="A602" s="0" t="n">
        <v>47</v>
      </c>
      <c r="B602" s="0" t="s">
        <v>2032</v>
      </c>
      <c r="C602" s="0" t="s">
        <v>1967</v>
      </c>
      <c r="D602" s="0" t="s">
        <v>1967</v>
      </c>
      <c r="E602" s="0" t="s">
        <v>1967</v>
      </c>
    </row>
    <row r="603" customFormat="false" ht="12.8" hidden="false" customHeight="false" outlineLevel="0" collapsed="false">
      <c r="A603" s="0" t="n">
        <v>47</v>
      </c>
      <c r="B603" s="0" t="s">
        <v>2032</v>
      </c>
      <c r="C603" s="0" t="s">
        <v>1967</v>
      </c>
      <c r="D603" s="0" t="s">
        <v>1967</v>
      </c>
      <c r="E603" s="0" t="s">
        <v>1967</v>
      </c>
    </row>
    <row r="604" customFormat="false" ht="12.8" hidden="false" customHeight="false" outlineLevel="0" collapsed="false">
      <c r="A604" s="0" t="n">
        <v>47</v>
      </c>
      <c r="B604" s="0" t="s">
        <v>2032</v>
      </c>
      <c r="C604" s="0" t="s">
        <v>1967</v>
      </c>
      <c r="D604" s="0" t="s">
        <v>1967</v>
      </c>
      <c r="E604" s="0" t="s">
        <v>1967</v>
      </c>
    </row>
    <row r="605" customFormat="false" ht="12.8" hidden="false" customHeight="false" outlineLevel="0" collapsed="false">
      <c r="A605" s="0" t="n">
        <v>47</v>
      </c>
      <c r="B605" s="0" t="s">
        <v>2032</v>
      </c>
      <c r="C605" s="0" t="s">
        <v>1967</v>
      </c>
      <c r="D605" s="0" t="s">
        <v>1967</v>
      </c>
      <c r="E605" s="0" t="s">
        <v>1967</v>
      </c>
    </row>
    <row r="606" customFormat="false" ht="12.8" hidden="false" customHeight="false" outlineLevel="0" collapsed="false">
      <c r="A606" s="0" t="n">
        <v>48</v>
      </c>
      <c r="B606" s="0" t="s">
        <v>2032</v>
      </c>
      <c r="C606" s="0" t="s">
        <v>1967</v>
      </c>
      <c r="D606" s="0" t="s">
        <v>1967</v>
      </c>
      <c r="E606" s="0" t="s">
        <v>1967</v>
      </c>
    </row>
    <row r="607" customFormat="false" ht="12.8" hidden="false" customHeight="false" outlineLevel="0" collapsed="false">
      <c r="A607" s="0" t="n">
        <v>48</v>
      </c>
      <c r="B607" s="0" t="s">
        <v>2032</v>
      </c>
      <c r="C607" s="0" t="s">
        <v>1967</v>
      </c>
      <c r="D607" s="0" t="s">
        <v>1967</v>
      </c>
      <c r="E607" s="0" t="s">
        <v>1967</v>
      </c>
    </row>
    <row r="608" customFormat="false" ht="12.8" hidden="false" customHeight="false" outlineLevel="0" collapsed="false">
      <c r="A608" s="0" t="n">
        <v>48</v>
      </c>
      <c r="B608" s="0" t="s">
        <v>2032</v>
      </c>
      <c r="C608" s="0" t="s">
        <v>1967</v>
      </c>
      <c r="D608" s="0" t="s">
        <v>1967</v>
      </c>
      <c r="E608" s="0" t="s">
        <v>1967</v>
      </c>
    </row>
    <row r="609" customFormat="false" ht="12.8" hidden="false" customHeight="false" outlineLevel="0" collapsed="false">
      <c r="A609" s="0" t="n">
        <v>48</v>
      </c>
      <c r="B609" s="0" t="s">
        <v>2032</v>
      </c>
      <c r="C609" s="0" t="s">
        <v>1967</v>
      </c>
      <c r="D609" s="0" t="s">
        <v>1967</v>
      </c>
      <c r="E609" s="0" t="s">
        <v>1967</v>
      </c>
    </row>
    <row r="610" customFormat="false" ht="12.8" hidden="false" customHeight="false" outlineLevel="0" collapsed="false">
      <c r="A610" s="0" t="n">
        <v>48</v>
      </c>
      <c r="B610" s="0" t="s">
        <v>2032</v>
      </c>
      <c r="C610" s="0" t="s">
        <v>1967</v>
      </c>
      <c r="D610" s="0" t="s">
        <v>1967</v>
      </c>
      <c r="E610" s="0" t="s">
        <v>1967</v>
      </c>
    </row>
    <row r="611" customFormat="false" ht="12.8" hidden="false" customHeight="false" outlineLevel="0" collapsed="false">
      <c r="A611" s="0" t="n">
        <v>48</v>
      </c>
      <c r="B611" s="0" t="s">
        <v>2032</v>
      </c>
      <c r="C611" s="0" t="s">
        <v>1967</v>
      </c>
      <c r="D611" s="0" t="s">
        <v>1967</v>
      </c>
      <c r="E611" s="0" t="s">
        <v>1967</v>
      </c>
    </row>
    <row r="612" customFormat="false" ht="12.8" hidden="false" customHeight="false" outlineLevel="0" collapsed="false">
      <c r="A612" s="0" t="n">
        <v>48</v>
      </c>
      <c r="B612" s="0" t="s">
        <v>2032</v>
      </c>
      <c r="C612" s="0" t="s">
        <v>1967</v>
      </c>
      <c r="D612" s="0" t="s">
        <v>1967</v>
      </c>
      <c r="E612" s="0" t="s">
        <v>1967</v>
      </c>
    </row>
    <row r="613" customFormat="false" ht="12.8" hidden="false" customHeight="false" outlineLevel="0" collapsed="false">
      <c r="A613" s="0" t="n">
        <v>48</v>
      </c>
      <c r="B613" s="0" t="s">
        <v>2032</v>
      </c>
      <c r="C613" s="0" t="s">
        <v>1967</v>
      </c>
      <c r="D613" s="0" t="s">
        <v>1967</v>
      </c>
      <c r="E613" s="0" t="s">
        <v>1967</v>
      </c>
    </row>
    <row r="614" customFormat="false" ht="12.8" hidden="false" customHeight="false" outlineLevel="0" collapsed="false">
      <c r="A614" s="0" t="n">
        <v>48</v>
      </c>
      <c r="B614" s="0" t="s">
        <v>2032</v>
      </c>
      <c r="C614" s="0" t="s">
        <v>1967</v>
      </c>
      <c r="D614" s="0" t="s">
        <v>1967</v>
      </c>
      <c r="E614" s="0" t="s">
        <v>1967</v>
      </c>
    </row>
    <row r="615" customFormat="false" ht="12.8" hidden="false" customHeight="false" outlineLevel="0" collapsed="false">
      <c r="A615" s="0" t="n">
        <v>48</v>
      </c>
      <c r="B615" s="0" t="s">
        <v>2032</v>
      </c>
      <c r="C615" s="0" t="s">
        <v>1967</v>
      </c>
      <c r="D615" s="0" t="s">
        <v>1967</v>
      </c>
      <c r="E615" s="0" t="s">
        <v>1967</v>
      </c>
    </row>
    <row r="616" customFormat="false" ht="12.8" hidden="false" customHeight="false" outlineLevel="0" collapsed="false">
      <c r="A616" s="0" t="n">
        <v>48</v>
      </c>
      <c r="B616" s="0" t="s">
        <v>2032</v>
      </c>
      <c r="C616" s="0" t="s">
        <v>1967</v>
      </c>
      <c r="D616" s="0" t="s">
        <v>1967</v>
      </c>
      <c r="E616" s="0" t="s">
        <v>1967</v>
      </c>
    </row>
    <row r="617" customFormat="false" ht="12.8" hidden="false" customHeight="false" outlineLevel="0" collapsed="false">
      <c r="A617" s="0" t="n">
        <v>48</v>
      </c>
      <c r="B617" s="0" t="s">
        <v>2032</v>
      </c>
      <c r="C617" s="0" t="s">
        <v>1967</v>
      </c>
      <c r="D617" s="0" t="s">
        <v>1967</v>
      </c>
      <c r="E617" s="0" t="s">
        <v>1967</v>
      </c>
    </row>
    <row r="618" customFormat="false" ht="12.8" hidden="false" customHeight="false" outlineLevel="0" collapsed="false">
      <c r="A618" s="0" t="n">
        <v>49</v>
      </c>
      <c r="B618" s="0" t="s">
        <v>2032</v>
      </c>
      <c r="C618" s="0" t="s">
        <v>1967</v>
      </c>
      <c r="D618" s="0" t="s">
        <v>1967</v>
      </c>
      <c r="E618" s="0" t="s">
        <v>1967</v>
      </c>
    </row>
    <row r="619" customFormat="false" ht="12.8" hidden="false" customHeight="false" outlineLevel="0" collapsed="false">
      <c r="A619" s="0" t="n">
        <v>49</v>
      </c>
      <c r="B619" s="0" t="s">
        <v>2032</v>
      </c>
      <c r="C619" s="0" t="s">
        <v>1967</v>
      </c>
      <c r="D619" s="0" t="s">
        <v>1967</v>
      </c>
      <c r="E619" s="0" t="s">
        <v>1967</v>
      </c>
    </row>
    <row r="620" customFormat="false" ht="12.8" hidden="false" customHeight="false" outlineLevel="0" collapsed="false">
      <c r="A620" s="0" t="n">
        <v>49</v>
      </c>
      <c r="B620" s="0" t="s">
        <v>2032</v>
      </c>
      <c r="C620" s="0" t="s">
        <v>1967</v>
      </c>
      <c r="D620" s="0" t="s">
        <v>1967</v>
      </c>
      <c r="E620" s="0" t="s">
        <v>1967</v>
      </c>
    </row>
    <row r="621" customFormat="false" ht="12.8" hidden="false" customHeight="false" outlineLevel="0" collapsed="false">
      <c r="A621" s="0" t="n">
        <v>49</v>
      </c>
      <c r="B621" s="0" t="s">
        <v>2032</v>
      </c>
      <c r="C621" s="0" t="s">
        <v>1967</v>
      </c>
      <c r="D621" s="0" t="s">
        <v>1967</v>
      </c>
      <c r="E621" s="0" t="s">
        <v>1967</v>
      </c>
    </row>
    <row r="622" customFormat="false" ht="12.8" hidden="false" customHeight="false" outlineLevel="0" collapsed="false">
      <c r="A622" s="0" t="n">
        <v>49</v>
      </c>
      <c r="B622" s="0" t="s">
        <v>2032</v>
      </c>
      <c r="C622" s="0" t="s">
        <v>1967</v>
      </c>
      <c r="D622" s="0" t="s">
        <v>1967</v>
      </c>
      <c r="E622" s="0" t="s">
        <v>1967</v>
      </c>
    </row>
    <row r="623" customFormat="false" ht="12.8" hidden="false" customHeight="false" outlineLevel="0" collapsed="false">
      <c r="A623" s="0" t="n">
        <v>49</v>
      </c>
      <c r="B623" s="0" t="s">
        <v>2032</v>
      </c>
      <c r="C623" s="0" t="s">
        <v>1967</v>
      </c>
      <c r="D623" s="0" t="s">
        <v>1967</v>
      </c>
      <c r="E623" s="0" t="s">
        <v>1967</v>
      </c>
    </row>
    <row r="624" customFormat="false" ht="12.8" hidden="false" customHeight="false" outlineLevel="0" collapsed="false">
      <c r="A624" s="0" t="n">
        <v>49</v>
      </c>
      <c r="B624" s="0" t="s">
        <v>2032</v>
      </c>
      <c r="C624" s="0" t="s">
        <v>1967</v>
      </c>
      <c r="D624" s="0" t="s">
        <v>1967</v>
      </c>
      <c r="E624" s="0" t="s">
        <v>1967</v>
      </c>
    </row>
    <row r="625" customFormat="false" ht="12.8" hidden="false" customHeight="false" outlineLevel="0" collapsed="false">
      <c r="A625" s="0" t="n">
        <v>49</v>
      </c>
      <c r="B625" s="0" t="s">
        <v>2032</v>
      </c>
      <c r="C625" s="0" t="s">
        <v>1967</v>
      </c>
      <c r="D625" s="0" t="s">
        <v>1967</v>
      </c>
      <c r="E625" s="0" t="s">
        <v>1967</v>
      </c>
    </row>
    <row r="626" customFormat="false" ht="12.8" hidden="false" customHeight="false" outlineLevel="0" collapsed="false">
      <c r="A626" s="0" t="n">
        <v>49</v>
      </c>
      <c r="B626" s="0" t="s">
        <v>2032</v>
      </c>
      <c r="C626" s="0" t="s">
        <v>1967</v>
      </c>
      <c r="D626" s="0" t="s">
        <v>1967</v>
      </c>
      <c r="E626" s="0" t="s">
        <v>1967</v>
      </c>
    </row>
    <row r="627" customFormat="false" ht="12.8" hidden="false" customHeight="false" outlineLevel="0" collapsed="false">
      <c r="A627" s="0" t="n">
        <v>49</v>
      </c>
      <c r="B627" s="0" t="s">
        <v>2032</v>
      </c>
      <c r="C627" s="0" t="s">
        <v>1967</v>
      </c>
      <c r="D627" s="0" t="s">
        <v>1967</v>
      </c>
      <c r="E627" s="0" t="s">
        <v>1967</v>
      </c>
    </row>
    <row r="628" customFormat="false" ht="12.8" hidden="false" customHeight="false" outlineLevel="0" collapsed="false">
      <c r="A628" s="0" t="n">
        <v>49</v>
      </c>
      <c r="B628" s="0" t="s">
        <v>2032</v>
      </c>
      <c r="C628" s="0" t="s">
        <v>1967</v>
      </c>
      <c r="D628" s="0" t="s">
        <v>1967</v>
      </c>
      <c r="E628" s="0" t="s">
        <v>1967</v>
      </c>
    </row>
    <row r="629" customFormat="false" ht="12.8" hidden="false" customHeight="false" outlineLevel="0" collapsed="false">
      <c r="A629" s="0" t="n">
        <v>49</v>
      </c>
      <c r="B629" s="0" t="s">
        <v>2032</v>
      </c>
      <c r="C629" s="0" t="s">
        <v>1967</v>
      </c>
      <c r="D629" s="0" t="s">
        <v>1967</v>
      </c>
      <c r="E629" s="0" t="s">
        <v>1967</v>
      </c>
    </row>
    <row r="630" customFormat="false" ht="12.8" hidden="false" customHeight="false" outlineLevel="0" collapsed="false">
      <c r="A630" s="0" t="n">
        <v>50</v>
      </c>
      <c r="B630" s="0" t="s">
        <v>2032</v>
      </c>
      <c r="C630" s="0" t="s">
        <v>1967</v>
      </c>
      <c r="D630" s="0" t="s">
        <v>1967</v>
      </c>
      <c r="E630" s="0" t="s">
        <v>1967</v>
      </c>
    </row>
    <row r="631" customFormat="false" ht="12.8" hidden="false" customHeight="false" outlineLevel="0" collapsed="false">
      <c r="A631" s="0" t="n">
        <v>50</v>
      </c>
      <c r="B631" s="0" t="s">
        <v>2032</v>
      </c>
      <c r="C631" s="0" t="s">
        <v>1967</v>
      </c>
      <c r="D631" s="0" t="s">
        <v>1967</v>
      </c>
      <c r="E631" s="0" t="s">
        <v>1967</v>
      </c>
    </row>
    <row r="632" customFormat="false" ht="12.8" hidden="false" customHeight="false" outlineLevel="0" collapsed="false">
      <c r="A632" s="0" t="n">
        <v>50</v>
      </c>
      <c r="B632" s="0" t="s">
        <v>2032</v>
      </c>
      <c r="C632" s="0" t="s">
        <v>1967</v>
      </c>
      <c r="D632" s="0" t="s">
        <v>1967</v>
      </c>
      <c r="E632" s="0" t="s">
        <v>1967</v>
      </c>
    </row>
    <row r="633" customFormat="false" ht="12.8" hidden="false" customHeight="false" outlineLevel="0" collapsed="false">
      <c r="A633" s="0" t="n">
        <v>50</v>
      </c>
      <c r="B633" s="0" t="s">
        <v>2032</v>
      </c>
      <c r="C633" s="0" t="s">
        <v>1967</v>
      </c>
      <c r="D633" s="0" t="s">
        <v>1967</v>
      </c>
      <c r="E633" s="0" t="s">
        <v>1967</v>
      </c>
    </row>
    <row r="634" customFormat="false" ht="12.8" hidden="false" customHeight="false" outlineLevel="0" collapsed="false">
      <c r="A634" s="0" t="n">
        <v>50</v>
      </c>
      <c r="B634" s="0" t="s">
        <v>2032</v>
      </c>
      <c r="C634" s="0" t="s">
        <v>1967</v>
      </c>
      <c r="D634" s="0" t="s">
        <v>1967</v>
      </c>
      <c r="E634" s="0" t="s">
        <v>1967</v>
      </c>
    </row>
    <row r="635" customFormat="false" ht="12.8" hidden="false" customHeight="false" outlineLevel="0" collapsed="false">
      <c r="A635" s="0" t="n">
        <v>50</v>
      </c>
      <c r="B635" s="0" t="s">
        <v>2032</v>
      </c>
      <c r="C635" s="0" t="s">
        <v>1967</v>
      </c>
      <c r="D635" s="0" t="s">
        <v>1967</v>
      </c>
      <c r="E635" s="0" t="s">
        <v>1967</v>
      </c>
    </row>
    <row r="636" customFormat="false" ht="12.8" hidden="false" customHeight="false" outlineLevel="0" collapsed="false">
      <c r="A636" s="0" t="n">
        <v>50</v>
      </c>
      <c r="B636" s="0" t="s">
        <v>2032</v>
      </c>
      <c r="C636" s="0" t="s">
        <v>1967</v>
      </c>
      <c r="D636" s="0" t="s">
        <v>1967</v>
      </c>
      <c r="E636" s="0" t="s">
        <v>1967</v>
      </c>
    </row>
    <row r="637" customFormat="false" ht="12.8" hidden="false" customHeight="false" outlineLevel="0" collapsed="false">
      <c r="A637" s="0" t="n">
        <v>50</v>
      </c>
      <c r="B637" s="0" t="s">
        <v>2032</v>
      </c>
      <c r="C637" s="0" t="s">
        <v>1967</v>
      </c>
      <c r="D637" s="0" t="s">
        <v>1967</v>
      </c>
      <c r="E637" s="0" t="s">
        <v>1967</v>
      </c>
    </row>
    <row r="638" customFormat="false" ht="12.8" hidden="false" customHeight="false" outlineLevel="0" collapsed="false">
      <c r="A638" s="0" t="n">
        <v>50</v>
      </c>
      <c r="B638" s="0" t="s">
        <v>2032</v>
      </c>
      <c r="C638" s="0" t="s">
        <v>1967</v>
      </c>
      <c r="D638" s="0" t="s">
        <v>1967</v>
      </c>
      <c r="E638" s="0" t="s">
        <v>1967</v>
      </c>
    </row>
    <row r="639" customFormat="false" ht="12.8" hidden="false" customHeight="false" outlineLevel="0" collapsed="false">
      <c r="A639" s="0" t="n">
        <v>50</v>
      </c>
      <c r="B639" s="0" t="s">
        <v>2032</v>
      </c>
      <c r="C639" s="0" t="s">
        <v>1967</v>
      </c>
      <c r="D639" s="0" t="s">
        <v>1967</v>
      </c>
      <c r="E639" s="0" t="s">
        <v>1967</v>
      </c>
    </row>
    <row r="640" customFormat="false" ht="12.8" hidden="false" customHeight="false" outlineLevel="0" collapsed="false">
      <c r="A640" s="0" t="n">
        <v>50</v>
      </c>
      <c r="B640" s="0" t="s">
        <v>2032</v>
      </c>
      <c r="C640" s="0" t="s">
        <v>1967</v>
      </c>
      <c r="D640" s="0" t="s">
        <v>1967</v>
      </c>
      <c r="E640" s="0" t="s">
        <v>1967</v>
      </c>
    </row>
    <row r="641" customFormat="false" ht="12.8" hidden="false" customHeight="false" outlineLevel="0" collapsed="false">
      <c r="A641" s="0" t="n">
        <v>50</v>
      </c>
      <c r="B641" s="0" t="s">
        <v>2032</v>
      </c>
      <c r="C641" s="0" t="s">
        <v>1967</v>
      </c>
      <c r="D641" s="0" t="s">
        <v>1967</v>
      </c>
      <c r="E641" s="0" t="s">
        <v>1967</v>
      </c>
    </row>
    <row r="642" customFormat="false" ht="12.8" hidden="false" customHeight="false" outlineLevel="0" collapsed="false">
      <c r="A642" s="0" t="n">
        <v>51</v>
      </c>
      <c r="B642" s="0" t="s">
        <v>2032</v>
      </c>
      <c r="C642" s="0" t="s">
        <v>1967</v>
      </c>
      <c r="D642" s="0" t="s">
        <v>1967</v>
      </c>
      <c r="E642" s="0" t="s">
        <v>1967</v>
      </c>
    </row>
    <row r="643" customFormat="false" ht="12.8" hidden="false" customHeight="false" outlineLevel="0" collapsed="false">
      <c r="A643" s="0" t="n">
        <v>51</v>
      </c>
      <c r="B643" s="0" t="s">
        <v>2032</v>
      </c>
      <c r="C643" s="0" t="s">
        <v>1967</v>
      </c>
      <c r="D643" s="0" t="s">
        <v>1967</v>
      </c>
      <c r="E643" s="0" t="s">
        <v>1967</v>
      </c>
    </row>
    <row r="644" customFormat="false" ht="12.8" hidden="false" customHeight="false" outlineLevel="0" collapsed="false">
      <c r="A644" s="0" t="n">
        <v>51</v>
      </c>
      <c r="B644" s="0" t="s">
        <v>2032</v>
      </c>
      <c r="C644" s="0" t="s">
        <v>1967</v>
      </c>
      <c r="D644" s="0" t="s">
        <v>1967</v>
      </c>
      <c r="E644" s="0" t="s">
        <v>1967</v>
      </c>
    </row>
    <row r="645" customFormat="false" ht="12.8" hidden="false" customHeight="false" outlineLevel="0" collapsed="false">
      <c r="A645" s="0" t="n">
        <v>51</v>
      </c>
      <c r="B645" s="0" t="s">
        <v>2032</v>
      </c>
      <c r="C645" s="0" t="s">
        <v>1967</v>
      </c>
      <c r="D645" s="0" t="s">
        <v>1967</v>
      </c>
      <c r="E645" s="0" t="s">
        <v>1967</v>
      </c>
    </row>
    <row r="646" customFormat="false" ht="12.8" hidden="false" customHeight="false" outlineLevel="0" collapsed="false">
      <c r="A646" s="0" t="n">
        <v>51</v>
      </c>
      <c r="B646" s="0" t="s">
        <v>2032</v>
      </c>
      <c r="C646" s="0" t="s">
        <v>1967</v>
      </c>
      <c r="D646" s="0" t="s">
        <v>1967</v>
      </c>
      <c r="E646" s="0" t="s">
        <v>1967</v>
      </c>
    </row>
    <row r="647" customFormat="false" ht="12.8" hidden="false" customHeight="false" outlineLevel="0" collapsed="false">
      <c r="A647" s="0" t="n">
        <v>51</v>
      </c>
      <c r="B647" s="0" t="s">
        <v>2032</v>
      </c>
      <c r="C647" s="0" t="s">
        <v>1967</v>
      </c>
      <c r="D647" s="0" t="s">
        <v>1967</v>
      </c>
      <c r="E647" s="0" t="s">
        <v>1967</v>
      </c>
    </row>
    <row r="648" customFormat="false" ht="12.8" hidden="false" customHeight="false" outlineLevel="0" collapsed="false">
      <c r="A648" s="0" t="n">
        <v>51</v>
      </c>
      <c r="B648" s="0" t="s">
        <v>2032</v>
      </c>
      <c r="C648" s="0" t="s">
        <v>1967</v>
      </c>
      <c r="D648" s="0" t="s">
        <v>1967</v>
      </c>
      <c r="E648" s="0" t="s">
        <v>1967</v>
      </c>
    </row>
    <row r="649" customFormat="false" ht="12.8" hidden="false" customHeight="false" outlineLevel="0" collapsed="false">
      <c r="A649" s="0" t="n">
        <v>51</v>
      </c>
      <c r="B649" s="0" t="s">
        <v>2032</v>
      </c>
      <c r="C649" s="0" t="s">
        <v>1967</v>
      </c>
      <c r="D649" s="0" t="s">
        <v>1967</v>
      </c>
      <c r="E649" s="0" t="s">
        <v>1967</v>
      </c>
    </row>
    <row r="650" customFormat="false" ht="12.8" hidden="false" customHeight="false" outlineLevel="0" collapsed="false">
      <c r="A650" s="0" t="n">
        <v>51</v>
      </c>
      <c r="B650" s="0" t="s">
        <v>2032</v>
      </c>
      <c r="C650" s="0" t="s">
        <v>1967</v>
      </c>
      <c r="D650" s="0" t="s">
        <v>1967</v>
      </c>
      <c r="E650" s="0" t="s">
        <v>1967</v>
      </c>
    </row>
    <row r="651" customFormat="false" ht="12.8" hidden="false" customHeight="false" outlineLevel="0" collapsed="false">
      <c r="A651" s="0" t="n">
        <v>51</v>
      </c>
      <c r="B651" s="0" t="s">
        <v>2032</v>
      </c>
      <c r="C651" s="0" t="s">
        <v>1967</v>
      </c>
      <c r="D651" s="0" t="s">
        <v>1967</v>
      </c>
      <c r="E651" s="0" t="s">
        <v>1967</v>
      </c>
    </row>
    <row r="652" customFormat="false" ht="12.8" hidden="false" customHeight="false" outlineLevel="0" collapsed="false">
      <c r="A652" s="0" t="n">
        <v>51</v>
      </c>
      <c r="B652" s="0" t="s">
        <v>2032</v>
      </c>
      <c r="C652" s="0" t="s">
        <v>1967</v>
      </c>
      <c r="D652" s="0" t="s">
        <v>1967</v>
      </c>
      <c r="E652" s="0" t="s">
        <v>1967</v>
      </c>
    </row>
    <row r="653" customFormat="false" ht="12.8" hidden="false" customHeight="false" outlineLevel="0" collapsed="false">
      <c r="A653" s="0" t="n">
        <v>51</v>
      </c>
      <c r="B653" s="0" t="s">
        <v>2032</v>
      </c>
      <c r="C653" s="0" t="s">
        <v>1967</v>
      </c>
      <c r="D653" s="0" t="s">
        <v>1967</v>
      </c>
      <c r="E653" s="0" t="s">
        <v>1967</v>
      </c>
    </row>
    <row r="654" customFormat="false" ht="12.8" hidden="false" customHeight="false" outlineLevel="0" collapsed="false">
      <c r="A654" s="0" t="n">
        <v>52</v>
      </c>
      <c r="B654" s="0" t="s">
        <v>2032</v>
      </c>
      <c r="C654" s="0" t="s">
        <v>1967</v>
      </c>
      <c r="D654" s="0" t="s">
        <v>1967</v>
      </c>
      <c r="E654" s="0" t="s">
        <v>1967</v>
      </c>
    </row>
    <row r="655" customFormat="false" ht="12.8" hidden="false" customHeight="false" outlineLevel="0" collapsed="false">
      <c r="A655" s="0" t="n">
        <v>52</v>
      </c>
      <c r="B655" s="0" t="s">
        <v>2032</v>
      </c>
      <c r="C655" s="0" t="s">
        <v>1967</v>
      </c>
      <c r="D655" s="0" t="s">
        <v>1967</v>
      </c>
      <c r="E655" s="0" t="s">
        <v>1967</v>
      </c>
    </row>
    <row r="656" customFormat="false" ht="12.8" hidden="false" customHeight="false" outlineLevel="0" collapsed="false">
      <c r="A656" s="0" t="n">
        <v>52</v>
      </c>
      <c r="B656" s="0" t="s">
        <v>2032</v>
      </c>
      <c r="C656" s="0" t="s">
        <v>1967</v>
      </c>
      <c r="D656" s="0" t="s">
        <v>1967</v>
      </c>
      <c r="E656" s="0" t="s">
        <v>1967</v>
      </c>
    </row>
    <row r="657" customFormat="false" ht="12.8" hidden="false" customHeight="false" outlineLevel="0" collapsed="false">
      <c r="A657" s="0" t="n">
        <v>52</v>
      </c>
      <c r="B657" s="0" t="s">
        <v>2032</v>
      </c>
      <c r="C657" s="0" t="s">
        <v>1967</v>
      </c>
      <c r="D657" s="0" t="s">
        <v>1967</v>
      </c>
      <c r="E657" s="0" t="s">
        <v>1967</v>
      </c>
    </row>
    <row r="658" customFormat="false" ht="12.8" hidden="false" customHeight="false" outlineLevel="0" collapsed="false">
      <c r="A658" s="0" t="n">
        <v>52</v>
      </c>
      <c r="B658" s="0" t="s">
        <v>2032</v>
      </c>
      <c r="C658" s="0" t="s">
        <v>1967</v>
      </c>
      <c r="D658" s="0" t="s">
        <v>1967</v>
      </c>
      <c r="E658" s="0" t="s">
        <v>1967</v>
      </c>
    </row>
    <row r="659" customFormat="false" ht="12.8" hidden="false" customHeight="false" outlineLevel="0" collapsed="false">
      <c r="A659" s="0" t="n">
        <v>52</v>
      </c>
      <c r="B659" s="0" t="s">
        <v>2032</v>
      </c>
      <c r="C659" s="0" t="s">
        <v>1967</v>
      </c>
      <c r="D659" s="0" t="s">
        <v>1967</v>
      </c>
      <c r="E659" s="0" t="s">
        <v>1967</v>
      </c>
    </row>
    <row r="660" customFormat="false" ht="12.8" hidden="false" customHeight="false" outlineLevel="0" collapsed="false">
      <c r="A660" s="0" t="n">
        <v>52</v>
      </c>
      <c r="B660" s="0" t="s">
        <v>2032</v>
      </c>
      <c r="C660" s="0" t="s">
        <v>1967</v>
      </c>
      <c r="D660" s="0" t="s">
        <v>1967</v>
      </c>
      <c r="E660" s="0" t="s">
        <v>1967</v>
      </c>
    </row>
    <row r="661" customFormat="false" ht="12.8" hidden="false" customHeight="false" outlineLevel="0" collapsed="false">
      <c r="A661" s="0" t="n">
        <v>52</v>
      </c>
      <c r="B661" s="0" t="s">
        <v>2032</v>
      </c>
      <c r="C661" s="0" t="s">
        <v>1967</v>
      </c>
      <c r="D661" s="0" t="s">
        <v>1967</v>
      </c>
      <c r="E661" s="0" t="s">
        <v>1967</v>
      </c>
    </row>
    <row r="662" customFormat="false" ht="12.8" hidden="false" customHeight="false" outlineLevel="0" collapsed="false">
      <c r="A662" s="0" t="n">
        <v>52</v>
      </c>
      <c r="B662" s="0" t="s">
        <v>2032</v>
      </c>
      <c r="C662" s="0" t="s">
        <v>1967</v>
      </c>
      <c r="D662" s="0" t="s">
        <v>1967</v>
      </c>
      <c r="E662" s="0" t="s">
        <v>1967</v>
      </c>
    </row>
    <row r="663" customFormat="false" ht="12.8" hidden="false" customHeight="false" outlineLevel="0" collapsed="false">
      <c r="A663" s="0" t="n">
        <v>52</v>
      </c>
      <c r="B663" s="0" t="s">
        <v>2032</v>
      </c>
      <c r="C663" s="0" t="s">
        <v>1967</v>
      </c>
      <c r="D663" s="0" t="s">
        <v>1967</v>
      </c>
      <c r="E663" s="0" t="s">
        <v>1967</v>
      </c>
    </row>
    <row r="664" customFormat="false" ht="12.8" hidden="false" customHeight="false" outlineLevel="0" collapsed="false">
      <c r="A664" s="0" t="n">
        <v>52</v>
      </c>
      <c r="B664" s="0" t="s">
        <v>2032</v>
      </c>
      <c r="C664" s="0" t="s">
        <v>1967</v>
      </c>
      <c r="D664" s="0" t="s">
        <v>1967</v>
      </c>
      <c r="E664" s="0" t="s">
        <v>1967</v>
      </c>
    </row>
    <row r="665" customFormat="false" ht="12.8" hidden="false" customHeight="false" outlineLevel="0" collapsed="false">
      <c r="A665" s="0" t="n">
        <v>52</v>
      </c>
      <c r="B665" s="0" t="s">
        <v>2032</v>
      </c>
      <c r="C665" s="0" t="s">
        <v>1967</v>
      </c>
      <c r="D665" s="0" t="s">
        <v>1967</v>
      </c>
      <c r="E665" s="0" t="s">
        <v>1967</v>
      </c>
    </row>
    <row r="666" customFormat="false" ht="12.8" hidden="false" customHeight="false" outlineLevel="0" collapsed="false">
      <c r="A666" s="0" t="n">
        <v>53</v>
      </c>
      <c r="B666" s="0" t="s">
        <v>2032</v>
      </c>
      <c r="C666" s="0" t="s">
        <v>1967</v>
      </c>
      <c r="D666" s="0" t="s">
        <v>1967</v>
      </c>
      <c r="E666" s="0" t="s">
        <v>1967</v>
      </c>
    </row>
    <row r="667" customFormat="false" ht="12.8" hidden="false" customHeight="false" outlineLevel="0" collapsed="false">
      <c r="A667" s="0" t="n">
        <v>53</v>
      </c>
      <c r="B667" s="0" t="s">
        <v>2032</v>
      </c>
      <c r="C667" s="0" t="s">
        <v>1967</v>
      </c>
      <c r="D667" s="0" t="s">
        <v>1967</v>
      </c>
      <c r="E667" s="0" t="s">
        <v>1967</v>
      </c>
    </row>
    <row r="668" customFormat="false" ht="12.8" hidden="false" customHeight="false" outlineLevel="0" collapsed="false">
      <c r="A668" s="0" t="n">
        <v>53</v>
      </c>
      <c r="B668" s="0" t="s">
        <v>2032</v>
      </c>
      <c r="C668" s="0" t="s">
        <v>1967</v>
      </c>
      <c r="D668" s="0" t="s">
        <v>1967</v>
      </c>
      <c r="E668" s="0" t="s">
        <v>1967</v>
      </c>
    </row>
    <row r="669" customFormat="false" ht="12.8" hidden="false" customHeight="false" outlineLevel="0" collapsed="false">
      <c r="A669" s="0" t="n">
        <v>53</v>
      </c>
      <c r="B669" s="0" t="s">
        <v>2032</v>
      </c>
      <c r="C669" s="0" t="s">
        <v>1967</v>
      </c>
      <c r="D669" s="0" t="s">
        <v>1967</v>
      </c>
      <c r="E669" s="0" t="s">
        <v>1967</v>
      </c>
    </row>
    <row r="670" customFormat="false" ht="12.8" hidden="false" customHeight="false" outlineLevel="0" collapsed="false">
      <c r="A670" s="0" t="n">
        <v>53</v>
      </c>
      <c r="B670" s="0" t="s">
        <v>2032</v>
      </c>
      <c r="C670" s="0" t="s">
        <v>1967</v>
      </c>
      <c r="D670" s="0" t="s">
        <v>1967</v>
      </c>
      <c r="E670" s="0" t="s">
        <v>1967</v>
      </c>
    </row>
    <row r="671" customFormat="false" ht="12.8" hidden="false" customHeight="false" outlineLevel="0" collapsed="false">
      <c r="A671" s="0" t="n">
        <v>53</v>
      </c>
      <c r="B671" s="0" t="s">
        <v>2032</v>
      </c>
      <c r="C671" s="0" t="s">
        <v>1967</v>
      </c>
      <c r="D671" s="0" t="s">
        <v>1967</v>
      </c>
      <c r="E671" s="0" t="s">
        <v>1967</v>
      </c>
    </row>
    <row r="672" customFormat="false" ht="12.8" hidden="false" customHeight="false" outlineLevel="0" collapsed="false">
      <c r="A672" s="0" t="n">
        <v>53</v>
      </c>
      <c r="B672" s="0" t="s">
        <v>2032</v>
      </c>
      <c r="C672" s="0" t="s">
        <v>1967</v>
      </c>
      <c r="D672" s="0" t="s">
        <v>1967</v>
      </c>
      <c r="E672" s="0" t="s">
        <v>1967</v>
      </c>
    </row>
    <row r="673" customFormat="false" ht="12.8" hidden="false" customHeight="false" outlineLevel="0" collapsed="false">
      <c r="A673" s="0" t="n">
        <v>53</v>
      </c>
      <c r="B673" s="0" t="s">
        <v>2032</v>
      </c>
      <c r="C673" s="0" t="s">
        <v>1967</v>
      </c>
      <c r="D673" s="0" t="s">
        <v>1967</v>
      </c>
      <c r="E673" s="0" t="s">
        <v>1967</v>
      </c>
    </row>
    <row r="674" customFormat="false" ht="12.8" hidden="false" customHeight="false" outlineLevel="0" collapsed="false">
      <c r="A674" s="0" t="n">
        <v>53</v>
      </c>
      <c r="B674" s="0" t="s">
        <v>2032</v>
      </c>
      <c r="C674" s="0" t="s">
        <v>1967</v>
      </c>
      <c r="D674" s="0" t="s">
        <v>1967</v>
      </c>
      <c r="E674" s="0" t="s">
        <v>1967</v>
      </c>
    </row>
    <row r="675" customFormat="false" ht="12.8" hidden="false" customHeight="false" outlineLevel="0" collapsed="false">
      <c r="A675" s="0" t="n">
        <v>53</v>
      </c>
      <c r="B675" s="0" t="s">
        <v>2032</v>
      </c>
      <c r="C675" s="0" t="s">
        <v>1967</v>
      </c>
      <c r="D675" s="0" t="s">
        <v>1967</v>
      </c>
      <c r="E675" s="0" t="s">
        <v>1967</v>
      </c>
    </row>
    <row r="676" customFormat="false" ht="12.8" hidden="false" customHeight="false" outlineLevel="0" collapsed="false">
      <c r="A676" s="0" t="n">
        <v>53</v>
      </c>
      <c r="B676" s="0" t="s">
        <v>2032</v>
      </c>
      <c r="C676" s="0" t="s">
        <v>1967</v>
      </c>
      <c r="D676" s="0" t="s">
        <v>1967</v>
      </c>
      <c r="E676" s="0" t="s">
        <v>1967</v>
      </c>
    </row>
    <row r="677" customFormat="false" ht="12.8" hidden="false" customHeight="false" outlineLevel="0" collapsed="false">
      <c r="A677" s="0" t="n">
        <v>53</v>
      </c>
      <c r="B677" s="0" t="s">
        <v>2032</v>
      </c>
      <c r="C677" s="0" t="s">
        <v>1967</v>
      </c>
      <c r="D677" s="0" t="s">
        <v>1967</v>
      </c>
      <c r="E677" s="0" t="s">
        <v>1967</v>
      </c>
    </row>
    <row r="678" customFormat="false" ht="12.8" hidden="false" customHeight="false" outlineLevel="0" collapsed="false">
      <c r="A678" s="0" t="n">
        <v>54</v>
      </c>
      <c r="B678" s="0" t="s">
        <v>2032</v>
      </c>
      <c r="C678" s="0" t="s">
        <v>1967</v>
      </c>
      <c r="D678" s="0" t="s">
        <v>1967</v>
      </c>
      <c r="E678" s="0" t="s">
        <v>1967</v>
      </c>
    </row>
    <row r="679" customFormat="false" ht="12.8" hidden="false" customHeight="false" outlineLevel="0" collapsed="false">
      <c r="A679" s="0" t="n">
        <v>54</v>
      </c>
      <c r="B679" s="0" t="s">
        <v>2032</v>
      </c>
      <c r="C679" s="0" t="s">
        <v>1967</v>
      </c>
      <c r="D679" s="0" t="s">
        <v>1967</v>
      </c>
      <c r="E679" s="0" t="s">
        <v>1967</v>
      </c>
    </row>
    <row r="680" customFormat="false" ht="12.8" hidden="false" customHeight="false" outlineLevel="0" collapsed="false">
      <c r="A680" s="0" t="n">
        <v>54</v>
      </c>
      <c r="B680" s="0" t="s">
        <v>2032</v>
      </c>
      <c r="C680" s="0" t="s">
        <v>1967</v>
      </c>
      <c r="D680" s="0" t="s">
        <v>1967</v>
      </c>
      <c r="E680" s="0" t="s">
        <v>1967</v>
      </c>
    </row>
    <row r="681" customFormat="false" ht="12.8" hidden="false" customHeight="false" outlineLevel="0" collapsed="false">
      <c r="A681" s="0" t="n">
        <v>54</v>
      </c>
      <c r="B681" s="0" t="s">
        <v>2032</v>
      </c>
      <c r="C681" s="0" t="s">
        <v>1967</v>
      </c>
      <c r="D681" s="0" t="s">
        <v>1967</v>
      </c>
      <c r="E681" s="0" t="s">
        <v>1967</v>
      </c>
    </row>
    <row r="682" customFormat="false" ht="12.8" hidden="false" customHeight="false" outlineLevel="0" collapsed="false">
      <c r="A682" s="0" t="n">
        <v>54</v>
      </c>
      <c r="B682" s="0" t="s">
        <v>2032</v>
      </c>
      <c r="C682" s="0" t="s">
        <v>1967</v>
      </c>
      <c r="D682" s="0" t="s">
        <v>1967</v>
      </c>
      <c r="E682" s="0" t="s">
        <v>1967</v>
      </c>
    </row>
    <row r="683" customFormat="false" ht="12.8" hidden="false" customHeight="false" outlineLevel="0" collapsed="false">
      <c r="A683" s="0" t="n">
        <v>54</v>
      </c>
      <c r="B683" s="0" t="s">
        <v>2032</v>
      </c>
      <c r="C683" s="0" t="s">
        <v>1967</v>
      </c>
      <c r="D683" s="0" t="s">
        <v>1967</v>
      </c>
      <c r="E683" s="0" t="s">
        <v>1967</v>
      </c>
    </row>
    <row r="684" customFormat="false" ht="12.8" hidden="false" customHeight="false" outlineLevel="0" collapsed="false">
      <c r="A684" s="0" t="n">
        <v>54</v>
      </c>
      <c r="B684" s="0" t="s">
        <v>2032</v>
      </c>
      <c r="C684" s="0" t="s">
        <v>1967</v>
      </c>
      <c r="D684" s="0" t="s">
        <v>1967</v>
      </c>
      <c r="E684" s="0" t="s">
        <v>1967</v>
      </c>
    </row>
    <row r="685" customFormat="false" ht="12.8" hidden="false" customHeight="false" outlineLevel="0" collapsed="false">
      <c r="A685" s="0" t="n">
        <v>54</v>
      </c>
      <c r="B685" s="0" t="s">
        <v>2032</v>
      </c>
      <c r="C685" s="0" t="s">
        <v>1967</v>
      </c>
      <c r="D685" s="0" t="s">
        <v>1967</v>
      </c>
      <c r="E685" s="0" t="s">
        <v>1967</v>
      </c>
    </row>
    <row r="686" customFormat="false" ht="12.8" hidden="false" customHeight="false" outlineLevel="0" collapsed="false">
      <c r="A686" s="0" t="n">
        <v>54</v>
      </c>
      <c r="B686" s="0" t="s">
        <v>2032</v>
      </c>
      <c r="C686" s="0" t="s">
        <v>1967</v>
      </c>
      <c r="D686" s="0" t="s">
        <v>1967</v>
      </c>
      <c r="E686" s="0" t="s">
        <v>1967</v>
      </c>
    </row>
    <row r="687" customFormat="false" ht="12.8" hidden="false" customHeight="false" outlineLevel="0" collapsed="false">
      <c r="A687" s="0" t="n">
        <v>54</v>
      </c>
      <c r="B687" s="0" t="s">
        <v>2032</v>
      </c>
      <c r="C687" s="0" t="s">
        <v>1967</v>
      </c>
      <c r="D687" s="0" t="s">
        <v>1967</v>
      </c>
      <c r="E687" s="0" t="s">
        <v>1967</v>
      </c>
    </row>
    <row r="688" customFormat="false" ht="12.8" hidden="false" customHeight="false" outlineLevel="0" collapsed="false">
      <c r="A688" s="0" t="n">
        <v>54</v>
      </c>
      <c r="B688" s="0" t="s">
        <v>2032</v>
      </c>
      <c r="C688" s="0" t="s">
        <v>1967</v>
      </c>
      <c r="D688" s="0" t="s">
        <v>1967</v>
      </c>
      <c r="E688" s="0" t="s">
        <v>1967</v>
      </c>
    </row>
    <row r="689" customFormat="false" ht="12.8" hidden="false" customHeight="false" outlineLevel="0" collapsed="false">
      <c r="A689" s="0" t="n">
        <v>54</v>
      </c>
      <c r="B689" s="0" t="s">
        <v>2032</v>
      </c>
      <c r="C689" s="0" t="s">
        <v>1967</v>
      </c>
      <c r="D689" s="0" t="s">
        <v>1967</v>
      </c>
      <c r="E689" s="0" t="s">
        <v>1967</v>
      </c>
    </row>
    <row r="690" customFormat="false" ht="12.8" hidden="false" customHeight="false" outlineLevel="0" collapsed="false">
      <c r="A690" s="0" t="n">
        <v>55</v>
      </c>
      <c r="B690" s="0" t="s">
        <v>2032</v>
      </c>
      <c r="C690" s="0" t="s">
        <v>1967</v>
      </c>
      <c r="D690" s="0" t="s">
        <v>1967</v>
      </c>
      <c r="E690" s="0" t="s">
        <v>1967</v>
      </c>
    </row>
    <row r="691" customFormat="false" ht="12.8" hidden="false" customHeight="false" outlineLevel="0" collapsed="false">
      <c r="A691" s="0" t="n">
        <v>55</v>
      </c>
      <c r="B691" s="0" t="s">
        <v>2032</v>
      </c>
      <c r="C691" s="0" t="s">
        <v>1967</v>
      </c>
      <c r="D691" s="0" t="s">
        <v>1967</v>
      </c>
      <c r="E691" s="0" t="s">
        <v>1967</v>
      </c>
    </row>
    <row r="692" customFormat="false" ht="12.8" hidden="false" customHeight="false" outlineLevel="0" collapsed="false">
      <c r="A692" s="0" t="n">
        <v>55</v>
      </c>
      <c r="B692" s="0" t="s">
        <v>2032</v>
      </c>
      <c r="C692" s="0" t="s">
        <v>1967</v>
      </c>
      <c r="D692" s="0" t="s">
        <v>1967</v>
      </c>
      <c r="E692" s="0" t="s">
        <v>1967</v>
      </c>
    </row>
    <row r="693" customFormat="false" ht="12.8" hidden="false" customHeight="false" outlineLevel="0" collapsed="false">
      <c r="A693" s="0" t="n">
        <v>55</v>
      </c>
      <c r="B693" s="0" t="s">
        <v>2032</v>
      </c>
      <c r="C693" s="0" t="s">
        <v>1967</v>
      </c>
      <c r="D693" s="0" t="s">
        <v>1967</v>
      </c>
      <c r="E693" s="0" t="s">
        <v>1967</v>
      </c>
    </row>
    <row r="694" customFormat="false" ht="12.8" hidden="false" customHeight="false" outlineLevel="0" collapsed="false">
      <c r="A694" s="0" t="n">
        <v>55</v>
      </c>
      <c r="B694" s="0" t="s">
        <v>2032</v>
      </c>
      <c r="C694" s="0" t="s">
        <v>1967</v>
      </c>
      <c r="D694" s="0" t="s">
        <v>1967</v>
      </c>
      <c r="E694" s="0" t="s">
        <v>1967</v>
      </c>
    </row>
    <row r="695" customFormat="false" ht="12.8" hidden="false" customHeight="false" outlineLevel="0" collapsed="false">
      <c r="A695" s="0" t="n">
        <v>55</v>
      </c>
      <c r="B695" s="0" t="s">
        <v>2032</v>
      </c>
      <c r="C695" s="0" t="s">
        <v>1967</v>
      </c>
      <c r="D695" s="0" t="s">
        <v>1967</v>
      </c>
      <c r="E695" s="0" t="s">
        <v>1967</v>
      </c>
    </row>
    <row r="696" customFormat="false" ht="12.8" hidden="false" customHeight="false" outlineLevel="0" collapsed="false">
      <c r="A696" s="0" t="n">
        <v>55</v>
      </c>
      <c r="B696" s="0" t="s">
        <v>2032</v>
      </c>
      <c r="C696" s="0" t="s">
        <v>1967</v>
      </c>
      <c r="D696" s="0" t="s">
        <v>1967</v>
      </c>
      <c r="E696" s="0" t="s">
        <v>1967</v>
      </c>
    </row>
    <row r="697" customFormat="false" ht="12.8" hidden="false" customHeight="false" outlineLevel="0" collapsed="false">
      <c r="A697" s="0" t="n">
        <v>55</v>
      </c>
      <c r="B697" s="0" t="s">
        <v>2032</v>
      </c>
      <c r="C697" s="0" t="s">
        <v>1967</v>
      </c>
      <c r="D697" s="0" t="s">
        <v>1967</v>
      </c>
      <c r="E697" s="0" t="s">
        <v>1967</v>
      </c>
    </row>
    <row r="698" customFormat="false" ht="12.8" hidden="false" customHeight="false" outlineLevel="0" collapsed="false">
      <c r="A698" s="0" t="n">
        <v>55</v>
      </c>
      <c r="B698" s="0" t="s">
        <v>2032</v>
      </c>
      <c r="C698" s="0" t="s">
        <v>1967</v>
      </c>
      <c r="D698" s="0" t="s">
        <v>1967</v>
      </c>
      <c r="E698" s="0" t="s">
        <v>1967</v>
      </c>
    </row>
    <row r="699" customFormat="false" ht="12.8" hidden="false" customHeight="false" outlineLevel="0" collapsed="false">
      <c r="A699" s="0" t="n">
        <v>55</v>
      </c>
      <c r="B699" s="0" t="s">
        <v>2032</v>
      </c>
      <c r="C699" s="0" t="s">
        <v>1967</v>
      </c>
      <c r="D699" s="0" t="s">
        <v>1967</v>
      </c>
      <c r="E699" s="0" t="s">
        <v>1967</v>
      </c>
    </row>
    <row r="700" customFormat="false" ht="12.8" hidden="false" customHeight="false" outlineLevel="0" collapsed="false">
      <c r="A700" s="0" t="n">
        <v>55</v>
      </c>
      <c r="B700" s="0" t="s">
        <v>2032</v>
      </c>
      <c r="C700" s="0" t="s">
        <v>1967</v>
      </c>
      <c r="D700" s="0" t="s">
        <v>1967</v>
      </c>
      <c r="E700" s="0" t="s">
        <v>1967</v>
      </c>
    </row>
    <row r="701" customFormat="false" ht="12.8" hidden="false" customHeight="false" outlineLevel="0" collapsed="false">
      <c r="A701" s="0" t="n">
        <v>55</v>
      </c>
      <c r="B701" s="0" t="s">
        <v>2032</v>
      </c>
      <c r="C701" s="0" t="s">
        <v>1967</v>
      </c>
      <c r="D701" s="0" t="s">
        <v>1967</v>
      </c>
      <c r="E701" s="0" t="s">
        <v>1967</v>
      </c>
    </row>
    <row r="702" customFormat="false" ht="12.8" hidden="false" customHeight="false" outlineLevel="0" collapsed="false">
      <c r="A702" s="0" t="n">
        <v>56</v>
      </c>
      <c r="B702" s="0" t="s">
        <v>2032</v>
      </c>
      <c r="C702" s="0" t="s">
        <v>1967</v>
      </c>
      <c r="D702" s="0" t="s">
        <v>1967</v>
      </c>
      <c r="E702" s="0" t="s">
        <v>1967</v>
      </c>
    </row>
    <row r="703" customFormat="false" ht="12.8" hidden="false" customHeight="false" outlineLevel="0" collapsed="false">
      <c r="A703" s="0" t="n">
        <v>56</v>
      </c>
      <c r="B703" s="0" t="s">
        <v>2032</v>
      </c>
      <c r="C703" s="0" t="s">
        <v>1967</v>
      </c>
      <c r="D703" s="0" t="s">
        <v>1967</v>
      </c>
      <c r="E703" s="0" t="s">
        <v>1967</v>
      </c>
    </row>
    <row r="704" customFormat="false" ht="12.8" hidden="false" customHeight="false" outlineLevel="0" collapsed="false">
      <c r="A704" s="0" t="n">
        <v>56</v>
      </c>
      <c r="B704" s="0" t="s">
        <v>2032</v>
      </c>
      <c r="C704" s="0" t="s">
        <v>1967</v>
      </c>
      <c r="D704" s="0" t="s">
        <v>1967</v>
      </c>
      <c r="E704" s="0" t="s">
        <v>1967</v>
      </c>
    </row>
    <row r="705" customFormat="false" ht="12.8" hidden="false" customHeight="false" outlineLevel="0" collapsed="false">
      <c r="A705" s="0" t="n">
        <v>56</v>
      </c>
      <c r="B705" s="0" t="s">
        <v>2032</v>
      </c>
      <c r="C705" s="0" t="s">
        <v>1967</v>
      </c>
      <c r="D705" s="0" t="s">
        <v>1967</v>
      </c>
      <c r="E705" s="0" t="s">
        <v>1967</v>
      </c>
    </row>
    <row r="706" customFormat="false" ht="12.8" hidden="false" customHeight="false" outlineLevel="0" collapsed="false">
      <c r="A706" s="0" t="n">
        <v>56</v>
      </c>
      <c r="B706" s="0" t="s">
        <v>2032</v>
      </c>
      <c r="C706" s="0" t="s">
        <v>1967</v>
      </c>
      <c r="D706" s="0" t="s">
        <v>1967</v>
      </c>
      <c r="E706" s="0" t="s">
        <v>1967</v>
      </c>
    </row>
    <row r="707" customFormat="false" ht="12.8" hidden="false" customHeight="false" outlineLevel="0" collapsed="false">
      <c r="A707" s="0" t="n">
        <v>56</v>
      </c>
      <c r="B707" s="0" t="s">
        <v>2032</v>
      </c>
      <c r="C707" s="0" t="s">
        <v>1967</v>
      </c>
      <c r="D707" s="0" t="s">
        <v>1967</v>
      </c>
      <c r="E707" s="0" t="s">
        <v>1967</v>
      </c>
    </row>
    <row r="708" customFormat="false" ht="12.8" hidden="false" customHeight="false" outlineLevel="0" collapsed="false">
      <c r="A708" s="0" t="n">
        <v>56</v>
      </c>
      <c r="B708" s="0" t="s">
        <v>2032</v>
      </c>
      <c r="C708" s="0" t="s">
        <v>1967</v>
      </c>
      <c r="D708" s="0" t="s">
        <v>1967</v>
      </c>
      <c r="E708" s="0" t="s">
        <v>1967</v>
      </c>
    </row>
    <row r="709" customFormat="false" ht="12.8" hidden="false" customHeight="false" outlineLevel="0" collapsed="false">
      <c r="A709" s="0" t="n">
        <v>56</v>
      </c>
      <c r="B709" s="0" t="s">
        <v>2032</v>
      </c>
      <c r="C709" s="0" t="s">
        <v>1967</v>
      </c>
      <c r="D709" s="0" t="s">
        <v>1967</v>
      </c>
      <c r="E709" s="0" t="s">
        <v>1967</v>
      </c>
    </row>
    <row r="710" customFormat="false" ht="12.8" hidden="false" customHeight="false" outlineLevel="0" collapsed="false">
      <c r="A710" s="0" t="n">
        <v>56</v>
      </c>
      <c r="B710" s="0" t="s">
        <v>2032</v>
      </c>
      <c r="C710" s="0" t="s">
        <v>1967</v>
      </c>
      <c r="D710" s="0" t="s">
        <v>1967</v>
      </c>
      <c r="E710" s="0" t="s">
        <v>1967</v>
      </c>
    </row>
    <row r="711" customFormat="false" ht="12.8" hidden="false" customHeight="false" outlineLevel="0" collapsed="false">
      <c r="A711" s="0" t="n">
        <v>56</v>
      </c>
      <c r="B711" s="0" t="s">
        <v>2032</v>
      </c>
      <c r="C711" s="0" t="s">
        <v>1967</v>
      </c>
      <c r="D711" s="0" t="s">
        <v>1967</v>
      </c>
      <c r="E711" s="0" t="s">
        <v>1967</v>
      </c>
    </row>
    <row r="712" customFormat="false" ht="12.8" hidden="false" customHeight="false" outlineLevel="0" collapsed="false">
      <c r="A712" s="0" t="n">
        <v>56</v>
      </c>
      <c r="B712" s="0" t="s">
        <v>2032</v>
      </c>
      <c r="C712" s="0" t="s">
        <v>1967</v>
      </c>
      <c r="D712" s="0" t="s">
        <v>1967</v>
      </c>
      <c r="E712" s="0" t="s">
        <v>1967</v>
      </c>
    </row>
    <row r="713" customFormat="false" ht="12.8" hidden="false" customHeight="false" outlineLevel="0" collapsed="false">
      <c r="A713" s="0" t="n">
        <v>56</v>
      </c>
      <c r="B713" s="0" t="s">
        <v>2032</v>
      </c>
      <c r="C713" s="0" t="s">
        <v>1967</v>
      </c>
      <c r="D713" s="0" t="s">
        <v>1967</v>
      </c>
      <c r="E713" s="0" t="s">
        <v>1967</v>
      </c>
    </row>
    <row r="714" customFormat="false" ht="12.8" hidden="false" customHeight="false" outlineLevel="0" collapsed="false">
      <c r="A714" s="0" t="n">
        <v>57</v>
      </c>
      <c r="B714" s="0" t="s">
        <v>2032</v>
      </c>
      <c r="C714" s="0" t="s">
        <v>1967</v>
      </c>
      <c r="D714" s="0" t="s">
        <v>1967</v>
      </c>
      <c r="E714" s="0" t="s">
        <v>1967</v>
      </c>
    </row>
    <row r="715" customFormat="false" ht="12.8" hidden="false" customHeight="false" outlineLevel="0" collapsed="false">
      <c r="A715" s="0" t="n">
        <v>57</v>
      </c>
      <c r="B715" s="0" t="s">
        <v>2032</v>
      </c>
      <c r="C715" s="0" t="s">
        <v>1967</v>
      </c>
      <c r="D715" s="0" t="s">
        <v>1967</v>
      </c>
      <c r="E715" s="0" t="s">
        <v>1967</v>
      </c>
    </row>
    <row r="716" customFormat="false" ht="12.8" hidden="false" customHeight="false" outlineLevel="0" collapsed="false">
      <c r="A716" s="0" t="n">
        <v>57</v>
      </c>
      <c r="B716" s="0" t="s">
        <v>2032</v>
      </c>
      <c r="C716" s="0" t="s">
        <v>1967</v>
      </c>
      <c r="D716" s="0" t="s">
        <v>1967</v>
      </c>
      <c r="E716" s="0" t="s">
        <v>1967</v>
      </c>
    </row>
    <row r="717" customFormat="false" ht="12.8" hidden="false" customHeight="false" outlineLevel="0" collapsed="false">
      <c r="A717" s="0" t="n">
        <v>57</v>
      </c>
      <c r="B717" s="0" t="s">
        <v>2032</v>
      </c>
      <c r="C717" s="0" t="s">
        <v>1967</v>
      </c>
      <c r="D717" s="0" t="s">
        <v>1967</v>
      </c>
      <c r="E717" s="0" t="s">
        <v>1967</v>
      </c>
    </row>
    <row r="718" customFormat="false" ht="12.8" hidden="false" customHeight="false" outlineLevel="0" collapsed="false">
      <c r="A718" s="0" t="n">
        <v>57</v>
      </c>
      <c r="B718" s="0" t="s">
        <v>2032</v>
      </c>
      <c r="C718" s="0" t="s">
        <v>1967</v>
      </c>
      <c r="D718" s="0" t="s">
        <v>1967</v>
      </c>
      <c r="E718" s="0" t="s">
        <v>1967</v>
      </c>
    </row>
    <row r="719" customFormat="false" ht="12.8" hidden="false" customHeight="false" outlineLevel="0" collapsed="false">
      <c r="A719" s="0" t="n">
        <v>57</v>
      </c>
      <c r="B719" s="0" t="s">
        <v>2032</v>
      </c>
      <c r="C719" s="0" t="s">
        <v>1967</v>
      </c>
      <c r="D719" s="0" t="s">
        <v>1967</v>
      </c>
      <c r="E719" s="0" t="s">
        <v>1967</v>
      </c>
    </row>
    <row r="720" customFormat="false" ht="12.8" hidden="false" customHeight="false" outlineLevel="0" collapsed="false">
      <c r="A720" s="0" t="n">
        <v>57</v>
      </c>
      <c r="B720" s="0" t="s">
        <v>2032</v>
      </c>
      <c r="C720" s="0" t="s">
        <v>1967</v>
      </c>
      <c r="D720" s="0" t="s">
        <v>1967</v>
      </c>
      <c r="E720" s="0" t="s">
        <v>1967</v>
      </c>
    </row>
    <row r="721" customFormat="false" ht="12.8" hidden="false" customHeight="false" outlineLevel="0" collapsed="false">
      <c r="A721" s="0" t="n">
        <v>57</v>
      </c>
      <c r="B721" s="0" t="s">
        <v>2032</v>
      </c>
      <c r="C721" s="0" t="s">
        <v>1967</v>
      </c>
      <c r="D721" s="0" t="s">
        <v>1967</v>
      </c>
      <c r="E721" s="0" t="s">
        <v>1967</v>
      </c>
    </row>
    <row r="722" customFormat="false" ht="12.8" hidden="false" customHeight="false" outlineLevel="0" collapsed="false">
      <c r="A722" s="0" t="n">
        <v>57</v>
      </c>
      <c r="B722" s="0" t="s">
        <v>2032</v>
      </c>
      <c r="C722" s="0" t="s">
        <v>1967</v>
      </c>
      <c r="D722" s="0" t="s">
        <v>1967</v>
      </c>
      <c r="E722" s="0" t="s">
        <v>1967</v>
      </c>
    </row>
    <row r="723" customFormat="false" ht="12.8" hidden="false" customHeight="false" outlineLevel="0" collapsed="false">
      <c r="A723" s="0" t="n">
        <v>57</v>
      </c>
      <c r="B723" s="0" t="s">
        <v>2032</v>
      </c>
      <c r="C723" s="0" t="s">
        <v>1967</v>
      </c>
      <c r="D723" s="0" t="s">
        <v>1967</v>
      </c>
      <c r="E723" s="0" t="s">
        <v>1967</v>
      </c>
    </row>
    <row r="724" customFormat="false" ht="12.8" hidden="false" customHeight="false" outlineLevel="0" collapsed="false">
      <c r="A724" s="0" t="n">
        <v>57</v>
      </c>
      <c r="B724" s="0" t="s">
        <v>2032</v>
      </c>
      <c r="C724" s="0" t="s">
        <v>1967</v>
      </c>
      <c r="D724" s="0" t="s">
        <v>1967</v>
      </c>
      <c r="E724" s="0" t="s">
        <v>1967</v>
      </c>
    </row>
    <row r="725" customFormat="false" ht="12.8" hidden="false" customHeight="false" outlineLevel="0" collapsed="false">
      <c r="A725" s="0" t="n">
        <v>57</v>
      </c>
      <c r="B725" s="0" t="s">
        <v>2032</v>
      </c>
      <c r="C725" s="0" t="s">
        <v>1967</v>
      </c>
      <c r="D725" s="0" t="s">
        <v>1967</v>
      </c>
      <c r="E725" s="0" t="s">
        <v>1967</v>
      </c>
    </row>
    <row r="726" customFormat="false" ht="12.8" hidden="false" customHeight="false" outlineLevel="0" collapsed="false">
      <c r="A726" s="0" t="n">
        <v>58</v>
      </c>
      <c r="B726" s="0" t="s">
        <v>2032</v>
      </c>
      <c r="C726" s="0" t="s">
        <v>1967</v>
      </c>
      <c r="D726" s="0" t="s">
        <v>1967</v>
      </c>
      <c r="E726" s="0" t="s">
        <v>1967</v>
      </c>
    </row>
    <row r="727" customFormat="false" ht="12.8" hidden="false" customHeight="false" outlineLevel="0" collapsed="false">
      <c r="A727" s="0" t="n">
        <v>58</v>
      </c>
      <c r="B727" s="0" t="s">
        <v>2032</v>
      </c>
      <c r="C727" s="0" t="s">
        <v>1967</v>
      </c>
      <c r="D727" s="0" t="s">
        <v>1967</v>
      </c>
      <c r="E727" s="0" t="s">
        <v>1967</v>
      </c>
    </row>
    <row r="728" customFormat="false" ht="12.8" hidden="false" customHeight="false" outlineLevel="0" collapsed="false">
      <c r="A728" s="0" t="n">
        <v>58</v>
      </c>
      <c r="B728" s="0" t="s">
        <v>2032</v>
      </c>
      <c r="C728" s="0" t="s">
        <v>1967</v>
      </c>
      <c r="D728" s="0" t="s">
        <v>1967</v>
      </c>
      <c r="E728" s="0" t="s">
        <v>1967</v>
      </c>
    </row>
    <row r="729" customFormat="false" ht="12.8" hidden="false" customHeight="false" outlineLevel="0" collapsed="false">
      <c r="A729" s="0" t="n">
        <v>58</v>
      </c>
      <c r="B729" s="0" t="s">
        <v>2032</v>
      </c>
      <c r="C729" s="0" t="s">
        <v>1967</v>
      </c>
      <c r="D729" s="0" t="s">
        <v>1967</v>
      </c>
      <c r="E729" s="0" t="s">
        <v>1967</v>
      </c>
    </row>
    <row r="730" customFormat="false" ht="12.8" hidden="false" customHeight="false" outlineLevel="0" collapsed="false">
      <c r="A730" s="0" t="n">
        <v>58</v>
      </c>
      <c r="B730" s="0" t="s">
        <v>2032</v>
      </c>
      <c r="C730" s="0" t="s">
        <v>1967</v>
      </c>
      <c r="D730" s="0" t="s">
        <v>1967</v>
      </c>
      <c r="E730" s="0" t="s">
        <v>1967</v>
      </c>
    </row>
    <row r="731" customFormat="false" ht="12.8" hidden="false" customHeight="false" outlineLevel="0" collapsed="false">
      <c r="A731" s="0" t="n">
        <v>58</v>
      </c>
      <c r="B731" s="0" t="s">
        <v>2032</v>
      </c>
      <c r="C731" s="0" t="s">
        <v>1967</v>
      </c>
      <c r="D731" s="0" t="s">
        <v>1967</v>
      </c>
      <c r="E731" s="0" t="s">
        <v>1967</v>
      </c>
    </row>
    <row r="732" customFormat="false" ht="12.8" hidden="false" customHeight="false" outlineLevel="0" collapsed="false">
      <c r="A732" s="0" t="n">
        <v>58</v>
      </c>
      <c r="B732" s="0" t="s">
        <v>2032</v>
      </c>
      <c r="C732" s="0" t="s">
        <v>1967</v>
      </c>
      <c r="D732" s="0" t="s">
        <v>1967</v>
      </c>
      <c r="E732" s="0" t="s">
        <v>1967</v>
      </c>
    </row>
    <row r="733" customFormat="false" ht="12.8" hidden="false" customHeight="false" outlineLevel="0" collapsed="false">
      <c r="A733" s="0" t="n">
        <v>58</v>
      </c>
      <c r="B733" s="0" t="s">
        <v>2032</v>
      </c>
      <c r="C733" s="0" t="s">
        <v>1967</v>
      </c>
      <c r="D733" s="0" t="s">
        <v>1967</v>
      </c>
      <c r="E733" s="0" t="s">
        <v>1967</v>
      </c>
    </row>
    <row r="734" customFormat="false" ht="12.8" hidden="false" customHeight="false" outlineLevel="0" collapsed="false">
      <c r="A734" s="0" t="n">
        <v>58</v>
      </c>
      <c r="B734" s="0" t="s">
        <v>2032</v>
      </c>
      <c r="C734" s="0" t="s">
        <v>1967</v>
      </c>
      <c r="D734" s="0" t="s">
        <v>1967</v>
      </c>
      <c r="E734" s="0" t="s">
        <v>1967</v>
      </c>
    </row>
    <row r="735" customFormat="false" ht="12.8" hidden="false" customHeight="false" outlineLevel="0" collapsed="false">
      <c r="A735" s="0" t="n">
        <v>58</v>
      </c>
      <c r="B735" s="0" t="s">
        <v>2032</v>
      </c>
      <c r="C735" s="0" t="s">
        <v>1967</v>
      </c>
      <c r="D735" s="0" t="s">
        <v>1967</v>
      </c>
      <c r="E735" s="0" t="s">
        <v>1967</v>
      </c>
    </row>
    <row r="736" customFormat="false" ht="12.8" hidden="false" customHeight="false" outlineLevel="0" collapsed="false">
      <c r="A736" s="0" t="n">
        <v>58</v>
      </c>
      <c r="B736" s="0" t="s">
        <v>2032</v>
      </c>
      <c r="C736" s="0" t="s">
        <v>1967</v>
      </c>
      <c r="D736" s="0" t="s">
        <v>1967</v>
      </c>
      <c r="E736" s="0" t="s">
        <v>1967</v>
      </c>
    </row>
    <row r="737" customFormat="false" ht="12.8" hidden="false" customHeight="false" outlineLevel="0" collapsed="false">
      <c r="A737" s="0" t="n">
        <v>58</v>
      </c>
      <c r="B737" s="0" t="s">
        <v>2032</v>
      </c>
      <c r="C737" s="0" t="s">
        <v>1967</v>
      </c>
      <c r="D737" s="0" t="s">
        <v>1967</v>
      </c>
      <c r="E737" s="0" t="s">
        <v>1967</v>
      </c>
    </row>
    <row r="738" customFormat="false" ht="12.8" hidden="false" customHeight="false" outlineLevel="0" collapsed="false">
      <c r="A738" s="0" t="n">
        <v>59</v>
      </c>
      <c r="B738" s="0" t="s">
        <v>2032</v>
      </c>
      <c r="C738" s="0" t="s">
        <v>1967</v>
      </c>
      <c r="D738" s="0" t="s">
        <v>1967</v>
      </c>
      <c r="E738" s="0" t="s">
        <v>1967</v>
      </c>
    </row>
    <row r="739" customFormat="false" ht="12.8" hidden="false" customHeight="false" outlineLevel="0" collapsed="false">
      <c r="A739" s="0" t="n">
        <v>59</v>
      </c>
      <c r="B739" s="0" t="s">
        <v>2032</v>
      </c>
      <c r="C739" s="0" t="s">
        <v>1967</v>
      </c>
      <c r="D739" s="0" t="s">
        <v>1967</v>
      </c>
      <c r="E739" s="0" t="s">
        <v>1967</v>
      </c>
    </row>
    <row r="740" customFormat="false" ht="12.8" hidden="false" customHeight="false" outlineLevel="0" collapsed="false">
      <c r="A740" s="0" t="n">
        <v>59</v>
      </c>
      <c r="B740" s="0" t="s">
        <v>2032</v>
      </c>
      <c r="C740" s="0" t="s">
        <v>1967</v>
      </c>
      <c r="D740" s="0" t="s">
        <v>1967</v>
      </c>
      <c r="E740" s="0" t="s">
        <v>1967</v>
      </c>
    </row>
    <row r="741" customFormat="false" ht="12.8" hidden="false" customHeight="false" outlineLevel="0" collapsed="false">
      <c r="A741" s="0" t="n">
        <v>59</v>
      </c>
      <c r="B741" s="0" t="s">
        <v>2032</v>
      </c>
      <c r="C741" s="0" t="s">
        <v>1967</v>
      </c>
      <c r="D741" s="0" t="s">
        <v>1967</v>
      </c>
      <c r="E741" s="0" t="s">
        <v>1967</v>
      </c>
    </row>
    <row r="742" customFormat="false" ht="12.8" hidden="false" customHeight="false" outlineLevel="0" collapsed="false">
      <c r="A742" s="0" t="n">
        <v>59</v>
      </c>
      <c r="B742" s="0" t="s">
        <v>2032</v>
      </c>
      <c r="C742" s="0" t="s">
        <v>1967</v>
      </c>
      <c r="D742" s="0" t="s">
        <v>1967</v>
      </c>
      <c r="E742" s="0" t="s">
        <v>1967</v>
      </c>
    </row>
    <row r="743" customFormat="false" ht="12.8" hidden="false" customHeight="false" outlineLevel="0" collapsed="false">
      <c r="A743" s="0" t="n">
        <v>59</v>
      </c>
      <c r="B743" s="0" t="s">
        <v>2032</v>
      </c>
      <c r="C743" s="0" t="s">
        <v>1967</v>
      </c>
      <c r="D743" s="0" t="s">
        <v>1967</v>
      </c>
      <c r="E743" s="0" t="s">
        <v>1967</v>
      </c>
    </row>
    <row r="744" customFormat="false" ht="12.8" hidden="false" customHeight="false" outlineLevel="0" collapsed="false">
      <c r="A744" s="0" t="n">
        <v>59</v>
      </c>
      <c r="B744" s="0" t="s">
        <v>2032</v>
      </c>
      <c r="C744" s="0" t="s">
        <v>1967</v>
      </c>
      <c r="D744" s="0" t="s">
        <v>1967</v>
      </c>
      <c r="E744" s="0" t="s">
        <v>1967</v>
      </c>
    </row>
    <row r="745" customFormat="false" ht="12.8" hidden="false" customHeight="false" outlineLevel="0" collapsed="false">
      <c r="A745" s="0" t="n">
        <v>59</v>
      </c>
      <c r="B745" s="0" t="s">
        <v>2032</v>
      </c>
      <c r="C745" s="0" t="s">
        <v>1967</v>
      </c>
      <c r="D745" s="0" t="s">
        <v>1967</v>
      </c>
      <c r="E745" s="0" t="s">
        <v>1967</v>
      </c>
    </row>
    <row r="746" customFormat="false" ht="12.8" hidden="false" customHeight="false" outlineLevel="0" collapsed="false">
      <c r="A746" s="0" t="n">
        <v>59</v>
      </c>
      <c r="B746" s="0" t="s">
        <v>2032</v>
      </c>
      <c r="C746" s="0" t="s">
        <v>1967</v>
      </c>
      <c r="D746" s="0" t="s">
        <v>1967</v>
      </c>
      <c r="E746" s="0" t="s">
        <v>1967</v>
      </c>
    </row>
    <row r="747" customFormat="false" ht="12.8" hidden="false" customHeight="false" outlineLevel="0" collapsed="false">
      <c r="A747" s="0" t="n">
        <v>59</v>
      </c>
      <c r="B747" s="0" t="s">
        <v>2032</v>
      </c>
      <c r="C747" s="0" t="s">
        <v>1967</v>
      </c>
      <c r="D747" s="0" t="s">
        <v>1967</v>
      </c>
      <c r="E747" s="0" t="s">
        <v>1967</v>
      </c>
    </row>
    <row r="748" customFormat="false" ht="12.8" hidden="false" customHeight="false" outlineLevel="0" collapsed="false">
      <c r="A748" s="0" t="n">
        <v>59</v>
      </c>
      <c r="B748" s="0" t="s">
        <v>2032</v>
      </c>
      <c r="C748" s="0" t="s">
        <v>1967</v>
      </c>
      <c r="D748" s="0" t="s">
        <v>1967</v>
      </c>
      <c r="E748" s="0" t="s">
        <v>1967</v>
      </c>
    </row>
    <row r="749" customFormat="false" ht="12.8" hidden="false" customHeight="false" outlineLevel="0" collapsed="false">
      <c r="A749" s="0" t="n">
        <v>59</v>
      </c>
      <c r="B749" s="0" t="s">
        <v>2032</v>
      </c>
      <c r="C749" s="0" t="s">
        <v>1967</v>
      </c>
      <c r="D749" s="0" t="s">
        <v>1967</v>
      </c>
      <c r="E749" s="0" t="s">
        <v>1967</v>
      </c>
    </row>
    <row r="750" customFormat="false" ht="12.8" hidden="false" customHeight="false" outlineLevel="0" collapsed="false">
      <c r="A750" s="0" t="n">
        <v>60</v>
      </c>
      <c r="B750" s="0" t="s">
        <v>2032</v>
      </c>
      <c r="C750" s="0" t="s">
        <v>1967</v>
      </c>
      <c r="D750" s="0" t="s">
        <v>1967</v>
      </c>
      <c r="E750" s="0" t="s">
        <v>1967</v>
      </c>
    </row>
    <row r="751" customFormat="false" ht="12.8" hidden="false" customHeight="false" outlineLevel="0" collapsed="false">
      <c r="A751" s="0" t="n">
        <v>60</v>
      </c>
      <c r="B751" s="0" t="s">
        <v>2032</v>
      </c>
      <c r="C751" s="0" t="s">
        <v>1967</v>
      </c>
      <c r="D751" s="0" t="s">
        <v>1967</v>
      </c>
      <c r="E751" s="0" t="s">
        <v>1967</v>
      </c>
    </row>
    <row r="752" customFormat="false" ht="12.8" hidden="false" customHeight="false" outlineLevel="0" collapsed="false">
      <c r="A752" s="0" t="n">
        <v>60</v>
      </c>
      <c r="B752" s="0" t="s">
        <v>2032</v>
      </c>
      <c r="C752" s="0" t="s">
        <v>1967</v>
      </c>
      <c r="D752" s="0" t="s">
        <v>1967</v>
      </c>
      <c r="E752" s="0" t="s">
        <v>1967</v>
      </c>
    </row>
    <row r="753" customFormat="false" ht="12.8" hidden="false" customHeight="false" outlineLevel="0" collapsed="false">
      <c r="A753" s="0" t="n">
        <v>60</v>
      </c>
      <c r="B753" s="0" t="s">
        <v>2032</v>
      </c>
      <c r="C753" s="0" t="s">
        <v>1967</v>
      </c>
      <c r="D753" s="0" t="s">
        <v>1967</v>
      </c>
      <c r="E753" s="0" t="s">
        <v>1967</v>
      </c>
    </row>
    <row r="754" customFormat="false" ht="12.8" hidden="false" customHeight="false" outlineLevel="0" collapsed="false">
      <c r="A754" s="0" t="n">
        <v>60</v>
      </c>
      <c r="B754" s="0" t="s">
        <v>2032</v>
      </c>
      <c r="C754" s="0" t="s">
        <v>1967</v>
      </c>
      <c r="D754" s="0" t="s">
        <v>1967</v>
      </c>
      <c r="E754" s="0" t="s">
        <v>1967</v>
      </c>
    </row>
    <row r="755" customFormat="false" ht="12.8" hidden="false" customHeight="false" outlineLevel="0" collapsed="false">
      <c r="A755" s="0" t="n">
        <v>60</v>
      </c>
      <c r="B755" s="0" t="s">
        <v>2032</v>
      </c>
      <c r="C755" s="0" t="s">
        <v>1967</v>
      </c>
      <c r="D755" s="0" t="s">
        <v>1967</v>
      </c>
      <c r="E755" s="0" t="s">
        <v>1967</v>
      </c>
    </row>
    <row r="756" customFormat="false" ht="12.8" hidden="false" customHeight="false" outlineLevel="0" collapsed="false">
      <c r="A756" s="0" t="n">
        <v>60</v>
      </c>
      <c r="B756" s="0" t="s">
        <v>2032</v>
      </c>
      <c r="C756" s="0" t="s">
        <v>1967</v>
      </c>
      <c r="D756" s="0" t="s">
        <v>1967</v>
      </c>
      <c r="E756" s="0" t="s">
        <v>1967</v>
      </c>
    </row>
    <row r="757" customFormat="false" ht="12.8" hidden="false" customHeight="false" outlineLevel="0" collapsed="false">
      <c r="A757" s="0" t="n">
        <v>60</v>
      </c>
      <c r="B757" s="0" t="s">
        <v>2032</v>
      </c>
      <c r="C757" s="0" t="s">
        <v>1967</v>
      </c>
      <c r="D757" s="0" t="s">
        <v>1967</v>
      </c>
      <c r="E757" s="0" t="s">
        <v>1967</v>
      </c>
    </row>
    <row r="758" customFormat="false" ht="12.8" hidden="false" customHeight="false" outlineLevel="0" collapsed="false">
      <c r="A758" s="0" t="n">
        <v>60</v>
      </c>
      <c r="B758" s="0" t="s">
        <v>2032</v>
      </c>
      <c r="C758" s="0" t="s">
        <v>1967</v>
      </c>
      <c r="D758" s="0" t="s">
        <v>1967</v>
      </c>
      <c r="E758" s="0" t="s">
        <v>1967</v>
      </c>
    </row>
    <row r="759" customFormat="false" ht="12.8" hidden="false" customHeight="false" outlineLevel="0" collapsed="false">
      <c r="A759" s="0" t="n">
        <v>60</v>
      </c>
      <c r="B759" s="0" t="s">
        <v>2032</v>
      </c>
      <c r="C759" s="0" t="s">
        <v>1967</v>
      </c>
      <c r="D759" s="0" t="s">
        <v>1967</v>
      </c>
      <c r="E759" s="0" t="s">
        <v>1967</v>
      </c>
    </row>
    <row r="760" customFormat="false" ht="12.8" hidden="false" customHeight="false" outlineLevel="0" collapsed="false">
      <c r="A760" s="0" t="n">
        <v>60</v>
      </c>
      <c r="B760" s="0" t="s">
        <v>2032</v>
      </c>
      <c r="C760" s="0" t="s">
        <v>1967</v>
      </c>
      <c r="D760" s="0" t="s">
        <v>1967</v>
      </c>
      <c r="E760" s="0" t="s">
        <v>1967</v>
      </c>
    </row>
    <row r="761" customFormat="false" ht="12.8" hidden="false" customHeight="false" outlineLevel="0" collapsed="false">
      <c r="A761" s="0" t="n">
        <v>60</v>
      </c>
      <c r="B761" s="0" t="s">
        <v>2032</v>
      </c>
      <c r="C761" s="0" t="s">
        <v>1967</v>
      </c>
      <c r="D761" s="0" t="s">
        <v>1967</v>
      </c>
      <c r="E761" s="0" t="s">
        <v>1967</v>
      </c>
    </row>
    <row r="762" customFormat="false" ht="12.8" hidden="false" customHeight="false" outlineLevel="0" collapsed="false">
      <c r="A762" s="0" t="n">
        <v>61</v>
      </c>
      <c r="B762" s="0" t="s">
        <v>2032</v>
      </c>
      <c r="C762" s="0" t="s">
        <v>1967</v>
      </c>
      <c r="D762" s="0" t="s">
        <v>1967</v>
      </c>
      <c r="E762" s="0" t="s">
        <v>1967</v>
      </c>
    </row>
    <row r="763" customFormat="false" ht="12.8" hidden="false" customHeight="false" outlineLevel="0" collapsed="false">
      <c r="A763" s="0" t="n">
        <v>61</v>
      </c>
      <c r="B763" s="0" t="s">
        <v>2032</v>
      </c>
      <c r="C763" s="0" t="s">
        <v>1967</v>
      </c>
      <c r="D763" s="0" t="s">
        <v>1967</v>
      </c>
      <c r="E763" s="0" t="s">
        <v>1967</v>
      </c>
    </row>
    <row r="764" customFormat="false" ht="12.8" hidden="false" customHeight="false" outlineLevel="0" collapsed="false">
      <c r="A764" s="0" t="n">
        <v>61</v>
      </c>
      <c r="B764" s="0" t="s">
        <v>2032</v>
      </c>
      <c r="C764" s="0" t="s">
        <v>1967</v>
      </c>
      <c r="D764" s="0" t="s">
        <v>1967</v>
      </c>
      <c r="E764" s="0" t="s">
        <v>1967</v>
      </c>
    </row>
    <row r="765" customFormat="false" ht="12.8" hidden="false" customHeight="false" outlineLevel="0" collapsed="false">
      <c r="A765" s="0" t="n">
        <v>61</v>
      </c>
      <c r="B765" s="0" t="s">
        <v>2032</v>
      </c>
      <c r="C765" s="0" t="s">
        <v>1967</v>
      </c>
      <c r="D765" s="0" t="s">
        <v>1967</v>
      </c>
      <c r="E765" s="0" t="s">
        <v>1967</v>
      </c>
    </row>
    <row r="766" customFormat="false" ht="12.8" hidden="false" customHeight="false" outlineLevel="0" collapsed="false">
      <c r="A766" s="0" t="n">
        <v>61</v>
      </c>
      <c r="B766" s="0" t="s">
        <v>2032</v>
      </c>
      <c r="C766" s="0" t="s">
        <v>1967</v>
      </c>
      <c r="D766" s="0" t="s">
        <v>1967</v>
      </c>
      <c r="E766" s="0" t="s">
        <v>1967</v>
      </c>
    </row>
    <row r="767" customFormat="false" ht="12.8" hidden="false" customHeight="false" outlineLevel="0" collapsed="false">
      <c r="A767" s="0" t="n">
        <v>61</v>
      </c>
      <c r="B767" s="0" t="s">
        <v>2032</v>
      </c>
      <c r="C767" s="0" t="s">
        <v>1967</v>
      </c>
      <c r="D767" s="0" t="s">
        <v>1967</v>
      </c>
      <c r="E767" s="0" t="s">
        <v>1967</v>
      </c>
    </row>
    <row r="768" customFormat="false" ht="12.8" hidden="false" customHeight="false" outlineLevel="0" collapsed="false">
      <c r="A768" s="0" t="n">
        <v>61</v>
      </c>
      <c r="B768" s="0" t="s">
        <v>2032</v>
      </c>
      <c r="C768" s="0" t="s">
        <v>1967</v>
      </c>
      <c r="D768" s="0" t="s">
        <v>1967</v>
      </c>
      <c r="E768" s="0" t="s">
        <v>1967</v>
      </c>
    </row>
    <row r="769" customFormat="false" ht="12.8" hidden="false" customHeight="false" outlineLevel="0" collapsed="false">
      <c r="A769" s="0" t="n">
        <v>61</v>
      </c>
      <c r="B769" s="0" t="s">
        <v>2032</v>
      </c>
      <c r="C769" s="0" t="s">
        <v>1967</v>
      </c>
      <c r="D769" s="0" t="s">
        <v>1967</v>
      </c>
      <c r="E769" s="0" t="s">
        <v>1967</v>
      </c>
    </row>
    <row r="770" customFormat="false" ht="12.8" hidden="false" customHeight="false" outlineLevel="0" collapsed="false">
      <c r="A770" s="0" t="n">
        <v>61</v>
      </c>
      <c r="B770" s="0" t="s">
        <v>2032</v>
      </c>
      <c r="C770" s="0" t="s">
        <v>1967</v>
      </c>
      <c r="D770" s="0" t="s">
        <v>1967</v>
      </c>
      <c r="E770" s="0" t="s">
        <v>1967</v>
      </c>
    </row>
    <row r="771" customFormat="false" ht="12.8" hidden="false" customHeight="false" outlineLevel="0" collapsed="false">
      <c r="A771" s="0" t="n">
        <v>61</v>
      </c>
      <c r="B771" s="0" t="s">
        <v>2032</v>
      </c>
      <c r="C771" s="0" t="s">
        <v>1967</v>
      </c>
      <c r="D771" s="0" t="s">
        <v>1967</v>
      </c>
      <c r="E771" s="0" t="s">
        <v>1967</v>
      </c>
    </row>
    <row r="772" customFormat="false" ht="12.8" hidden="false" customHeight="false" outlineLevel="0" collapsed="false">
      <c r="A772" s="0" t="n">
        <v>61</v>
      </c>
      <c r="B772" s="0" t="s">
        <v>2032</v>
      </c>
      <c r="C772" s="0" t="s">
        <v>1967</v>
      </c>
      <c r="D772" s="0" t="s">
        <v>1967</v>
      </c>
      <c r="E772" s="0" t="s">
        <v>1967</v>
      </c>
    </row>
    <row r="773" customFormat="false" ht="12.8" hidden="false" customHeight="false" outlineLevel="0" collapsed="false">
      <c r="A773" s="0" t="n">
        <v>61</v>
      </c>
      <c r="B773" s="0" t="s">
        <v>2032</v>
      </c>
      <c r="C773" s="0" t="s">
        <v>1967</v>
      </c>
      <c r="D773" s="0" t="s">
        <v>1967</v>
      </c>
      <c r="E773" s="0" t="s">
        <v>1967</v>
      </c>
    </row>
    <row r="774" customFormat="false" ht="12.8" hidden="false" customHeight="false" outlineLevel="0" collapsed="false">
      <c r="A774" s="0" t="n">
        <v>62</v>
      </c>
      <c r="B774" s="0" t="s">
        <v>2032</v>
      </c>
      <c r="C774" s="0" t="s">
        <v>1967</v>
      </c>
      <c r="D774" s="0" t="s">
        <v>1967</v>
      </c>
      <c r="E774" s="0" t="s">
        <v>1967</v>
      </c>
    </row>
    <row r="775" customFormat="false" ht="12.8" hidden="false" customHeight="false" outlineLevel="0" collapsed="false">
      <c r="A775" s="0" t="n">
        <v>62</v>
      </c>
      <c r="B775" s="0" t="s">
        <v>2032</v>
      </c>
      <c r="C775" s="0" t="s">
        <v>1967</v>
      </c>
      <c r="D775" s="0" t="s">
        <v>1967</v>
      </c>
      <c r="E775" s="0" t="s">
        <v>1967</v>
      </c>
    </row>
    <row r="776" customFormat="false" ht="12.8" hidden="false" customHeight="false" outlineLevel="0" collapsed="false">
      <c r="A776" s="0" t="n">
        <v>62</v>
      </c>
      <c r="B776" s="0" t="s">
        <v>2032</v>
      </c>
      <c r="C776" s="0" t="s">
        <v>1967</v>
      </c>
      <c r="D776" s="0" t="s">
        <v>1967</v>
      </c>
      <c r="E776" s="0" t="s">
        <v>1967</v>
      </c>
    </row>
    <row r="777" customFormat="false" ht="12.8" hidden="false" customHeight="false" outlineLevel="0" collapsed="false">
      <c r="A777" s="0" t="n">
        <v>62</v>
      </c>
      <c r="B777" s="0" t="s">
        <v>2032</v>
      </c>
      <c r="C777" s="0" t="s">
        <v>1967</v>
      </c>
      <c r="D777" s="0" t="s">
        <v>1967</v>
      </c>
      <c r="E777" s="0" t="s">
        <v>1967</v>
      </c>
    </row>
    <row r="778" customFormat="false" ht="12.8" hidden="false" customHeight="false" outlineLevel="0" collapsed="false">
      <c r="A778" s="0" t="n">
        <v>62</v>
      </c>
      <c r="B778" s="0" t="s">
        <v>2032</v>
      </c>
      <c r="C778" s="0" t="s">
        <v>1967</v>
      </c>
      <c r="D778" s="0" t="s">
        <v>1967</v>
      </c>
      <c r="E778" s="0" t="s">
        <v>1967</v>
      </c>
    </row>
    <row r="779" customFormat="false" ht="12.8" hidden="false" customHeight="false" outlineLevel="0" collapsed="false">
      <c r="A779" s="0" t="n">
        <v>62</v>
      </c>
      <c r="B779" s="0" t="s">
        <v>2032</v>
      </c>
      <c r="C779" s="0" t="s">
        <v>1967</v>
      </c>
      <c r="D779" s="0" t="s">
        <v>1967</v>
      </c>
      <c r="E779" s="0" t="s">
        <v>1967</v>
      </c>
    </row>
    <row r="780" customFormat="false" ht="12.8" hidden="false" customHeight="false" outlineLevel="0" collapsed="false">
      <c r="A780" s="0" t="n">
        <v>62</v>
      </c>
      <c r="B780" s="0" t="s">
        <v>2032</v>
      </c>
      <c r="C780" s="0" t="s">
        <v>1967</v>
      </c>
      <c r="D780" s="0" t="s">
        <v>1967</v>
      </c>
      <c r="E780" s="0" t="s">
        <v>1967</v>
      </c>
    </row>
    <row r="781" customFormat="false" ht="12.8" hidden="false" customHeight="false" outlineLevel="0" collapsed="false">
      <c r="A781" s="0" t="n">
        <v>62</v>
      </c>
      <c r="B781" s="0" t="s">
        <v>2032</v>
      </c>
      <c r="C781" s="0" t="s">
        <v>1967</v>
      </c>
      <c r="D781" s="0" t="s">
        <v>1967</v>
      </c>
      <c r="E781" s="0" t="s">
        <v>1967</v>
      </c>
    </row>
    <row r="782" customFormat="false" ht="12.8" hidden="false" customHeight="false" outlineLevel="0" collapsed="false">
      <c r="A782" s="0" t="n">
        <v>62</v>
      </c>
      <c r="B782" s="0" t="s">
        <v>2032</v>
      </c>
      <c r="C782" s="0" t="s">
        <v>1967</v>
      </c>
      <c r="D782" s="0" t="s">
        <v>1967</v>
      </c>
      <c r="E782" s="0" t="s">
        <v>1967</v>
      </c>
    </row>
    <row r="783" customFormat="false" ht="12.8" hidden="false" customHeight="false" outlineLevel="0" collapsed="false">
      <c r="A783" s="0" t="n">
        <v>62</v>
      </c>
      <c r="B783" s="0" t="s">
        <v>2032</v>
      </c>
      <c r="C783" s="0" t="s">
        <v>1967</v>
      </c>
      <c r="D783" s="0" t="s">
        <v>1967</v>
      </c>
      <c r="E783" s="0" t="s">
        <v>1967</v>
      </c>
    </row>
    <row r="784" customFormat="false" ht="12.8" hidden="false" customHeight="false" outlineLevel="0" collapsed="false">
      <c r="A784" s="0" t="n">
        <v>62</v>
      </c>
      <c r="B784" s="0" t="s">
        <v>2032</v>
      </c>
      <c r="C784" s="0" t="s">
        <v>1967</v>
      </c>
      <c r="D784" s="0" t="s">
        <v>1967</v>
      </c>
      <c r="E784" s="0" t="s">
        <v>1967</v>
      </c>
    </row>
    <row r="785" customFormat="false" ht="12.8" hidden="false" customHeight="false" outlineLevel="0" collapsed="false">
      <c r="A785" s="0" t="n">
        <v>62</v>
      </c>
      <c r="B785" s="0" t="s">
        <v>2032</v>
      </c>
      <c r="C785" s="0" t="s">
        <v>1967</v>
      </c>
      <c r="D785" s="0" t="s">
        <v>1967</v>
      </c>
      <c r="E785" s="0" t="s">
        <v>1967</v>
      </c>
    </row>
    <row r="786" customFormat="false" ht="12.8" hidden="false" customHeight="false" outlineLevel="0" collapsed="false">
      <c r="A786" s="0" t="n">
        <v>63</v>
      </c>
      <c r="B786" s="0" t="s">
        <v>2032</v>
      </c>
      <c r="C786" s="0" t="s">
        <v>1967</v>
      </c>
      <c r="D786" s="0" t="s">
        <v>1967</v>
      </c>
      <c r="E786" s="0" t="s">
        <v>1967</v>
      </c>
    </row>
    <row r="787" customFormat="false" ht="12.8" hidden="false" customHeight="false" outlineLevel="0" collapsed="false">
      <c r="A787" s="0" t="n">
        <v>63</v>
      </c>
      <c r="B787" s="0" t="s">
        <v>2032</v>
      </c>
      <c r="C787" s="0" t="s">
        <v>1967</v>
      </c>
      <c r="D787" s="0" t="s">
        <v>1967</v>
      </c>
      <c r="E787" s="0" t="s">
        <v>1967</v>
      </c>
    </row>
    <row r="788" customFormat="false" ht="12.8" hidden="false" customHeight="false" outlineLevel="0" collapsed="false">
      <c r="A788" s="0" t="n">
        <v>63</v>
      </c>
      <c r="B788" s="0" t="s">
        <v>2032</v>
      </c>
      <c r="C788" s="0" t="s">
        <v>1967</v>
      </c>
      <c r="D788" s="0" t="s">
        <v>1967</v>
      </c>
      <c r="E788" s="0" t="s">
        <v>1967</v>
      </c>
    </row>
    <row r="789" customFormat="false" ht="12.8" hidden="false" customHeight="false" outlineLevel="0" collapsed="false">
      <c r="A789" s="0" t="n">
        <v>63</v>
      </c>
      <c r="B789" s="0" t="s">
        <v>2032</v>
      </c>
      <c r="C789" s="0" t="s">
        <v>1967</v>
      </c>
      <c r="D789" s="0" t="s">
        <v>1967</v>
      </c>
      <c r="E789" s="0" t="s">
        <v>1967</v>
      </c>
    </row>
    <row r="790" customFormat="false" ht="12.8" hidden="false" customHeight="false" outlineLevel="0" collapsed="false">
      <c r="A790" s="0" t="n">
        <v>63</v>
      </c>
      <c r="B790" s="0" t="s">
        <v>2032</v>
      </c>
      <c r="C790" s="0" t="s">
        <v>1967</v>
      </c>
      <c r="D790" s="0" t="s">
        <v>1967</v>
      </c>
      <c r="E790" s="0" t="s">
        <v>1967</v>
      </c>
    </row>
    <row r="791" customFormat="false" ht="12.8" hidden="false" customHeight="false" outlineLevel="0" collapsed="false">
      <c r="A791" s="0" t="n">
        <v>63</v>
      </c>
      <c r="B791" s="0" t="s">
        <v>2032</v>
      </c>
      <c r="C791" s="0" t="s">
        <v>1967</v>
      </c>
      <c r="D791" s="0" t="s">
        <v>1967</v>
      </c>
      <c r="E791" s="0" t="s">
        <v>1967</v>
      </c>
    </row>
    <row r="792" customFormat="false" ht="12.8" hidden="false" customHeight="false" outlineLevel="0" collapsed="false">
      <c r="A792" s="0" t="n">
        <v>63</v>
      </c>
      <c r="B792" s="0" t="s">
        <v>2032</v>
      </c>
      <c r="C792" s="0" t="s">
        <v>1967</v>
      </c>
      <c r="D792" s="0" t="s">
        <v>1967</v>
      </c>
      <c r="E792" s="0" t="s">
        <v>1967</v>
      </c>
    </row>
    <row r="793" customFormat="false" ht="12.8" hidden="false" customHeight="false" outlineLevel="0" collapsed="false">
      <c r="A793" s="0" t="n">
        <v>63</v>
      </c>
      <c r="B793" s="0" t="s">
        <v>2032</v>
      </c>
      <c r="C793" s="0" t="s">
        <v>1967</v>
      </c>
      <c r="D793" s="0" t="s">
        <v>1967</v>
      </c>
      <c r="E793" s="0" t="s">
        <v>1967</v>
      </c>
    </row>
    <row r="794" customFormat="false" ht="12.8" hidden="false" customHeight="false" outlineLevel="0" collapsed="false">
      <c r="A794" s="0" t="n">
        <v>63</v>
      </c>
      <c r="B794" s="0" t="s">
        <v>2032</v>
      </c>
      <c r="C794" s="0" t="s">
        <v>1967</v>
      </c>
      <c r="D794" s="0" t="s">
        <v>1967</v>
      </c>
      <c r="E794" s="0" t="s">
        <v>1967</v>
      </c>
    </row>
    <row r="795" customFormat="false" ht="12.8" hidden="false" customHeight="false" outlineLevel="0" collapsed="false">
      <c r="A795" s="0" t="n">
        <v>63</v>
      </c>
      <c r="B795" s="0" t="s">
        <v>2032</v>
      </c>
      <c r="C795" s="0" t="s">
        <v>1967</v>
      </c>
      <c r="D795" s="0" t="s">
        <v>1967</v>
      </c>
      <c r="E795" s="0" t="s">
        <v>1967</v>
      </c>
    </row>
    <row r="796" customFormat="false" ht="12.8" hidden="false" customHeight="false" outlineLevel="0" collapsed="false">
      <c r="A796" s="0" t="n">
        <v>63</v>
      </c>
      <c r="B796" s="0" t="s">
        <v>2032</v>
      </c>
      <c r="C796" s="0" t="s">
        <v>1967</v>
      </c>
      <c r="D796" s="0" t="s">
        <v>1967</v>
      </c>
      <c r="E796" s="0" t="s">
        <v>1967</v>
      </c>
    </row>
    <row r="797" customFormat="false" ht="12.8" hidden="false" customHeight="false" outlineLevel="0" collapsed="false">
      <c r="A797" s="0" t="n">
        <v>63</v>
      </c>
      <c r="B797" s="0" t="s">
        <v>2032</v>
      </c>
      <c r="C797" s="0" t="s">
        <v>1967</v>
      </c>
      <c r="D797" s="0" t="s">
        <v>1967</v>
      </c>
      <c r="E797" s="0" t="s">
        <v>1967</v>
      </c>
    </row>
    <row r="798" customFormat="false" ht="12.8" hidden="false" customHeight="false" outlineLevel="0" collapsed="false">
      <c r="A798" s="0" t="n">
        <v>64</v>
      </c>
      <c r="B798" s="0" t="s">
        <v>2032</v>
      </c>
      <c r="C798" s="0" t="s">
        <v>1967</v>
      </c>
      <c r="D798" s="0" t="s">
        <v>1967</v>
      </c>
      <c r="E798" s="0" t="s">
        <v>1967</v>
      </c>
    </row>
    <row r="799" customFormat="false" ht="12.8" hidden="false" customHeight="false" outlineLevel="0" collapsed="false">
      <c r="A799" s="0" t="n">
        <v>64</v>
      </c>
      <c r="B799" s="0" t="s">
        <v>2032</v>
      </c>
      <c r="C799" s="0" t="s">
        <v>1967</v>
      </c>
      <c r="D799" s="0" t="s">
        <v>1967</v>
      </c>
      <c r="E799" s="0" t="s">
        <v>1967</v>
      </c>
    </row>
    <row r="800" customFormat="false" ht="12.8" hidden="false" customHeight="false" outlineLevel="0" collapsed="false">
      <c r="A800" s="0" t="n">
        <v>64</v>
      </c>
      <c r="B800" s="0" t="s">
        <v>2032</v>
      </c>
      <c r="C800" s="0" t="s">
        <v>1967</v>
      </c>
      <c r="D800" s="0" t="s">
        <v>1967</v>
      </c>
      <c r="E800" s="0" t="s">
        <v>1967</v>
      </c>
    </row>
    <row r="801" customFormat="false" ht="12.8" hidden="false" customHeight="false" outlineLevel="0" collapsed="false">
      <c r="A801" s="0" t="n">
        <v>64</v>
      </c>
      <c r="B801" s="0" t="s">
        <v>2032</v>
      </c>
      <c r="C801" s="0" t="s">
        <v>1967</v>
      </c>
      <c r="D801" s="0" t="s">
        <v>1967</v>
      </c>
      <c r="E801" s="0" t="s">
        <v>1967</v>
      </c>
    </row>
    <row r="802" customFormat="false" ht="12.8" hidden="false" customHeight="false" outlineLevel="0" collapsed="false">
      <c r="A802" s="0" t="n">
        <v>64</v>
      </c>
      <c r="B802" s="0" t="s">
        <v>2032</v>
      </c>
      <c r="C802" s="0" t="s">
        <v>1967</v>
      </c>
      <c r="D802" s="0" t="s">
        <v>1967</v>
      </c>
      <c r="E802" s="0" t="s">
        <v>1967</v>
      </c>
    </row>
    <row r="803" customFormat="false" ht="12.8" hidden="false" customHeight="false" outlineLevel="0" collapsed="false">
      <c r="A803" s="0" t="n">
        <v>64</v>
      </c>
      <c r="B803" s="0" t="s">
        <v>2032</v>
      </c>
      <c r="C803" s="0" t="s">
        <v>1967</v>
      </c>
      <c r="D803" s="0" t="s">
        <v>1967</v>
      </c>
      <c r="E803" s="0" t="s">
        <v>1967</v>
      </c>
    </row>
    <row r="804" customFormat="false" ht="12.8" hidden="false" customHeight="false" outlineLevel="0" collapsed="false">
      <c r="A804" s="0" t="n">
        <v>64</v>
      </c>
      <c r="B804" s="0" t="s">
        <v>2032</v>
      </c>
      <c r="C804" s="0" t="s">
        <v>1967</v>
      </c>
      <c r="D804" s="0" t="s">
        <v>1967</v>
      </c>
      <c r="E804" s="0" t="s">
        <v>1967</v>
      </c>
    </row>
    <row r="805" customFormat="false" ht="12.8" hidden="false" customHeight="false" outlineLevel="0" collapsed="false">
      <c r="A805" s="0" t="n">
        <v>64</v>
      </c>
      <c r="B805" s="0" t="s">
        <v>2032</v>
      </c>
      <c r="C805" s="0" t="s">
        <v>1967</v>
      </c>
      <c r="D805" s="0" t="s">
        <v>1967</v>
      </c>
      <c r="E805" s="0" t="s">
        <v>1967</v>
      </c>
    </row>
    <row r="806" customFormat="false" ht="12.8" hidden="false" customHeight="false" outlineLevel="0" collapsed="false">
      <c r="A806" s="0" t="n">
        <v>64</v>
      </c>
      <c r="B806" s="0" t="s">
        <v>2032</v>
      </c>
      <c r="C806" s="0" t="s">
        <v>1967</v>
      </c>
      <c r="D806" s="0" t="s">
        <v>1967</v>
      </c>
      <c r="E806" s="0" t="s">
        <v>1967</v>
      </c>
    </row>
    <row r="807" customFormat="false" ht="12.8" hidden="false" customHeight="false" outlineLevel="0" collapsed="false">
      <c r="A807" s="0" t="n">
        <v>64</v>
      </c>
      <c r="B807" s="0" t="s">
        <v>2032</v>
      </c>
      <c r="C807" s="0" t="s">
        <v>1967</v>
      </c>
      <c r="D807" s="0" t="s">
        <v>1967</v>
      </c>
      <c r="E807" s="0" t="s">
        <v>1967</v>
      </c>
    </row>
    <row r="808" customFormat="false" ht="12.8" hidden="false" customHeight="false" outlineLevel="0" collapsed="false">
      <c r="A808" s="0" t="n">
        <v>64</v>
      </c>
      <c r="B808" s="0" t="s">
        <v>2032</v>
      </c>
      <c r="C808" s="0" t="s">
        <v>1967</v>
      </c>
      <c r="D808" s="0" t="s">
        <v>1967</v>
      </c>
      <c r="E808" s="0" t="s">
        <v>1967</v>
      </c>
    </row>
    <row r="809" customFormat="false" ht="12.8" hidden="false" customHeight="false" outlineLevel="0" collapsed="false">
      <c r="A809" s="0" t="n">
        <v>64</v>
      </c>
      <c r="B809" s="0" t="s">
        <v>2032</v>
      </c>
      <c r="C809" s="0" t="s">
        <v>1967</v>
      </c>
      <c r="D809" s="0" t="s">
        <v>1967</v>
      </c>
      <c r="E809" s="0" t="s">
        <v>1967</v>
      </c>
    </row>
    <row r="810" customFormat="false" ht="12.8" hidden="false" customHeight="false" outlineLevel="0" collapsed="false">
      <c r="A810" s="0" t="n">
        <v>65</v>
      </c>
      <c r="B810" s="0" t="s">
        <v>2032</v>
      </c>
      <c r="C810" s="0" t="s">
        <v>1967</v>
      </c>
      <c r="D810" s="0" t="s">
        <v>1967</v>
      </c>
      <c r="E810" s="0" t="s">
        <v>1967</v>
      </c>
    </row>
    <row r="811" customFormat="false" ht="12.8" hidden="false" customHeight="false" outlineLevel="0" collapsed="false">
      <c r="A811" s="0" t="n">
        <v>65</v>
      </c>
      <c r="B811" s="0" t="s">
        <v>2032</v>
      </c>
      <c r="C811" s="0" t="s">
        <v>1967</v>
      </c>
      <c r="D811" s="0" t="s">
        <v>1967</v>
      </c>
      <c r="E811" s="0" t="s">
        <v>1967</v>
      </c>
    </row>
    <row r="812" customFormat="false" ht="12.8" hidden="false" customHeight="false" outlineLevel="0" collapsed="false">
      <c r="A812" s="0" t="n">
        <v>65</v>
      </c>
      <c r="B812" s="0" t="s">
        <v>2032</v>
      </c>
      <c r="C812" s="0" t="s">
        <v>1967</v>
      </c>
      <c r="D812" s="0" t="s">
        <v>1967</v>
      </c>
      <c r="E812" s="0" t="s">
        <v>1967</v>
      </c>
    </row>
    <row r="813" customFormat="false" ht="12.8" hidden="false" customHeight="false" outlineLevel="0" collapsed="false">
      <c r="A813" s="0" t="n">
        <v>65</v>
      </c>
      <c r="B813" s="0" t="s">
        <v>2032</v>
      </c>
      <c r="C813" s="0" t="s">
        <v>1967</v>
      </c>
      <c r="D813" s="0" t="s">
        <v>1967</v>
      </c>
      <c r="E813" s="0" t="s">
        <v>1967</v>
      </c>
    </row>
    <row r="814" customFormat="false" ht="12.8" hidden="false" customHeight="false" outlineLevel="0" collapsed="false">
      <c r="A814" s="0" t="n">
        <v>65</v>
      </c>
      <c r="B814" s="0" t="s">
        <v>2032</v>
      </c>
      <c r="C814" s="0" t="s">
        <v>1967</v>
      </c>
      <c r="D814" s="0" t="s">
        <v>1967</v>
      </c>
      <c r="E814" s="0" t="s">
        <v>1967</v>
      </c>
    </row>
    <row r="815" customFormat="false" ht="12.8" hidden="false" customHeight="false" outlineLevel="0" collapsed="false">
      <c r="A815" s="0" t="n">
        <v>65</v>
      </c>
      <c r="B815" s="0" t="s">
        <v>2032</v>
      </c>
      <c r="C815" s="0" t="s">
        <v>1967</v>
      </c>
      <c r="D815" s="0" t="s">
        <v>1967</v>
      </c>
      <c r="E815" s="0" t="s">
        <v>1967</v>
      </c>
    </row>
    <row r="816" customFormat="false" ht="12.8" hidden="false" customHeight="false" outlineLevel="0" collapsed="false">
      <c r="A816" s="0" t="n">
        <v>65</v>
      </c>
      <c r="B816" s="0" t="s">
        <v>2032</v>
      </c>
      <c r="C816" s="0" t="s">
        <v>1967</v>
      </c>
      <c r="D816" s="0" t="s">
        <v>1967</v>
      </c>
      <c r="E816" s="0" t="s">
        <v>1967</v>
      </c>
    </row>
    <row r="817" customFormat="false" ht="12.8" hidden="false" customHeight="false" outlineLevel="0" collapsed="false">
      <c r="A817" s="0" t="n">
        <v>65</v>
      </c>
      <c r="B817" s="0" t="s">
        <v>2032</v>
      </c>
      <c r="C817" s="0" t="s">
        <v>1967</v>
      </c>
      <c r="D817" s="0" t="s">
        <v>1967</v>
      </c>
      <c r="E817" s="0" t="s">
        <v>1967</v>
      </c>
    </row>
    <row r="818" customFormat="false" ht="12.8" hidden="false" customHeight="false" outlineLevel="0" collapsed="false">
      <c r="A818" s="0" t="n">
        <v>65</v>
      </c>
      <c r="B818" s="0" t="s">
        <v>2032</v>
      </c>
      <c r="C818" s="0" t="s">
        <v>1967</v>
      </c>
      <c r="D818" s="0" t="s">
        <v>1967</v>
      </c>
      <c r="E818" s="0" t="s">
        <v>1967</v>
      </c>
    </row>
    <row r="819" customFormat="false" ht="12.8" hidden="false" customHeight="false" outlineLevel="0" collapsed="false">
      <c r="A819" s="0" t="n">
        <v>65</v>
      </c>
      <c r="B819" s="0" t="s">
        <v>2032</v>
      </c>
      <c r="C819" s="0" t="s">
        <v>1967</v>
      </c>
      <c r="D819" s="0" t="s">
        <v>1967</v>
      </c>
      <c r="E819" s="0" t="s">
        <v>1967</v>
      </c>
    </row>
    <row r="820" customFormat="false" ht="12.8" hidden="false" customHeight="false" outlineLevel="0" collapsed="false">
      <c r="A820" s="0" t="n">
        <v>65</v>
      </c>
      <c r="B820" s="0" t="s">
        <v>2032</v>
      </c>
      <c r="C820" s="0" t="s">
        <v>1967</v>
      </c>
      <c r="D820" s="0" t="s">
        <v>1967</v>
      </c>
      <c r="E820" s="0" t="s">
        <v>1967</v>
      </c>
    </row>
    <row r="821" customFormat="false" ht="12.8" hidden="false" customHeight="false" outlineLevel="0" collapsed="false">
      <c r="A821" s="0" t="n">
        <v>65</v>
      </c>
      <c r="B821" s="0" t="s">
        <v>2032</v>
      </c>
      <c r="C821" s="0" t="s">
        <v>1967</v>
      </c>
      <c r="D821" s="0" t="s">
        <v>1967</v>
      </c>
      <c r="E821" s="0" t="s">
        <v>1967</v>
      </c>
    </row>
    <row r="822" customFormat="false" ht="12.8" hidden="false" customHeight="false" outlineLevel="0" collapsed="false">
      <c r="A822" s="0" t="n">
        <v>66</v>
      </c>
      <c r="B822" s="0" t="s">
        <v>2032</v>
      </c>
      <c r="C822" s="0" t="s">
        <v>1967</v>
      </c>
      <c r="D822" s="0" t="s">
        <v>1967</v>
      </c>
      <c r="E822" s="0" t="s">
        <v>1967</v>
      </c>
    </row>
    <row r="823" customFormat="false" ht="12.8" hidden="false" customHeight="false" outlineLevel="0" collapsed="false">
      <c r="A823" s="0" t="n">
        <v>66</v>
      </c>
      <c r="B823" s="0" t="s">
        <v>2032</v>
      </c>
      <c r="C823" s="0" t="s">
        <v>1967</v>
      </c>
      <c r="D823" s="0" t="s">
        <v>1967</v>
      </c>
      <c r="E823" s="0" t="s">
        <v>1967</v>
      </c>
    </row>
    <row r="824" customFormat="false" ht="12.8" hidden="false" customHeight="false" outlineLevel="0" collapsed="false">
      <c r="A824" s="0" t="n">
        <v>66</v>
      </c>
      <c r="B824" s="0" t="s">
        <v>2032</v>
      </c>
      <c r="C824" s="0" t="s">
        <v>1967</v>
      </c>
      <c r="D824" s="0" t="s">
        <v>1967</v>
      </c>
      <c r="E824" s="0" t="s">
        <v>1967</v>
      </c>
    </row>
    <row r="825" customFormat="false" ht="12.8" hidden="false" customHeight="false" outlineLevel="0" collapsed="false">
      <c r="A825" s="0" t="n">
        <v>66</v>
      </c>
      <c r="B825" s="0" t="s">
        <v>2032</v>
      </c>
      <c r="C825" s="0" t="s">
        <v>1967</v>
      </c>
      <c r="D825" s="0" t="s">
        <v>1967</v>
      </c>
      <c r="E825" s="0" t="s">
        <v>1967</v>
      </c>
    </row>
    <row r="826" customFormat="false" ht="12.8" hidden="false" customHeight="false" outlineLevel="0" collapsed="false">
      <c r="A826" s="0" t="n">
        <v>66</v>
      </c>
      <c r="B826" s="0" t="s">
        <v>2032</v>
      </c>
      <c r="C826" s="0" t="s">
        <v>1967</v>
      </c>
      <c r="D826" s="0" t="s">
        <v>1967</v>
      </c>
      <c r="E826" s="0" t="s">
        <v>1967</v>
      </c>
    </row>
    <row r="827" customFormat="false" ht="12.8" hidden="false" customHeight="false" outlineLevel="0" collapsed="false">
      <c r="A827" s="0" t="n">
        <v>66</v>
      </c>
      <c r="B827" s="0" t="s">
        <v>2032</v>
      </c>
      <c r="C827" s="0" t="s">
        <v>1967</v>
      </c>
      <c r="D827" s="0" t="s">
        <v>1967</v>
      </c>
      <c r="E827" s="0" t="s">
        <v>1967</v>
      </c>
    </row>
    <row r="828" customFormat="false" ht="12.8" hidden="false" customHeight="false" outlineLevel="0" collapsed="false">
      <c r="A828" s="0" t="n">
        <v>66</v>
      </c>
      <c r="B828" s="0" t="s">
        <v>2032</v>
      </c>
      <c r="C828" s="0" t="s">
        <v>1967</v>
      </c>
      <c r="D828" s="0" t="s">
        <v>1967</v>
      </c>
      <c r="E828" s="0" t="s">
        <v>1967</v>
      </c>
    </row>
    <row r="829" customFormat="false" ht="12.8" hidden="false" customHeight="false" outlineLevel="0" collapsed="false">
      <c r="A829" s="0" t="n">
        <v>66</v>
      </c>
      <c r="B829" s="0" t="s">
        <v>2032</v>
      </c>
      <c r="C829" s="0" t="s">
        <v>1967</v>
      </c>
      <c r="D829" s="0" t="s">
        <v>1967</v>
      </c>
      <c r="E829" s="0" t="s">
        <v>1967</v>
      </c>
    </row>
    <row r="830" customFormat="false" ht="12.8" hidden="false" customHeight="false" outlineLevel="0" collapsed="false">
      <c r="A830" s="0" t="n">
        <v>66</v>
      </c>
      <c r="B830" s="0" t="s">
        <v>2032</v>
      </c>
      <c r="C830" s="0" t="s">
        <v>1967</v>
      </c>
      <c r="D830" s="0" t="s">
        <v>1967</v>
      </c>
      <c r="E830" s="0" t="s">
        <v>1967</v>
      </c>
    </row>
    <row r="831" customFormat="false" ht="12.8" hidden="false" customHeight="false" outlineLevel="0" collapsed="false">
      <c r="A831" s="0" t="n">
        <v>66</v>
      </c>
      <c r="B831" s="0" t="s">
        <v>2032</v>
      </c>
      <c r="C831" s="0" t="s">
        <v>1967</v>
      </c>
      <c r="D831" s="0" t="s">
        <v>1967</v>
      </c>
      <c r="E831" s="0" t="s">
        <v>1967</v>
      </c>
    </row>
    <row r="832" customFormat="false" ht="12.8" hidden="false" customHeight="false" outlineLevel="0" collapsed="false">
      <c r="A832" s="0" t="n">
        <v>66</v>
      </c>
      <c r="B832" s="0" t="s">
        <v>2032</v>
      </c>
      <c r="C832" s="0" t="s">
        <v>1967</v>
      </c>
      <c r="D832" s="0" t="s">
        <v>1967</v>
      </c>
      <c r="E832" s="0" t="s">
        <v>1967</v>
      </c>
    </row>
    <row r="833" customFormat="false" ht="12.8" hidden="false" customHeight="false" outlineLevel="0" collapsed="false">
      <c r="A833" s="0" t="n">
        <v>66</v>
      </c>
      <c r="B833" s="0" t="s">
        <v>2032</v>
      </c>
      <c r="C833" s="0" t="s">
        <v>1967</v>
      </c>
      <c r="D833" s="0" t="s">
        <v>1967</v>
      </c>
      <c r="E833" s="0" t="s">
        <v>1967</v>
      </c>
    </row>
    <row r="834" customFormat="false" ht="12.8" hidden="false" customHeight="false" outlineLevel="0" collapsed="false">
      <c r="A834" s="0" t="n">
        <v>67</v>
      </c>
      <c r="B834" s="0" t="s">
        <v>2032</v>
      </c>
      <c r="C834" s="0" t="s">
        <v>1967</v>
      </c>
      <c r="D834" s="0" t="s">
        <v>1967</v>
      </c>
      <c r="E834" s="0" t="s">
        <v>1967</v>
      </c>
    </row>
    <row r="835" customFormat="false" ht="12.8" hidden="false" customHeight="false" outlineLevel="0" collapsed="false">
      <c r="A835" s="0" t="n">
        <v>67</v>
      </c>
      <c r="B835" s="0" t="s">
        <v>2032</v>
      </c>
      <c r="C835" s="0" t="s">
        <v>1967</v>
      </c>
      <c r="D835" s="0" t="s">
        <v>1967</v>
      </c>
      <c r="E835" s="0" t="s">
        <v>1967</v>
      </c>
    </row>
    <row r="836" customFormat="false" ht="12.8" hidden="false" customHeight="false" outlineLevel="0" collapsed="false">
      <c r="A836" s="0" t="n">
        <v>67</v>
      </c>
      <c r="B836" s="0" t="s">
        <v>2032</v>
      </c>
      <c r="C836" s="0" t="s">
        <v>1967</v>
      </c>
      <c r="D836" s="0" t="s">
        <v>1967</v>
      </c>
      <c r="E836" s="0" t="s">
        <v>1967</v>
      </c>
    </row>
    <row r="837" customFormat="false" ht="12.8" hidden="false" customHeight="false" outlineLevel="0" collapsed="false">
      <c r="A837" s="0" t="n">
        <v>67</v>
      </c>
      <c r="B837" s="0" t="s">
        <v>2032</v>
      </c>
      <c r="C837" s="0" t="s">
        <v>1967</v>
      </c>
      <c r="D837" s="0" t="s">
        <v>1967</v>
      </c>
      <c r="E837" s="0" t="s">
        <v>1967</v>
      </c>
    </row>
    <row r="838" customFormat="false" ht="12.8" hidden="false" customHeight="false" outlineLevel="0" collapsed="false">
      <c r="A838" s="0" t="n">
        <v>67</v>
      </c>
      <c r="B838" s="0" t="s">
        <v>2032</v>
      </c>
      <c r="C838" s="0" t="s">
        <v>1967</v>
      </c>
      <c r="D838" s="0" t="s">
        <v>1967</v>
      </c>
      <c r="E838" s="0" t="s">
        <v>1967</v>
      </c>
    </row>
    <row r="839" customFormat="false" ht="12.8" hidden="false" customHeight="false" outlineLevel="0" collapsed="false">
      <c r="A839" s="0" t="n">
        <v>67</v>
      </c>
      <c r="B839" s="0" t="s">
        <v>2032</v>
      </c>
      <c r="C839" s="0" t="s">
        <v>1967</v>
      </c>
      <c r="D839" s="0" t="s">
        <v>1967</v>
      </c>
      <c r="E839" s="0" t="s">
        <v>1967</v>
      </c>
    </row>
    <row r="840" customFormat="false" ht="12.8" hidden="false" customHeight="false" outlineLevel="0" collapsed="false">
      <c r="A840" s="0" t="n">
        <v>67</v>
      </c>
      <c r="B840" s="0" t="s">
        <v>2032</v>
      </c>
      <c r="C840" s="0" t="s">
        <v>1967</v>
      </c>
      <c r="D840" s="0" t="s">
        <v>1967</v>
      </c>
      <c r="E840" s="0" t="s">
        <v>1967</v>
      </c>
    </row>
    <row r="841" customFormat="false" ht="12.8" hidden="false" customHeight="false" outlineLevel="0" collapsed="false">
      <c r="A841" s="0" t="n">
        <v>67</v>
      </c>
      <c r="B841" s="0" t="s">
        <v>2032</v>
      </c>
      <c r="C841" s="0" t="s">
        <v>1967</v>
      </c>
      <c r="D841" s="0" t="s">
        <v>1967</v>
      </c>
      <c r="E841" s="0" t="s">
        <v>1967</v>
      </c>
    </row>
    <row r="842" customFormat="false" ht="12.8" hidden="false" customHeight="false" outlineLevel="0" collapsed="false">
      <c r="A842" s="0" t="n">
        <v>67</v>
      </c>
      <c r="B842" s="0" t="s">
        <v>2032</v>
      </c>
      <c r="C842" s="0" t="s">
        <v>1967</v>
      </c>
      <c r="D842" s="0" t="s">
        <v>1967</v>
      </c>
      <c r="E842" s="0" t="s">
        <v>1967</v>
      </c>
    </row>
    <row r="843" customFormat="false" ht="12.8" hidden="false" customHeight="false" outlineLevel="0" collapsed="false">
      <c r="A843" s="0" t="n">
        <v>67</v>
      </c>
      <c r="B843" s="0" t="s">
        <v>2032</v>
      </c>
      <c r="C843" s="0" t="s">
        <v>1967</v>
      </c>
      <c r="D843" s="0" t="s">
        <v>1967</v>
      </c>
      <c r="E843" s="0" t="s">
        <v>1967</v>
      </c>
    </row>
    <row r="844" customFormat="false" ht="12.8" hidden="false" customHeight="false" outlineLevel="0" collapsed="false">
      <c r="A844" s="0" t="n">
        <v>67</v>
      </c>
      <c r="B844" s="0" t="s">
        <v>2032</v>
      </c>
      <c r="C844" s="0" t="s">
        <v>1967</v>
      </c>
      <c r="D844" s="0" t="s">
        <v>1967</v>
      </c>
      <c r="E844" s="0" t="s">
        <v>1967</v>
      </c>
    </row>
    <row r="845" customFormat="false" ht="12.8" hidden="false" customHeight="false" outlineLevel="0" collapsed="false">
      <c r="A845" s="0" t="n">
        <v>67</v>
      </c>
      <c r="B845" s="0" t="s">
        <v>2032</v>
      </c>
      <c r="C845" s="0" t="s">
        <v>1967</v>
      </c>
      <c r="D845" s="0" t="s">
        <v>1967</v>
      </c>
      <c r="E845" s="0" t="s">
        <v>1967</v>
      </c>
    </row>
    <row r="846" customFormat="false" ht="12.8" hidden="false" customHeight="false" outlineLevel="0" collapsed="false">
      <c r="A846" s="0" t="n">
        <v>68</v>
      </c>
      <c r="B846" s="0" t="s">
        <v>2032</v>
      </c>
      <c r="C846" s="0" t="s">
        <v>1967</v>
      </c>
      <c r="D846" s="0" t="s">
        <v>1967</v>
      </c>
      <c r="E846" s="0" t="s">
        <v>1967</v>
      </c>
    </row>
    <row r="847" customFormat="false" ht="12.8" hidden="false" customHeight="false" outlineLevel="0" collapsed="false">
      <c r="A847" s="0" t="n">
        <v>68</v>
      </c>
      <c r="B847" s="0" t="s">
        <v>2032</v>
      </c>
      <c r="C847" s="0" t="s">
        <v>1967</v>
      </c>
      <c r="D847" s="0" t="s">
        <v>1967</v>
      </c>
      <c r="E847" s="0" t="s">
        <v>1967</v>
      </c>
    </row>
    <row r="848" customFormat="false" ht="12.8" hidden="false" customHeight="false" outlineLevel="0" collapsed="false">
      <c r="A848" s="0" t="n">
        <v>68</v>
      </c>
      <c r="B848" s="0" t="s">
        <v>2032</v>
      </c>
      <c r="C848" s="0" t="s">
        <v>1967</v>
      </c>
      <c r="D848" s="0" t="s">
        <v>1967</v>
      </c>
      <c r="E848" s="0" t="s">
        <v>1967</v>
      </c>
    </row>
    <row r="849" customFormat="false" ht="12.8" hidden="false" customHeight="false" outlineLevel="0" collapsed="false">
      <c r="A849" s="0" t="n">
        <v>68</v>
      </c>
      <c r="B849" s="0" t="s">
        <v>2032</v>
      </c>
      <c r="C849" s="0" t="s">
        <v>1967</v>
      </c>
      <c r="D849" s="0" t="s">
        <v>1967</v>
      </c>
      <c r="E849" s="0" t="s">
        <v>1967</v>
      </c>
    </row>
    <row r="850" customFormat="false" ht="12.8" hidden="false" customHeight="false" outlineLevel="0" collapsed="false">
      <c r="A850" s="0" t="n">
        <v>68</v>
      </c>
      <c r="B850" s="0" t="s">
        <v>2032</v>
      </c>
      <c r="C850" s="0" t="s">
        <v>1967</v>
      </c>
      <c r="D850" s="0" t="s">
        <v>1967</v>
      </c>
      <c r="E850" s="0" t="s">
        <v>1967</v>
      </c>
    </row>
    <row r="851" customFormat="false" ht="12.8" hidden="false" customHeight="false" outlineLevel="0" collapsed="false">
      <c r="A851" s="0" t="n">
        <v>68</v>
      </c>
      <c r="B851" s="0" t="s">
        <v>2032</v>
      </c>
      <c r="C851" s="0" t="s">
        <v>1967</v>
      </c>
      <c r="D851" s="0" t="s">
        <v>1967</v>
      </c>
      <c r="E851" s="0" t="s">
        <v>1967</v>
      </c>
    </row>
    <row r="852" customFormat="false" ht="12.8" hidden="false" customHeight="false" outlineLevel="0" collapsed="false">
      <c r="A852" s="0" t="n">
        <v>68</v>
      </c>
      <c r="B852" s="0" t="s">
        <v>2032</v>
      </c>
      <c r="C852" s="0" t="s">
        <v>1967</v>
      </c>
      <c r="D852" s="0" t="s">
        <v>1967</v>
      </c>
      <c r="E852" s="0" t="s">
        <v>1967</v>
      </c>
    </row>
    <row r="853" customFormat="false" ht="12.8" hidden="false" customHeight="false" outlineLevel="0" collapsed="false">
      <c r="A853" s="0" t="n">
        <v>68</v>
      </c>
      <c r="B853" s="0" t="s">
        <v>2032</v>
      </c>
      <c r="C853" s="0" t="s">
        <v>1967</v>
      </c>
      <c r="D853" s="0" t="s">
        <v>1967</v>
      </c>
      <c r="E853" s="0" t="s">
        <v>1967</v>
      </c>
    </row>
    <row r="854" customFormat="false" ht="12.8" hidden="false" customHeight="false" outlineLevel="0" collapsed="false">
      <c r="A854" s="0" t="n">
        <v>68</v>
      </c>
      <c r="B854" s="0" t="s">
        <v>2032</v>
      </c>
      <c r="C854" s="0" t="s">
        <v>1967</v>
      </c>
      <c r="D854" s="0" t="s">
        <v>1967</v>
      </c>
      <c r="E854" s="0" t="s">
        <v>1967</v>
      </c>
    </row>
    <row r="855" customFormat="false" ht="12.8" hidden="false" customHeight="false" outlineLevel="0" collapsed="false">
      <c r="A855" s="0" t="n">
        <v>68</v>
      </c>
      <c r="B855" s="0" t="s">
        <v>2032</v>
      </c>
      <c r="C855" s="0" t="s">
        <v>1967</v>
      </c>
      <c r="D855" s="0" t="s">
        <v>1967</v>
      </c>
      <c r="E855" s="0" t="s">
        <v>1967</v>
      </c>
    </row>
    <row r="856" customFormat="false" ht="12.8" hidden="false" customHeight="false" outlineLevel="0" collapsed="false">
      <c r="A856" s="0" t="n">
        <v>68</v>
      </c>
      <c r="B856" s="0" t="s">
        <v>2032</v>
      </c>
      <c r="C856" s="0" t="s">
        <v>1967</v>
      </c>
      <c r="D856" s="0" t="s">
        <v>1967</v>
      </c>
      <c r="E856" s="0" t="s">
        <v>1967</v>
      </c>
    </row>
    <row r="857" customFormat="false" ht="12.8" hidden="false" customHeight="false" outlineLevel="0" collapsed="false">
      <c r="A857" s="0" t="n">
        <v>68</v>
      </c>
      <c r="B857" s="0" t="s">
        <v>2032</v>
      </c>
      <c r="C857" s="0" t="s">
        <v>1967</v>
      </c>
      <c r="D857" s="0" t="s">
        <v>1967</v>
      </c>
      <c r="E857" s="0" t="s">
        <v>1967</v>
      </c>
    </row>
    <row r="858" customFormat="false" ht="12.8" hidden="false" customHeight="false" outlineLevel="0" collapsed="false">
      <c r="A858" s="0" t="n">
        <v>69</v>
      </c>
      <c r="B858" s="0" t="s">
        <v>2032</v>
      </c>
      <c r="C858" s="0" t="s">
        <v>1967</v>
      </c>
      <c r="D858" s="0" t="s">
        <v>1967</v>
      </c>
      <c r="E858" s="0" t="s">
        <v>1967</v>
      </c>
    </row>
    <row r="859" customFormat="false" ht="12.8" hidden="false" customHeight="false" outlineLevel="0" collapsed="false">
      <c r="A859" s="0" t="n">
        <v>69</v>
      </c>
      <c r="B859" s="0" t="s">
        <v>2032</v>
      </c>
      <c r="C859" s="0" t="s">
        <v>1967</v>
      </c>
      <c r="D859" s="0" t="s">
        <v>1967</v>
      </c>
      <c r="E859" s="0" t="s">
        <v>1967</v>
      </c>
    </row>
    <row r="860" customFormat="false" ht="12.8" hidden="false" customHeight="false" outlineLevel="0" collapsed="false">
      <c r="A860" s="0" t="n">
        <v>69</v>
      </c>
      <c r="B860" s="0" t="s">
        <v>2032</v>
      </c>
      <c r="C860" s="0" t="s">
        <v>1967</v>
      </c>
      <c r="D860" s="0" t="s">
        <v>1967</v>
      </c>
      <c r="E860" s="0" t="s">
        <v>1967</v>
      </c>
    </row>
    <row r="861" customFormat="false" ht="12.8" hidden="false" customHeight="false" outlineLevel="0" collapsed="false">
      <c r="A861" s="0" t="n">
        <v>69</v>
      </c>
      <c r="B861" s="0" t="s">
        <v>2032</v>
      </c>
      <c r="C861" s="0" t="s">
        <v>1967</v>
      </c>
      <c r="D861" s="0" t="s">
        <v>1967</v>
      </c>
      <c r="E861" s="0" t="s">
        <v>1967</v>
      </c>
    </row>
    <row r="862" customFormat="false" ht="12.8" hidden="false" customHeight="false" outlineLevel="0" collapsed="false">
      <c r="A862" s="0" t="n">
        <v>69</v>
      </c>
      <c r="B862" s="0" t="s">
        <v>2032</v>
      </c>
      <c r="C862" s="0" t="s">
        <v>1967</v>
      </c>
      <c r="D862" s="0" t="s">
        <v>1967</v>
      </c>
      <c r="E862" s="0" t="s">
        <v>1967</v>
      </c>
    </row>
    <row r="863" customFormat="false" ht="12.8" hidden="false" customHeight="false" outlineLevel="0" collapsed="false">
      <c r="A863" s="0" t="n">
        <v>69</v>
      </c>
      <c r="B863" s="0" t="s">
        <v>2032</v>
      </c>
      <c r="C863" s="0" t="s">
        <v>1967</v>
      </c>
      <c r="D863" s="0" t="s">
        <v>1967</v>
      </c>
      <c r="E863" s="0" t="s">
        <v>1967</v>
      </c>
    </row>
    <row r="864" customFormat="false" ht="12.8" hidden="false" customHeight="false" outlineLevel="0" collapsed="false">
      <c r="A864" s="0" t="n">
        <v>69</v>
      </c>
      <c r="B864" s="0" t="s">
        <v>2032</v>
      </c>
      <c r="C864" s="0" t="s">
        <v>1967</v>
      </c>
      <c r="D864" s="0" t="s">
        <v>1967</v>
      </c>
      <c r="E864" s="0" t="s">
        <v>1967</v>
      </c>
    </row>
    <row r="865" customFormat="false" ht="12.8" hidden="false" customHeight="false" outlineLevel="0" collapsed="false">
      <c r="A865" s="0" t="n">
        <v>69</v>
      </c>
      <c r="B865" s="0" t="s">
        <v>2032</v>
      </c>
      <c r="C865" s="0" t="s">
        <v>1967</v>
      </c>
      <c r="D865" s="0" t="s">
        <v>1967</v>
      </c>
      <c r="E865" s="0" t="s">
        <v>1967</v>
      </c>
    </row>
    <row r="866" customFormat="false" ht="12.8" hidden="false" customHeight="false" outlineLevel="0" collapsed="false">
      <c r="A866" s="0" t="n">
        <v>69</v>
      </c>
      <c r="B866" s="0" t="s">
        <v>2032</v>
      </c>
      <c r="C866" s="0" t="s">
        <v>1967</v>
      </c>
      <c r="D866" s="0" t="s">
        <v>1967</v>
      </c>
      <c r="E866" s="0" t="s">
        <v>1967</v>
      </c>
    </row>
    <row r="867" customFormat="false" ht="12.8" hidden="false" customHeight="false" outlineLevel="0" collapsed="false">
      <c r="A867" s="0" t="n">
        <v>69</v>
      </c>
      <c r="B867" s="0" t="s">
        <v>2032</v>
      </c>
      <c r="C867" s="0" t="s">
        <v>1967</v>
      </c>
      <c r="D867" s="0" t="s">
        <v>1967</v>
      </c>
      <c r="E867" s="0" t="s">
        <v>1967</v>
      </c>
    </row>
    <row r="868" customFormat="false" ht="12.8" hidden="false" customHeight="false" outlineLevel="0" collapsed="false">
      <c r="A868" s="0" t="n">
        <v>69</v>
      </c>
      <c r="B868" s="0" t="s">
        <v>2032</v>
      </c>
      <c r="C868" s="0" t="s">
        <v>1967</v>
      </c>
      <c r="D868" s="0" t="s">
        <v>1967</v>
      </c>
      <c r="E868" s="0" t="s">
        <v>1967</v>
      </c>
    </row>
    <row r="869" customFormat="false" ht="12.8" hidden="false" customHeight="false" outlineLevel="0" collapsed="false">
      <c r="A869" s="0" t="n">
        <v>69</v>
      </c>
      <c r="B869" s="0" t="s">
        <v>2032</v>
      </c>
      <c r="C869" s="0" t="s">
        <v>1967</v>
      </c>
      <c r="D869" s="0" t="s">
        <v>1967</v>
      </c>
      <c r="E869" s="0" t="s">
        <v>1967</v>
      </c>
    </row>
    <row r="870" customFormat="false" ht="12.8" hidden="false" customHeight="false" outlineLevel="0" collapsed="false">
      <c r="A870" s="0" t="n">
        <v>70</v>
      </c>
      <c r="B870" s="0" t="s">
        <v>2032</v>
      </c>
      <c r="C870" s="0" t="s">
        <v>1967</v>
      </c>
      <c r="D870" s="0" t="s">
        <v>1967</v>
      </c>
      <c r="E870" s="0" t="s">
        <v>1967</v>
      </c>
    </row>
    <row r="871" customFormat="false" ht="12.8" hidden="false" customHeight="false" outlineLevel="0" collapsed="false">
      <c r="A871" s="0" t="n">
        <v>70</v>
      </c>
      <c r="B871" s="0" t="s">
        <v>2032</v>
      </c>
      <c r="C871" s="0" t="s">
        <v>1967</v>
      </c>
      <c r="D871" s="0" t="s">
        <v>1967</v>
      </c>
      <c r="E871" s="0" t="s">
        <v>1967</v>
      </c>
    </row>
    <row r="872" customFormat="false" ht="12.8" hidden="false" customHeight="false" outlineLevel="0" collapsed="false">
      <c r="A872" s="0" t="n">
        <v>70</v>
      </c>
      <c r="B872" s="0" t="s">
        <v>2032</v>
      </c>
      <c r="C872" s="0" t="s">
        <v>1967</v>
      </c>
      <c r="D872" s="0" t="s">
        <v>1967</v>
      </c>
      <c r="E872" s="0" t="s">
        <v>1967</v>
      </c>
    </row>
    <row r="873" customFormat="false" ht="12.8" hidden="false" customHeight="false" outlineLevel="0" collapsed="false">
      <c r="A873" s="0" t="n">
        <v>70</v>
      </c>
      <c r="B873" s="0" t="s">
        <v>2032</v>
      </c>
      <c r="C873" s="0" t="s">
        <v>1967</v>
      </c>
      <c r="D873" s="0" t="s">
        <v>1967</v>
      </c>
      <c r="E873" s="0" t="s">
        <v>1967</v>
      </c>
    </row>
    <row r="874" customFormat="false" ht="12.8" hidden="false" customHeight="false" outlineLevel="0" collapsed="false">
      <c r="A874" s="0" t="n">
        <v>70</v>
      </c>
      <c r="B874" s="0" t="s">
        <v>2032</v>
      </c>
      <c r="C874" s="0" t="s">
        <v>1967</v>
      </c>
      <c r="D874" s="0" t="s">
        <v>1967</v>
      </c>
      <c r="E874" s="0" t="s">
        <v>1967</v>
      </c>
    </row>
    <row r="875" customFormat="false" ht="12.8" hidden="false" customHeight="false" outlineLevel="0" collapsed="false">
      <c r="A875" s="0" t="n">
        <v>70</v>
      </c>
      <c r="B875" s="0" t="s">
        <v>2032</v>
      </c>
      <c r="C875" s="0" t="s">
        <v>1967</v>
      </c>
      <c r="D875" s="0" t="s">
        <v>1967</v>
      </c>
      <c r="E875" s="0" t="s">
        <v>1967</v>
      </c>
    </row>
    <row r="876" customFormat="false" ht="12.8" hidden="false" customHeight="false" outlineLevel="0" collapsed="false">
      <c r="A876" s="0" t="n">
        <v>70</v>
      </c>
      <c r="B876" s="0" t="s">
        <v>2032</v>
      </c>
      <c r="C876" s="0" t="s">
        <v>1967</v>
      </c>
      <c r="D876" s="0" t="s">
        <v>1967</v>
      </c>
      <c r="E876" s="0" t="s">
        <v>1967</v>
      </c>
    </row>
    <row r="877" customFormat="false" ht="12.8" hidden="false" customHeight="false" outlineLevel="0" collapsed="false">
      <c r="A877" s="0" t="n">
        <v>70</v>
      </c>
      <c r="B877" s="0" t="s">
        <v>2032</v>
      </c>
      <c r="C877" s="0" t="s">
        <v>1967</v>
      </c>
      <c r="D877" s="0" t="s">
        <v>1967</v>
      </c>
      <c r="E877" s="0" t="s">
        <v>1967</v>
      </c>
    </row>
    <row r="878" customFormat="false" ht="12.8" hidden="false" customHeight="false" outlineLevel="0" collapsed="false">
      <c r="A878" s="0" t="n">
        <v>70</v>
      </c>
      <c r="B878" s="0" t="s">
        <v>2032</v>
      </c>
      <c r="C878" s="0" t="s">
        <v>1967</v>
      </c>
      <c r="D878" s="0" t="s">
        <v>1967</v>
      </c>
      <c r="E878" s="0" t="s">
        <v>1967</v>
      </c>
    </row>
    <row r="879" customFormat="false" ht="12.8" hidden="false" customHeight="false" outlineLevel="0" collapsed="false">
      <c r="A879" s="0" t="n">
        <v>70</v>
      </c>
      <c r="B879" s="0" t="s">
        <v>2032</v>
      </c>
      <c r="C879" s="0" t="s">
        <v>1967</v>
      </c>
      <c r="D879" s="0" t="s">
        <v>1967</v>
      </c>
      <c r="E879" s="0" t="s">
        <v>1967</v>
      </c>
    </row>
    <row r="880" customFormat="false" ht="12.8" hidden="false" customHeight="false" outlineLevel="0" collapsed="false">
      <c r="A880" s="0" t="n">
        <v>70</v>
      </c>
      <c r="B880" s="0" t="s">
        <v>2032</v>
      </c>
      <c r="C880" s="0" t="s">
        <v>1967</v>
      </c>
      <c r="D880" s="0" t="s">
        <v>1967</v>
      </c>
      <c r="E880" s="0" t="s">
        <v>1967</v>
      </c>
    </row>
    <row r="881" customFormat="false" ht="12.8" hidden="false" customHeight="false" outlineLevel="0" collapsed="false">
      <c r="A881" s="0" t="n">
        <v>70</v>
      </c>
      <c r="B881" s="0" t="s">
        <v>2032</v>
      </c>
      <c r="C881" s="0" t="s">
        <v>1967</v>
      </c>
      <c r="D881" s="0" t="s">
        <v>1967</v>
      </c>
      <c r="E881" s="0" t="s">
        <v>1967</v>
      </c>
    </row>
    <row r="882" customFormat="false" ht="12.8" hidden="false" customHeight="false" outlineLevel="0" collapsed="false">
      <c r="A882" s="0" t="n">
        <v>71</v>
      </c>
      <c r="B882" s="0" t="s">
        <v>2032</v>
      </c>
      <c r="C882" s="0" t="s">
        <v>1967</v>
      </c>
      <c r="D882" s="0" t="s">
        <v>1967</v>
      </c>
      <c r="E882" s="0" t="s">
        <v>1967</v>
      </c>
    </row>
    <row r="883" customFormat="false" ht="12.8" hidden="false" customHeight="false" outlineLevel="0" collapsed="false">
      <c r="A883" s="0" t="n">
        <v>71</v>
      </c>
      <c r="B883" s="0" t="s">
        <v>2032</v>
      </c>
      <c r="C883" s="0" t="s">
        <v>1967</v>
      </c>
      <c r="D883" s="0" t="s">
        <v>1967</v>
      </c>
      <c r="E883" s="0" t="s">
        <v>1967</v>
      </c>
    </row>
    <row r="884" customFormat="false" ht="12.8" hidden="false" customHeight="false" outlineLevel="0" collapsed="false">
      <c r="A884" s="0" t="n">
        <v>71</v>
      </c>
      <c r="B884" s="0" t="s">
        <v>2032</v>
      </c>
      <c r="C884" s="0" t="s">
        <v>1967</v>
      </c>
      <c r="D884" s="0" t="s">
        <v>1967</v>
      </c>
      <c r="E884" s="0" t="s">
        <v>1967</v>
      </c>
    </row>
    <row r="885" customFormat="false" ht="12.8" hidden="false" customHeight="false" outlineLevel="0" collapsed="false">
      <c r="A885" s="0" t="n">
        <v>71</v>
      </c>
      <c r="B885" s="0" t="s">
        <v>2032</v>
      </c>
      <c r="C885" s="0" t="s">
        <v>1967</v>
      </c>
      <c r="D885" s="0" t="s">
        <v>1967</v>
      </c>
      <c r="E885" s="0" t="s">
        <v>1967</v>
      </c>
    </row>
    <row r="886" customFormat="false" ht="12.8" hidden="false" customHeight="false" outlineLevel="0" collapsed="false">
      <c r="A886" s="0" t="n">
        <v>71</v>
      </c>
      <c r="B886" s="0" t="s">
        <v>2032</v>
      </c>
      <c r="C886" s="0" t="s">
        <v>1967</v>
      </c>
      <c r="D886" s="0" t="s">
        <v>1967</v>
      </c>
      <c r="E886" s="0" t="s">
        <v>1967</v>
      </c>
    </row>
    <row r="887" customFormat="false" ht="12.8" hidden="false" customHeight="false" outlineLevel="0" collapsed="false">
      <c r="A887" s="0" t="n">
        <v>71</v>
      </c>
      <c r="B887" s="0" t="s">
        <v>2032</v>
      </c>
      <c r="C887" s="0" t="s">
        <v>1967</v>
      </c>
      <c r="D887" s="0" t="s">
        <v>1967</v>
      </c>
      <c r="E887" s="0" t="s">
        <v>1967</v>
      </c>
    </row>
    <row r="888" customFormat="false" ht="12.8" hidden="false" customHeight="false" outlineLevel="0" collapsed="false">
      <c r="A888" s="0" t="n">
        <v>71</v>
      </c>
      <c r="B888" s="0" t="s">
        <v>2032</v>
      </c>
      <c r="C888" s="0" t="s">
        <v>1967</v>
      </c>
      <c r="D888" s="0" t="s">
        <v>1967</v>
      </c>
      <c r="E888" s="0" t="s">
        <v>1967</v>
      </c>
    </row>
    <row r="889" customFormat="false" ht="12.8" hidden="false" customHeight="false" outlineLevel="0" collapsed="false">
      <c r="A889" s="0" t="n">
        <v>71</v>
      </c>
      <c r="B889" s="0" t="s">
        <v>2032</v>
      </c>
      <c r="C889" s="0" t="s">
        <v>1967</v>
      </c>
      <c r="D889" s="0" t="s">
        <v>1967</v>
      </c>
      <c r="E889" s="0" t="s">
        <v>1967</v>
      </c>
    </row>
    <row r="890" customFormat="false" ht="12.8" hidden="false" customHeight="false" outlineLevel="0" collapsed="false">
      <c r="A890" s="0" t="n">
        <v>71</v>
      </c>
      <c r="B890" s="0" t="s">
        <v>2032</v>
      </c>
      <c r="C890" s="0" t="s">
        <v>1967</v>
      </c>
      <c r="D890" s="0" t="s">
        <v>1967</v>
      </c>
      <c r="E890" s="0" t="s">
        <v>1967</v>
      </c>
    </row>
    <row r="891" customFormat="false" ht="12.8" hidden="false" customHeight="false" outlineLevel="0" collapsed="false">
      <c r="A891" s="0" t="n">
        <v>71</v>
      </c>
      <c r="B891" s="0" t="s">
        <v>2032</v>
      </c>
      <c r="C891" s="0" t="s">
        <v>1967</v>
      </c>
      <c r="D891" s="0" t="s">
        <v>1967</v>
      </c>
      <c r="E891" s="0" t="s">
        <v>1967</v>
      </c>
    </row>
    <row r="892" customFormat="false" ht="12.8" hidden="false" customHeight="false" outlineLevel="0" collapsed="false">
      <c r="A892" s="0" t="n">
        <v>71</v>
      </c>
      <c r="B892" s="0" t="s">
        <v>2032</v>
      </c>
      <c r="C892" s="0" t="s">
        <v>1967</v>
      </c>
      <c r="D892" s="0" t="s">
        <v>1967</v>
      </c>
      <c r="E892" s="0" t="s">
        <v>1967</v>
      </c>
    </row>
    <row r="893" customFormat="false" ht="12.8" hidden="false" customHeight="false" outlineLevel="0" collapsed="false">
      <c r="A893" s="0" t="n">
        <v>71</v>
      </c>
      <c r="B893" s="0" t="s">
        <v>2032</v>
      </c>
      <c r="C893" s="0" t="s">
        <v>1967</v>
      </c>
      <c r="D893" s="0" t="s">
        <v>1967</v>
      </c>
      <c r="E893" s="0" t="s">
        <v>1967</v>
      </c>
    </row>
    <row r="894" customFormat="false" ht="12.8" hidden="false" customHeight="false" outlineLevel="0" collapsed="false">
      <c r="A894" s="0" t="n">
        <v>72</v>
      </c>
      <c r="B894" s="0" t="s">
        <v>2032</v>
      </c>
      <c r="C894" s="0" t="s">
        <v>1967</v>
      </c>
      <c r="D894" s="0" t="s">
        <v>1967</v>
      </c>
      <c r="E894" s="0" t="s">
        <v>1967</v>
      </c>
    </row>
    <row r="895" customFormat="false" ht="12.8" hidden="false" customHeight="false" outlineLevel="0" collapsed="false">
      <c r="A895" s="0" t="n">
        <v>72</v>
      </c>
      <c r="B895" s="0" t="s">
        <v>2032</v>
      </c>
      <c r="C895" s="0" t="s">
        <v>1967</v>
      </c>
      <c r="D895" s="0" t="s">
        <v>1967</v>
      </c>
      <c r="E895" s="0" t="s">
        <v>1967</v>
      </c>
    </row>
    <row r="896" customFormat="false" ht="12.8" hidden="false" customHeight="false" outlineLevel="0" collapsed="false">
      <c r="A896" s="0" t="n">
        <v>72</v>
      </c>
      <c r="B896" s="0" t="s">
        <v>2032</v>
      </c>
      <c r="C896" s="0" t="s">
        <v>1967</v>
      </c>
      <c r="D896" s="0" t="s">
        <v>1967</v>
      </c>
      <c r="E896" s="0" t="s">
        <v>1967</v>
      </c>
    </row>
    <row r="897" customFormat="false" ht="12.8" hidden="false" customHeight="false" outlineLevel="0" collapsed="false">
      <c r="A897" s="0" t="n">
        <v>72</v>
      </c>
      <c r="B897" s="0" t="s">
        <v>2032</v>
      </c>
      <c r="C897" s="0" t="s">
        <v>1967</v>
      </c>
      <c r="D897" s="0" t="s">
        <v>1967</v>
      </c>
      <c r="E897" s="0" t="s">
        <v>1967</v>
      </c>
    </row>
    <row r="898" customFormat="false" ht="12.8" hidden="false" customHeight="false" outlineLevel="0" collapsed="false">
      <c r="A898" s="0" t="n">
        <v>72</v>
      </c>
      <c r="B898" s="0" t="s">
        <v>2032</v>
      </c>
      <c r="C898" s="0" t="s">
        <v>1967</v>
      </c>
      <c r="D898" s="0" t="s">
        <v>1967</v>
      </c>
      <c r="E898" s="0" t="s">
        <v>1967</v>
      </c>
    </row>
    <row r="899" customFormat="false" ht="12.8" hidden="false" customHeight="false" outlineLevel="0" collapsed="false">
      <c r="A899" s="0" t="n">
        <v>72</v>
      </c>
      <c r="B899" s="0" t="s">
        <v>2032</v>
      </c>
      <c r="C899" s="0" t="s">
        <v>1967</v>
      </c>
      <c r="D899" s="0" t="s">
        <v>1967</v>
      </c>
      <c r="E899" s="0" t="s">
        <v>1967</v>
      </c>
    </row>
    <row r="900" customFormat="false" ht="12.8" hidden="false" customHeight="false" outlineLevel="0" collapsed="false">
      <c r="A900" s="0" t="n">
        <v>72</v>
      </c>
      <c r="B900" s="0" t="s">
        <v>2032</v>
      </c>
      <c r="C900" s="0" t="s">
        <v>1967</v>
      </c>
      <c r="D900" s="0" t="s">
        <v>1967</v>
      </c>
      <c r="E900" s="0" t="s">
        <v>1967</v>
      </c>
    </row>
    <row r="901" customFormat="false" ht="12.8" hidden="false" customHeight="false" outlineLevel="0" collapsed="false">
      <c r="A901" s="0" t="n">
        <v>72</v>
      </c>
      <c r="B901" s="0" t="s">
        <v>2032</v>
      </c>
      <c r="C901" s="0" t="s">
        <v>1967</v>
      </c>
      <c r="D901" s="0" t="s">
        <v>1967</v>
      </c>
      <c r="E901" s="0" t="s">
        <v>1967</v>
      </c>
    </row>
    <row r="902" customFormat="false" ht="12.8" hidden="false" customHeight="false" outlineLevel="0" collapsed="false">
      <c r="A902" s="0" t="n">
        <v>72</v>
      </c>
      <c r="B902" s="0" t="s">
        <v>2032</v>
      </c>
      <c r="C902" s="0" t="s">
        <v>1967</v>
      </c>
      <c r="D902" s="0" t="s">
        <v>1967</v>
      </c>
      <c r="E902" s="0" t="s">
        <v>1967</v>
      </c>
    </row>
    <row r="903" customFormat="false" ht="12.8" hidden="false" customHeight="false" outlineLevel="0" collapsed="false">
      <c r="A903" s="0" t="n">
        <v>72</v>
      </c>
      <c r="B903" s="0" t="s">
        <v>2032</v>
      </c>
      <c r="C903" s="0" t="s">
        <v>1967</v>
      </c>
      <c r="D903" s="0" t="s">
        <v>1967</v>
      </c>
      <c r="E903" s="0" t="s">
        <v>1967</v>
      </c>
    </row>
    <row r="904" customFormat="false" ht="12.8" hidden="false" customHeight="false" outlineLevel="0" collapsed="false">
      <c r="A904" s="0" t="n">
        <v>72</v>
      </c>
      <c r="B904" s="0" t="s">
        <v>2032</v>
      </c>
      <c r="C904" s="0" t="s">
        <v>1967</v>
      </c>
      <c r="D904" s="0" t="s">
        <v>1967</v>
      </c>
      <c r="E904" s="0" t="s">
        <v>1967</v>
      </c>
    </row>
    <row r="905" customFormat="false" ht="12.8" hidden="false" customHeight="false" outlineLevel="0" collapsed="false">
      <c r="A905" s="0" t="n">
        <v>72</v>
      </c>
      <c r="B905" s="0" t="s">
        <v>2032</v>
      </c>
      <c r="C905" s="0" t="s">
        <v>1967</v>
      </c>
      <c r="D905" s="0" t="s">
        <v>1967</v>
      </c>
      <c r="E905" s="0" t="s">
        <v>1967</v>
      </c>
    </row>
    <row r="906" customFormat="false" ht="12.8" hidden="false" customHeight="false" outlineLevel="0" collapsed="false">
      <c r="A906" s="0" t="n">
        <v>73</v>
      </c>
      <c r="B906" s="0" t="s">
        <v>2032</v>
      </c>
      <c r="C906" s="0" t="s">
        <v>1967</v>
      </c>
      <c r="D906" s="0" t="s">
        <v>1967</v>
      </c>
      <c r="E906" s="0" t="s">
        <v>1967</v>
      </c>
    </row>
    <row r="907" customFormat="false" ht="12.8" hidden="false" customHeight="false" outlineLevel="0" collapsed="false">
      <c r="A907" s="0" t="n">
        <v>73</v>
      </c>
      <c r="B907" s="0" t="s">
        <v>2032</v>
      </c>
      <c r="C907" s="0" t="s">
        <v>1967</v>
      </c>
      <c r="D907" s="0" t="s">
        <v>1967</v>
      </c>
      <c r="E907" s="0" t="s">
        <v>1967</v>
      </c>
    </row>
    <row r="908" customFormat="false" ht="12.8" hidden="false" customHeight="false" outlineLevel="0" collapsed="false">
      <c r="A908" s="0" t="n">
        <v>73</v>
      </c>
      <c r="B908" s="0" t="s">
        <v>2032</v>
      </c>
      <c r="C908" s="0" t="s">
        <v>1967</v>
      </c>
      <c r="D908" s="0" t="s">
        <v>1967</v>
      </c>
      <c r="E908" s="0" t="s">
        <v>1967</v>
      </c>
    </row>
    <row r="909" customFormat="false" ht="12.8" hidden="false" customHeight="false" outlineLevel="0" collapsed="false">
      <c r="A909" s="0" t="n">
        <v>73</v>
      </c>
      <c r="B909" s="0" t="s">
        <v>2032</v>
      </c>
      <c r="C909" s="0" t="s">
        <v>1967</v>
      </c>
      <c r="D909" s="0" t="s">
        <v>1967</v>
      </c>
      <c r="E909" s="0" t="s">
        <v>1967</v>
      </c>
    </row>
    <row r="910" customFormat="false" ht="12.8" hidden="false" customHeight="false" outlineLevel="0" collapsed="false">
      <c r="A910" s="0" t="n">
        <v>73</v>
      </c>
      <c r="B910" s="0" t="s">
        <v>2032</v>
      </c>
      <c r="C910" s="0" t="s">
        <v>1967</v>
      </c>
      <c r="D910" s="0" t="s">
        <v>1967</v>
      </c>
      <c r="E910" s="0" t="s">
        <v>1967</v>
      </c>
    </row>
    <row r="911" customFormat="false" ht="12.8" hidden="false" customHeight="false" outlineLevel="0" collapsed="false">
      <c r="A911" s="0" t="n">
        <v>73</v>
      </c>
      <c r="B911" s="0" t="s">
        <v>2032</v>
      </c>
      <c r="C911" s="0" t="s">
        <v>1967</v>
      </c>
      <c r="D911" s="0" t="s">
        <v>1967</v>
      </c>
      <c r="E911" s="0" t="s">
        <v>1967</v>
      </c>
    </row>
    <row r="912" customFormat="false" ht="12.8" hidden="false" customHeight="false" outlineLevel="0" collapsed="false">
      <c r="A912" s="0" t="n">
        <v>73</v>
      </c>
      <c r="B912" s="0" t="s">
        <v>2032</v>
      </c>
      <c r="C912" s="0" t="s">
        <v>1967</v>
      </c>
      <c r="D912" s="0" t="s">
        <v>1967</v>
      </c>
      <c r="E912" s="0" t="s">
        <v>1967</v>
      </c>
    </row>
    <row r="913" customFormat="false" ht="12.8" hidden="false" customHeight="false" outlineLevel="0" collapsed="false">
      <c r="A913" s="0" t="n">
        <v>73</v>
      </c>
      <c r="B913" s="0" t="s">
        <v>2032</v>
      </c>
      <c r="C913" s="0" t="s">
        <v>1967</v>
      </c>
      <c r="D913" s="0" t="s">
        <v>1967</v>
      </c>
      <c r="E913" s="0" t="s">
        <v>1967</v>
      </c>
    </row>
    <row r="914" customFormat="false" ht="12.8" hidden="false" customHeight="false" outlineLevel="0" collapsed="false">
      <c r="A914" s="0" t="n">
        <v>73</v>
      </c>
      <c r="B914" s="0" t="s">
        <v>2032</v>
      </c>
      <c r="C914" s="0" t="s">
        <v>1967</v>
      </c>
      <c r="D914" s="0" t="s">
        <v>1967</v>
      </c>
      <c r="E914" s="0" t="s">
        <v>1967</v>
      </c>
    </row>
    <row r="915" customFormat="false" ht="12.8" hidden="false" customHeight="false" outlineLevel="0" collapsed="false">
      <c r="A915" s="0" t="n">
        <v>73</v>
      </c>
      <c r="B915" s="0" t="s">
        <v>2032</v>
      </c>
      <c r="C915" s="0" t="s">
        <v>1967</v>
      </c>
      <c r="D915" s="0" t="s">
        <v>1967</v>
      </c>
      <c r="E915" s="0" t="s">
        <v>1967</v>
      </c>
    </row>
    <row r="916" customFormat="false" ht="12.8" hidden="false" customHeight="false" outlineLevel="0" collapsed="false">
      <c r="A916" s="0" t="n">
        <v>73</v>
      </c>
      <c r="B916" s="0" t="s">
        <v>2032</v>
      </c>
      <c r="C916" s="0" t="s">
        <v>1967</v>
      </c>
      <c r="D916" s="0" t="s">
        <v>1967</v>
      </c>
      <c r="E916" s="0" t="s">
        <v>1967</v>
      </c>
    </row>
    <row r="917" customFormat="false" ht="12.8" hidden="false" customHeight="false" outlineLevel="0" collapsed="false">
      <c r="A917" s="0" t="n">
        <v>73</v>
      </c>
      <c r="B917" s="0" t="s">
        <v>2032</v>
      </c>
      <c r="C917" s="0" t="s">
        <v>1967</v>
      </c>
      <c r="D917" s="0" t="s">
        <v>1967</v>
      </c>
      <c r="E917" s="0" t="s">
        <v>1967</v>
      </c>
    </row>
    <row r="918" customFormat="false" ht="12.8" hidden="false" customHeight="false" outlineLevel="0" collapsed="false">
      <c r="A918" s="0" t="n">
        <v>74</v>
      </c>
      <c r="B918" s="0" t="s">
        <v>2032</v>
      </c>
      <c r="C918" s="0" t="s">
        <v>1967</v>
      </c>
      <c r="D918" s="0" t="s">
        <v>1967</v>
      </c>
      <c r="E918" s="0" t="s">
        <v>1967</v>
      </c>
    </row>
    <row r="919" customFormat="false" ht="12.8" hidden="false" customHeight="false" outlineLevel="0" collapsed="false">
      <c r="A919" s="0" t="n">
        <v>74</v>
      </c>
      <c r="B919" s="0" t="s">
        <v>2032</v>
      </c>
      <c r="C919" s="0" t="s">
        <v>1967</v>
      </c>
      <c r="D919" s="0" t="s">
        <v>1967</v>
      </c>
      <c r="E919" s="0" t="s">
        <v>1967</v>
      </c>
    </row>
    <row r="920" customFormat="false" ht="12.8" hidden="false" customHeight="false" outlineLevel="0" collapsed="false">
      <c r="A920" s="0" t="n">
        <v>74</v>
      </c>
      <c r="B920" s="0" t="s">
        <v>2032</v>
      </c>
      <c r="C920" s="0" t="s">
        <v>1967</v>
      </c>
      <c r="D920" s="0" t="s">
        <v>1967</v>
      </c>
      <c r="E920" s="0" t="s">
        <v>1967</v>
      </c>
    </row>
    <row r="921" customFormat="false" ht="12.8" hidden="false" customHeight="false" outlineLevel="0" collapsed="false">
      <c r="A921" s="0" t="n">
        <v>74</v>
      </c>
      <c r="B921" s="0" t="s">
        <v>2032</v>
      </c>
      <c r="C921" s="0" t="s">
        <v>1967</v>
      </c>
      <c r="D921" s="0" t="s">
        <v>1967</v>
      </c>
      <c r="E921" s="0" t="s">
        <v>1967</v>
      </c>
    </row>
    <row r="922" customFormat="false" ht="12.8" hidden="false" customHeight="false" outlineLevel="0" collapsed="false">
      <c r="A922" s="0" t="n">
        <v>74</v>
      </c>
      <c r="B922" s="0" t="s">
        <v>2032</v>
      </c>
      <c r="C922" s="0" t="s">
        <v>1967</v>
      </c>
      <c r="D922" s="0" t="s">
        <v>1967</v>
      </c>
      <c r="E922" s="0" t="s">
        <v>1967</v>
      </c>
    </row>
    <row r="923" customFormat="false" ht="12.8" hidden="false" customHeight="false" outlineLevel="0" collapsed="false">
      <c r="A923" s="0" t="n">
        <v>74</v>
      </c>
      <c r="B923" s="0" t="s">
        <v>2032</v>
      </c>
      <c r="C923" s="0" t="s">
        <v>1967</v>
      </c>
      <c r="D923" s="0" t="s">
        <v>1967</v>
      </c>
      <c r="E923" s="0" t="s">
        <v>1967</v>
      </c>
    </row>
    <row r="924" customFormat="false" ht="12.8" hidden="false" customHeight="false" outlineLevel="0" collapsed="false">
      <c r="A924" s="0" t="n">
        <v>74</v>
      </c>
      <c r="B924" s="0" t="s">
        <v>2032</v>
      </c>
      <c r="C924" s="0" t="s">
        <v>1967</v>
      </c>
      <c r="D924" s="0" t="s">
        <v>1967</v>
      </c>
      <c r="E924" s="0" t="s">
        <v>1967</v>
      </c>
    </row>
    <row r="925" customFormat="false" ht="12.8" hidden="false" customHeight="false" outlineLevel="0" collapsed="false">
      <c r="A925" s="0" t="n">
        <v>74</v>
      </c>
      <c r="B925" s="0" t="s">
        <v>2032</v>
      </c>
      <c r="C925" s="0" t="s">
        <v>1967</v>
      </c>
      <c r="D925" s="0" t="s">
        <v>1967</v>
      </c>
      <c r="E925" s="0" t="s">
        <v>1967</v>
      </c>
    </row>
    <row r="926" customFormat="false" ht="12.8" hidden="false" customHeight="false" outlineLevel="0" collapsed="false">
      <c r="A926" s="0" t="n">
        <v>74</v>
      </c>
      <c r="B926" s="0" t="s">
        <v>2032</v>
      </c>
      <c r="C926" s="0" t="s">
        <v>1967</v>
      </c>
      <c r="D926" s="0" t="s">
        <v>1967</v>
      </c>
      <c r="E926" s="0" t="s">
        <v>1967</v>
      </c>
    </row>
    <row r="927" customFormat="false" ht="12.8" hidden="false" customHeight="false" outlineLevel="0" collapsed="false">
      <c r="A927" s="0" t="n">
        <v>74</v>
      </c>
      <c r="B927" s="0" t="s">
        <v>2032</v>
      </c>
      <c r="C927" s="0" t="s">
        <v>1967</v>
      </c>
      <c r="D927" s="0" t="s">
        <v>1967</v>
      </c>
      <c r="E927" s="0" t="s">
        <v>1967</v>
      </c>
    </row>
    <row r="928" customFormat="false" ht="12.8" hidden="false" customHeight="false" outlineLevel="0" collapsed="false">
      <c r="A928" s="0" t="n">
        <v>74</v>
      </c>
      <c r="B928" s="0" t="s">
        <v>2032</v>
      </c>
      <c r="C928" s="0" t="s">
        <v>1967</v>
      </c>
      <c r="D928" s="0" t="s">
        <v>1967</v>
      </c>
      <c r="E928" s="0" t="s">
        <v>1967</v>
      </c>
    </row>
    <row r="929" customFormat="false" ht="12.8" hidden="false" customHeight="false" outlineLevel="0" collapsed="false">
      <c r="A929" s="0" t="n">
        <v>74</v>
      </c>
      <c r="B929" s="0" t="s">
        <v>2032</v>
      </c>
      <c r="C929" s="0" t="s">
        <v>1967</v>
      </c>
      <c r="D929" s="0" t="s">
        <v>1967</v>
      </c>
      <c r="E929" s="0" t="s">
        <v>1967</v>
      </c>
    </row>
    <row r="930" customFormat="false" ht="12.8" hidden="false" customHeight="false" outlineLevel="0" collapsed="false">
      <c r="A930" s="0" t="n">
        <v>75</v>
      </c>
      <c r="B930" s="0" t="s">
        <v>2032</v>
      </c>
      <c r="C930" s="0" t="s">
        <v>1967</v>
      </c>
      <c r="D930" s="0" t="s">
        <v>1967</v>
      </c>
      <c r="E930" s="0" t="s">
        <v>1967</v>
      </c>
    </row>
    <row r="931" customFormat="false" ht="12.8" hidden="false" customHeight="false" outlineLevel="0" collapsed="false">
      <c r="A931" s="0" t="n">
        <v>75</v>
      </c>
      <c r="B931" s="0" t="s">
        <v>2032</v>
      </c>
      <c r="C931" s="0" t="s">
        <v>1967</v>
      </c>
      <c r="D931" s="0" t="s">
        <v>1967</v>
      </c>
      <c r="E931" s="0" t="s">
        <v>1967</v>
      </c>
    </row>
    <row r="932" customFormat="false" ht="12.8" hidden="false" customHeight="false" outlineLevel="0" collapsed="false">
      <c r="A932" s="0" t="n">
        <v>75</v>
      </c>
      <c r="B932" s="0" t="s">
        <v>2032</v>
      </c>
      <c r="C932" s="0" t="s">
        <v>1967</v>
      </c>
      <c r="D932" s="0" t="s">
        <v>1967</v>
      </c>
      <c r="E932" s="0" t="s">
        <v>1967</v>
      </c>
    </row>
    <row r="933" customFormat="false" ht="12.8" hidden="false" customHeight="false" outlineLevel="0" collapsed="false">
      <c r="A933" s="0" t="n">
        <v>75</v>
      </c>
      <c r="B933" s="0" t="s">
        <v>2032</v>
      </c>
      <c r="C933" s="0" t="s">
        <v>1967</v>
      </c>
      <c r="D933" s="0" t="s">
        <v>1967</v>
      </c>
      <c r="E933" s="0" t="s">
        <v>1967</v>
      </c>
    </row>
    <row r="934" customFormat="false" ht="12.8" hidden="false" customHeight="false" outlineLevel="0" collapsed="false">
      <c r="A934" s="0" t="n">
        <v>75</v>
      </c>
      <c r="B934" s="0" t="s">
        <v>2032</v>
      </c>
      <c r="C934" s="0" t="s">
        <v>1967</v>
      </c>
      <c r="D934" s="0" t="s">
        <v>1967</v>
      </c>
      <c r="E934" s="0" t="s">
        <v>1967</v>
      </c>
    </row>
    <row r="935" customFormat="false" ht="12.8" hidden="false" customHeight="false" outlineLevel="0" collapsed="false">
      <c r="A935" s="0" t="n">
        <v>75</v>
      </c>
      <c r="B935" s="0" t="s">
        <v>2032</v>
      </c>
      <c r="C935" s="0" t="s">
        <v>1967</v>
      </c>
      <c r="D935" s="0" t="s">
        <v>1967</v>
      </c>
      <c r="E935" s="0" t="s">
        <v>1967</v>
      </c>
    </row>
    <row r="936" customFormat="false" ht="12.8" hidden="false" customHeight="false" outlineLevel="0" collapsed="false">
      <c r="A936" s="0" t="n">
        <v>75</v>
      </c>
      <c r="B936" s="0" t="s">
        <v>2032</v>
      </c>
      <c r="C936" s="0" t="s">
        <v>1967</v>
      </c>
      <c r="D936" s="0" t="s">
        <v>1967</v>
      </c>
      <c r="E936" s="0" t="s">
        <v>1967</v>
      </c>
    </row>
    <row r="937" customFormat="false" ht="12.8" hidden="false" customHeight="false" outlineLevel="0" collapsed="false">
      <c r="A937" s="0" t="n">
        <v>75</v>
      </c>
      <c r="B937" s="0" t="s">
        <v>2032</v>
      </c>
      <c r="C937" s="0" t="s">
        <v>1967</v>
      </c>
      <c r="D937" s="0" t="s">
        <v>1967</v>
      </c>
      <c r="E937" s="0" t="s">
        <v>1967</v>
      </c>
    </row>
    <row r="938" customFormat="false" ht="12.8" hidden="false" customHeight="false" outlineLevel="0" collapsed="false">
      <c r="A938" s="0" t="n">
        <v>75</v>
      </c>
      <c r="B938" s="0" t="s">
        <v>2032</v>
      </c>
      <c r="C938" s="0" t="s">
        <v>1967</v>
      </c>
      <c r="D938" s="0" t="s">
        <v>1967</v>
      </c>
      <c r="E938" s="0" t="s">
        <v>1967</v>
      </c>
    </row>
    <row r="939" customFormat="false" ht="12.8" hidden="false" customHeight="false" outlineLevel="0" collapsed="false">
      <c r="A939" s="0" t="n">
        <v>75</v>
      </c>
      <c r="B939" s="0" t="s">
        <v>2032</v>
      </c>
      <c r="C939" s="0" t="s">
        <v>1967</v>
      </c>
      <c r="D939" s="0" t="s">
        <v>1967</v>
      </c>
      <c r="E939" s="0" t="s">
        <v>1967</v>
      </c>
    </row>
    <row r="940" customFormat="false" ht="12.8" hidden="false" customHeight="false" outlineLevel="0" collapsed="false">
      <c r="A940" s="0" t="n">
        <v>75</v>
      </c>
      <c r="B940" s="0" t="s">
        <v>2032</v>
      </c>
      <c r="C940" s="0" t="s">
        <v>1967</v>
      </c>
      <c r="D940" s="0" t="s">
        <v>1967</v>
      </c>
      <c r="E940" s="0" t="s">
        <v>1967</v>
      </c>
    </row>
    <row r="941" customFormat="false" ht="12.8" hidden="false" customHeight="false" outlineLevel="0" collapsed="false">
      <c r="A941" s="0" t="n">
        <v>75</v>
      </c>
      <c r="B941" s="0" t="s">
        <v>2032</v>
      </c>
      <c r="C941" s="0" t="s">
        <v>1967</v>
      </c>
      <c r="D941" s="0" t="s">
        <v>1967</v>
      </c>
      <c r="E941" s="0" t="s">
        <v>1967</v>
      </c>
    </row>
    <row r="942" customFormat="false" ht="12.8" hidden="false" customHeight="false" outlineLevel="0" collapsed="false">
      <c r="A942" s="0" t="n">
        <v>76</v>
      </c>
      <c r="B942" s="0" t="s">
        <v>2032</v>
      </c>
      <c r="C942" s="0" t="s">
        <v>1967</v>
      </c>
      <c r="D942" s="0" t="s">
        <v>1967</v>
      </c>
      <c r="E942" s="0" t="s">
        <v>1967</v>
      </c>
    </row>
    <row r="943" customFormat="false" ht="12.8" hidden="false" customHeight="false" outlineLevel="0" collapsed="false">
      <c r="A943" s="0" t="n">
        <v>76</v>
      </c>
      <c r="B943" s="0" t="s">
        <v>2032</v>
      </c>
      <c r="C943" s="0" t="s">
        <v>1967</v>
      </c>
      <c r="D943" s="0" t="s">
        <v>1967</v>
      </c>
      <c r="E943" s="0" t="s">
        <v>1967</v>
      </c>
    </row>
    <row r="944" customFormat="false" ht="12.8" hidden="false" customHeight="false" outlineLevel="0" collapsed="false">
      <c r="A944" s="0" t="n">
        <v>76</v>
      </c>
      <c r="B944" s="0" t="s">
        <v>2032</v>
      </c>
      <c r="C944" s="0" t="s">
        <v>1967</v>
      </c>
      <c r="D944" s="0" t="s">
        <v>1967</v>
      </c>
      <c r="E944" s="0" t="s">
        <v>1967</v>
      </c>
    </row>
    <row r="945" customFormat="false" ht="12.8" hidden="false" customHeight="false" outlineLevel="0" collapsed="false">
      <c r="A945" s="0" t="n">
        <v>76</v>
      </c>
      <c r="B945" s="0" t="s">
        <v>2032</v>
      </c>
      <c r="C945" s="0" t="s">
        <v>1967</v>
      </c>
      <c r="D945" s="0" t="s">
        <v>1967</v>
      </c>
      <c r="E945" s="0" t="s">
        <v>1967</v>
      </c>
    </row>
    <row r="946" customFormat="false" ht="12.8" hidden="false" customHeight="false" outlineLevel="0" collapsed="false">
      <c r="A946" s="0" t="n">
        <v>76</v>
      </c>
      <c r="B946" s="0" t="s">
        <v>2032</v>
      </c>
      <c r="C946" s="0" t="s">
        <v>1967</v>
      </c>
      <c r="D946" s="0" t="s">
        <v>1967</v>
      </c>
      <c r="E946" s="0" t="s">
        <v>1967</v>
      </c>
    </row>
    <row r="947" customFormat="false" ht="12.8" hidden="false" customHeight="false" outlineLevel="0" collapsed="false">
      <c r="A947" s="0" t="n">
        <v>76</v>
      </c>
      <c r="B947" s="0" t="s">
        <v>2032</v>
      </c>
      <c r="C947" s="0" t="s">
        <v>1967</v>
      </c>
      <c r="D947" s="0" t="s">
        <v>1967</v>
      </c>
      <c r="E947" s="0" t="s">
        <v>1967</v>
      </c>
    </row>
    <row r="948" customFormat="false" ht="12.8" hidden="false" customHeight="false" outlineLevel="0" collapsed="false">
      <c r="A948" s="0" t="n">
        <v>76</v>
      </c>
      <c r="B948" s="0" t="s">
        <v>2032</v>
      </c>
      <c r="C948" s="0" t="s">
        <v>1967</v>
      </c>
      <c r="D948" s="0" t="s">
        <v>1967</v>
      </c>
      <c r="E948" s="0" t="s">
        <v>1967</v>
      </c>
    </row>
    <row r="949" customFormat="false" ht="12.8" hidden="false" customHeight="false" outlineLevel="0" collapsed="false">
      <c r="A949" s="0" t="n">
        <v>76</v>
      </c>
      <c r="B949" s="0" t="s">
        <v>2032</v>
      </c>
      <c r="C949" s="0" t="s">
        <v>1967</v>
      </c>
      <c r="D949" s="0" t="s">
        <v>1967</v>
      </c>
      <c r="E949" s="0" t="s">
        <v>1967</v>
      </c>
    </row>
    <row r="950" customFormat="false" ht="12.8" hidden="false" customHeight="false" outlineLevel="0" collapsed="false">
      <c r="A950" s="0" t="n">
        <v>76</v>
      </c>
      <c r="B950" s="0" t="s">
        <v>2032</v>
      </c>
      <c r="C950" s="0" t="s">
        <v>1967</v>
      </c>
      <c r="D950" s="0" t="s">
        <v>1967</v>
      </c>
      <c r="E950" s="0" t="s">
        <v>1967</v>
      </c>
    </row>
    <row r="951" customFormat="false" ht="12.8" hidden="false" customHeight="false" outlineLevel="0" collapsed="false">
      <c r="A951" s="0" t="n">
        <v>76</v>
      </c>
      <c r="B951" s="0" t="s">
        <v>2032</v>
      </c>
      <c r="C951" s="0" t="s">
        <v>1967</v>
      </c>
      <c r="D951" s="0" t="s">
        <v>1967</v>
      </c>
      <c r="E951" s="0" t="s">
        <v>1967</v>
      </c>
    </row>
    <row r="952" customFormat="false" ht="12.8" hidden="false" customHeight="false" outlineLevel="0" collapsed="false">
      <c r="A952" s="0" t="n">
        <v>76</v>
      </c>
      <c r="B952" s="0" t="s">
        <v>2032</v>
      </c>
      <c r="C952" s="0" t="s">
        <v>1967</v>
      </c>
      <c r="D952" s="0" t="s">
        <v>1967</v>
      </c>
      <c r="E952" s="0" t="s">
        <v>1967</v>
      </c>
    </row>
    <row r="953" customFormat="false" ht="12.8" hidden="false" customHeight="false" outlineLevel="0" collapsed="false">
      <c r="A953" s="0" t="n">
        <v>76</v>
      </c>
      <c r="B953" s="0" t="s">
        <v>2032</v>
      </c>
      <c r="C953" s="0" t="s">
        <v>1967</v>
      </c>
      <c r="D953" s="0" t="s">
        <v>1967</v>
      </c>
      <c r="E953" s="0" t="s">
        <v>1967</v>
      </c>
    </row>
    <row r="954" customFormat="false" ht="12.8" hidden="false" customHeight="false" outlineLevel="0" collapsed="false">
      <c r="A954" s="0" t="n">
        <v>77</v>
      </c>
      <c r="B954" s="0" t="s">
        <v>2032</v>
      </c>
      <c r="C954" s="0" t="s">
        <v>1967</v>
      </c>
      <c r="D954" s="0" t="s">
        <v>1967</v>
      </c>
      <c r="E954" s="0" t="s">
        <v>1967</v>
      </c>
    </row>
    <row r="955" customFormat="false" ht="12.8" hidden="false" customHeight="false" outlineLevel="0" collapsed="false">
      <c r="A955" s="0" t="n">
        <v>77</v>
      </c>
      <c r="B955" s="0" t="s">
        <v>2032</v>
      </c>
      <c r="C955" s="0" t="s">
        <v>1967</v>
      </c>
      <c r="D955" s="0" t="s">
        <v>1967</v>
      </c>
      <c r="E955" s="0" t="s">
        <v>1967</v>
      </c>
    </row>
    <row r="956" customFormat="false" ht="12.8" hidden="false" customHeight="false" outlineLevel="0" collapsed="false">
      <c r="A956" s="0" t="n">
        <v>77</v>
      </c>
      <c r="B956" s="0" t="s">
        <v>2032</v>
      </c>
      <c r="C956" s="0" t="s">
        <v>1967</v>
      </c>
      <c r="D956" s="0" t="s">
        <v>1967</v>
      </c>
      <c r="E956" s="0" t="s">
        <v>1967</v>
      </c>
    </row>
    <row r="957" customFormat="false" ht="12.8" hidden="false" customHeight="false" outlineLevel="0" collapsed="false">
      <c r="A957" s="0" t="n">
        <v>77</v>
      </c>
      <c r="B957" s="0" t="s">
        <v>2032</v>
      </c>
      <c r="C957" s="0" t="s">
        <v>1967</v>
      </c>
      <c r="D957" s="0" t="s">
        <v>1967</v>
      </c>
      <c r="E957" s="0" t="s">
        <v>1967</v>
      </c>
    </row>
    <row r="958" customFormat="false" ht="12.8" hidden="false" customHeight="false" outlineLevel="0" collapsed="false">
      <c r="A958" s="0" t="n">
        <v>77</v>
      </c>
      <c r="B958" s="0" t="s">
        <v>2032</v>
      </c>
      <c r="C958" s="0" t="s">
        <v>1967</v>
      </c>
      <c r="D958" s="0" t="s">
        <v>1967</v>
      </c>
      <c r="E958" s="0" t="s">
        <v>1967</v>
      </c>
    </row>
    <row r="959" customFormat="false" ht="12.8" hidden="false" customHeight="false" outlineLevel="0" collapsed="false">
      <c r="A959" s="0" t="n">
        <v>77</v>
      </c>
      <c r="B959" s="0" t="s">
        <v>2032</v>
      </c>
      <c r="C959" s="0" t="s">
        <v>1967</v>
      </c>
      <c r="D959" s="0" t="s">
        <v>1967</v>
      </c>
      <c r="E959" s="0" t="s">
        <v>1967</v>
      </c>
    </row>
    <row r="960" customFormat="false" ht="12.8" hidden="false" customHeight="false" outlineLevel="0" collapsed="false">
      <c r="A960" s="0" t="n">
        <v>77</v>
      </c>
      <c r="B960" s="0" t="s">
        <v>2032</v>
      </c>
      <c r="C960" s="0" t="s">
        <v>1967</v>
      </c>
      <c r="D960" s="0" t="s">
        <v>1967</v>
      </c>
      <c r="E960" s="0" t="s">
        <v>1967</v>
      </c>
    </row>
    <row r="961" customFormat="false" ht="12.8" hidden="false" customHeight="false" outlineLevel="0" collapsed="false">
      <c r="A961" s="0" t="n">
        <v>77</v>
      </c>
      <c r="B961" s="0" t="s">
        <v>2032</v>
      </c>
      <c r="C961" s="0" t="s">
        <v>1967</v>
      </c>
      <c r="D961" s="0" t="s">
        <v>1967</v>
      </c>
      <c r="E961" s="0" t="s">
        <v>1967</v>
      </c>
    </row>
    <row r="962" customFormat="false" ht="12.8" hidden="false" customHeight="false" outlineLevel="0" collapsed="false">
      <c r="A962" s="0" t="n">
        <v>77</v>
      </c>
      <c r="B962" s="0" t="s">
        <v>2032</v>
      </c>
      <c r="C962" s="0" t="s">
        <v>1967</v>
      </c>
      <c r="D962" s="0" t="s">
        <v>1967</v>
      </c>
      <c r="E962" s="0" t="s">
        <v>1967</v>
      </c>
    </row>
    <row r="963" customFormat="false" ht="12.8" hidden="false" customHeight="false" outlineLevel="0" collapsed="false">
      <c r="A963" s="0" t="n">
        <v>77</v>
      </c>
      <c r="B963" s="0" t="s">
        <v>2032</v>
      </c>
      <c r="C963" s="0" t="s">
        <v>1967</v>
      </c>
      <c r="D963" s="0" t="s">
        <v>1967</v>
      </c>
      <c r="E963" s="0" t="s">
        <v>1967</v>
      </c>
    </row>
    <row r="964" customFormat="false" ht="12.8" hidden="false" customHeight="false" outlineLevel="0" collapsed="false">
      <c r="A964" s="0" t="n">
        <v>77</v>
      </c>
      <c r="B964" s="0" t="s">
        <v>2032</v>
      </c>
      <c r="C964" s="0" t="s">
        <v>1967</v>
      </c>
      <c r="D964" s="0" t="s">
        <v>1967</v>
      </c>
      <c r="E964" s="0" t="s">
        <v>1967</v>
      </c>
    </row>
    <row r="965" customFormat="false" ht="12.8" hidden="false" customHeight="false" outlineLevel="0" collapsed="false">
      <c r="A965" s="0" t="n">
        <v>77</v>
      </c>
      <c r="B965" s="0" t="s">
        <v>2032</v>
      </c>
      <c r="C965" s="0" t="s">
        <v>1967</v>
      </c>
      <c r="D965" s="0" t="s">
        <v>1967</v>
      </c>
      <c r="E965" s="0" t="s">
        <v>1967</v>
      </c>
    </row>
    <row r="966" customFormat="false" ht="12.8" hidden="false" customHeight="false" outlineLevel="0" collapsed="false">
      <c r="A966" s="0" t="n">
        <v>78</v>
      </c>
      <c r="B966" s="0" t="s">
        <v>2032</v>
      </c>
      <c r="C966" s="0" t="s">
        <v>1967</v>
      </c>
      <c r="D966" s="0" t="s">
        <v>1967</v>
      </c>
      <c r="E966" s="0" t="s">
        <v>1967</v>
      </c>
    </row>
    <row r="967" customFormat="false" ht="12.8" hidden="false" customHeight="false" outlineLevel="0" collapsed="false">
      <c r="A967" s="0" t="n">
        <v>78</v>
      </c>
      <c r="B967" s="0" t="s">
        <v>2032</v>
      </c>
      <c r="C967" s="0" t="s">
        <v>1967</v>
      </c>
      <c r="D967" s="0" t="s">
        <v>1967</v>
      </c>
      <c r="E967" s="0" t="s">
        <v>1967</v>
      </c>
    </row>
    <row r="968" customFormat="false" ht="12.8" hidden="false" customHeight="false" outlineLevel="0" collapsed="false">
      <c r="A968" s="0" t="n">
        <v>78</v>
      </c>
      <c r="B968" s="0" t="s">
        <v>2032</v>
      </c>
      <c r="C968" s="0" t="s">
        <v>1967</v>
      </c>
      <c r="D968" s="0" t="s">
        <v>1967</v>
      </c>
      <c r="E968" s="0" t="s">
        <v>1967</v>
      </c>
    </row>
    <row r="969" customFormat="false" ht="12.8" hidden="false" customHeight="false" outlineLevel="0" collapsed="false">
      <c r="A969" s="0" t="n">
        <v>78</v>
      </c>
      <c r="B969" s="0" t="s">
        <v>2032</v>
      </c>
      <c r="C969" s="0" t="s">
        <v>1967</v>
      </c>
      <c r="D969" s="0" t="s">
        <v>1967</v>
      </c>
      <c r="E969" s="0" t="s">
        <v>1967</v>
      </c>
    </row>
    <row r="970" customFormat="false" ht="12.8" hidden="false" customHeight="false" outlineLevel="0" collapsed="false">
      <c r="A970" s="0" t="n">
        <v>78</v>
      </c>
      <c r="B970" s="0" t="s">
        <v>2032</v>
      </c>
      <c r="C970" s="0" t="s">
        <v>1967</v>
      </c>
      <c r="D970" s="0" t="s">
        <v>1967</v>
      </c>
      <c r="E970" s="0" t="s">
        <v>1967</v>
      </c>
    </row>
    <row r="971" customFormat="false" ht="12.8" hidden="false" customHeight="false" outlineLevel="0" collapsed="false">
      <c r="A971" s="0" t="n">
        <v>78</v>
      </c>
      <c r="B971" s="0" t="s">
        <v>2032</v>
      </c>
      <c r="C971" s="0" t="s">
        <v>1967</v>
      </c>
      <c r="D971" s="0" t="s">
        <v>1967</v>
      </c>
      <c r="E971" s="0" t="s">
        <v>1967</v>
      </c>
    </row>
    <row r="972" customFormat="false" ht="12.8" hidden="false" customHeight="false" outlineLevel="0" collapsed="false">
      <c r="A972" s="0" t="n">
        <v>78</v>
      </c>
      <c r="B972" s="0" t="s">
        <v>2032</v>
      </c>
      <c r="C972" s="0" t="s">
        <v>1967</v>
      </c>
      <c r="D972" s="0" t="s">
        <v>1967</v>
      </c>
      <c r="E972" s="0" t="s">
        <v>1967</v>
      </c>
    </row>
    <row r="973" customFormat="false" ht="12.8" hidden="false" customHeight="false" outlineLevel="0" collapsed="false">
      <c r="A973" s="0" t="n">
        <v>78</v>
      </c>
      <c r="B973" s="0" t="s">
        <v>2032</v>
      </c>
      <c r="C973" s="0" t="s">
        <v>1967</v>
      </c>
      <c r="D973" s="0" t="s">
        <v>1967</v>
      </c>
      <c r="E973" s="0" t="s">
        <v>1967</v>
      </c>
    </row>
    <row r="974" customFormat="false" ht="12.8" hidden="false" customHeight="false" outlineLevel="0" collapsed="false">
      <c r="A974" s="0" t="n">
        <v>78</v>
      </c>
      <c r="B974" s="0" t="s">
        <v>2032</v>
      </c>
      <c r="C974" s="0" t="s">
        <v>1967</v>
      </c>
      <c r="D974" s="0" t="s">
        <v>1967</v>
      </c>
      <c r="E974" s="0" t="s">
        <v>1967</v>
      </c>
    </row>
    <row r="975" customFormat="false" ht="12.8" hidden="false" customHeight="false" outlineLevel="0" collapsed="false">
      <c r="A975" s="0" t="n">
        <v>78</v>
      </c>
      <c r="B975" s="0" t="s">
        <v>2032</v>
      </c>
      <c r="C975" s="0" t="s">
        <v>1967</v>
      </c>
      <c r="D975" s="0" t="s">
        <v>1967</v>
      </c>
      <c r="E975" s="0" t="s">
        <v>1967</v>
      </c>
    </row>
    <row r="976" customFormat="false" ht="12.8" hidden="false" customHeight="false" outlineLevel="0" collapsed="false">
      <c r="A976" s="0" t="n">
        <v>78</v>
      </c>
      <c r="B976" s="0" t="s">
        <v>2032</v>
      </c>
      <c r="C976" s="0" t="s">
        <v>1967</v>
      </c>
      <c r="D976" s="0" t="s">
        <v>1967</v>
      </c>
      <c r="E976" s="0" t="s">
        <v>1967</v>
      </c>
    </row>
    <row r="977" customFormat="false" ht="12.8" hidden="false" customHeight="false" outlineLevel="0" collapsed="false">
      <c r="A977" s="0" t="n">
        <v>78</v>
      </c>
      <c r="B977" s="0" t="s">
        <v>2032</v>
      </c>
      <c r="C977" s="0" t="s">
        <v>1967</v>
      </c>
      <c r="D977" s="0" t="s">
        <v>1967</v>
      </c>
      <c r="E977" s="0" t="s">
        <v>1967</v>
      </c>
    </row>
    <row r="978" customFormat="false" ht="12.8" hidden="false" customHeight="false" outlineLevel="0" collapsed="false">
      <c r="A978" s="0" t="n">
        <v>79</v>
      </c>
      <c r="B978" s="0" t="s">
        <v>2032</v>
      </c>
      <c r="C978" s="0" t="s">
        <v>1967</v>
      </c>
      <c r="D978" s="0" t="s">
        <v>1967</v>
      </c>
      <c r="E978" s="0" t="s">
        <v>1967</v>
      </c>
    </row>
    <row r="979" customFormat="false" ht="12.8" hidden="false" customHeight="false" outlineLevel="0" collapsed="false">
      <c r="A979" s="0" t="n">
        <v>79</v>
      </c>
      <c r="B979" s="0" t="s">
        <v>2032</v>
      </c>
      <c r="C979" s="0" t="s">
        <v>1967</v>
      </c>
      <c r="D979" s="0" t="s">
        <v>1967</v>
      </c>
      <c r="E979" s="0" t="s">
        <v>1967</v>
      </c>
    </row>
    <row r="980" customFormat="false" ht="12.8" hidden="false" customHeight="false" outlineLevel="0" collapsed="false">
      <c r="A980" s="0" t="n">
        <v>79</v>
      </c>
      <c r="B980" s="0" t="s">
        <v>2032</v>
      </c>
      <c r="C980" s="0" t="s">
        <v>1967</v>
      </c>
      <c r="D980" s="0" t="s">
        <v>1967</v>
      </c>
      <c r="E980" s="0" t="s">
        <v>1967</v>
      </c>
    </row>
    <row r="981" customFormat="false" ht="12.8" hidden="false" customHeight="false" outlineLevel="0" collapsed="false">
      <c r="A981" s="0" t="n">
        <v>79</v>
      </c>
      <c r="B981" s="0" t="s">
        <v>2032</v>
      </c>
      <c r="C981" s="0" t="s">
        <v>1967</v>
      </c>
      <c r="D981" s="0" t="s">
        <v>1967</v>
      </c>
      <c r="E981" s="0" t="s">
        <v>1967</v>
      </c>
    </row>
    <row r="982" customFormat="false" ht="12.8" hidden="false" customHeight="false" outlineLevel="0" collapsed="false">
      <c r="A982" s="0" t="n">
        <v>79</v>
      </c>
      <c r="B982" s="0" t="s">
        <v>2032</v>
      </c>
      <c r="C982" s="0" t="s">
        <v>1967</v>
      </c>
      <c r="D982" s="0" t="s">
        <v>1967</v>
      </c>
      <c r="E982" s="0" t="s">
        <v>1967</v>
      </c>
    </row>
    <row r="983" customFormat="false" ht="12.8" hidden="false" customHeight="false" outlineLevel="0" collapsed="false">
      <c r="A983" s="0" t="n">
        <v>79</v>
      </c>
      <c r="B983" s="0" t="s">
        <v>2032</v>
      </c>
      <c r="C983" s="0" t="s">
        <v>1967</v>
      </c>
      <c r="D983" s="0" t="s">
        <v>1967</v>
      </c>
      <c r="E983" s="0" t="s">
        <v>1967</v>
      </c>
    </row>
    <row r="984" customFormat="false" ht="12.8" hidden="false" customHeight="false" outlineLevel="0" collapsed="false">
      <c r="A984" s="0" t="n">
        <v>79</v>
      </c>
      <c r="B984" s="0" t="s">
        <v>2032</v>
      </c>
      <c r="C984" s="0" t="s">
        <v>1967</v>
      </c>
      <c r="D984" s="0" t="s">
        <v>1967</v>
      </c>
      <c r="E984" s="0" t="s">
        <v>1967</v>
      </c>
    </row>
    <row r="985" customFormat="false" ht="12.8" hidden="false" customHeight="false" outlineLevel="0" collapsed="false">
      <c r="A985" s="0" t="n">
        <v>79</v>
      </c>
      <c r="B985" s="0" t="s">
        <v>2032</v>
      </c>
      <c r="C985" s="0" t="s">
        <v>1967</v>
      </c>
      <c r="D985" s="0" t="s">
        <v>1967</v>
      </c>
      <c r="E985" s="0" t="s">
        <v>1967</v>
      </c>
    </row>
    <row r="986" customFormat="false" ht="12.8" hidden="false" customHeight="false" outlineLevel="0" collapsed="false">
      <c r="A986" s="0" t="n">
        <v>79</v>
      </c>
      <c r="B986" s="0" t="s">
        <v>2032</v>
      </c>
      <c r="C986" s="0" t="s">
        <v>1967</v>
      </c>
      <c r="D986" s="0" t="s">
        <v>1967</v>
      </c>
      <c r="E986" s="0" t="s">
        <v>1967</v>
      </c>
    </row>
    <row r="987" customFormat="false" ht="12.8" hidden="false" customHeight="false" outlineLevel="0" collapsed="false">
      <c r="A987" s="0" t="n">
        <v>79</v>
      </c>
      <c r="B987" s="0" t="s">
        <v>2032</v>
      </c>
      <c r="C987" s="0" t="s">
        <v>1967</v>
      </c>
      <c r="D987" s="0" t="s">
        <v>1967</v>
      </c>
      <c r="E987" s="0" t="s">
        <v>1967</v>
      </c>
    </row>
    <row r="988" customFormat="false" ht="12.8" hidden="false" customHeight="false" outlineLevel="0" collapsed="false">
      <c r="A988" s="0" t="n">
        <v>79</v>
      </c>
      <c r="B988" s="0" t="s">
        <v>2032</v>
      </c>
      <c r="C988" s="0" t="s">
        <v>1967</v>
      </c>
      <c r="D988" s="0" t="s">
        <v>1967</v>
      </c>
      <c r="E988" s="0" t="s">
        <v>1967</v>
      </c>
    </row>
    <row r="989" customFormat="false" ht="12.8" hidden="false" customHeight="false" outlineLevel="0" collapsed="false">
      <c r="A989" s="0" t="n">
        <v>79</v>
      </c>
      <c r="B989" s="0" t="s">
        <v>2032</v>
      </c>
      <c r="C989" s="0" t="s">
        <v>1967</v>
      </c>
      <c r="D989" s="0" t="s">
        <v>1967</v>
      </c>
      <c r="E989" s="0" t="s">
        <v>1967</v>
      </c>
    </row>
    <row r="990" customFormat="false" ht="12.8" hidden="false" customHeight="false" outlineLevel="0" collapsed="false">
      <c r="A990" s="0" t="n">
        <v>80</v>
      </c>
      <c r="B990" s="0" t="s">
        <v>2032</v>
      </c>
      <c r="C990" s="0" t="s">
        <v>1967</v>
      </c>
      <c r="D990" s="0" t="s">
        <v>1967</v>
      </c>
      <c r="E990" s="0" t="s">
        <v>1967</v>
      </c>
    </row>
    <row r="991" customFormat="false" ht="12.8" hidden="false" customHeight="false" outlineLevel="0" collapsed="false">
      <c r="A991" s="0" t="n">
        <v>80</v>
      </c>
      <c r="B991" s="0" t="s">
        <v>2032</v>
      </c>
      <c r="C991" s="0" t="s">
        <v>1967</v>
      </c>
      <c r="D991" s="0" t="s">
        <v>1967</v>
      </c>
      <c r="E991" s="0" t="s">
        <v>1967</v>
      </c>
    </row>
    <row r="992" customFormat="false" ht="12.8" hidden="false" customHeight="false" outlineLevel="0" collapsed="false">
      <c r="A992" s="0" t="n">
        <v>80</v>
      </c>
      <c r="B992" s="0" t="s">
        <v>2032</v>
      </c>
      <c r="C992" s="0" t="s">
        <v>1967</v>
      </c>
      <c r="D992" s="0" t="s">
        <v>1967</v>
      </c>
      <c r="E992" s="0" t="s">
        <v>1967</v>
      </c>
    </row>
    <row r="993" customFormat="false" ht="12.8" hidden="false" customHeight="false" outlineLevel="0" collapsed="false">
      <c r="A993" s="0" t="n">
        <v>80</v>
      </c>
      <c r="B993" s="0" t="s">
        <v>2032</v>
      </c>
      <c r="C993" s="0" t="s">
        <v>1967</v>
      </c>
      <c r="D993" s="0" t="s">
        <v>1967</v>
      </c>
      <c r="E993" s="0" t="s">
        <v>1967</v>
      </c>
    </row>
    <row r="994" customFormat="false" ht="12.8" hidden="false" customHeight="false" outlineLevel="0" collapsed="false">
      <c r="A994" s="0" t="n">
        <v>80</v>
      </c>
      <c r="B994" s="0" t="s">
        <v>2032</v>
      </c>
      <c r="C994" s="0" t="s">
        <v>1967</v>
      </c>
      <c r="D994" s="0" t="s">
        <v>1967</v>
      </c>
      <c r="E994" s="0" t="s">
        <v>1967</v>
      </c>
    </row>
    <row r="995" customFormat="false" ht="12.8" hidden="false" customHeight="false" outlineLevel="0" collapsed="false">
      <c r="A995" s="0" t="n">
        <v>80</v>
      </c>
      <c r="B995" s="0" t="s">
        <v>2032</v>
      </c>
      <c r="C995" s="0" t="s">
        <v>1967</v>
      </c>
      <c r="D995" s="0" t="s">
        <v>1967</v>
      </c>
      <c r="E995" s="0" t="s">
        <v>1967</v>
      </c>
    </row>
    <row r="996" customFormat="false" ht="12.8" hidden="false" customHeight="false" outlineLevel="0" collapsed="false">
      <c r="A996" s="0" t="n">
        <v>80</v>
      </c>
      <c r="B996" s="0" t="s">
        <v>2032</v>
      </c>
      <c r="C996" s="0" t="s">
        <v>1967</v>
      </c>
      <c r="D996" s="0" t="s">
        <v>1967</v>
      </c>
      <c r="E996" s="0" t="s">
        <v>1967</v>
      </c>
    </row>
    <row r="997" customFormat="false" ht="12.8" hidden="false" customHeight="false" outlineLevel="0" collapsed="false">
      <c r="A997" s="0" t="n">
        <v>80</v>
      </c>
      <c r="B997" s="0" t="s">
        <v>2032</v>
      </c>
      <c r="C997" s="0" t="s">
        <v>1967</v>
      </c>
      <c r="D997" s="0" t="s">
        <v>1967</v>
      </c>
      <c r="E997" s="0" t="s">
        <v>1967</v>
      </c>
    </row>
    <row r="998" customFormat="false" ht="12.8" hidden="false" customHeight="false" outlineLevel="0" collapsed="false">
      <c r="A998" s="0" t="n">
        <v>80</v>
      </c>
      <c r="B998" s="0" t="s">
        <v>2032</v>
      </c>
      <c r="C998" s="0" t="s">
        <v>1967</v>
      </c>
      <c r="D998" s="0" t="s">
        <v>1967</v>
      </c>
      <c r="E998" s="0" t="s">
        <v>1967</v>
      </c>
    </row>
    <row r="999" customFormat="false" ht="12.8" hidden="false" customHeight="false" outlineLevel="0" collapsed="false">
      <c r="A999" s="0" t="n">
        <v>80</v>
      </c>
      <c r="B999" s="0" t="s">
        <v>2032</v>
      </c>
      <c r="C999" s="0" t="s">
        <v>1967</v>
      </c>
      <c r="D999" s="0" t="s">
        <v>1967</v>
      </c>
      <c r="E999" s="0" t="s">
        <v>1967</v>
      </c>
    </row>
    <row r="1000" customFormat="false" ht="12.8" hidden="false" customHeight="false" outlineLevel="0" collapsed="false">
      <c r="A1000" s="0" t="n">
        <v>80</v>
      </c>
      <c r="B1000" s="0" t="s">
        <v>2032</v>
      </c>
      <c r="C1000" s="0" t="s">
        <v>1967</v>
      </c>
      <c r="D1000" s="0" t="s">
        <v>1967</v>
      </c>
      <c r="E1000" s="0" t="s">
        <v>1967</v>
      </c>
    </row>
    <row r="1001" customFormat="false" ht="12.8" hidden="false" customHeight="false" outlineLevel="0" collapsed="false">
      <c r="A1001" s="0" t="n">
        <v>80</v>
      </c>
      <c r="B1001" s="0" t="s">
        <v>2032</v>
      </c>
      <c r="C1001" s="0" t="s">
        <v>1967</v>
      </c>
      <c r="D1001" s="0" t="s">
        <v>1967</v>
      </c>
      <c r="E1001" s="0" t="s">
        <v>1967</v>
      </c>
    </row>
    <row r="1002" customFormat="false" ht="12.8" hidden="false" customHeight="false" outlineLevel="0" collapsed="false">
      <c r="A1002" s="0" t="n">
        <v>81</v>
      </c>
      <c r="B1002" s="0" t="s">
        <v>2032</v>
      </c>
      <c r="C1002" s="0" t="s">
        <v>1967</v>
      </c>
      <c r="D1002" s="0" t="s">
        <v>1967</v>
      </c>
      <c r="E1002" s="0" t="s">
        <v>1967</v>
      </c>
    </row>
    <row r="1003" customFormat="false" ht="12.8" hidden="false" customHeight="false" outlineLevel="0" collapsed="false">
      <c r="A1003" s="0" t="n">
        <v>81</v>
      </c>
      <c r="B1003" s="0" t="s">
        <v>2032</v>
      </c>
      <c r="C1003" s="0" t="s">
        <v>1967</v>
      </c>
      <c r="D1003" s="0" t="s">
        <v>1967</v>
      </c>
      <c r="E1003" s="0" t="s">
        <v>1967</v>
      </c>
    </row>
    <row r="1004" customFormat="false" ht="12.8" hidden="false" customHeight="false" outlineLevel="0" collapsed="false">
      <c r="A1004" s="0" t="n">
        <v>81</v>
      </c>
      <c r="B1004" s="0" t="s">
        <v>2032</v>
      </c>
      <c r="C1004" s="0" t="s">
        <v>1967</v>
      </c>
      <c r="D1004" s="0" t="s">
        <v>1967</v>
      </c>
      <c r="E1004" s="0" t="s">
        <v>1967</v>
      </c>
    </row>
    <row r="1005" customFormat="false" ht="12.8" hidden="false" customHeight="false" outlineLevel="0" collapsed="false">
      <c r="A1005" s="0" t="n">
        <v>81</v>
      </c>
      <c r="B1005" s="0" t="s">
        <v>2032</v>
      </c>
      <c r="C1005" s="0" t="s">
        <v>1967</v>
      </c>
      <c r="D1005" s="0" t="s">
        <v>1967</v>
      </c>
      <c r="E1005" s="0" t="s">
        <v>1967</v>
      </c>
    </row>
    <row r="1006" customFormat="false" ht="12.8" hidden="false" customHeight="false" outlineLevel="0" collapsed="false">
      <c r="A1006" s="0" t="n">
        <v>81</v>
      </c>
      <c r="B1006" s="0" t="s">
        <v>2032</v>
      </c>
      <c r="C1006" s="0" t="s">
        <v>1967</v>
      </c>
      <c r="D1006" s="0" t="s">
        <v>1967</v>
      </c>
      <c r="E1006" s="0" t="s">
        <v>1967</v>
      </c>
    </row>
    <row r="1007" customFormat="false" ht="12.8" hidden="false" customHeight="false" outlineLevel="0" collapsed="false">
      <c r="A1007" s="0" t="n">
        <v>81</v>
      </c>
      <c r="B1007" s="0" t="s">
        <v>2032</v>
      </c>
      <c r="C1007" s="0" t="s">
        <v>1967</v>
      </c>
      <c r="D1007" s="0" t="s">
        <v>1967</v>
      </c>
      <c r="E1007" s="0" t="s">
        <v>1967</v>
      </c>
    </row>
    <row r="1008" customFormat="false" ht="12.8" hidden="false" customHeight="false" outlineLevel="0" collapsed="false">
      <c r="A1008" s="0" t="n">
        <v>81</v>
      </c>
      <c r="B1008" s="0" t="s">
        <v>2032</v>
      </c>
      <c r="C1008" s="0" t="s">
        <v>1967</v>
      </c>
      <c r="D1008" s="0" t="s">
        <v>1967</v>
      </c>
      <c r="E1008" s="0" t="s">
        <v>1967</v>
      </c>
    </row>
    <row r="1009" customFormat="false" ht="12.8" hidden="false" customHeight="false" outlineLevel="0" collapsed="false">
      <c r="A1009" s="0" t="n">
        <v>81</v>
      </c>
      <c r="B1009" s="0" t="s">
        <v>2032</v>
      </c>
      <c r="C1009" s="0" t="s">
        <v>1967</v>
      </c>
      <c r="D1009" s="0" t="s">
        <v>1967</v>
      </c>
      <c r="E1009" s="0" t="s">
        <v>1967</v>
      </c>
    </row>
    <row r="1010" customFormat="false" ht="12.8" hidden="false" customHeight="false" outlineLevel="0" collapsed="false">
      <c r="A1010" s="0" t="n">
        <v>81</v>
      </c>
      <c r="B1010" s="0" t="s">
        <v>2032</v>
      </c>
      <c r="C1010" s="0" t="s">
        <v>1967</v>
      </c>
      <c r="D1010" s="0" t="s">
        <v>1967</v>
      </c>
      <c r="E1010" s="0" t="s">
        <v>1967</v>
      </c>
    </row>
    <row r="1011" customFormat="false" ht="12.8" hidden="false" customHeight="false" outlineLevel="0" collapsed="false">
      <c r="A1011" s="0" t="n">
        <v>81</v>
      </c>
      <c r="B1011" s="0" t="s">
        <v>2032</v>
      </c>
      <c r="C1011" s="0" t="s">
        <v>1967</v>
      </c>
      <c r="D1011" s="0" t="s">
        <v>1967</v>
      </c>
      <c r="E1011" s="0" t="s">
        <v>1967</v>
      </c>
    </row>
    <row r="1012" customFormat="false" ht="12.8" hidden="false" customHeight="false" outlineLevel="0" collapsed="false">
      <c r="A1012" s="0" t="n">
        <v>81</v>
      </c>
      <c r="B1012" s="0" t="s">
        <v>2032</v>
      </c>
      <c r="C1012" s="0" t="s">
        <v>1967</v>
      </c>
      <c r="D1012" s="0" t="s">
        <v>1967</v>
      </c>
      <c r="E1012" s="0" t="s">
        <v>1967</v>
      </c>
    </row>
    <row r="1013" customFormat="false" ht="12.8" hidden="false" customHeight="false" outlineLevel="0" collapsed="false">
      <c r="A1013" s="0" t="n">
        <v>81</v>
      </c>
      <c r="B1013" s="0" t="s">
        <v>2032</v>
      </c>
      <c r="C1013" s="0" t="s">
        <v>1967</v>
      </c>
      <c r="D1013" s="0" t="s">
        <v>1967</v>
      </c>
      <c r="E1013" s="0" t="s">
        <v>1967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3671875" defaultRowHeight="12.8" zeroHeight="false" outlineLevelRow="0" outlineLevelCol="0"/>
  <sheetData>
    <row r="1" customFormat="false" ht="12.8" hidden="false" customHeight="false" outlineLevel="0" collapsed="false">
      <c r="A1" s="0" t="s">
        <v>231</v>
      </c>
      <c r="B1" s="0" t="s">
        <v>232</v>
      </c>
      <c r="C1" s="0" t="s">
        <v>233</v>
      </c>
      <c r="D1" s="0" t="s">
        <v>238</v>
      </c>
      <c r="E1" s="0" t="s">
        <v>239</v>
      </c>
      <c r="F1" s="0" t="s">
        <v>240</v>
      </c>
    </row>
    <row r="2" customFormat="false" ht="12.8" hidden="false" customHeight="false" outlineLevel="0" collapsed="false">
      <c r="A2" s="0" t="s">
        <v>148</v>
      </c>
      <c r="C2" s="0" t="s">
        <v>246</v>
      </c>
      <c r="D2" s="0" t="s">
        <v>245</v>
      </c>
    </row>
    <row r="3" customFormat="false" ht="12.8" hidden="false" customHeight="false" outlineLevel="0" collapsed="false">
      <c r="D3" s="0" t="s">
        <v>248</v>
      </c>
      <c r="E3" s="0" t="s">
        <v>150</v>
      </c>
      <c r="F3" s="0" t="s">
        <v>249</v>
      </c>
    </row>
    <row r="4" customFormat="false" ht="12.8" hidden="false" customHeight="false" outlineLevel="0" collapsed="false">
      <c r="A4" s="0" t="s">
        <v>152</v>
      </c>
      <c r="C4" s="0" t="s">
        <v>252</v>
      </c>
      <c r="D4" s="0" t="s">
        <v>251</v>
      </c>
    </row>
    <row r="5" customFormat="false" ht="12.8" hidden="false" customHeight="false" outlineLevel="0" collapsed="false">
      <c r="D5" s="0" t="s">
        <v>255</v>
      </c>
      <c r="E5" s="0" t="s">
        <v>154</v>
      </c>
      <c r="F5" s="0" t="s">
        <v>256</v>
      </c>
    </row>
    <row r="6" customFormat="false" ht="12.8" hidden="false" customHeight="false" outlineLevel="0" collapsed="false">
      <c r="A6" s="0" t="s">
        <v>156</v>
      </c>
      <c r="C6" s="0" t="s">
        <v>259</v>
      </c>
      <c r="D6" s="0" t="s">
        <v>258</v>
      </c>
    </row>
    <row r="7" customFormat="false" ht="12.8" hidden="false" customHeight="false" outlineLevel="0" collapsed="false">
      <c r="D7" s="0" t="s">
        <v>261</v>
      </c>
      <c r="E7" s="0" t="s">
        <v>158</v>
      </c>
      <c r="F7" s="0" t="s">
        <v>262</v>
      </c>
    </row>
    <row r="8" customFormat="false" ht="12.8" hidden="false" customHeight="false" outlineLevel="0" collapsed="false">
      <c r="A8" s="0" t="s">
        <v>160</v>
      </c>
      <c r="C8" s="0" t="s">
        <v>265</v>
      </c>
      <c r="D8" s="0" t="s">
        <v>264</v>
      </c>
    </row>
    <row r="9" customFormat="false" ht="12.8" hidden="false" customHeight="false" outlineLevel="0" collapsed="false">
      <c r="D9" s="0" t="s">
        <v>267</v>
      </c>
      <c r="E9" s="0" t="s">
        <v>162</v>
      </c>
      <c r="F9" s="0" t="s">
        <v>268</v>
      </c>
    </row>
    <row r="10" customFormat="false" ht="12.8" hidden="false" customHeight="false" outlineLevel="0" collapsed="false">
      <c r="A10" s="0" t="s">
        <v>165</v>
      </c>
      <c r="C10" s="0" t="s">
        <v>270</v>
      </c>
      <c r="D10" s="0" t="s">
        <v>269</v>
      </c>
    </row>
    <row r="11" customFormat="false" ht="12.8" hidden="false" customHeight="false" outlineLevel="0" collapsed="false">
      <c r="D11" s="0" t="s">
        <v>271</v>
      </c>
      <c r="E11" s="0" t="s">
        <v>166</v>
      </c>
      <c r="F11" s="0" t="s">
        <v>272</v>
      </c>
    </row>
    <row r="12" customFormat="false" ht="12.8" hidden="false" customHeight="false" outlineLevel="0" collapsed="false">
      <c r="A12" s="0" t="s">
        <v>167</v>
      </c>
      <c r="C12" s="0" t="s">
        <v>274</v>
      </c>
      <c r="D12" s="0" t="s">
        <v>273</v>
      </c>
    </row>
    <row r="13" customFormat="false" ht="12.8" hidden="false" customHeight="false" outlineLevel="0" collapsed="false">
      <c r="D13" s="0" t="s">
        <v>275</v>
      </c>
      <c r="E13" s="0" t="s">
        <v>168</v>
      </c>
      <c r="F13" s="0" t="s">
        <v>276</v>
      </c>
    </row>
    <row r="14" customFormat="false" ht="12.8" hidden="false" customHeight="false" outlineLevel="0" collapsed="false">
      <c r="A14" s="0" t="s">
        <v>208</v>
      </c>
      <c r="C14" s="0" t="s">
        <v>278</v>
      </c>
      <c r="D14" s="0" t="s">
        <v>277</v>
      </c>
    </row>
    <row r="15" customFormat="false" ht="12.8" hidden="false" customHeight="false" outlineLevel="0" collapsed="false">
      <c r="D15" s="0" t="s">
        <v>279</v>
      </c>
      <c r="F15" s="0" t="s">
        <v>280</v>
      </c>
    </row>
    <row r="16" customFormat="false" ht="12.8" hidden="false" customHeight="false" outlineLevel="0" collapsed="false">
      <c r="C16" s="0" t="s">
        <v>281</v>
      </c>
    </row>
    <row r="17" customFormat="false" ht="12.8" hidden="false" customHeight="false" outlineLevel="0" collapsed="false">
      <c r="E17" s="0" t="s">
        <v>210</v>
      </c>
      <c r="F17" s="0" t="s">
        <v>282</v>
      </c>
    </row>
    <row r="18" customFormat="false" ht="12.8" hidden="false" customHeight="false" outlineLevel="0" collapsed="false">
      <c r="A18" s="0" t="s">
        <v>283</v>
      </c>
      <c r="C18" s="0" t="s">
        <v>284</v>
      </c>
    </row>
    <row r="19" customFormat="false" ht="12.8" hidden="false" customHeight="false" outlineLevel="0" collapsed="false">
      <c r="E19" s="0" t="s">
        <v>285</v>
      </c>
      <c r="F19" s="0" t="s">
        <v>286</v>
      </c>
    </row>
    <row r="20" customFormat="false" ht="12.8" hidden="false" customHeight="false" outlineLevel="0" collapsed="false">
      <c r="A20" s="0" t="s">
        <v>216</v>
      </c>
      <c r="C20" s="0" t="s">
        <v>205</v>
      </c>
      <c r="D20" s="0" t="s">
        <v>205</v>
      </c>
    </row>
    <row r="21" customFormat="false" ht="12.8" hidden="false" customHeight="false" outlineLevel="0" collapsed="false">
      <c r="D21" s="0" t="s">
        <v>287</v>
      </c>
      <c r="E21" s="0" t="s">
        <v>205</v>
      </c>
      <c r="F21" s="0" t="s">
        <v>288</v>
      </c>
    </row>
    <row r="22" customFormat="false" ht="12.8" hidden="false" customHeight="false" outlineLevel="0" collapsed="false">
      <c r="A22" s="0" t="s">
        <v>212</v>
      </c>
      <c r="C22" s="0" t="s">
        <v>290</v>
      </c>
      <c r="D22" s="0" t="s">
        <v>289</v>
      </c>
    </row>
    <row r="23" customFormat="false" ht="12.8" hidden="false" customHeight="false" outlineLevel="0" collapsed="false">
      <c r="D23" s="0" t="s">
        <v>291</v>
      </c>
      <c r="E23" s="0" t="s">
        <v>242</v>
      </c>
      <c r="F23" s="0" t="s">
        <v>292</v>
      </c>
    </row>
    <row r="24" customFormat="false" ht="12.8" hidden="false" customHeight="false" outlineLevel="0" collapsed="false">
      <c r="A24" s="0" t="s">
        <v>214</v>
      </c>
      <c r="C24" s="0" t="s">
        <v>294</v>
      </c>
      <c r="D24" s="0" t="s">
        <v>293</v>
      </c>
    </row>
    <row r="25" customFormat="false" ht="12.8" hidden="false" customHeight="false" outlineLevel="0" collapsed="false">
      <c r="D25" s="0" t="s">
        <v>295</v>
      </c>
      <c r="E25" s="0" t="s">
        <v>243</v>
      </c>
      <c r="F25" s="0" t="s">
        <v>296</v>
      </c>
    </row>
    <row r="26" customFormat="false" ht="12.8" hidden="false" customHeight="false" outlineLevel="0" collapsed="false">
      <c r="A26" s="0" t="s">
        <v>218</v>
      </c>
      <c r="C26" s="0" t="s">
        <v>298</v>
      </c>
      <c r="D26" s="0" t="s">
        <v>297</v>
      </c>
    </row>
    <row r="27" customFormat="false" ht="12.8" hidden="false" customHeight="false" outlineLevel="0" collapsed="false">
      <c r="D27" s="0" t="s">
        <v>299</v>
      </c>
      <c r="E27" s="0" t="s">
        <v>184</v>
      </c>
      <c r="F27" s="0" t="s">
        <v>300</v>
      </c>
    </row>
    <row r="28" customFormat="false" ht="12.8" hidden="false" customHeight="false" outlineLevel="0" collapsed="false">
      <c r="A28" s="0" t="s">
        <v>185</v>
      </c>
      <c r="C28" s="0" t="s">
        <v>302</v>
      </c>
      <c r="D28" s="0" t="s">
        <v>301</v>
      </c>
    </row>
    <row r="29" customFormat="false" ht="12.8" hidden="false" customHeight="false" outlineLevel="0" collapsed="false">
      <c r="D29" s="0" t="s">
        <v>303</v>
      </c>
      <c r="E29" s="0" t="s">
        <v>186</v>
      </c>
      <c r="F29" s="0" t="s">
        <v>304</v>
      </c>
    </row>
    <row r="30" customFormat="false" ht="12.8" hidden="false" customHeight="false" outlineLevel="0" collapsed="false">
      <c r="A30" s="0" t="s">
        <v>188</v>
      </c>
      <c r="C30" s="0" t="s">
        <v>306</v>
      </c>
      <c r="D30" s="0" t="s">
        <v>305</v>
      </c>
    </row>
    <row r="31" customFormat="false" ht="12.8" hidden="false" customHeight="false" outlineLevel="0" collapsed="false">
      <c r="D31" s="0" t="s">
        <v>307</v>
      </c>
      <c r="E31" s="0" t="s">
        <v>308</v>
      </c>
      <c r="F31" s="0" t="s">
        <v>309</v>
      </c>
    </row>
    <row r="32" customFormat="false" ht="12.8" hidden="false" customHeight="false" outlineLevel="0" collapsed="false">
      <c r="A32" s="0" t="s">
        <v>203</v>
      </c>
      <c r="C32" s="0" t="s">
        <v>311</v>
      </c>
      <c r="D32" s="0" t="s">
        <v>310</v>
      </c>
    </row>
    <row r="33" customFormat="false" ht="12.8" hidden="false" customHeight="false" outlineLevel="0" collapsed="false">
      <c r="D33" s="0" t="s">
        <v>312</v>
      </c>
      <c r="E33" s="0" t="s">
        <v>202</v>
      </c>
      <c r="F33" s="0" t="s">
        <v>313</v>
      </c>
    </row>
    <row r="34" customFormat="false" ht="12.8" hidden="false" customHeight="false" outlineLevel="0" collapsed="false">
      <c r="A34" s="0" t="s">
        <v>196</v>
      </c>
      <c r="C34" s="0" t="s">
        <v>314</v>
      </c>
      <c r="D34" s="0" t="s">
        <v>174</v>
      </c>
    </row>
    <row r="35" customFormat="false" ht="12.8" hidden="false" customHeight="false" outlineLevel="0" collapsed="false">
      <c r="D35" s="0" t="s">
        <v>170</v>
      </c>
      <c r="E35" s="0" t="s">
        <v>194</v>
      </c>
      <c r="F35" s="0" t="s">
        <v>315</v>
      </c>
    </row>
    <row r="36" customFormat="false" ht="12.8" hidden="false" customHeight="false" outlineLevel="0" collapsed="false">
      <c r="A36" s="0" t="s">
        <v>195</v>
      </c>
      <c r="C36" s="0" t="s">
        <v>316</v>
      </c>
      <c r="D36" s="0" t="s">
        <v>172</v>
      </c>
    </row>
    <row r="37" customFormat="false" ht="12.8" hidden="false" customHeight="false" outlineLevel="0" collapsed="false">
      <c r="D37" s="0" t="s">
        <v>180</v>
      </c>
      <c r="E37" s="0" t="s">
        <v>191</v>
      </c>
    </row>
    <row r="38" customFormat="false" ht="12.8" hidden="false" customHeight="false" outlineLevel="0" collapsed="false">
      <c r="A38" s="0" t="s">
        <v>190</v>
      </c>
    </row>
    <row r="39" customFormat="false" ht="12.8" hidden="false" customHeight="false" outlineLevel="0" collapsed="false">
      <c r="D39" s="0" t="s">
        <v>175</v>
      </c>
      <c r="E39" s="0" t="s">
        <v>197</v>
      </c>
      <c r="F39" s="0" t="s">
        <v>317</v>
      </c>
    </row>
    <row r="40" customFormat="false" ht="12.8" hidden="false" customHeight="false" outlineLevel="0" collapsed="false">
      <c r="A40" s="0" t="s">
        <v>199</v>
      </c>
      <c r="C40" s="0" t="s">
        <v>318</v>
      </c>
      <c r="D40" s="0" t="s">
        <v>177</v>
      </c>
    </row>
    <row r="41" customFormat="false" ht="12.8" hidden="false" customHeight="false" outlineLevel="0" collapsed="false">
      <c r="D41" s="0" t="s">
        <v>319</v>
      </c>
      <c r="E41" s="0" t="s">
        <v>320</v>
      </c>
      <c r="F41" s="0" t="s">
        <v>321</v>
      </c>
    </row>
    <row r="42" customFormat="false" ht="12.8" hidden="false" customHeight="false" outlineLevel="0" collapsed="false">
      <c r="A42" s="0" t="s">
        <v>1967</v>
      </c>
      <c r="B42" s="0" t="n">
        <v>1</v>
      </c>
      <c r="C42" s="0" t="s">
        <v>1967</v>
      </c>
      <c r="D42" s="0" t="s">
        <v>1967</v>
      </c>
      <c r="E42" s="0" t="n">
        <v>1</v>
      </c>
      <c r="F42" s="0" t="s">
        <v>2032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s">
        <v>2032</v>
      </c>
      <c r="D43" s="0" t="s">
        <v>1967</v>
      </c>
      <c r="E43" s="0" t="s">
        <v>1967</v>
      </c>
      <c r="F43" s="0" t="s">
        <v>1967</v>
      </c>
    </row>
    <row r="44" customFormat="false" ht="12.8" hidden="false" customHeight="false" outlineLevel="0" collapsed="false">
      <c r="A44" s="0" t="s">
        <v>1967</v>
      </c>
      <c r="B44" s="0" t="n">
        <v>1</v>
      </c>
      <c r="C44" s="0" t="s">
        <v>1967</v>
      </c>
      <c r="D44" s="0" t="s">
        <v>1967</v>
      </c>
      <c r="E44" s="0" t="n">
        <v>1</v>
      </c>
      <c r="F44" s="0" t="s">
        <v>2032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s">
        <v>2032</v>
      </c>
      <c r="D45" s="0" t="s">
        <v>1967</v>
      </c>
      <c r="E45" s="0" t="s">
        <v>1967</v>
      </c>
      <c r="F45" s="0" t="s">
        <v>1967</v>
      </c>
    </row>
    <row r="46" customFormat="false" ht="12.8" hidden="false" customHeight="false" outlineLevel="0" collapsed="false">
      <c r="A46" s="0" t="s">
        <v>1967</v>
      </c>
      <c r="B46" s="0" t="n">
        <v>1</v>
      </c>
      <c r="C46" s="0" t="s">
        <v>1967</v>
      </c>
      <c r="D46" s="0" t="s">
        <v>1967</v>
      </c>
      <c r="E46" s="0" t="n">
        <v>1</v>
      </c>
      <c r="F46" s="0" t="s">
        <v>2032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s">
        <v>2032</v>
      </c>
      <c r="D47" s="0" t="s">
        <v>1967</v>
      </c>
      <c r="E47" s="0" t="s">
        <v>1967</v>
      </c>
      <c r="F47" s="0" t="s">
        <v>1967</v>
      </c>
    </row>
    <row r="48" customFormat="false" ht="12.8" hidden="false" customHeight="false" outlineLevel="0" collapsed="false">
      <c r="A48" s="0" t="s">
        <v>1967</v>
      </c>
      <c r="B48" s="0" t="n">
        <v>1</v>
      </c>
      <c r="C48" s="0" t="s">
        <v>1967</v>
      </c>
      <c r="D48" s="0" t="s">
        <v>1967</v>
      </c>
      <c r="E48" s="0" t="n">
        <v>1</v>
      </c>
      <c r="F48" s="0" t="s">
        <v>2032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s">
        <v>2032</v>
      </c>
      <c r="D49" s="0" t="s">
        <v>1967</v>
      </c>
      <c r="E49" s="0" t="s">
        <v>1967</v>
      </c>
      <c r="F49" s="0" t="s">
        <v>1967</v>
      </c>
    </row>
    <row r="50" customFormat="false" ht="12.8" hidden="false" customHeight="false" outlineLevel="0" collapsed="false">
      <c r="A50" s="0" t="s">
        <v>1967</v>
      </c>
      <c r="B50" s="0" t="n">
        <v>1</v>
      </c>
      <c r="C50" s="0" t="s">
        <v>1967</v>
      </c>
      <c r="D50" s="0" t="s">
        <v>1967</v>
      </c>
      <c r="E50" s="0" t="n">
        <v>1</v>
      </c>
      <c r="F50" s="0" t="s">
        <v>2032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s">
        <v>2032</v>
      </c>
      <c r="D51" s="0" t="s">
        <v>1967</v>
      </c>
      <c r="E51" s="0" t="s">
        <v>1967</v>
      </c>
      <c r="F51" s="0" t="s">
        <v>1967</v>
      </c>
    </row>
    <row r="52" customFormat="false" ht="12.8" hidden="false" customHeight="false" outlineLevel="0" collapsed="false">
      <c r="A52" s="0" t="s">
        <v>1967</v>
      </c>
      <c r="B52" s="0" t="n">
        <v>1</v>
      </c>
      <c r="C52" s="0" t="s">
        <v>1967</v>
      </c>
      <c r="D52" s="0" t="s">
        <v>1967</v>
      </c>
      <c r="E52" s="0" t="n">
        <v>1</v>
      </c>
      <c r="F52" s="0" t="s">
        <v>2032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s">
        <v>2032</v>
      </c>
      <c r="D53" s="0" t="s">
        <v>1967</v>
      </c>
      <c r="E53" s="0" t="s">
        <v>1967</v>
      </c>
      <c r="F53" s="0" t="s">
        <v>1967</v>
      </c>
    </row>
    <row r="54" customFormat="false" ht="12.8" hidden="false" customHeight="false" outlineLevel="0" collapsed="false">
      <c r="A54" s="0" t="s">
        <v>1967</v>
      </c>
      <c r="B54" s="0" t="n">
        <v>2</v>
      </c>
      <c r="C54" s="0" t="s">
        <v>1967</v>
      </c>
      <c r="D54" s="0" t="s">
        <v>1967</v>
      </c>
      <c r="E54" s="0" t="n">
        <v>2</v>
      </c>
      <c r="F54" s="0" t="s">
        <v>2032</v>
      </c>
    </row>
    <row r="55" customFormat="false" ht="12.8" hidden="false" customHeight="false" outlineLevel="0" collapsed="false">
      <c r="A55" s="0" t="n">
        <v>2</v>
      </c>
      <c r="B55" s="0" t="n">
        <v>2</v>
      </c>
      <c r="C55" s="0" t="s">
        <v>2032</v>
      </c>
      <c r="D55" s="0" t="s">
        <v>1967</v>
      </c>
      <c r="E55" s="0" t="s">
        <v>1967</v>
      </c>
      <c r="F55" s="0" t="s">
        <v>1967</v>
      </c>
    </row>
    <row r="56" customFormat="false" ht="12.8" hidden="false" customHeight="false" outlineLevel="0" collapsed="false">
      <c r="A56" s="0" t="s">
        <v>1967</v>
      </c>
      <c r="B56" s="0" t="n">
        <v>2</v>
      </c>
      <c r="C56" s="0" t="s">
        <v>1967</v>
      </c>
      <c r="D56" s="0" t="s">
        <v>1967</v>
      </c>
      <c r="E56" s="0" t="n">
        <v>2</v>
      </c>
      <c r="F56" s="0" t="s">
        <v>2032</v>
      </c>
    </row>
    <row r="57" customFormat="false" ht="12.8" hidden="false" customHeight="false" outlineLevel="0" collapsed="false">
      <c r="A57" s="0" t="n">
        <v>2</v>
      </c>
      <c r="B57" s="0" t="n">
        <v>2</v>
      </c>
      <c r="C57" s="0" t="s">
        <v>2032</v>
      </c>
      <c r="D57" s="0" t="s">
        <v>1967</v>
      </c>
      <c r="E57" s="0" t="s">
        <v>1967</v>
      </c>
      <c r="F57" s="0" t="s">
        <v>1967</v>
      </c>
    </row>
    <row r="58" customFormat="false" ht="12.8" hidden="false" customHeight="false" outlineLevel="0" collapsed="false">
      <c r="A58" s="0" t="s">
        <v>1967</v>
      </c>
      <c r="B58" s="0" t="n">
        <v>2</v>
      </c>
      <c r="C58" s="0" t="s">
        <v>1967</v>
      </c>
      <c r="D58" s="0" t="s">
        <v>1967</v>
      </c>
      <c r="E58" s="0" t="n">
        <v>2</v>
      </c>
      <c r="F58" s="0" t="s">
        <v>2032</v>
      </c>
    </row>
    <row r="59" customFormat="false" ht="12.8" hidden="false" customHeight="false" outlineLevel="0" collapsed="false">
      <c r="A59" s="0" t="n">
        <v>2</v>
      </c>
      <c r="B59" s="0" t="n">
        <v>2</v>
      </c>
      <c r="C59" s="0" t="s">
        <v>2032</v>
      </c>
      <c r="D59" s="0" t="s">
        <v>1967</v>
      </c>
      <c r="E59" s="0" t="s">
        <v>1967</v>
      </c>
      <c r="F59" s="0" t="s">
        <v>1967</v>
      </c>
    </row>
    <row r="60" customFormat="false" ht="12.8" hidden="false" customHeight="false" outlineLevel="0" collapsed="false">
      <c r="A60" s="0" t="s">
        <v>1967</v>
      </c>
      <c r="B60" s="0" t="n">
        <v>2</v>
      </c>
      <c r="C60" s="0" t="s">
        <v>1967</v>
      </c>
      <c r="D60" s="0" t="s">
        <v>1967</v>
      </c>
      <c r="E60" s="0" t="n">
        <v>2</v>
      </c>
      <c r="F60" s="0" t="s">
        <v>2032</v>
      </c>
    </row>
    <row r="61" customFormat="false" ht="12.8" hidden="false" customHeight="false" outlineLevel="0" collapsed="false">
      <c r="A61" s="0" t="n">
        <v>2</v>
      </c>
      <c r="B61" s="0" t="n">
        <v>2</v>
      </c>
      <c r="C61" s="0" t="s">
        <v>2032</v>
      </c>
      <c r="D61" s="0" t="s">
        <v>1967</v>
      </c>
      <c r="E61" s="0" t="s">
        <v>1967</v>
      </c>
      <c r="F61" s="0" t="s">
        <v>1967</v>
      </c>
    </row>
    <row r="62" customFormat="false" ht="12.8" hidden="false" customHeight="false" outlineLevel="0" collapsed="false">
      <c r="A62" s="0" t="s">
        <v>1967</v>
      </c>
      <c r="B62" s="0" t="n">
        <v>2</v>
      </c>
      <c r="C62" s="0" t="s">
        <v>1967</v>
      </c>
      <c r="D62" s="0" t="s">
        <v>1967</v>
      </c>
      <c r="E62" s="0" t="n">
        <v>2</v>
      </c>
      <c r="F62" s="0" t="s">
        <v>2032</v>
      </c>
    </row>
    <row r="63" customFormat="false" ht="12.8" hidden="false" customHeight="false" outlineLevel="0" collapsed="false">
      <c r="A63" s="0" t="n">
        <v>2</v>
      </c>
      <c r="B63" s="0" t="n">
        <v>2</v>
      </c>
      <c r="C63" s="0" t="s">
        <v>2032</v>
      </c>
      <c r="D63" s="0" t="s">
        <v>1967</v>
      </c>
      <c r="E63" s="0" t="s">
        <v>1967</v>
      </c>
      <c r="F63" s="0" t="s">
        <v>1967</v>
      </c>
    </row>
    <row r="64" customFormat="false" ht="12.8" hidden="false" customHeight="false" outlineLevel="0" collapsed="false">
      <c r="A64" s="0" t="s">
        <v>1967</v>
      </c>
      <c r="B64" s="0" t="n">
        <v>2</v>
      </c>
      <c r="C64" s="0" t="s">
        <v>1967</v>
      </c>
      <c r="D64" s="0" t="s">
        <v>1967</v>
      </c>
      <c r="E64" s="0" t="n">
        <v>2</v>
      </c>
      <c r="F64" s="0" t="s">
        <v>2032</v>
      </c>
    </row>
    <row r="65" customFormat="false" ht="12.8" hidden="false" customHeight="false" outlineLevel="0" collapsed="false">
      <c r="A65" s="0" t="n">
        <v>2</v>
      </c>
      <c r="B65" s="0" t="n">
        <v>2</v>
      </c>
      <c r="C65" s="0" t="s">
        <v>2032</v>
      </c>
      <c r="D65" s="0" t="s">
        <v>1967</v>
      </c>
      <c r="E65" s="0" t="s">
        <v>1967</v>
      </c>
      <c r="F65" s="0" t="s">
        <v>1967</v>
      </c>
    </row>
    <row r="66" customFormat="false" ht="12.8" hidden="false" customHeight="false" outlineLevel="0" collapsed="false">
      <c r="A66" s="0" t="s">
        <v>1967</v>
      </c>
      <c r="B66" s="0" t="n">
        <v>3</v>
      </c>
      <c r="C66" s="0" t="s">
        <v>1967</v>
      </c>
      <c r="D66" s="0" t="s">
        <v>1967</v>
      </c>
      <c r="E66" s="0" t="n">
        <v>1</v>
      </c>
      <c r="F66" s="0" t="s">
        <v>2032</v>
      </c>
    </row>
    <row r="67" customFormat="false" ht="12.8" hidden="false" customHeight="false" outlineLevel="0" collapsed="false">
      <c r="A67" s="0" t="n">
        <v>1</v>
      </c>
      <c r="B67" s="0" t="n">
        <v>3</v>
      </c>
      <c r="C67" s="0" t="s">
        <v>2032</v>
      </c>
      <c r="D67" s="0" t="s">
        <v>1967</v>
      </c>
      <c r="E67" s="0" t="s">
        <v>1967</v>
      </c>
      <c r="F67" s="0" t="s">
        <v>1967</v>
      </c>
    </row>
    <row r="68" customFormat="false" ht="12.8" hidden="false" customHeight="false" outlineLevel="0" collapsed="false">
      <c r="A68" s="0" t="s">
        <v>1967</v>
      </c>
      <c r="B68" s="0" t="n">
        <v>3</v>
      </c>
      <c r="C68" s="0" t="s">
        <v>1967</v>
      </c>
      <c r="D68" s="0" t="s">
        <v>1967</v>
      </c>
      <c r="E68" s="0" t="n">
        <v>1</v>
      </c>
      <c r="F68" s="0" t="s">
        <v>2032</v>
      </c>
    </row>
    <row r="69" customFormat="false" ht="12.8" hidden="false" customHeight="false" outlineLevel="0" collapsed="false">
      <c r="A69" s="0" t="n">
        <v>1</v>
      </c>
      <c r="B69" s="0" t="n">
        <v>3</v>
      </c>
      <c r="C69" s="0" t="s">
        <v>2032</v>
      </c>
      <c r="D69" s="0" t="s">
        <v>1967</v>
      </c>
      <c r="E69" s="0" t="s">
        <v>1967</v>
      </c>
      <c r="F69" s="0" t="s">
        <v>1967</v>
      </c>
    </row>
    <row r="70" customFormat="false" ht="12.8" hidden="false" customHeight="false" outlineLevel="0" collapsed="false">
      <c r="A70" s="0" t="s">
        <v>1967</v>
      </c>
      <c r="B70" s="0" t="n">
        <v>3</v>
      </c>
      <c r="C70" s="0" t="s">
        <v>1967</v>
      </c>
      <c r="D70" s="0" t="s">
        <v>1967</v>
      </c>
      <c r="E70" s="0" t="n">
        <v>1</v>
      </c>
      <c r="F70" s="0" t="s">
        <v>2032</v>
      </c>
    </row>
    <row r="71" customFormat="false" ht="12.8" hidden="false" customHeight="false" outlineLevel="0" collapsed="false">
      <c r="A71" s="0" t="n">
        <v>1</v>
      </c>
      <c r="B71" s="0" t="n">
        <v>3</v>
      </c>
      <c r="C71" s="0" t="s">
        <v>2032</v>
      </c>
      <c r="D71" s="0" t="s">
        <v>1967</v>
      </c>
      <c r="E71" s="0" t="s">
        <v>1967</v>
      </c>
      <c r="F71" s="0" t="s">
        <v>1967</v>
      </c>
    </row>
    <row r="72" customFormat="false" ht="12.8" hidden="false" customHeight="false" outlineLevel="0" collapsed="false">
      <c r="A72" s="0" t="s">
        <v>1967</v>
      </c>
      <c r="B72" s="0" t="n">
        <v>3</v>
      </c>
      <c r="C72" s="0" t="s">
        <v>1967</v>
      </c>
      <c r="D72" s="0" t="s">
        <v>1967</v>
      </c>
      <c r="E72" s="0" t="n">
        <v>1</v>
      </c>
      <c r="F72" s="0" t="s">
        <v>2032</v>
      </c>
    </row>
    <row r="73" customFormat="false" ht="12.8" hidden="false" customHeight="false" outlineLevel="0" collapsed="false">
      <c r="A73" s="0" t="n">
        <v>1</v>
      </c>
      <c r="B73" s="0" t="n">
        <v>3</v>
      </c>
      <c r="C73" s="0" t="s">
        <v>2032</v>
      </c>
      <c r="D73" s="0" t="s">
        <v>1967</v>
      </c>
      <c r="E73" s="0" t="s">
        <v>1967</v>
      </c>
      <c r="F73" s="0" t="s">
        <v>1967</v>
      </c>
    </row>
    <row r="74" customFormat="false" ht="12.8" hidden="false" customHeight="false" outlineLevel="0" collapsed="false">
      <c r="A74" s="0" t="s">
        <v>1967</v>
      </c>
      <c r="B74" s="0" t="n">
        <v>3</v>
      </c>
      <c r="C74" s="0" t="s">
        <v>1967</v>
      </c>
      <c r="D74" s="0" t="s">
        <v>1967</v>
      </c>
      <c r="E74" s="0" t="n">
        <v>1</v>
      </c>
      <c r="F74" s="0" t="s">
        <v>2032</v>
      </c>
    </row>
    <row r="75" customFormat="false" ht="12.8" hidden="false" customHeight="false" outlineLevel="0" collapsed="false">
      <c r="A75" s="0" t="n">
        <v>1</v>
      </c>
      <c r="B75" s="0" t="n">
        <v>3</v>
      </c>
      <c r="C75" s="0" t="s">
        <v>2032</v>
      </c>
      <c r="D75" s="0" t="s">
        <v>1967</v>
      </c>
      <c r="E75" s="0" t="s">
        <v>1967</v>
      </c>
      <c r="F75" s="0" t="s">
        <v>1967</v>
      </c>
    </row>
    <row r="76" customFormat="false" ht="12.8" hidden="false" customHeight="false" outlineLevel="0" collapsed="false">
      <c r="A76" s="0" t="s">
        <v>1967</v>
      </c>
      <c r="B76" s="0" t="n">
        <v>3</v>
      </c>
      <c r="C76" s="0" t="s">
        <v>1967</v>
      </c>
      <c r="D76" s="0" t="s">
        <v>1967</v>
      </c>
      <c r="E76" s="0" t="n">
        <v>1</v>
      </c>
      <c r="F76" s="0" t="s">
        <v>2032</v>
      </c>
    </row>
    <row r="77" customFormat="false" ht="12.8" hidden="false" customHeight="false" outlineLevel="0" collapsed="false">
      <c r="A77" s="0" t="n">
        <v>1</v>
      </c>
      <c r="B77" s="0" t="n">
        <v>3</v>
      </c>
      <c r="C77" s="0" t="s">
        <v>2032</v>
      </c>
      <c r="D77" s="0" t="s">
        <v>1967</v>
      </c>
      <c r="E77" s="0" t="s">
        <v>1967</v>
      </c>
      <c r="F77" s="0" t="s">
        <v>1967</v>
      </c>
    </row>
    <row r="78" customFormat="false" ht="12.8" hidden="false" customHeight="false" outlineLevel="0" collapsed="false">
      <c r="A78" s="0" t="s">
        <v>1967</v>
      </c>
      <c r="B78" s="0" t="n">
        <v>4</v>
      </c>
      <c r="C78" s="0" t="s">
        <v>1967</v>
      </c>
      <c r="D78" s="0" t="s">
        <v>1967</v>
      </c>
      <c r="E78" s="0" t="n">
        <v>1</v>
      </c>
      <c r="F78" s="0" t="s">
        <v>2032</v>
      </c>
    </row>
    <row r="79" customFormat="false" ht="12.8" hidden="false" customHeight="false" outlineLevel="0" collapsed="false">
      <c r="A79" s="0" t="n">
        <v>1</v>
      </c>
      <c r="B79" s="0" t="n">
        <v>4</v>
      </c>
      <c r="C79" s="0" t="s">
        <v>2032</v>
      </c>
      <c r="D79" s="0" t="s">
        <v>1967</v>
      </c>
      <c r="E79" s="0" t="s">
        <v>1967</v>
      </c>
      <c r="F79" s="0" t="s">
        <v>1967</v>
      </c>
    </row>
    <row r="80" customFormat="false" ht="12.8" hidden="false" customHeight="false" outlineLevel="0" collapsed="false">
      <c r="A80" s="0" t="s">
        <v>1967</v>
      </c>
      <c r="B80" s="0" t="n">
        <v>4</v>
      </c>
      <c r="C80" s="0" t="s">
        <v>1967</v>
      </c>
      <c r="D80" s="0" t="s">
        <v>1967</v>
      </c>
      <c r="E80" s="0" t="n">
        <v>1</v>
      </c>
      <c r="F80" s="0" t="s">
        <v>2032</v>
      </c>
    </row>
    <row r="81" customFormat="false" ht="12.8" hidden="false" customHeight="false" outlineLevel="0" collapsed="false">
      <c r="A81" s="0" t="n">
        <v>1</v>
      </c>
      <c r="B81" s="0" t="n">
        <v>4</v>
      </c>
      <c r="C81" s="0" t="s">
        <v>2032</v>
      </c>
      <c r="D81" s="0" t="s">
        <v>1967</v>
      </c>
      <c r="E81" s="0" t="s">
        <v>1967</v>
      </c>
      <c r="F81" s="0" t="s">
        <v>1967</v>
      </c>
    </row>
    <row r="82" customFormat="false" ht="12.8" hidden="false" customHeight="false" outlineLevel="0" collapsed="false">
      <c r="A82" s="0" t="s">
        <v>1967</v>
      </c>
      <c r="B82" s="0" t="n">
        <v>4</v>
      </c>
      <c r="C82" s="0" t="s">
        <v>1967</v>
      </c>
      <c r="D82" s="0" t="s">
        <v>1967</v>
      </c>
      <c r="E82" s="0" t="n">
        <v>1</v>
      </c>
      <c r="F82" s="0" t="s">
        <v>2032</v>
      </c>
    </row>
    <row r="83" customFormat="false" ht="12.8" hidden="false" customHeight="false" outlineLevel="0" collapsed="false">
      <c r="A83" s="0" t="n">
        <v>1</v>
      </c>
      <c r="B83" s="0" t="n">
        <v>4</v>
      </c>
      <c r="C83" s="0" t="s">
        <v>2032</v>
      </c>
      <c r="D83" s="0" t="s">
        <v>1967</v>
      </c>
      <c r="E83" s="0" t="s">
        <v>1967</v>
      </c>
      <c r="F83" s="0" t="s">
        <v>1967</v>
      </c>
    </row>
    <row r="84" customFormat="false" ht="12.8" hidden="false" customHeight="false" outlineLevel="0" collapsed="false">
      <c r="A84" s="0" t="s">
        <v>1967</v>
      </c>
      <c r="B84" s="0" t="n">
        <v>4</v>
      </c>
      <c r="C84" s="0" t="s">
        <v>1967</v>
      </c>
      <c r="D84" s="0" t="s">
        <v>1967</v>
      </c>
      <c r="E84" s="0" t="n">
        <v>1</v>
      </c>
      <c r="F84" s="0" t="s">
        <v>2032</v>
      </c>
    </row>
    <row r="85" customFormat="false" ht="12.8" hidden="false" customHeight="false" outlineLevel="0" collapsed="false">
      <c r="A85" s="0" t="n">
        <v>1</v>
      </c>
      <c r="B85" s="0" t="n">
        <v>4</v>
      </c>
      <c r="C85" s="0" t="s">
        <v>2032</v>
      </c>
      <c r="D85" s="0" t="s">
        <v>1967</v>
      </c>
      <c r="E85" s="0" t="s">
        <v>1967</v>
      </c>
      <c r="F85" s="0" t="s">
        <v>1967</v>
      </c>
    </row>
    <row r="86" customFormat="false" ht="12.8" hidden="false" customHeight="false" outlineLevel="0" collapsed="false">
      <c r="A86" s="0" t="s">
        <v>1967</v>
      </c>
      <c r="B86" s="0" t="n">
        <v>4</v>
      </c>
      <c r="C86" s="0" t="s">
        <v>1967</v>
      </c>
      <c r="D86" s="0" t="s">
        <v>1967</v>
      </c>
      <c r="E86" s="0" t="n">
        <v>1</v>
      </c>
      <c r="F86" s="0" t="s">
        <v>2032</v>
      </c>
    </row>
    <row r="87" customFormat="false" ht="12.8" hidden="false" customHeight="false" outlineLevel="0" collapsed="false">
      <c r="A87" s="0" t="n">
        <v>1</v>
      </c>
      <c r="B87" s="0" t="n">
        <v>4</v>
      </c>
      <c r="C87" s="0" t="s">
        <v>2032</v>
      </c>
      <c r="D87" s="0" t="s">
        <v>1967</v>
      </c>
      <c r="E87" s="0" t="s">
        <v>1967</v>
      </c>
      <c r="F87" s="0" t="s">
        <v>1967</v>
      </c>
    </row>
    <row r="88" customFormat="false" ht="12.8" hidden="false" customHeight="false" outlineLevel="0" collapsed="false">
      <c r="A88" s="0" t="s">
        <v>1967</v>
      </c>
      <c r="B88" s="0" t="n">
        <v>4</v>
      </c>
      <c r="C88" s="0" t="s">
        <v>1967</v>
      </c>
      <c r="D88" s="0" t="s">
        <v>1967</v>
      </c>
      <c r="E88" s="0" t="n">
        <v>1</v>
      </c>
      <c r="F88" s="0" t="s">
        <v>2032</v>
      </c>
    </row>
    <row r="89" customFormat="false" ht="12.8" hidden="false" customHeight="false" outlineLevel="0" collapsed="false">
      <c r="A89" s="0" t="n">
        <v>1</v>
      </c>
      <c r="B89" s="0" t="n">
        <v>4</v>
      </c>
      <c r="C89" s="0" t="s">
        <v>2032</v>
      </c>
      <c r="D89" s="0" t="s">
        <v>1967</v>
      </c>
      <c r="E89" s="0" t="s">
        <v>1967</v>
      </c>
      <c r="F89" s="0" t="s">
        <v>1967</v>
      </c>
    </row>
    <row r="90" customFormat="false" ht="12.8" hidden="false" customHeight="false" outlineLevel="0" collapsed="false">
      <c r="A90" s="0" t="s">
        <v>1967</v>
      </c>
      <c r="B90" s="0" t="n">
        <v>5</v>
      </c>
      <c r="C90" s="0" t="s">
        <v>1967</v>
      </c>
      <c r="D90" s="0" t="s">
        <v>1967</v>
      </c>
      <c r="E90" s="0" t="n">
        <v>2</v>
      </c>
      <c r="F90" s="0" t="s">
        <v>2032</v>
      </c>
    </row>
    <row r="91" customFormat="false" ht="12.8" hidden="false" customHeight="false" outlineLevel="0" collapsed="false">
      <c r="A91" s="0" t="n">
        <v>2</v>
      </c>
      <c r="B91" s="0" t="n">
        <v>5</v>
      </c>
      <c r="C91" s="0" t="s">
        <v>2032</v>
      </c>
      <c r="D91" s="0" t="s">
        <v>1967</v>
      </c>
      <c r="E91" s="0" t="s">
        <v>1967</v>
      </c>
      <c r="F91" s="0" t="s">
        <v>1967</v>
      </c>
    </row>
    <row r="92" customFormat="false" ht="12.8" hidden="false" customHeight="false" outlineLevel="0" collapsed="false">
      <c r="A92" s="0" t="s">
        <v>1967</v>
      </c>
      <c r="B92" s="0" t="n">
        <v>5</v>
      </c>
      <c r="C92" s="0" t="s">
        <v>1967</v>
      </c>
      <c r="D92" s="0" t="s">
        <v>1967</v>
      </c>
      <c r="E92" s="0" t="n">
        <v>2</v>
      </c>
      <c r="F92" s="0" t="s">
        <v>2032</v>
      </c>
    </row>
    <row r="93" customFormat="false" ht="12.8" hidden="false" customHeight="false" outlineLevel="0" collapsed="false">
      <c r="A93" s="0" t="n">
        <v>2</v>
      </c>
      <c r="B93" s="0" t="n">
        <v>5</v>
      </c>
      <c r="C93" s="0" t="s">
        <v>2032</v>
      </c>
      <c r="D93" s="0" t="s">
        <v>1967</v>
      </c>
      <c r="E93" s="0" t="s">
        <v>1967</v>
      </c>
      <c r="F93" s="0" t="s">
        <v>1967</v>
      </c>
    </row>
    <row r="94" customFormat="false" ht="12.8" hidden="false" customHeight="false" outlineLevel="0" collapsed="false">
      <c r="A94" s="0" t="s">
        <v>1967</v>
      </c>
      <c r="B94" s="0" t="n">
        <v>5</v>
      </c>
      <c r="C94" s="0" t="s">
        <v>1967</v>
      </c>
      <c r="D94" s="0" t="s">
        <v>1967</v>
      </c>
      <c r="E94" s="0" t="n">
        <v>2</v>
      </c>
      <c r="F94" s="0" t="s">
        <v>2032</v>
      </c>
    </row>
    <row r="95" customFormat="false" ht="12.8" hidden="false" customHeight="false" outlineLevel="0" collapsed="false">
      <c r="A95" s="0" t="n">
        <v>2</v>
      </c>
      <c r="B95" s="0" t="n">
        <v>5</v>
      </c>
      <c r="C95" s="0" t="s">
        <v>2032</v>
      </c>
      <c r="D95" s="0" t="s">
        <v>1967</v>
      </c>
      <c r="E95" s="0" t="s">
        <v>1967</v>
      </c>
      <c r="F95" s="0" t="s">
        <v>1967</v>
      </c>
    </row>
    <row r="96" customFormat="false" ht="12.8" hidden="false" customHeight="false" outlineLevel="0" collapsed="false">
      <c r="A96" s="0" t="s">
        <v>1967</v>
      </c>
      <c r="B96" s="0" t="n">
        <v>5</v>
      </c>
      <c r="C96" s="0" t="s">
        <v>1967</v>
      </c>
      <c r="D96" s="0" t="s">
        <v>1967</v>
      </c>
      <c r="E96" s="0" t="n">
        <v>2</v>
      </c>
      <c r="F96" s="0" t="s">
        <v>2032</v>
      </c>
    </row>
    <row r="97" customFormat="false" ht="12.8" hidden="false" customHeight="false" outlineLevel="0" collapsed="false">
      <c r="A97" s="0" t="n">
        <v>2</v>
      </c>
      <c r="B97" s="0" t="n">
        <v>5</v>
      </c>
      <c r="C97" s="0" t="s">
        <v>2032</v>
      </c>
      <c r="D97" s="0" t="s">
        <v>1967</v>
      </c>
      <c r="E97" s="0" t="s">
        <v>1967</v>
      </c>
      <c r="F97" s="0" t="s">
        <v>1967</v>
      </c>
    </row>
    <row r="98" customFormat="false" ht="12.8" hidden="false" customHeight="false" outlineLevel="0" collapsed="false">
      <c r="A98" s="0" t="s">
        <v>1967</v>
      </c>
      <c r="B98" s="0" t="n">
        <v>5</v>
      </c>
      <c r="C98" s="0" t="s">
        <v>1967</v>
      </c>
      <c r="D98" s="0" t="s">
        <v>1967</v>
      </c>
      <c r="E98" s="0" t="n">
        <v>2</v>
      </c>
      <c r="F98" s="0" t="s">
        <v>2032</v>
      </c>
    </row>
    <row r="99" customFormat="false" ht="12.8" hidden="false" customHeight="false" outlineLevel="0" collapsed="false">
      <c r="A99" s="0" t="n">
        <v>2</v>
      </c>
      <c r="B99" s="0" t="n">
        <v>5</v>
      </c>
      <c r="C99" s="0" t="s">
        <v>2032</v>
      </c>
      <c r="D99" s="0" t="s">
        <v>1967</v>
      </c>
      <c r="E99" s="0" t="s">
        <v>1967</v>
      </c>
      <c r="F99" s="0" t="s">
        <v>1967</v>
      </c>
    </row>
    <row r="100" customFormat="false" ht="12.8" hidden="false" customHeight="false" outlineLevel="0" collapsed="false">
      <c r="A100" s="0" t="s">
        <v>1967</v>
      </c>
      <c r="B100" s="0" t="n">
        <v>5</v>
      </c>
      <c r="C100" s="0" t="s">
        <v>1967</v>
      </c>
      <c r="D100" s="0" t="s">
        <v>1967</v>
      </c>
      <c r="E100" s="0" t="n">
        <v>2</v>
      </c>
      <c r="F100" s="0" t="s">
        <v>2032</v>
      </c>
    </row>
    <row r="101" customFormat="false" ht="12.8" hidden="false" customHeight="false" outlineLevel="0" collapsed="false">
      <c r="A101" s="0" t="n">
        <v>2</v>
      </c>
      <c r="B101" s="0" t="n">
        <v>5</v>
      </c>
      <c r="C101" s="0" t="s">
        <v>2032</v>
      </c>
      <c r="D101" s="0" t="s">
        <v>1967</v>
      </c>
      <c r="E101" s="0" t="s">
        <v>1967</v>
      </c>
      <c r="F101" s="0" t="s">
        <v>1967</v>
      </c>
    </row>
    <row r="102" customFormat="false" ht="12.8" hidden="false" customHeight="false" outlineLevel="0" collapsed="false">
      <c r="A102" s="0" t="s">
        <v>1967</v>
      </c>
      <c r="B102" s="0" t="n">
        <v>6</v>
      </c>
      <c r="C102" s="0" t="s">
        <v>1967</v>
      </c>
      <c r="D102" s="0" t="s">
        <v>1967</v>
      </c>
      <c r="E102" s="0" t="n">
        <v>2</v>
      </c>
      <c r="F102" s="0" t="s">
        <v>2032</v>
      </c>
    </row>
    <row r="103" customFormat="false" ht="12.8" hidden="false" customHeight="false" outlineLevel="0" collapsed="false">
      <c r="A103" s="0" t="n">
        <v>2</v>
      </c>
      <c r="B103" s="0" t="n">
        <v>6</v>
      </c>
      <c r="C103" s="0" t="s">
        <v>2032</v>
      </c>
      <c r="D103" s="0" t="s">
        <v>1967</v>
      </c>
      <c r="E103" s="0" t="s">
        <v>1967</v>
      </c>
      <c r="F103" s="0" t="s">
        <v>1967</v>
      </c>
    </row>
    <row r="104" customFormat="false" ht="12.8" hidden="false" customHeight="false" outlineLevel="0" collapsed="false">
      <c r="A104" s="0" t="s">
        <v>1967</v>
      </c>
      <c r="B104" s="0" t="n">
        <v>6</v>
      </c>
      <c r="C104" s="0" t="s">
        <v>1967</v>
      </c>
      <c r="D104" s="0" t="s">
        <v>1967</v>
      </c>
      <c r="E104" s="0" t="n">
        <v>2</v>
      </c>
      <c r="F104" s="0" t="s">
        <v>2032</v>
      </c>
    </row>
    <row r="105" customFormat="false" ht="12.8" hidden="false" customHeight="false" outlineLevel="0" collapsed="false">
      <c r="A105" s="0" t="n">
        <v>2</v>
      </c>
      <c r="B105" s="0" t="n">
        <v>6</v>
      </c>
      <c r="C105" s="0" t="s">
        <v>2032</v>
      </c>
      <c r="D105" s="0" t="s">
        <v>1967</v>
      </c>
      <c r="E105" s="0" t="s">
        <v>1967</v>
      </c>
      <c r="F105" s="0" t="s">
        <v>1967</v>
      </c>
    </row>
    <row r="106" customFormat="false" ht="12.8" hidden="false" customHeight="false" outlineLevel="0" collapsed="false">
      <c r="A106" s="0" t="s">
        <v>1967</v>
      </c>
      <c r="B106" s="0" t="n">
        <v>6</v>
      </c>
      <c r="C106" s="0" t="s">
        <v>1967</v>
      </c>
      <c r="D106" s="0" t="s">
        <v>1967</v>
      </c>
      <c r="E106" s="0" t="n">
        <v>2</v>
      </c>
      <c r="F106" s="0" t="s">
        <v>2032</v>
      </c>
    </row>
    <row r="107" customFormat="false" ht="12.8" hidden="false" customHeight="false" outlineLevel="0" collapsed="false">
      <c r="A107" s="0" t="n">
        <v>2</v>
      </c>
      <c r="B107" s="0" t="n">
        <v>6</v>
      </c>
      <c r="C107" s="0" t="s">
        <v>2032</v>
      </c>
      <c r="D107" s="0" t="s">
        <v>1967</v>
      </c>
      <c r="E107" s="0" t="s">
        <v>1967</v>
      </c>
      <c r="F107" s="0" t="s">
        <v>1967</v>
      </c>
    </row>
    <row r="108" customFormat="false" ht="12.8" hidden="false" customHeight="false" outlineLevel="0" collapsed="false">
      <c r="A108" s="0" t="s">
        <v>1967</v>
      </c>
      <c r="B108" s="0" t="n">
        <v>6</v>
      </c>
      <c r="C108" s="0" t="s">
        <v>1967</v>
      </c>
      <c r="D108" s="0" t="s">
        <v>1967</v>
      </c>
      <c r="E108" s="0" t="n">
        <v>2</v>
      </c>
      <c r="F108" s="0" t="s">
        <v>2032</v>
      </c>
    </row>
    <row r="109" customFormat="false" ht="12.8" hidden="false" customHeight="false" outlineLevel="0" collapsed="false">
      <c r="A109" s="0" t="n">
        <v>2</v>
      </c>
      <c r="B109" s="0" t="n">
        <v>6</v>
      </c>
      <c r="C109" s="0" t="s">
        <v>2032</v>
      </c>
      <c r="D109" s="0" t="s">
        <v>1967</v>
      </c>
      <c r="E109" s="0" t="s">
        <v>1967</v>
      </c>
      <c r="F109" s="0" t="s">
        <v>1967</v>
      </c>
    </row>
    <row r="110" customFormat="false" ht="12.8" hidden="false" customHeight="false" outlineLevel="0" collapsed="false">
      <c r="A110" s="0" t="s">
        <v>1967</v>
      </c>
      <c r="B110" s="0" t="n">
        <v>6</v>
      </c>
      <c r="C110" s="0" t="s">
        <v>1967</v>
      </c>
      <c r="D110" s="0" t="s">
        <v>1967</v>
      </c>
      <c r="E110" s="0" t="n">
        <v>2</v>
      </c>
      <c r="F110" s="0" t="s">
        <v>2032</v>
      </c>
    </row>
    <row r="111" customFormat="false" ht="12.8" hidden="false" customHeight="false" outlineLevel="0" collapsed="false">
      <c r="A111" s="0" t="n">
        <v>2</v>
      </c>
      <c r="B111" s="0" t="n">
        <v>6</v>
      </c>
      <c r="C111" s="0" t="s">
        <v>2032</v>
      </c>
      <c r="D111" s="0" t="s">
        <v>1967</v>
      </c>
      <c r="E111" s="0" t="s">
        <v>1967</v>
      </c>
      <c r="F111" s="0" t="s">
        <v>1967</v>
      </c>
    </row>
    <row r="112" customFormat="false" ht="12.8" hidden="false" customHeight="false" outlineLevel="0" collapsed="false">
      <c r="A112" s="0" t="s">
        <v>1967</v>
      </c>
      <c r="B112" s="0" t="n">
        <v>6</v>
      </c>
      <c r="C112" s="0" t="s">
        <v>1967</v>
      </c>
      <c r="D112" s="0" t="s">
        <v>1967</v>
      </c>
      <c r="E112" s="0" t="n">
        <v>2</v>
      </c>
      <c r="F112" s="0" t="s">
        <v>2032</v>
      </c>
    </row>
    <row r="113" customFormat="false" ht="12.8" hidden="false" customHeight="false" outlineLevel="0" collapsed="false">
      <c r="A113" s="0" t="n">
        <v>2</v>
      </c>
      <c r="B113" s="0" t="n">
        <v>6</v>
      </c>
      <c r="C113" s="0" t="s">
        <v>2032</v>
      </c>
      <c r="D113" s="0" t="s">
        <v>1967</v>
      </c>
      <c r="E113" s="0" t="s">
        <v>1967</v>
      </c>
      <c r="F113" s="0" t="s">
        <v>1967</v>
      </c>
    </row>
    <row r="114" customFormat="false" ht="12.8" hidden="false" customHeight="false" outlineLevel="0" collapsed="false">
      <c r="A114" s="0" t="s">
        <v>1967</v>
      </c>
      <c r="B114" s="0" t="n">
        <v>7</v>
      </c>
      <c r="C114" s="0" t="s">
        <v>1967</v>
      </c>
      <c r="D114" s="0" t="s">
        <v>1967</v>
      </c>
      <c r="E114" s="0" t="n">
        <v>1</v>
      </c>
      <c r="F114" s="0" t="s">
        <v>2032</v>
      </c>
    </row>
    <row r="115" customFormat="false" ht="12.8" hidden="false" customHeight="false" outlineLevel="0" collapsed="false">
      <c r="A115" s="0" t="n">
        <v>1</v>
      </c>
      <c r="B115" s="0" t="n">
        <v>7</v>
      </c>
      <c r="C115" s="0" t="s">
        <v>2032</v>
      </c>
      <c r="D115" s="0" t="s">
        <v>1967</v>
      </c>
      <c r="E115" s="0" t="s">
        <v>1967</v>
      </c>
      <c r="F115" s="0" t="s">
        <v>1967</v>
      </c>
    </row>
    <row r="116" customFormat="false" ht="12.8" hidden="false" customHeight="false" outlineLevel="0" collapsed="false">
      <c r="A116" s="0" t="s">
        <v>1967</v>
      </c>
      <c r="B116" s="0" t="n">
        <v>7</v>
      </c>
      <c r="C116" s="0" t="s">
        <v>1967</v>
      </c>
      <c r="D116" s="0" t="s">
        <v>1967</v>
      </c>
      <c r="E116" s="0" t="n">
        <v>1</v>
      </c>
      <c r="F116" s="0" t="s">
        <v>2032</v>
      </c>
    </row>
    <row r="117" customFormat="false" ht="12.8" hidden="false" customHeight="false" outlineLevel="0" collapsed="false">
      <c r="A117" s="0" t="n">
        <v>1</v>
      </c>
      <c r="B117" s="0" t="n">
        <v>7</v>
      </c>
      <c r="C117" s="0" t="s">
        <v>2032</v>
      </c>
      <c r="D117" s="0" t="s">
        <v>1967</v>
      </c>
      <c r="E117" s="0" t="s">
        <v>1967</v>
      </c>
      <c r="F117" s="0" t="s">
        <v>1967</v>
      </c>
    </row>
    <row r="118" customFormat="false" ht="12.8" hidden="false" customHeight="false" outlineLevel="0" collapsed="false">
      <c r="A118" s="0" t="s">
        <v>1967</v>
      </c>
      <c r="B118" s="0" t="n">
        <v>7</v>
      </c>
      <c r="C118" s="0" t="s">
        <v>1967</v>
      </c>
      <c r="D118" s="0" t="s">
        <v>1967</v>
      </c>
      <c r="E118" s="0" t="n">
        <v>1</v>
      </c>
      <c r="F118" s="0" t="s">
        <v>2032</v>
      </c>
    </row>
    <row r="119" customFormat="false" ht="12.8" hidden="false" customHeight="false" outlineLevel="0" collapsed="false">
      <c r="A119" s="0" t="n">
        <v>1</v>
      </c>
      <c r="B119" s="0" t="n">
        <v>7</v>
      </c>
      <c r="C119" s="0" t="s">
        <v>2032</v>
      </c>
      <c r="D119" s="0" t="s">
        <v>1967</v>
      </c>
      <c r="E119" s="0" t="s">
        <v>1967</v>
      </c>
      <c r="F119" s="0" t="s">
        <v>1967</v>
      </c>
    </row>
    <row r="120" customFormat="false" ht="12.8" hidden="false" customHeight="false" outlineLevel="0" collapsed="false">
      <c r="A120" s="0" t="s">
        <v>1967</v>
      </c>
      <c r="B120" s="0" t="n">
        <v>7</v>
      </c>
      <c r="C120" s="0" t="s">
        <v>1967</v>
      </c>
      <c r="D120" s="0" t="s">
        <v>1967</v>
      </c>
      <c r="E120" s="0" t="n">
        <v>1</v>
      </c>
      <c r="F120" s="0" t="s">
        <v>2032</v>
      </c>
    </row>
    <row r="121" customFormat="false" ht="12.8" hidden="false" customHeight="false" outlineLevel="0" collapsed="false">
      <c r="A121" s="0" t="n">
        <v>1</v>
      </c>
      <c r="B121" s="0" t="n">
        <v>7</v>
      </c>
      <c r="C121" s="0" t="s">
        <v>2032</v>
      </c>
      <c r="D121" s="0" t="s">
        <v>1967</v>
      </c>
      <c r="E121" s="0" t="s">
        <v>1967</v>
      </c>
      <c r="F121" s="0" t="s">
        <v>1967</v>
      </c>
    </row>
    <row r="122" customFormat="false" ht="12.8" hidden="false" customHeight="false" outlineLevel="0" collapsed="false">
      <c r="A122" s="0" t="s">
        <v>1967</v>
      </c>
      <c r="B122" s="0" t="n">
        <v>7</v>
      </c>
      <c r="C122" s="0" t="s">
        <v>1967</v>
      </c>
      <c r="D122" s="0" t="s">
        <v>1967</v>
      </c>
      <c r="E122" s="0" t="n">
        <v>1</v>
      </c>
      <c r="F122" s="0" t="s">
        <v>2032</v>
      </c>
    </row>
    <row r="123" customFormat="false" ht="12.8" hidden="false" customHeight="false" outlineLevel="0" collapsed="false">
      <c r="A123" s="0" t="n">
        <v>1</v>
      </c>
      <c r="B123" s="0" t="n">
        <v>7</v>
      </c>
      <c r="C123" s="0" t="s">
        <v>2032</v>
      </c>
      <c r="D123" s="0" t="s">
        <v>1967</v>
      </c>
      <c r="E123" s="0" t="s">
        <v>1967</v>
      </c>
      <c r="F123" s="0" t="s">
        <v>1967</v>
      </c>
    </row>
    <row r="124" customFormat="false" ht="12.8" hidden="false" customHeight="false" outlineLevel="0" collapsed="false">
      <c r="A124" s="0" t="s">
        <v>1967</v>
      </c>
      <c r="B124" s="0" t="n">
        <v>7</v>
      </c>
      <c r="C124" s="0" t="s">
        <v>1967</v>
      </c>
      <c r="D124" s="0" t="s">
        <v>1967</v>
      </c>
      <c r="E124" s="0" t="n">
        <v>1</v>
      </c>
      <c r="F124" s="0" t="s">
        <v>2032</v>
      </c>
    </row>
    <row r="125" customFormat="false" ht="12.8" hidden="false" customHeight="false" outlineLevel="0" collapsed="false">
      <c r="A125" s="0" t="n">
        <v>1</v>
      </c>
      <c r="B125" s="0" t="n">
        <v>7</v>
      </c>
      <c r="C125" s="0" t="s">
        <v>2032</v>
      </c>
      <c r="D125" s="0" t="s">
        <v>1967</v>
      </c>
      <c r="E125" s="0" t="s">
        <v>1967</v>
      </c>
      <c r="F125" s="0" t="s">
        <v>1967</v>
      </c>
    </row>
    <row r="126" customFormat="false" ht="12.8" hidden="false" customHeight="false" outlineLevel="0" collapsed="false">
      <c r="A126" s="0" t="s">
        <v>1967</v>
      </c>
      <c r="B126" s="0" t="n">
        <v>8</v>
      </c>
      <c r="C126" s="0" t="s">
        <v>1967</v>
      </c>
      <c r="D126" s="0" t="s">
        <v>1967</v>
      </c>
      <c r="E126" s="0" t="n">
        <v>2</v>
      </c>
      <c r="F126" s="0" t="s">
        <v>2032</v>
      </c>
    </row>
    <row r="127" customFormat="false" ht="12.8" hidden="false" customHeight="false" outlineLevel="0" collapsed="false">
      <c r="A127" s="0" t="n">
        <v>2</v>
      </c>
      <c r="B127" s="0" t="n">
        <v>8</v>
      </c>
      <c r="C127" s="0" t="s">
        <v>2032</v>
      </c>
      <c r="D127" s="0" t="s">
        <v>1967</v>
      </c>
      <c r="E127" s="0" t="s">
        <v>1967</v>
      </c>
      <c r="F127" s="0" t="s">
        <v>1967</v>
      </c>
    </row>
    <row r="128" customFormat="false" ht="12.8" hidden="false" customHeight="false" outlineLevel="0" collapsed="false">
      <c r="A128" s="0" t="s">
        <v>1967</v>
      </c>
      <c r="B128" s="0" t="n">
        <v>8</v>
      </c>
      <c r="C128" s="0" t="s">
        <v>1967</v>
      </c>
      <c r="D128" s="0" t="s">
        <v>1967</v>
      </c>
      <c r="E128" s="0" t="n">
        <v>2</v>
      </c>
      <c r="F128" s="0" t="s">
        <v>2032</v>
      </c>
    </row>
    <row r="129" customFormat="false" ht="12.8" hidden="false" customHeight="false" outlineLevel="0" collapsed="false">
      <c r="A129" s="0" t="n">
        <v>2</v>
      </c>
      <c r="B129" s="0" t="n">
        <v>8</v>
      </c>
      <c r="C129" s="0" t="s">
        <v>2032</v>
      </c>
      <c r="D129" s="0" t="s">
        <v>1967</v>
      </c>
      <c r="E129" s="0" t="s">
        <v>1967</v>
      </c>
      <c r="F129" s="0" t="s">
        <v>1967</v>
      </c>
    </row>
    <row r="130" customFormat="false" ht="12.8" hidden="false" customHeight="false" outlineLevel="0" collapsed="false">
      <c r="A130" s="0" t="s">
        <v>1967</v>
      </c>
      <c r="B130" s="0" t="n">
        <v>8</v>
      </c>
      <c r="C130" s="0" t="s">
        <v>1967</v>
      </c>
      <c r="D130" s="0" t="s">
        <v>1967</v>
      </c>
      <c r="E130" s="0" t="n">
        <v>2</v>
      </c>
      <c r="F130" s="0" t="s">
        <v>2032</v>
      </c>
    </row>
    <row r="131" customFormat="false" ht="12.8" hidden="false" customHeight="false" outlineLevel="0" collapsed="false">
      <c r="A131" s="0" t="n">
        <v>2</v>
      </c>
      <c r="B131" s="0" t="n">
        <v>8</v>
      </c>
      <c r="C131" s="0" t="s">
        <v>2032</v>
      </c>
      <c r="D131" s="0" t="s">
        <v>1967</v>
      </c>
      <c r="E131" s="0" t="s">
        <v>1967</v>
      </c>
      <c r="F131" s="0" t="s">
        <v>1967</v>
      </c>
    </row>
    <row r="132" customFormat="false" ht="12.8" hidden="false" customHeight="false" outlineLevel="0" collapsed="false">
      <c r="A132" s="0" t="s">
        <v>1967</v>
      </c>
      <c r="B132" s="0" t="n">
        <v>8</v>
      </c>
      <c r="C132" s="0" t="s">
        <v>1967</v>
      </c>
      <c r="D132" s="0" t="s">
        <v>1967</v>
      </c>
      <c r="E132" s="0" t="n">
        <v>2</v>
      </c>
      <c r="F132" s="0" t="s">
        <v>2032</v>
      </c>
    </row>
    <row r="133" customFormat="false" ht="12.8" hidden="false" customHeight="false" outlineLevel="0" collapsed="false">
      <c r="A133" s="0" t="n">
        <v>2</v>
      </c>
      <c r="B133" s="0" t="n">
        <v>8</v>
      </c>
      <c r="C133" s="0" t="s">
        <v>2032</v>
      </c>
      <c r="D133" s="0" t="s">
        <v>1967</v>
      </c>
      <c r="E133" s="0" t="s">
        <v>1967</v>
      </c>
      <c r="F133" s="0" t="s">
        <v>1967</v>
      </c>
    </row>
    <row r="134" customFormat="false" ht="12.8" hidden="false" customHeight="false" outlineLevel="0" collapsed="false">
      <c r="A134" s="0" t="s">
        <v>1967</v>
      </c>
      <c r="B134" s="0" t="n">
        <v>8</v>
      </c>
      <c r="C134" s="0" t="s">
        <v>1967</v>
      </c>
      <c r="D134" s="0" t="s">
        <v>1967</v>
      </c>
      <c r="E134" s="0" t="n">
        <v>2</v>
      </c>
      <c r="F134" s="0" t="s">
        <v>2032</v>
      </c>
    </row>
    <row r="135" customFormat="false" ht="12.8" hidden="false" customHeight="false" outlineLevel="0" collapsed="false">
      <c r="A135" s="0" t="n">
        <v>2</v>
      </c>
      <c r="B135" s="0" t="n">
        <v>8</v>
      </c>
      <c r="C135" s="0" t="s">
        <v>2032</v>
      </c>
      <c r="D135" s="0" t="s">
        <v>1967</v>
      </c>
      <c r="E135" s="0" t="s">
        <v>1967</v>
      </c>
      <c r="F135" s="0" t="s">
        <v>1967</v>
      </c>
    </row>
    <row r="136" customFormat="false" ht="12.8" hidden="false" customHeight="false" outlineLevel="0" collapsed="false">
      <c r="A136" s="0" t="s">
        <v>1967</v>
      </c>
      <c r="B136" s="0" t="n">
        <v>8</v>
      </c>
      <c r="C136" s="0" t="s">
        <v>1967</v>
      </c>
      <c r="D136" s="0" t="s">
        <v>1967</v>
      </c>
      <c r="E136" s="0" t="n">
        <v>2</v>
      </c>
      <c r="F136" s="0" t="s">
        <v>2032</v>
      </c>
    </row>
    <row r="137" customFormat="false" ht="12.8" hidden="false" customHeight="false" outlineLevel="0" collapsed="false">
      <c r="A137" s="0" t="n">
        <v>2</v>
      </c>
      <c r="B137" s="0" t="n">
        <v>8</v>
      </c>
      <c r="C137" s="0" t="s">
        <v>2032</v>
      </c>
      <c r="D137" s="0" t="s">
        <v>1967</v>
      </c>
      <c r="E137" s="0" t="s">
        <v>1967</v>
      </c>
      <c r="F137" s="0" t="s">
        <v>1967</v>
      </c>
    </row>
    <row r="138" customFormat="false" ht="12.8" hidden="false" customHeight="false" outlineLevel="0" collapsed="false">
      <c r="A138" s="0" t="s">
        <v>1967</v>
      </c>
      <c r="B138" s="0" t="n">
        <v>9</v>
      </c>
      <c r="C138" s="0" t="s">
        <v>1967</v>
      </c>
      <c r="D138" s="0" t="s">
        <v>1967</v>
      </c>
      <c r="E138" s="0" t="n">
        <v>1</v>
      </c>
      <c r="F138" s="0" t="s">
        <v>2032</v>
      </c>
    </row>
    <row r="139" customFormat="false" ht="12.8" hidden="false" customHeight="false" outlineLevel="0" collapsed="false">
      <c r="A139" s="0" t="n">
        <v>1</v>
      </c>
      <c r="B139" s="0" t="n">
        <v>9</v>
      </c>
      <c r="C139" s="0" t="s">
        <v>2032</v>
      </c>
      <c r="D139" s="0" t="s">
        <v>1967</v>
      </c>
      <c r="E139" s="0" t="s">
        <v>1967</v>
      </c>
      <c r="F139" s="0" t="s">
        <v>1967</v>
      </c>
    </row>
    <row r="140" customFormat="false" ht="12.8" hidden="false" customHeight="false" outlineLevel="0" collapsed="false">
      <c r="A140" s="0" t="s">
        <v>1967</v>
      </c>
      <c r="B140" s="0" t="n">
        <v>9</v>
      </c>
      <c r="C140" s="0" t="s">
        <v>1967</v>
      </c>
      <c r="D140" s="0" t="s">
        <v>1967</v>
      </c>
      <c r="E140" s="0" t="n">
        <v>1</v>
      </c>
      <c r="F140" s="0" t="s">
        <v>2032</v>
      </c>
    </row>
    <row r="141" customFormat="false" ht="12.8" hidden="false" customHeight="false" outlineLevel="0" collapsed="false">
      <c r="A141" s="0" t="n">
        <v>1</v>
      </c>
      <c r="B141" s="0" t="n">
        <v>9</v>
      </c>
      <c r="C141" s="0" t="s">
        <v>2032</v>
      </c>
      <c r="D141" s="0" t="s">
        <v>1967</v>
      </c>
      <c r="E141" s="0" t="s">
        <v>1967</v>
      </c>
      <c r="F141" s="0" t="s">
        <v>1967</v>
      </c>
    </row>
    <row r="142" customFormat="false" ht="12.8" hidden="false" customHeight="false" outlineLevel="0" collapsed="false">
      <c r="A142" s="0" t="s">
        <v>1967</v>
      </c>
      <c r="B142" s="0" t="n">
        <v>9</v>
      </c>
      <c r="C142" s="0" t="s">
        <v>1967</v>
      </c>
      <c r="D142" s="0" t="s">
        <v>1967</v>
      </c>
      <c r="E142" s="0" t="n">
        <v>1</v>
      </c>
      <c r="F142" s="0" t="s">
        <v>2032</v>
      </c>
    </row>
    <row r="143" customFormat="false" ht="12.8" hidden="false" customHeight="false" outlineLevel="0" collapsed="false">
      <c r="A143" s="0" t="n">
        <v>1</v>
      </c>
      <c r="B143" s="0" t="n">
        <v>9</v>
      </c>
      <c r="C143" s="0" t="s">
        <v>2032</v>
      </c>
      <c r="D143" s="0" t="s">
        <v>1967</v>
      </c>
      <c r="E143" s="0" t="s">
        <v>1967</v>
      </c>
      <c r="F143" s="0" t="s">
        <v>1967</v>
      </c>
    </row>
    <row r="144" customFormat="false" ht="12.8" hidden="false" customHeight="false" outlineLevel="0" collapsed="false">
      <c r="A144" s="0" t="s">
        <v>1967</v>
      </c>
      <c r="B144" s="0" t="n">
        <v>9</v>
      </c>
      <c r="C144" s="0" t="s">
        <v>1967</v>
      </c>
      <c r="D144" s="0" t="s">
        <v>1967</v>
      </c>
      <c r="E144" s="0" t="n">
        <v>1</v>
      </c>
      <c r="F144" s="0" t="s">
        <v>2032</v>
      </c>
    </row>
    <row r="145" customFormat="false" ht="12.8" hidden="false" customHeight="false" outlineLevel="0" collapsed="false">
      <c r="A145" s="0" t="n">
        <v>1</v>
      </c>
      <c r="B145" s="0" t="n">
        <v>9</v>
      </c>
      <c r="C145" s="0" t="s">
        <v>2032</v>
      </c>
      <c r="D145" s="0" t="s">
        <v>1967</v>
      </c>
      <c r="E145" s="0" t="s">
        <v>1967</v>
      </c>
      <c r="F145" s="0" t="s">
        <v>1967</v>
      </c>
    </row>
    <row r="146" customFormat="false" ht="12.8" hidden="false" customHeight="false" outlineLevel="0" collapsed="false">
      <c r="A146" s="0" t="s">
        <v>1967</v>
      </c>
      <c r="B146" s="0" t="n">
        <v>9</v>
      </c>
      <c r="C146" s="0" t="s">
        <v>1967</v>
      </c>
      <c r="D146" s="0" t="s">
        <v>1967</v>
      </c>
      <c r="E146" s="0" t="n">
        <v>1</v>
      </c>
      <c r="F146" s="0" t="s">
        <v>2032</v>
      </c>
    </row>
    <row r="147" customFormat="false" ht="12.8" hidden="false" customHeight="false" outlineLevel="0" collapsed="false">
      <c r="A147" s="0" t="n">
        <v>1</v>
      </c>
      <c r="B147" s="0" t="n">
        <v>9</v>
      </c>
      <c r="C147" s="0" t="s">
        <v>2032</v>
      </c>
      <c r="D147" s="0" t="s">
        <v>1967</v>
      </c>
      <c r="E147" s="0" t="s">
        <v>1967</v>
      </c>
      <c r="F147" s="0" t="s">
        <v>1967</v>
      </c>
    </row>
    <row r="148" customFormat="false" ht="12.8" hidden="false" customHeight="false" outlineLevel="0" collapsed="false">
      <c r="A148" s="0" t="s">
        <v>1967</v>
      </c>
      <c r="B148" s="0" t="n">
        <v>9</v>
      </c>
      <c r="C148" s="0" t="s">
        <v>1967</v>
      </c>
      <c r="D148" s="0" t="s">
        <v>1967</v>
      </c>
      <c r="E148" s="0" t="n">
        <v>1</v>
      </c>
      <c r="F148" s="0" t="s">
        <v>2032</v>
      </c>
    </row>
    <row r="149" customFormat="false" ht="12.8" hidden="false" customHeight="false" outlineLevel="0" collapsed="false">
      <c r="A149" s="0" t="n">
        <v>1</v>
      </c>
      <c r="B149" s="0" t="n">
        <v>9</v>
      </c>
      <c r="C149" s="0" t="s">
        <v>2032</v>
      </c>
      <c r="D149" s="0" t="s">
        <v>1967</v>
      </c>
      <c r="E149" s="0" t="s">
        <v>1967</v>
      </c>
      <c r="F149" s="0" t="s">
        <v>1967</v>
      </c>
    </row>
    <row r="150" customFormat="false" ht="12.8" hidden="false" customHeight="false" outlineLevel="0" collapsed="false">
      <c r="A150" s="0" t="s">
        <v>1967</v>
      </c>
      <c r="B150" s="0" t="n">
        <v>10</v>
      </c>
      <c r="C150" s="0" t="s">
        <v>1967</v>
      </c>
      <c r="D150" s="0" t="s">
        <v>1967</v>
      </c>
      <c r="E150" s="0" t="n">
        <v>2</v>
      </c>
      <c r="F150" s="0" t="s">
        <v>2032</v>
      </c>
    </row>
    <row r="151" customFormat="false" ht="12.8" hidden="false" customHeight="false" outlineLevel="0" collapsed="false">
      <c r="A151" s="0" t="n">
        <v>2</v>
      </c>
      <c r="B151" s="0" t="n">
        <v>10</v>
      </c>
      <c r="C151" s="0" t="s">
        <v>2032</v>
      </c>
      <c r="D151" s="0" t="s">
        <v>1967</v>
      </c>
      <c r="E151" s="0" t="s">
        <v>1967</v>
      </c>
      <c r="F151" s="0" t="s">
        <v>1967</v>
      </c>
    </row>
    <row r="152" customFormat="false" ht="12.8" hidden="false" customHeight="false" outlineLevel="0" collapsed="false">
      <c r="A152" s="0" t="s">
        <v>1967</v>
      </c>
      <c r="B152" s="0" t="n">
        <v>10</v>
      </c>
      <c r="C152" s="0" t="s">
        <v>1967</v>
      </c>
      <c r="D152" s="0" t="s">
        <v>1967</v>
      </c>
      <c r="E152" s="0" t="n">
        <v>2</v>
      </c>
      <c r="F152" s="0" t="s">
        <v>2032</v>
      </c>
    </row>
    <row r="153" customFormat="false" ht="12.8" hidden="false" customHeight="false" outlineLevel="0" collapsed="false">
      <c r="A153" s="0" t="n">
        <v>2</v>
      </c>
      <c r="B153" s="0" t="n">
        <v>10</v>
      </c>
      <c r="C153" s="0" t="s">
        <v>2032</v>
      </c>
      <c r="D153" s="0" t="s">
        <v>1967</v>
      </c>
      <c r="E153" s="0" t="s">
        <v>1967</v>
      </c>
      <c r="F153" s="0" t="s">
        <v>1967</v>
      </c>
    </row>
    <row r="154" customFormat="false" ht="12.8" hidden="false" customHeight="false" outlineLevel="0" collapsed="false">
      <c r="A154" s="0" t="s">
        <v>1967</v>
      </c>
      <c r="B154" s="0" t="n">
        <v>10</v>
      </c>
      <c r="C154" s="0" t="s">
        <v>1967</v>
      </c>
      <c r="D154" s="0" t="s">
        <v>1967</v>
      </c>
      <c r="E154" s="0" t="n">
        <v>2</v>
      </c>
      <c r="F154" s="0" t="s">
        <v>2032</v>
      </c>
    </row>
    <row r="155" customFormat="false" ht="12.8" hidden="false" customHeight="false" outlineLevel="0" collapsed="false">
      <c r="A155" s="0" t="n">
        <v>2</v>
      </c>
      <c r="B155" s="0" t="n">
        <v>10</v>
      </c>
      <c r="C155" s="0" t="s">
        <v>2032</v>
      </c>
      <c r="D155" s="0" t="s">
        <v>1967</v>
      </c>
      <c r="E155" s="0" t="s">
        <v>1967</v>
      </c>
      <c r="F155" s="0" t="s">
        <v>1967</v>
      </c>
    </row>
    <row r="156" customFormat="false" ht="12.8" hidden="false" customHeight="false" outlineLevel="0" collapsed="false">
      <c r="A156" s="0" t="s">
        <v>1967</v>
      </c>
      <c r="B156" s="0" t="n">
        <v>10</v>
      </c>
      <c r="C156" s="0" t="s">
        <v>1967</v>
      </c>
      <c r="D156" s="0" t="s">
        <v>1967</v>
      </c>
      <c r="E156" s="0" t="n">
        <v>2</v>
      </c>
      <c r="F156" s="0" t="s">
        <v>2032</v>
      </c>
    </row>
    <row r="157" customFormat="false" ht="12.8" hidden="false" customHeight="false" outlineLevel="0" collapsed="false">
      <c r="A157" s="0" t="n">
        <v>2</v>
      </c>
      <c r="B157" s="0" t="n">
        <v>10</v>
      </c>
      <c r="C157" s="0" t="s">
        <v>2032</v>
      </c>
      <c r="D157" s="0" t="s">
        <v>1967</v>
      </c>
      <c r="E157" s="0" t="s">
        <v>1967</v>
      </c>
      <c r="F157" s="0" t="s">
        <v>1967</v>
      </c>
    </row>
    <row r="158" customFormat="false" ht="12.8" hidden="false" customHeight="false" outlineLevel="0" collapsed="false">
      <c r="A158" s="0" t="s">
        <v>1967</v>
      </c>
      <c r="B158" s="0" t="n">
        <v>10</v>
      </c>
      <c r="C158" s="0" t="s">
        <v>1967</v>
      </c>
      <c r="D158" s="0" t="s">
        <v>1967</v>
      </c>
      <c r="E158" s="0" t="n">
        <v>2</v>
      </c>
      <c r="F158" s="0" t="s">
        <v>2032</v>
      </c>
    </row>
    <row r="159" customFormat="false" ht="12.8" hidden="false" customHeight="false" outlineLevel="0" collapsed="false">
      <c r="A159" s="0" t="n">
        <v>2</v>
      </c>
      <c r="B159" s="0" t="n">
        <v>10</v>
      </c>
      <c r="C159" s="0" t="s">
        <v>2032</v>
      </c>
      <c r="D159" s="0" t="s">
        <v>1967</v>
      </c>
      <c r="E159" s="0" t="s">
        <v>1967</v>
      </c>
      <c r="F159" s="0" t="s">
        <v>1967</v>
      </c>
    </row>
    <row r="160" customFormat="false" ht="12.8" hidden="false" customHeight="false" outlineLevel="0" collapsed="false">
      <c r="A160" s="0" t="s">
        <v>1967</v>
      </c>
      <c r="B160" s="0" t="n">
        <v>10</v>
      </c>
      <c r="C160" s="0" t="s">
        <v>1967</v>
      </c>
      <c r="D160" s="0" t="s">
        <v>1967</v>
      </c>
      <c r="E160" s="0" t="n">
        <v>2</v>
      </c>
      <c r="F160" s="0" t="s">
        <v>2032</v>
      </c>
    </row>
    <row r="161" customFormat="false" ht="12.8" hidden="false" customHeight="false" outlineLevel="0" collapsed="false">
      <c r="A161" s="0" t="n">
        <v>2</v>
      </c>
      <c r="B161" s="0" t="n">
        <v>10</v>
      </c>
      <c r="C161" s="0" t="s">
        <v>2032</v>
      </c>
      <c r="D161" s="0" t="s">
        <v>1967</v>
      </c>
      <c r="E161" s="0" t="s">
        <v>1967</v>
      </c>
      <c r="F161" s="0" t="s">
        <v>1967</v>
      </c>
    </row>
    <row r="162" customFormat="false" ht="12.8" hidden="false" customHeight="false" outlineLevel="0" collapsed="false">
      <c r="A162" s="0" t="s">
        <v>1967</v>
      </c>
      <c r="B162" s="0" t="n">
        <v>11</v>
      </c>
      <c r="C162" s="0" t="s">
        <v>1967</v>
      </c>
      <c r="D162" s="0" t="s">
        <v>1967</v>
      </c>
      <c r="E162" s="0" t="n">
        <v>1</v>
      </c>
      <c r="F162" s="0" t="s">
        <v>2032</v>
      </c>
    </row>
    <row r="163" customFormat="false" ht="12.8" hidden="false" customHeight="false" outlineLevel="0" collapsed="false">
      <c r="A163" s="0" t="n">
        <v>1</v>
      </c>
      <c r="B163" s="0" t="n">
        <v>11</v>
      </c>
      <c r="C163" s="0" t="s">
        <v>2032</v>
      </c>
      <c r="D163" s="0" t="s">
        <v>1967</v>
      </c>
      <c r="E163" s="0" t="s">
        <v>1967</v>
      </c>
      <c r="F163" s="0" t="s">
        <v>1967</v>
      </c>
    </row>
    <row r="164" customFormat="false" ht="12.8" hidden="false" customHeight="false" outlineLevel="0" collapsed="false">
      <c r="A164" s="0" t="s">
        <v>1967</v>
      </c>
      <c r="B164" s="0" t="n">
        <v>11</v>
      </c>
      <c r="C164" s="0" t="s">
        <v>1967</v>
      </c>
      <c r="D164" s="0" t="s">
        <v>1967</v>
      </c>
      <c r="E164" s="0" t="n">
        <v>1</v>
      </c>
      <c r="F164" s="0" t="s">
        <v>2032</v>
      </c>
    </row>
    <row r="165" customFormat="false" ht="12.8" hidden="false" customHeight="false" outlineLevel="0" collapsed="false">
      <c r="A165" s="0" t="n">
        <v>1</v>
      </c>
      <c r="B165" s="0" t="n">
        <v>11</v>
      </c>
      <c r="C165" s="0" t="s">
        <v>2032</v>
      </c>
      <c r="D165" s="0" t="s">
        <v>1967</v>
      </c>
      <c r="E165" s="0" t="s">
        <v>1967</v>
      </c>
      <c r="F165" s="0" t="s">
        <v>1967</v>
      </c>
    </row>
    <row r="166" customFormat="false" ht="12.8" hidden="false" customHeight="false" outlineLevel="0" collapsed="false">
      <c r="A166" s="0" t="s">
        <v>1967</v>
      </c>
      <c r="B166" s="0" t="n">
        <v>11</v>
      </c>
      <c r="C166" s="0" t="s">
        <v>1967</v>
      </c>
      <c r="D166" s="0" t="s">
        <v>1967</v>
      </c>
      <c r="E166" s="0" t="n">
        <v>1</v>
      </c>
      <c r="F166" s="0" t="s">
        <v>2032</v>
      </c>
    </row>
    <row r="167" customFormat="false" ht="12.8" hidden="false" customHeight="false" outlineLevel="0" collapsed="false">
      <c r="A167" s="0" t="n">
        <v>1</v>
      </c>
      <c r="B167" s="0" t="n">
        <v>11</v>
      </c>
      <c r="C167" s="0" t="s">
        <v>2032</v>
      </c>
      <c r="D167" s="0" t="s">
        <v>1967</v>
      </c>
      <c r="E167" s="0" t="s">
        <v>1967</v>
      </c>
      <c r="F167" s="0" t="s">
        <v>1967</v>
      </c>
    </row>
    <row r="168" customFormat="false" ht="12.8" hidden="false" customHeight="false" outlineLevel="0" collapsed="false">
      <c r="A168" s="0" t="s">
        <v>1967</v>
      </c>
      <c r="B168" s="0" t="n">
        <v>11</v>
      </c>
      <c r="C168" s="0" t="s">
        <v>1967</v>
      </c>
      <c r="D168" s="0" t="s">
        <v>1967</v>
      </c>
      <c r="E168" s="0" t="n">
        <v>1</v>
      </c>
      <c r="F168" s="0" t="s">
        <v>2032</v>
      </c>
    </row>
    <row r="169" customFormat="false" ht="12.8" hidden="false" customHeight="false" outlineLevel="0" collapsed="false">
      <c r="A169" s="0" t="n">
        <v>1</v>
      </c>
      <c r="B169" s="0" t="n">
        <v>11</v>
      </c>
      <c r="C169" s="0" t="s">
        <v>2032</v>
      </c>
      <c r="D169" s="0" t="s">
        <v>1967</v>
      </c>
      <c r="E169" s="0" t="s">
        <v>1967</v>
      </c>
      <c r="F169" s="0" t="s">
        <v>1967</v>
      </c>
    </row>
    <row r="170" customFormat="false" ht="12.8" hidden="false" customHeight="false" outlineLevel="0" collapsed="false">
      <c r="A170" s="0" t="s">
        <v>1967</v>
      </c>
      <c r="B170" s="0" t="n">
        <v>11</v>
      </c>
      <c r="C170" s="0" t="s">
        <v>1967</v>
      </c>
      <c r="D170" s="0" t="s">
        <v>1967</v>
      </c>
      <c r="E170" s="0" t="n">
        <v>1</v>
      </c>
      <c r="F170" s="0" t="s">
        <v>2032</v>
      </c>
    </row>
    <row r="171" customFormat="false" ht="12.8" hidden="false" customHeight="false" outlineLevel="0" collapsed="false">
      <c r="A171" s="0" t="n">
        <v>1</v>
      </c>
      <c r="B171" s="0" t="n">
        <v>11</v>
      </c>
      <c r="C171" s="0" t="s">
        <v>2032</v>
      </c>
      <c r="D171" s="0" t="s">
        <v>1967</v>
      </c>
      <c r="E171" s="0" t="s">
        <v>1967</v>
      </c>
      <c r="F171" s="0" t="s">
        <v>1967</v>
      </c>
    </row>
    <row r="172" customFormat="false" ht="12.8" hidden="false" customHeight="false" outlineLevel="0" collapsed="false">
      <c r="A172" s="0" t="s">
        <v>1967</v>
      </c>
      <c r="B172" s="0" t="n">
        <v>11</v>
      </c>
      <c r="C172" s="0" t="s">
        <v>1967</v>
      </c>
      <c r="D172" s="0" t="s">
        <v>1967</v>
      </c>
      <c r="E172" s="0" t="n">
        <v>1</v>
      </c>
      <c r="F172" s="0" t="s">
        <v>2032</v>
      </c>
    </row>
    <row r="173" customFormat="false" ht="12.8" hidden="false" customHeight="false" outlineLevel="0" collapsed="false">
      <c r="A173" s="0" t="n">
        <v>1</v>
      </c>
      <c r="B173" s="0" t="n">
        <v>11</v>
      </c>
      <c r="C173" s="0" t="s">
        <v>2032</v>
      </c>
      <c r="D173" s="0" t="s">
        <v>1967</v>
      </c>
      <c r="E173" s="0" t="s">
        <v>1967</v>
      </c>
      <c r="F173" s="0" t="s">
        <v>1967</v>
      </c>
    </row>
    <row r="174" customFormat="false" ht="12.8" hidden="false" customHeight="false" outlineLevel="0" collapsed="false">
      <c r="A174" s="0" t="s">
        <v>1967</v>
      </c>
      <c r="B174" s="0" t="n">
        <v>12</v>
      </c>
      <c r="C174" s="0" t="s">
        <v>1967</v>
      </c>
      <c r="D174" s="0" t="s">
        <v>1967</v>
      </c>
      <c r="E174" s="0" t="n">
        <v>2</v>
      </c>
      <c r="F174" s="0" t="s">
        <v>2032</v>
      </c>
    </row>
    <row r="175" customFormat="false" ht="12.8" hidden="false" customHeight="false" outlineLevel="0" collapsed="false">
      <c r="A175" s="0" t="n">
        <v>2</v>
      </c>
      <c r="B175" s="0" t="n">
        <v>12</v>
      </c>
      <c r="C175" s="0" t="s">
        <v>2032</v>
      </c>
      <c r="D175" s="0" t="s">
        <v>1967</v>
      </c>
      <c r="E175" s="0" t="s">
        <v>1967</v>
      </c>
      <c r="F175" s="0" t="s">
        <v>1967</v>
      </c>
    </row>
    <row r="176" customFormat="false" ht="12.8" hidden="false" customHeight="false" outlineLevel="0" collapsed="false">
      <c r="A176" s="0" t="s">
        <v>1967</v>
      </c>
      <c r="B176" s="0" t="n">
        <v>12</v>
      </c>
      <c r="C176" s="0" t="s">
        <v>1967</v>
      </c>
      <c r="D176" s="0" t="s">
        <v>1967</v>
      </c>
      <c r="E176" s="0" t="n">
        <v>2</v>
      </c>
      <c r="F176" s="0" t="s">
        <v>2032</v>
      </c>
    </row>
    <row r="177" customFormat="false" ht="12.8" hidden="false" customHeight="false" outlineLevel="0" collapsed="false">
      <c r="A177" s="0" t="n">
        <v>2</v>
      </c>
      <c r="B177" s="0" t="n">
        <v>12</v>
      </c>
      <c r="C177" s="0" t="s">
        <v>2032</v>
      </c>
      <c r="D177" s="0" t="s">
        <v>1967</v>
      </c>
      <c r="E177" s="0" t="s">
        <v>1967</v>
      </c>
      <c r="F177" s="0" t="s">
        <v>1967</v>
      </c>
    </row>
    <row r="178" customFormat="false" ht="12.8" hidden="false" customHeight="false" outlineLevel="0" collapsed="false">
      <c r="A178" s="0" t="s">
        <v>1967</v>
      </c>
      <c r="B178" s="0" t="n">
        <v>12</v>
      </c>
      <c r="C178" s="0" t="s">
        <v>1967</v>
      </c>
      <c r="D178" s="0" t="s">
        <v>1967</v>
      </c>
      <c r="E178" s="0" t="n">
        <v>2</v>
      </c>
      <c r="F178" s="0" t="s">
        <v>2032</v>
      </c>
    </row>
    <row r="179" customFormat="false" ht="12.8" hidden="false" customHeight="false" outlineLevel="0" collapsed="false">
      <c r="A179" s="0" t="n">
        <v>2</v>
      </c>
      <c r="B179" s="0" t="n">
        <v>12</v>
      </c>
      <c r="C179" s="0" t="s">
        <v>2032</v>
      </c>
      <c r="D179" s="0" t="s">
        <v>1967</v>
      </c>
      <c r="E179" s="0" t="s">
        <v>1967</v>
      </c>
      <c r="F179" s="0" t="s">
        <v>1967</v>
      </c>
    </row>
    <row r="180" customFormat="false" ht="12.8" hidden="false" customHeight="false" outlineLevel="0" collapsed="false">
      <c r="A180" s="0" t="s">
        <v>1967</v>
      </c>
      <c r="B180" s="0" t="n">
        <v>12</v>
      </c>
      <c r="C180" s="0" t="s">
        <v>1967</v>
      </c>
      <c r="D180" s="0" t="s">
        <v>1967</v>
      </c>
      <c r="E180" s="0" t="n">
        <v>2</v>
      </c>
      <c r="F180" s="0" t="s">
        <v>2032</v>
      </c>
    </row>
    <row r="181" customFormat="false" ht="12.8" hidden="false" customHeight="false" outlineLevel="0" collapsed="false">
      <c r="A181" s="0" t="n">
        <v>2</v>
      </c>
      <c r="B181" s="0" t="n">
        <v>12</v>
      </c>
      <c r="C181" s="0" t="s">
        <v>2032</v>
      </c>
      <c r="D181" s="0" t="s">
        <v>1967</v>
      </c>
      <c r="E181" s="0" t="s">
        <v>1967</v>
      </c>
      <c r="F181" s="0" t="s">
        <v>1967</v>
      </c>
    </row>
    <row r="182" customFormat="false" ht="12.8" hidden="false" customHeight="false" outlineLevel="0" collapsed="false">
      <c r="A182" s="0" t="s">
        <v>1967</v>
      </c>
      <c r="B182" s="0" t="n">
        <v>12</v>
      </c>
      <c r="C182" s="0" t="s">
        <v>1967</v>
      </c>
      <c r="D182" s="0" t="s">
        <v>1967</v>
      </c>
      <c r="E182" s="0" t="n">
        <v>2</v>
      </c>
      <c r="F182" s="0" t="s">
        <v>2032</v>
      </c>
    </row>
    <row r="183" customFormat="false" ht="12.8" hidden="false" customHeight="false" outlineLevel="0" collapsed="false">
      <c r="A183" s="0" t="n">
        <v>2</v>
      </c>
      <c r="B183" s="0" t="n">
        <v>12</v>
      </c>
      <c r="C183" s="0" t="s">
        <v>2032</v>
      </c>
      <c r="D183" s="0" t="s">
        <v>1967</v>
      </c>
      <c r="E183" s="0" t="s">
        <v>1967</v>
      </c>
      <c r="F183" s="0" t="s">
        <v>1967</v>
      </c>
    </row>
    <row r="184" customFormat="false" ht="12.8" hidden="false" customHeight="false" outlineLevel="0" collapsed="false">
      <c r="A184" s="0" t="s">
        <v>1967</v>
      </c>
      <c r="B184" s="0" t="n">
        <v>12</v>
      </c>
      <c r="C184" s="0" t="s">
        <v>1967</v>
      </c>
      <c r="D184" s="0" t="s">
        <v>1967</v>
      </c>
      <c r="E184" s="0" t="n">
        <v>2</v>
      </c>
      <c r="F184" s="0" t="s">
        <v>2032</v>
      </c>
    </row>
    <row r="185" customFormat="false" ht="12.8" hidden="false" customHeight="false" outlineLevel="0" collapsed="false">
      <c r="A185" s="0" t="n">
        <v>2</v>
      </c>
      <c r="B185" s="0" t="n">
        <v>12</v>
      </c>
      <c r="C185" s="0" t="s">
        <v>2032</v>
      </c>
      <c r="D185" s="0" t="s">
        <v>1967</v>
      </c>
      <c r="E185" s="0" t="s">
        <v>1967</v>
      </c>
      <c r="F185" s="0" t="s">
        <v>1967</v>
      </c>
    </row>
    <row r="186" customFormat="false" ht="12.8" hidden="false" customHeight="false" outlineLevel="0" collapsed="false">
      <c r="A186" s="0" t="s">
        <v>1967</v>
      </c>
      <c r="B186" s="0" t="n">
        <v>13</v>
      </c>
      <c r="C186" s="0" t="s">
        <v>1967</v>
      </c>
      <c r="D186" s="0" t="s">
        <v>1967</v>
      </c>
      <c r="E186" s="0" t="n">
        <v>1</v>
      </c>
      <c r="F186" s="0" t="s">
        <v>2032</v>
      </c>
    </row>
    <row r="187" customFormat="false" ht="12.8" hidden="false" customHeight="false" outlineLevel="0" collapsed="false">
      <c r="A187" s="0" t="n">
        <v>1</v>
      </c>
      <c r="B187" s="0" t="n">
        <v>13</v>
      </c>
      <c r="C187" s="0" t="s">
        <v>2032</v>
      </c>
      <c r="D187" s="0" t="s">
        <v>1967</v>
      </c>
      <c r="E187" s="0" t="s">
        <v>1967</v>
      </c>
      <c r="F187" s="0" t="s">
        <v>1967</v>
      </c>
    </row>
    <row r="188" customFormat="false" ht="12.8" hidden="false" customHeight="false" outlineLevel="0" collapsed="false">
      <c r="A188" s="0" t="s">
        <v>1967</v>
      </c>
      <c r="B188" s="0" t="n">
        <v>13</v>
      </c>
      <c r="C188" s="0" t="s">
        <v>1967</v>
      </c>
      <c r="D188" s="0" t="s">
        <v>1967</v>
      </c>
      <c r="E188" s="0" t="n">
        <v>1</v>
      </c>
      <c r="F188" s="0" t="s">
        <v>2032</v>
      </c>
    </row>
    <row r="189" customFormat="false" ht="12.8" hidden="false" customHeight="false" outlineLevel="0" collapsed="false">
      <c r="A189" s="0" t="n">
        <v>1</v>
      </c>
      <c r="B189" s="0" t="n">
        <v>13</v>
      </c>
      <c r="C189" s="0" t="s">
        <v>2032</v>
      </c>
      <c r="D189" s="0" t="s">
        <v>1967</v>
      </c>
      <c r="E189" s="0" t="s">
        <v>1967</v>
      </c>
      <c r="F189" s="0" t="s">
        <v>1967</v>
      </c>
    </row>
    <row r="190" customFormat="false" ht="12.8" hidden="false" customHeight="false" outlineLevel="0" collapsed="false">
      <c r="A190" s="0" t="s">
        <v>1967</v>
      </c>
      <c r="B190" s="0" t="n">
        <v>13</v>
      </c>
      <c r="C190" s="0" t="s">
        <v>1967</v>
      </c>
      <c r="D190" s="0" t="s">
        <v>1967</v>
      </c>
      <c r="E190" s="0" t="n">
        <v>1</v>
      </c>
      <c r="F190" s="0" t="s">
        <v>2032</v>
      </c>
    </row>
    <row r="191" customFormat="false" ht="12.8" hidden="false" customHeight="false" outlineLevel="0" collapsed="false">
      <c r="A191" s="0" t="n">
        <v>1</v>
      </c>
      <c r="B191" s="0" t="n">
        <v>13</v>
      </c>
      <c r="C191" s="0" t="s">
        <v>2032</v>
      </c>
      <c r="D191" s="0" t="s">
        <v>1967</v>
      </c>
      <c r="E191" s="0" t="s">
        <v>1967</v>
      </c>
      <c r="F191" s="0" t="s">
        <v>1967</v>
      </c>
    </row>
    <row r="192" customFormat="false" ht="12.8" hidden="false" customHeight="false" outlineLevel="0" collapsed="false">
      <c r="A192" s="0" t="s">
        <v>1967</v>
      </c>
      <c r="B192" s="0" t="n">
        <v>13</v>
      </c>
      <c r="C192" s="0" t="s">
        <v>1967</v>
      </c>
      <c r="D192" s="0" t="s">
        <v>1967</v>
      </c>
      <c r="E192" s="0" t="n">
        <v>1</v>
      </c>
      <c r="F192" s="0" t="s">
        <v>2032</v>
      </c>
    </row>
    <row r="193" customFormat="false" ht="12.8" hidden="false" customHeight="false" outlineLevel="0" collapsed="false">
      <c r="A193" s="0" t="n">
        <v>1</v>
      </c>
      <c r="B193" s="0" t="n">
        <v>13</v>
      </c>
      <c r="C193" s="0" t="s">
        <v>2032</v>
      </c>
      <c r="D193" s="0" t="s">
        <v>1967</v>
      </c>
      <c r="E193" s="0" t="s">
        <v>1967</v>
      </c>
      <c r="F193" s="0" t="s">
        <v>1967</v>
      </c>
    </row>
    <row r="194" customFormat="false" ht="12.8" hidden="false" customHeight="false" outlineLevel="0" collapsed="false">
      <c r="A194" s="0" t="s">
        <v>1967</v>
      </c>
      <c r="B194" s="0" t="n">
        <v>13</v>
      </c>
      <c r="C194" s="0" t="s">
        <v>1967</v>
      </c>
      <c r="D194" s="0" t="s">
        <v>1967</v>
      </c>
      <c r="E194" s="0" t="n">
        <v>1</v>
      </c>
      <c r="F194" s="0" t="s">
        <v>2032</v>
      </c>
    </row>
    <row r="195" customFormat="false" ht="12.8" hidden="false" customHeight="false" outlineLevel="0" collapsed="false">
      <c r="A195" s="0" t="n">
        <v>1</v>
      </c>
      <c r="B195" s="0" t="n">
        <v>13</v>
      </c>
      <c r="C195" s="0" t="s">
        <v>2032</v>
      </c>
      <c r="D195" s="0" t="s">
        <v>1967</v>
      </c>
      <c r="E195" s="0" t="s">
        <v>1967</v>
      </c>
      <c r="F195" s="0" t="s">
        <v>1967</v>
      </c>
    </row>
    <row r="196" customFormat="false" ht="12.8" hidden="false" customHeight="false" outlineLevel="0" collapsed="false">
      <c r="A196" s="0" t="s">
        <v>1967</v>
      </c>
      <c r="B196" s="0" t="n">
        <v>13</v>
      </c>
      <c r="C196" s="0" t="s">
        <v>1967</v>
      </c>
      <c r="D196" s="0" t="s">
        <v>1967</v>
      </c>
      <c r="E196" s="0" t="n">
        <v>1</v>
      </c>
      <c r="F196" s="0" t="s">
        <v>2032</v>
      </c>
    </row>
    <row r="197" customFormat="false" ht="12.8" hidden="false" customHeight="false" outlineLevel="0" collapsed="false">
      <c r="A197" s="0" t="n">
        <v>1</v>
      </c>
      <c r="B197" s="0" t="n">
        <v>13</v>
      </c>
      <c r="C197" s="0" t="s">
        <v>2032</v>
      </c>
      <c r="D197" s="0" t="s">
        <v>1967</v>
      </c>
      <c r="E197" s="0" t="s">
        <v>1967</v>
      </c>
      <c r="F197" s="0" t="s">
        <v>1967</v>
      </c>
    </row>
    <row r="198" customFormat="false" ht="12.8" hidden="false" customHeight="false" outlineLevel="0" collapsed="false">
      <c r="A198" s="0" t="s">
        <v>1967</v>
      </c>
      <c r="B198" s="0" t="n">
        <v>14</v>
      </c>
      <c r="C198" s="0" t="s">
        <v>1967</v>
      </c>
      <c r="D198" s="0" t="s">
        <v>1967</v>
      </c>
      <c r="E198" s="0" t="n">
        <v>2</v>
      </c>
      <c r="F198" s="0" t="s">
        <v>2032</v>
      </c>
    </row>
    <row r="199" customFormat="false" ht="12.8" hidden="false" customHeight="false" outlineLevel="0" collapsed="false">
      <c r="A199" s="0" t="n">
        <v>2</v>
      </c>
      <c r="B199" s="0" t="n">
        <v>14</v>
      </c>
      <c r="C199" s="0" t="s">
        <v>2032</v>
      </c>
      <c r="D199" s="0" t="s">
        <v>1967</v>
      </c>
      <c r="E199" s="0" t="s">
        <v>1967</v>
      </c>
      <c r="F199" s="0" t="s">
        <v>1967</v>
      </c>
    </row>
    <row r="200" customFormat="false" ht="12.8" hidden="false" customHeight="false" outlineLevel="0" collapsed="false">
      <c r="A200" s="0" t="s">
        <v>1967</v>
      </c>
      <c r="B200" s="0" t="n">
        <v>14</v>
      </c>
      <c r="C200" s="0" t="s">
        <v>1967</v>
      </c>
      <c r="D200" s="0" t="s">
        <v>1967</v>
      </c>
      <c r="E200" s="0" t="n">
        <v>2</v>
      </c>
      <c r="F200" s="0" t="s">
        <v>2032</v>
      </c>
    </row>
    <row r="201" customFormat="false" ht="12.8" hidden="false" customHeight="false" outlineLevel="0" collapsed="false">
      <c r="A201" s="0" t="n">
        <v>2</v>
      </c>
      <c r="B201" s="0" t="n">
        <v>14</v>
      </c>
      <c r="C201" s="0" t="s">
        <v>2032</v>
      </c>
      <c r="D201" s="0" t="s">
        <v>1967</v>
      </c>
      <c r="E201" s="0" t="s">
        <v>1967</v>
      </c>
      <c r="F201" s="0" t="s">
        <v>1967</v>
      </c>
    </row>
    <row r="202" customFormat="false" ht="12.8" hidden="false" customHeight="false" outlineLevel="0" collapsed="false">
      <c r="A202" s="0" t="s">
        <v>1967</v>
      </c>
      <c r="B202" s="0" t="n">
        <v>14</v>
      </c>
      <c r="C202" s="0" t="s">
        <v>1967</v>
      </c>
      <c r="D202" s="0" t="s">
        <v>1967</v>
      </c>
      <c r="E202" s="0" t="n">
        <v>2</v>
      </c>
      <c r="F202" s="0" t="s">
        <v>2032</v>
      </c>
    </row>
    <row r="203" customFormat="false" ht="12.8" hidden="false" customHeight="false" outlineLevel="0" collapsed="false">
      <c r="A203" s="0" t="n">
        <v>2</v>
      </c>
      <c r="B203" s="0" t="n">
        <v>14</v>
      </c>
      <c r="C203" s="0" t="s">
        <v>2032</v>
      </c>
      <c r="D203" s="0" t="s">
        <v>1967</v>
      </c>
      <c r="E203" s="0" t="s">
        <v>1967</v>
      </c>
      <c r="F203" s="0" t="s">
        <v>1967</v>
      </c>
    </row>
    <row r="204" customFormat="false" ht="12.8" hidden="false" customHeight="false" outlineLevel="0" collapsed="false">
      <c r="A204" s="0" t="s">
        <v>1967</v>
      </c>
      <c r="B204" s="0" t="n">
        <v>14</v>
      </c>
      <c r="C204" s="0" t="s">
        <v>1967</v>
      </c>
      <c r="D204" s="0" t="s">
        <v>1967</v>
      </c>
      <c r="E204" s="0" t="n">
        <v>2</v>
      </c>
      <c r="F204" s="0" t="s">
        <v>2032</v>
      </c>
    </row>
    <row r="205" customFormat="false" ht="12.8" hidden="false" customHeight="false" outlineLevel="0" collapsed="false">
      <c r="A205" s="0" t="n">
        <v>2</v>
      </c>
      <c r="B205" s="0" t="n">
        <v>14</v>
      </c>
      <c r="C205" s="0" t="s">
        <v>2032</v>
      </c>
      <c r="D205" s="0" t="s">
        <v>1967</v>
      </c>
      <c r="E205" s="0" t="s">
        <v>1967</v>
      </c>
      <c r="F205" s="0" t="s">
        <v>1967</v>
      </c>
    </row>
    <row r="206" customFormat="false" ht="12.8" hidden="false" customHeight="false" outlineLevel="0" collapsed="false">
      <c r="A206" s="0" t="s">
        <v>1967</v>
      </c>
      <c r="B206" s="0" t="n">
        <v>14</v>
      </c>
      <c r="C206" s="0" t="s">
        <v>1967</v>
      </c>
      <c r="D206" s="0" t="s">
        <v>1967</v>
      </c>
      <c r="E206" s="0" t="n">
        <v>2</v>
      </c>
      <c r="F206" s="0" t="s">
        <v>2032</v>
      </c>
    </row>
    <row r="207" customFormat="false" ht="12.8" hidden="false" customHeight="false" outlineLevel="0" collapsed="false">
      <c r="A207" s="0" t="n">
        <v>2</v>
      </c>
      <c r="B207" s="0" t="n">
        <v>14</v>
      </c>
      <c r="C207" s="0" t="s">
        <v>2032</v>
      </c>
      <c r="D207" s="0" t="s">
        <v>1967</v>
      </c>
      <c r="E207" s="0" t="s">
        <v>1967</v>
      </c>
      <c r="F207" s="0" t="s">
        <v>1967</v>
      </c>
    </row>
    <row r="208" customFormat="false" ht="12.8" hidden="false" customHeight="false" outlineLevel="0" collapsed="false">
      <c r="A208" s="0" t="s">
        <v>1967</v>
      </c>
      <c r="B208" s="0" t="n">
        <v>14</v>
      </c>
      <c r="C208" s="0" t="s">
        <v>1967</v>
      </c>
      <c r="D208" s="0" t="s">
        <v>1967</v>
      </c>
      <c r="E208" s="0" t="n">
        <v>2</v>
      </c>
      <c r="F208" s="0" t="s">
        <v>2032</v>
      </c>
    </row>
    <row r="209" customFormat="false" ht="12.8" hidden="false" customHeight="false" outlineLevel="0" collapsed="false">
      <c r="A209" s="0" t="n">
        <v>2</v>
      </c>
      <c r="B209" s="0" t="n">
        <v>14</v>
      </c>
      <c r="C209" s="0" t="s">
        <v>2032</v>
      </c>
      <c r="D209" s="0" t="s">
        <v>1967</v>
      </c>
      <c r="E209" s="0" t="s">
        <v>1967</v>
      </c>
      <c r="F209" s="0" t="s">
        <v>1967</v>
      </c>
    </row>
    <row r="210" customFormat="false" ht="12.8" hidden="false" customHeight="false" outlineLevel="0" collapsed="false">
      <c r="A210" s="0" t="s">
        <v>1967</v>
      </c>
      <c r="B210" s="0" t="n">
        <v>15</v>
      </c>
      <c r="C210" s="0" t="s">
        <v>1967</v>
      </c>
      <c r="D210" s="0" t="s">
        <v>1967</v>
      </c>
      <c r="E210" s="0" t="n">
        <v>1</v>
      </c>
      <c r="F210" s="0" t="s">
        <v>2032</v>
      </c>
    </row>
    <row r="211" customFormat="false" ht="12.8" hidden="false" customHeight="false" outlineLevel="0" collapsed="false">
      <c r="A211" s="0" t="n">
        <v>1</v>
      </c>
      <c r="B211" s="0" t="n">
        <v>15</v>
      </c>
      <c r="C211" s="0" t="s">
        <v>2032</v>
      </c>
      <c r="D211" s="0" t="s">
        <v>1967</v>
      </c>
      <c r="E211" s="0" t="s">
        <v>1967</v>
      </c>
      <c r="F211" s="0" t="s">
        <v>1967</v>
      </c>
    </row>
    <row r="212" customFormat="false" ht="12.8" hidden="false" customHeight="false" outlineLevel="0" collapsed="false">
      <c r="A212" s="0" t="s">
        <v>1967</v>
      </c>
      <c r="B212" s="0" t="n">
        <v>15</v>
      </c>
      <c r="C212" s="0" t="s">
        <v>1967</v>
      </c>
      <c r="D212" s="0" t="s">
        <v>1967</v>
      </c>
      <c r="E212" s="0" t="n">
        <v>1</v>
      </c>
      <c r="F212" s="0" t="s">
        <v>2032</v>
      </c>
    </row>
    <row r="213" customFormat="false" ht="12.8" hidden="false" customHeight="false" outlineLevel="0" collapsed="false">
      <c r="A213" s="0" t="n">
        <v>1</v>
      </c>
      <c r="B213" s="0" t="n">
        <v>15</v>
      </c>
      <c r="C213" s="0" t="s">
        <v>2032</v>
      </c>
      <c r="D213" s="0" t="s">
        <v>1967</v>
      </c>
      <c r="E213" s="0" t="s">
        <v>1967</v>
      </c>
      <c r="F213" s="0" t="s">
        <v>1967</v>
      </c>
    </row>
    <row r="214" customFormat="false" ht="12.8" hidden="false" customHeight="false" outlineLevel="0" collapsed="false">
      <c r="A214" s="0" t="s">
        <v>1967</v>
      </c>
      <c r="B214" s="0" t="n">
        <v>15</v>
      </c>
      <c r="C214" s="0" t="s">
        <v>1967</v>
      </c>
      <c r="D214" s="0" t="s">
        <v>1967</v>
      </c>
      <c r="E214" s="0" t="n">
        <v>1</v>
      </c>
      <c r="F214" s="0" t="s">
        <v>2032</v>
      </c>
    </row>
    <row r="215" customFormat="false" ht="12.8" hidden="false" customHeight="false" outlineLevel="0" collapsed="false">
      <c r="A215" s="0" t="n">
        <v>1</v>
      </c>
      <c r="B215" s="0" t="n">
        <v>15</v>
      </c>
      <c r="C215" s="0" t="s">
        <v>2032</v>
      </c>
      <c r="D215" s="0" t="s">
        <v>1967</v>
      </c>
      <c r="E215" s="0" t="s">
        <v>1967</v>
      </c>
      <c r="F215" s="0" t="s">
        <v>1967</v>
      </c>
    </row>
    <row r="216" customFormat="false" ht="12.8" hidden="false" customHeight="false" outlineLevel="0" collapsed="false">
      <c r="A216" s="0" t="s">
        <v>1967</v>
      </c>
      <c r="B216" s="0" t="n">
        <v>15</v>
      </c>
      <c r="C216" s="0" t="s">
        <v>1967</v>
      </c>
      <c r="D216" s="0" t="s">
        <v>1967</v>
      </c>
      <c r="E216" s="0" t="n">
        <v>1</v>
      </c>
      <c r="F216" s="0" t="s">
        <v>2032</v>
      </c>
    </row>
    <row r="217" customFormat="false" ht="12.8" hidden="false" customHeight="false" outlineLevel="0" collapsed="false">
      <c r="A217" s="0" t="n">
        <v>1</v>
      </c>
      <c r="B217" s="0" t="n">
        <v>15</v>
      </c>
      <c r="C217" s="0" t="s">
        <v>2032</v>
      </c>
      <c r="D217" s="0" t="s">
        <v>1967</v>
      </c>
      <c r="E217" s="0" t="s">
        <v>1967</v>
      </c>
      <c r="F217" s="0" t="s">
        <v>1967</v>
      </c>
    </row>
    <row r="218" customFormat="false" ht="12.8" hidden="false" customHeight="false" outlineLevel="0" collapsed="false">
      <c r="A218" s="0" t="s">
        <v>1967</v>
      </c>
      <c r="B218" s="0" t="n">
        <v>15</v>
      </c>
      <c r="C218" s="0" t="s">
        <v>1967</v>
      </c>
      <c r="D218" s="0" t="s">
        <v>1967</v>
      </c>
      <c r="E218" s="0" t="n">
        <v>1</v>
      </c>
      <c r="F218" s="0" t="s">
        <v>2032</v>
      </c>
    </row>
    <row r="219" customFormat="false" ht="12.8" hidden="false" customHeight="false" outlineLevel="0" collapsed="false">
      <c r="A219" s="0" t="n">
        <v>1</v>
      </c>
      <c r="B219" s="0" t="n">
        <v>15</v>
      </c>
      <c r="C219" s="0" t="s">
        <v>2032</v>
      </c>
      <c r="D219" s="0" t="s">
        <v>1967</v>
      </c>
      <c r="E219" s="0" t="s">
        <v>1967</v>
      </c>
      <c r="F219" s="0" t="s">
        <v>1967</v>
      </c>
    </row>
    <row r="220" customFormat="false" ht="12.8" hidden="false" customHeight="false" outlineLevel="0" collapsed="false">
      <c r="A220" s="0" t="s">
        <v>1967</v>
      </c>
      <c r="B220" s="0" t="n">
        <v>15</v>
      </c>
      <c r="C220" s="0" t="s">
        <v>1967</v>
      </c>
      <c r="D220" s="0" t="s">
        <v>1967</v>
      </c>
      <c r="E220" s="0" t="n">
        <v>1</v>
      </c>
      <c r="F220" s="0" t="s">
        <v>2032</v>
      </c>
    </row>
    <row r="221" customFormat="false" ht="12.8" hidden="false" customHeight="false" outlineLevel="0" collapsed="false">
      <c r="A221" s="0" t="n">
        <v>1</v>
      </c>
      <c r="B221" s="0" t="n">
        <v>15</v>
      </c>
      <c r="C221" s="0" t="s">
        <v>2032</v>
      </c>
      <c r="D221" s="0" t="s">
        <v>1967</v>
      </c>
      <c r="E221" s="0" t="s">
        <v>1967</v>
      </c>
      <c r="F221" s="0" t="s">
        <v>1967</v>
      </c>
    </row>
    <row r="222" customFormat="false" ht="12.8" hidden="false" customHeight="false" outlineLevel="0" collapsed="false">
      <c r="A222" s="0" t="s">
        <v>1967</v>
      </c>
      <c r="B222" s="0" t="n">
        <v>16</v>
      </c>
      <c r="C222" s="0" t="s">
        <v>1967</v>
      </c>
      <c r="D222" s="0" t="s">
        <v>1967</v>
      </c>
      <c r="E222" s="0" t="n">
        <v>2</v>
      </c>
      <c r="F222" s="0" t="s">
        <v>2032</v>
      </c>
    </row>
    <row r="223" customFormat="false" ht="12.8" hidden="false" customHeight="false" outlineLevel="0" collapsed="false">
      <c r="A223" s="0" t="n">
        <v>2</v>
      </c>
      <c r="B223" s="0" t="n">
        <v>16</v>
      </c>
      <c r="C223" s="0" t="s">
        <v>2032</v>
      </c>
      <c r="D223" s="0" t="s">
        <v>1967</v>
      </c>
      <c r="E223" s="0" t="s">
        <v>1967</v>
      </c>
      <c r="F223" s="0" t="s">
        <v>1967</v>
      </c>
    </row>
    <row r="224" customFormat="false" ht="12.8" hidden="false" customHeight="false" outlineLevel="0" collapsed="false">
      <c r="A224" s="0" t="s">
        <v>1967</v>
      </c>
      <c r="B224" s="0" t="n">
        <v>16</v>
      </c>
      <c r="C224" s="0" t="s">
        <v>1967</v>
      </c>
      <c r="D224" s="0" t="s">
        <v>1967</v>
      </c>
      <c r="E224" s="0" t="n">
        <v>2</v>
      </c>
      <c r="F224" s="0" t="s">
        <v>2032</v>
      </c>
    </row>
    <row r="225" customFormat="false" ht="12.8" hidden="false" customHeight="false" outlineLevel="0" collapsed="false">
      <c r="A225" s="0" t="n">
        <v>2</v>
      </c>
      <c r="B225" s="0" t="n">
        <v>16</v>
      </c>
      <c r="C225" s="0" t="s">
        <v>2032</v>
      </c>
      <c r="D225" s="0" t="s">
        <v>1967</v>
      </c>
      <c r="E225" s="0" t="s">
        <v>1967</v>
      </c>
      <c r="F225" s="0" t="s">
        <v>1967</v>
      </c>
    </row>
    <row r="226" customFormat="false" ht="12.8" hidden="false" customHeight="false" outlineLevel="0" collapsed="false">
      <c r="A226" s="0" t="s">
        <v>1967</v>
      </c>
      <c r="B226" s="0" t="n">
        <v>16</v>
      </c>
      <c r="C226" s="0" t="s">
        <v>1967</v>
      </c>
      <c r="D226" s="0" t="s">
        <v>1967</v>
      </c>
      <c r="E226" s="0" t="n">
        <v>2</v>
      </c>
      <c r="F226" s="0" t="s">
        <v>2032</v>
      </c>
    </row>
    <row r="227" customFormat="false" ht="12.8" hidden="false" customHeight="false" outlineLevel="0" collapsed="false">
      <c r="A227" s="0" t="n">
        <v>2</v>
      </c>
      <c r="B227" s="0" t="n">
        <v>16</v>
      </c>
      <c r="C227" s="0" t="s">
        <v>2032</v>
      </c>
      <c r="D227" s="0" t="s">
        <v>1967</v>
      </c>
      <c r="E227" s="0" t="s">
        <v>1967</v>
      </c>
      <c r="F227" s="0" t="s">
        <v>1967</v>
      </c>
    </row>
    <row r="228" customFormat="false" ht="12.8" hidden="false" customHeight="false" outlineLevel="0" collapsed="false">
      <c r="A228" s="0" t="s">
        <v>1967</v>
      </c>
      <c r="B228" s="0" t="n">
        <v>16</v>
      </c>
      <c r="C228" s="0" t="s">
        <v>1967</v>
      </c>
      <c r="D228" s="0" t="s">
        <v>1967</v>
      </c>
      <c r="E228" s="0" t="n">
        <v>2</v>
      </c>
      <c r="F228" s="0" t="s">
        <v>2032</v>
      </c>
    </row>
    <row r="229" customFormat="false" ht="12.8" hidden="false" customHeight="false" outlineLevel="0" collapsed="false">
      <c r="A229" s="0" t="n">
        <v>2</v>
      </c>
      <c r="B229" s="0" t="n">
        <v>16</v>
      </c>
      <c r="C229" s="0" t="s">
        <v>2032</v>
      </c>
      <c r="D229" s="0" t="s">
        <v>1967</v>
      </c>
      <c r="E229" s="0" t="s">
        <v>1967</v>
      </c>
      <c r="F229" s="0" t="s">
        <v>1967</v>
      </c>
    </row>
    <row r="230" customFormat="false" ht="12.8" hidden="false" customHeight="false" outlineLevel="0" collapsed="false">
      <c r="A230" s="0" t="s">
        <v>1967</v>
      </c>
      <c r="B230" s="0" t="n">
        <v>16</v>
      </c>
      <c r="C230" s="0" t="s">
        <v>1967</v>
      </c>
      <c r="D230" s="0" t="s">
        <v>1967</v>
      </c>
      <c r="E230" s="0" t="n">
        <v>2</v>
      </c>
      <c r="F230" s="0" t="s">
        <v>2032</v>
      </c>
    </row>
    <row r="231" customFormat="false" ht="12.8" hidden="false" customHeight="false" outlineLevel="0" collapsed="false">
      <c r="A231" s="0" t="n">
        <v>2</v>
      </c>
      <c r="B231" s="0" t="n">
        <v>16</v>
      </c>
      <c r="C231" s="0" t="s">
        <v>2032</v>
      </c>
      <c r="D231" s="0" t="s">
        <v>1967</v>
      </c>
      <c r="E231" s="0" t="s">
        <v>1967</v>
      </c>
      <c r="F231" s="0" t="s">
        <v>1967</v>
      </c>
    </row>
    <row r="232" customFormat="false" ht="12.8" hidden="false" customHeight="false" outlineLevel="0" collapsed="false">
      <c r="A232" s="0" t="s">
        <v>1967</v>
      </c>
      <c r="B232" s="0" t="n">
        <v>16</v>
      </c>
      <c r="C232" s="0" t="s">
        <v>1967</v>
      </c>
      <c r="D232" s="0" t="s">
        <v>1967</v>
      </c>
      <c r="E232" s="0" t="n">
        <v>2</v>
      </c>
      <c r="F232" s="0" t="s">
        <v>2032</v>
      </c>
    </row>
    <row r="233" customFormat="false" ht="12.8" hidden="false" customHeight="false" outlineLevel="0" collapsed="false">
      <c r="A233" s="0" t="n">
        <v>2</v>
      </c>
      <c r="B233" s="0" t="n">
        <v>16</v>
      </c>
      <c r="C233" s="0" t="s">
        <v>2032</v>
      </c>
      <c r="D233" s="0" t="s">
        <v>1967</v>
      </c>
      <c r="E233" s="0" t="s">
        <v>1967</v>
      </c>
      <c r="F233" s="0" t="s">
        <v>1967</v>
      </c>
    </row>
    <row r="234" customFormat="false" ht="12.8" hidden="false" customHeight="false" outlineLevel="0" collapsed="false">
      <c r="A234" s="0" t="s">
        <v>1967</v>
      </c>
      <c r="B234" s="0" t="n">
        <v>17</v>
      </c>
      <c r="C234" s="0" t="s">
        <v>1967</v>
      </c>
      <c r="D234" s="0" t="s">
        <v>1967</v>
      </c>
      <c r="E234" s="0" t="n">
        <v>1</v>
      </c>
      <c r="F234" s="0" t="s">
        <v>2032</v>
      </c>
    </row>
    <row r="235" customFormat="false" ht="12.8" hidden="false" customHeight="false" outlineLevel="0" collapsed="false">
      <c r="A235" s="0" t="n">
        <v>1</v>
      </c>
      <c r="B235" s="0" t="n">
        <v>17</v>
      </c>
      <c r="C235" s="0" t="s">
        <v>2032</v>
      </c>
      <c r="D235" s="0" t="s">
        <v>1967</v>
      </c>
      <c r="E235" s="0" t="s">
        <v>1967</v>
      </c>
      <c r="F235" s="0" t="s">
        <v>1967</v>
      </c>
    </row>
    <row r="236" customFormat="false" ht="12.8" hidden="false" customHeight="false" outlineLevel="0" collapsed="false">
      <c r="A236" s="0" t="s">
        <v>1967</v>
      </c>
      <c r="B236" s="0" t="n">
        <v>17</v>
      </c>
      <c r="C236" s="0" t="s">
        <v>1967</v>
      </c>
      <c r="D236" s="0" t="s">
        <v>1967</v>
      </c>
      <c r="E236" s="0" t="n">
        <v>1</v>
      </c>
      <c r="F236" s="0" t="s">
        <v>2032</v>
      </c>
    </row>
    <row r="237" customFormat="false" ht="12.8" hidden="false" customHeight="false" outlineLevel="0" collapsed="false">
      <c r="A237" s="0" t="n">
        <v>1</v>
      </c>
      <c r="B237" s="0" t="n">
        <v>17</v>
      </c>
      <c r="C237" s="0" t="s">
        <v>2032</v>
      </c>
      <c r="D237" s="0" t="s">
        <v>1967</v>
      </c>
      <c r="E237" s="0" t="s">
        <v>1967</v>
      </c>
      <c r="F237" s="0" t="s">
        <v>1967</v>
      </c>
    </row>
    <row r="238" customFormat="false" ht="12.8" hidden="false" customHeight="false" outlineLevel="0" collapsed="false">
      <c r="A238" s="0" t="s">
        <v>1967</v>
      </c>
      <c r="B238" s="0" t="n">
        <v>17</v>
      </c>
      <c r="C238" s="0" t="s">
        <v>1967</v>
      </c>
      <c r="D238" s="0" t="s">
        <v>1967</v>
      </c>
      <c r="E238" s="0" t="n">
        <v>1</v>
      </c>
      <c r="F238" s="0" t="s">
        <v>2032</v>
      </c>
    </row>
    <row r="239" customFormat="false" ht="12.8" hidden="false" customHeight="false" outlineLevel="0" collapsed="false">
      <c r="A239" s="0" t="n">
        <v>1</v>
      </c>
      <c r="B239" s="0" t="n">
        <v>17</v>
      </c>
      <c r="C239" s="0" t="s">
        <v>2032</v>
      </c>
      <c r="D239" s="0" t="s">
        <v>1967</v>
      </c>
      <c r="E239" s="0" t="s">
        <v>1967</v>
      </c>
      <c r="F239" s="0" t="s">
        <v>1967</v>
      </c>
    </row>
    <row r="240" customFormat="false" ht="12.8" hidden="false" customHeight="false" outlineLevel="0" collapsed="false">
      <c r="A240" s="0" t="s">
        <v>1967</v>
      </c>
      <c r="B240" s="0" t="n">
        <v>17</v>
      </c>
      <c r="C240" s="0" t="s">
        <v>1967</v>
      </c>
      <c r="D240" s="0" t="s">
        <v>1967</v>
      </c>
      <c r="E240" s="0" t="n">
        <v>1</v>
      </c>
      <c r="F240" s="0" t="s">
        <v>2032</v>
      </c>
    </row>
    <row r="241" customFormat="false" ht="12.8" hidden="false" customHeight="false" outlineLevel="0" collapsed="false">
      <c r="A241" s="0" t="n">
        <v>1</v>
      </c>
      <c r="B241" s="0" t="n">
        <v>17</v>
      </c>
      <c r="C241" s="0" t="s">
        <v>2032</v>
      </c>
      <c r="D241" s="0" t="s">
        <v>1967</v>
      </c>
      <c r="E241" s="0" t="s">
        <v>1967</v>
      </c>
      <c r="F241" s="0" t="s">
        <v>1967</v>
      </c>
    </row>
    <row r="242" customFormat="false" ht="12.8" hidden="false" customHeight="false" outlineLevel="0" collapsed="false">
      <c r="A242" s="0" t="s">
        <v>1967</v>
      </c>
      <c r="B242" s="0" t="n">
        <v>17</v>
      </c>
      <c r="C242" s="0" t="s">
        <v>1967</v>
      </c>
      <c r="D242" s="0" t="s">
        <v>1967</v>
      </c>
      <c r="E242" s="0" t="n">
        <v>1</v>
      </c>
      <c r="F242" s="0" t="s">
        <v>2032</v>
      </c>
    </row>
    <row r="243" customFormat="false" ht="12.8" hidden="false" customHeight="false" outlineLevel="0" collapsed="false">
      <c r="A243" s="0" t="n">
        <v>1</v>
      </c>
      <c r="B243" s="0" t="n">
        <v>17</v>
      </c>
      <c r="C243" s="0" t="s">
        <v>2032</v>
      </c>
      <c r="D243" s="0" t="s">
        <v>1967</v>
      </c>
      <c r="E243" s="0" t="s">
        <v>1967</v>
      </c>
      <c r="F243" s="0" t="s">
        <v>1967</v>
      </c>
    </row>
    <row r="244" customFormat="false" ht="12.8" hidden="false" customHeight="false" outlineLevel="0" collapsed="false">
      <c r="A244" s="0" t="s">
        <v>1967</v>
      </c>
      <c r="B244" s="0" t="n">
        <v>17</v>
      </c>
      <c r="C244" s="0" t="s">
        <v>1967</v>
      </c>
      <c r="D244" s="0" t="s">
        <v>1967</v>
      </c>
      <c r="E244" s="0" t="n">
        <v>1</v>
      </c>
      <c r="F244" s="0" t="s">
        <v>2032</v>
      </c>
    </row>
    <row r="245" customFormat="false" ht="12.8" hidden="false" customHeight="false" outlineLevel="0" collapsed="false">
      <c r="A245" s="0" t="n">
        <v>1</v>
      </c>
      <c r="B245" s="0" t="n">
        <v>17</v>
      </c>
      <c r="C245" s="0" t="s">
        <v>2032</v>
      </c>
      <c r="D245" s="0" t="s">
        <v>1967</v>
      </c>
      <c r="E245" s="0" t="s">
        <v>1967</v>
      </c>
      <c r="F245" s="0" t="s">
        <v>1967</v>
      </c>
    </row>
    <row r="246" customFormat="false" ht="12.8" hidden="false" customHeight="false" outlineLevel="0" collapsed="false">
      <c r="A246" s="0" t="s">
        <v>1967</v>
      </c>
      <c r="B246" s="0" t="n">
        <v>18</v>
      </c>
      <c r="C246" s="0" t="s">
        <v>1967</v>
      </c>
      <c r="D246" s="0" t="s">
        <v>1967</v>
      </c>
      <c r="E246" s="0" t="n">
        <v>2</v>
      </c>
      <c r="F246" s="0" t="s">
        <v>2032</v>
      </c>
    </row>
    <row r="247" customFormat="false" ht="12.8" hidden="false" customHeight="false" outlineLevel="0" collapsed="false">
      <c r="A247" s="0" t="n">
        <v>2</v>
      </c>
      <c r="B247" s="0" t="n">
        <v>18</v>
      </c>
      <c r="C247" s="0" t="s">
        <v>2032</v>
      </c>
      <c r="D247" s="0" t="s">
        <v>1967</v>
      </c>
      <c r="E247" s="0" t="s">
        <v>1967</v>
      </c>
      <c r="F247" s="0" t="s">
        <v>1967</v>
      </c>
    </row>
    <row r="248" customFormat="false" ht="12.8" hidden="false" customHeight="false" outlineLevel="0" collapsed="false">
      <c r="A248" s="0" t="s">
        <v>1967</v>
      </c>
      <c r="B248" s="0" t="n">
        <v>18</v>
      </c>
      <c r="C248" s="0" t="s">
        <v>1967</v>
      </c>
      <c r="D248" s="0" t="s">
        <v>1967</v>
      </c>
      <c r="E248" s="0" t="n">
        <v>2</v>
      </c>
      <c r="F248" s="0" t="s">
        <v>2032</v>
      </c>
    </row>
    <row r="249" customFormat="false" ht="12.8" hidden="false" customHeight="false" outlineLevel="0" collapsed="false">
      <c r="A249" s="0" t="n">
        <v>2</v>
      </c>
      <c r="B249" s="0" t="n">
        <v>18</v>
      </c>
      <c r="C249" s="0" t="s">
        <v>2032</v>
      </c>
      <c r="D249" s="0" t="s">
        <v>1967</v>
      </c>
      <c r="E249" s="0" t="s">
        <v>1967</v>
      </c>
      <c r="F249" s="0" t="s">
        <v>1967</v>
      </c>
    </row>
    <row r="250" customFormat="false" ht="12.8" hidden="false" customHeight="false" outlineLevel="0" collapsed="false">
      <c r="A250" s="0" t="s">
        <v>1967</v>
      </c>
      <c r="B250" s="0" t="n">
        <v>18</v>
      </c>
      <c r="C250" s="0" t="s">
        <v>1967</v>
      </c>
      <c r="D250" s="0" t="s">
        <v>1967</v>
      </c>
      <c r="E250" s="0" t="n">
        <v>2</v>
      </c>
      <c r="F250" s="0" t="s">
        <v>2032</v>
      </c>
    </row>
    <row r="251" customFormat="false" ht="12.8" hidden="false" customHeight="false" outlineLevel="0" collapsed="false">
      <c r="A251" s="0" t="n">
        <v>2</v>
      </c>
      <c r="B251" s="0" t="n">
        <v>18</v>
      </c>
      <c r="C251" s="0" t="s">
        <v>2032</v>
      </c>
      <c r="D251" s="0" t="s">
        <v>1967</v>
      </c>
      <c r="E251" s="0" t="s">
        <v>1967</v>
      </c>
      <c r="F251" s="0" t="s">
        <v>1967</v>
      </c>
    </row>
    <row r="252" customFormat="false" ht="12.8" hidden="false" customHeight="false" outlineLevel="0" collapsed="false">
      <c r="A252" s="0" t="s">
        <v>1967</v>
      </c>
      <c r="B252" s="0" t="n">
        <v>18</v>
      </c>
      <c r="C252" s="0" t="s">
        <v>1967</v>
      </c>
      <c r="D252" s="0" t="s">
        <v>1967</v>
      </c>
      <c r="E252" s="0" t="n">
        <v>2</v>
      </c>
      <c r="F252" s="0" t="s">
        <v>2032</v>
      </c>
    </row>
    <row r="253" customFormat="false" ht="12.8" hidden="false" customHeight="false" outlineLevel="0" collapsed="false">
      <c r="A253" s="0" t="n">
        <v>2</v>
      </c>
      <c r="B253" s="0" t="n">
        <v>18</v>
      </c>
      <c r="C253" s="0" t="s">
        <v>2032</v>
      </c>
      <c r="D253" s="0" t="s">
        <v>1967</v>
      </c>
      <c r="E253" s="0" t="s">
        <v>1967</v>
      </c>
      <c r="F253" s="0" t="s">
        <v>1967</v>
      </c>
    </row>
    <row r="254" customFormat="false" ht="12.8" hidden="false" customHeight="false" outlineLevel="0" collapsed="false">
      <c r="A254" s="0" t="s">
        <v>1967</v>
      </c>
      <c r="B254" s="0" t="n">
        <v>18</v>
      </c>
      <c r="C254" s="0" t="s">
        <v>1967</v>
      </c>
      <c r="D254" s="0" t="s">
        <v>1967</v>
      </c>
      <c r="E254" s="0" t="n">
        <v>2</v>
      </c>
      <c r="F254" s="0" t="s">
        <v>2032</v>
      </c>
    </row>
    <row r="255" customFormat="false" ht="12.8" hidden="false" customHeight="false" outlineLevel="0" collapsed="false">
      <c r="A255" s="0" t="n">
        <v>2</v>
      </c>
      <c r="B255" s="0" t="n">
        <v>18</v>
      </c>
      <c r="C255" s="0" t="s">
        <v>2032</v>
      </c>
      <c r="D255" s="0" t="s">
        <v>1967</v>
      </c>
      <c r="E255" s="0" t="s">
        <v>1967</v>
      </c>
      <c r="F255" s="0" t="s">
        <v>1967</v>
      </c>
    </row>
    <row r="256" customFormat="false" ht="12.8" hidden="false" customHeight="false" outlineLevel="0" collapsed="false">
      <c r="A256" s="0" t="s">
        <v>1967</v>
      </c>
      <c r="B256" s="0" t="n">
        <v>18</v>
      </c>
      <c r="C256" s="0" t="s">
        <v>1967</v>
      </c>
      <c r="D256" s="0" t="s">
        <v>1967</v>
      </c>
      <c r="E256" s="0" t="n">
        <v>2</v>
      </c>
      <c r="F256" s="0" t="s">
        <v>2032</v>
      </c>
    </row>
    <row r="257" customFormat="false" ht="12.8" hidden="false" customHeight="false" outlineLevel="0" collapsed="false">
      <c r="A257" s="0" t="n">
        <v>2</v>
      </c>
      <c r="B257" s="0" t="n">
        <v>18</v>
      </c>
      <c r="C257" s="0" t="s">
        <v>2032</v>
      </c>
      <c r="D257" s="0" t="s">
        <v>1967</v>
      </c>
      <c r="E257" s="0" t="s">
        <v>1967</v>
      </c>
      <c r="F257" s="0" t="s">
        <v>1967</v>
      </c>
    </row>
    <row r="258" customFormat="false" ht="12.8" hidden="false" customHeight="false" outlineLevel="0" collapsed="false">
      <c r="A258" s="0" t="s">
        <v>1967</v>
      </c>
      <c r="B258" s="0" t="n">
        <v>19</v>
      </c>
      <c r="C258" s="0" t="s">
        <v>1967</v>
      </c>
      <c r="D258" s="0" t="s">
        <v>1967</v>
      </c>
      <c r="E258" s="0" t="n">
        <v>1</v>
      </c>
      <c r="F258" s="0" t="s">
        <v>2032</v>
      </c>
    </row>
    <row r="259" customFormat="false" ht="12.8" hidden="false" customHeight="false" outlineLevel="0" collapsed="false">
      <c r="A259" s="0" t="n">
        <v>1</v>
      </c>
      <c r="B259" s="0" t="n">
        <v>19</v>
      </c>
      <c r="C259" s="0" t="s">
        <v>2032</v>
      </c>
      <c r="D259" s="0" t="s">
        <v>1967</v>
      </c>
      <c r="E259" s="0" t="s">
        <v>1967</v>
      </c>
      <c r="F259" s="0" t="s">
        <v>1967</v>
      </c>
    </row>
    <row r="260" customFormat="false" ht="12.8" hidden="false" customHeight="false" outlineLevel="0" collapsed="false">
      <c r="A260" s="0" t="s">
        <v>1967</v>
      </c>
      <c r="B260" s="0" t="n">
        <v>19</v>
      </c>
      <c r="C260" s="0" t="s">
        <v>1967</v>
      </c>
      <c r="D260" s="0" t="s">
        <v>1967</v>
      </c>
      <c r="E260" s="0" t="n">
        <v>1</v>
      </c>
      <c r="F260" s="0" t="s">
        <v>2032</v>
      </c>
    </row>
    <row r="261" customFormat="false" ht="12.8" hidden="false" customHeight="false" outlineLevel="0" collapsed="false">
      <c r="A261" s="0" t="n">
        <v>1</v>
      </c>
      <c r="B261" s="0" t="n">
        <v>19</v>
      </c>
      <c r="C261" s="0" t="s">
        <v>2032</v>
      </c>
      <c r="D261" s="0" t="s">
        <v>1967</v>
      </c>
      <c r="E261" s="0" t="s">
        <v>1967</v>
      </c>
      <c r="F261" s="0" t="s">
        <v>1967</v>
      </c>
    </row>
    <row r="262" customFormat="false" ht="12.8" hidden="false" customHeight="false" outlineLevel="0" collapsed="false">
      <c r="A262" s="0" t="s">
        <v>1967</v>
      </c>
      <c r="B262" s="0" t="n">
        <v>19</v>
      </c>
      <c r="C262" s="0" t="s">
        <v>1967</v>
      </c>
      <c r="D262" s="0" t="s">
        <v>1967</v>
      </c>
      <c r="E262" s="0" t="n">
        <v>1</v>
      </c>
      <c r="F262" s="0" t="s">
        <v>2032</v>
      </c>
    </row>
    <row r="263" customFormat="false" ht="12.8" hidden="false" customHeight="false" outlineLevel="0" collapsed="false">
      <c r="A263" s="0" t="n">
        <v>1</v>
      </c>
      <c r="B263" s="0" t="n">
        <v>19</v>
      </c>
      <c r="C263" s="0" t="s">
        <v>2032</v>
      </c>
      <c r="D263" s="0" t="s">
        <v>1967</v>
      </c>
      <c r="E263" s="0" t="s">
        <v>1967</v>
      </c>
      <c r="F263" s="0" t="s">
        <v>1967</v>
      </c>
    </row>
    <row r="264" customFormat="false" ht="12.8" hidden="false" customHeight="false" outlineLevel="0" collapsed="false">
      <c r="A264" s="0" t="s">
        <v>1967</v>
      </c>
      <c r="B264" s="0" t="n">
        <v>19</v>
      </c>
      <c r="C264" s="0" t="s">
        <v>1967</v>
      </c>
      <c r="D264" s="0" t="s">
        <v>1967</v>
      </c>
      <c r="E264" s="0" t="n">
        <v>1</v>
      </c>
      <c r="F264" s="0" t="s">
        <v>2032</v>
      </c>
    </row>
    <row r="265" customFormat="false" ht="12.8" hidden="false" customHeight="false" outlineLevel="0" collapsed="false">
      <c r="A265" s="0" t="n">
        <v>1</v>
      </c>
      <c r="B265" s="0" t="n">
        <v>19</v>
      </c>
      <c r="C265" s="0" t="s">
        <v>2032</v>
      </c>
      <c r="D265" s="0" t="s">
        <v>1967</v>
      </c>
      <c r="E265" s="0" t="s">
        <v>1967</v>
      </c>
      <c r="F265" s="0" t="s">
        <v>1967</v>
      </c>
    </row>
    <row r="266" customFormat="false" ht="12.8" hidden="false" customHeight="false" outlineLevel="0" collapsed="false">
      <c r="A266" s="0" t="s">
        <v>1967</v>
      </c>
      <c r="B266" s="0" t="n">
        <v>19</v>
      </c>
      <c r="C266" s="0" t="s">
        <v>1967</v>
      </c>
      <c r="D266" s="0" t="s">
        <v>1967</v>
      </c>
      <c r="E266" s="0" t="n">
        <v>1</v>
      </c>
      <c r="F266" s="0" t="s">
        <v>2032</v>
      </c>
    </row>
    <row r="267" customFormat="false" ht="12.8" hidden="false" customHeight="false" outlineLevel="0" collapsed="false">
      <c r="A267" s="0" t="n">
        <v>1</v>
      </c>
      <c r="B267" s="0" t="n">
        <v>19</v>
      </c>
      <c r="C267" s="0" t="s">
        <v>2032</v>
      </c>
      <c r="D267" s="0" t="s">
        <v>1967</v>
      </c>
      <c r="E267" s="0" t="s">
        <v>1967</v>
      </c>
      <c r="F267" s="0" t="s">
        <v>1967</v>
      </c>
    </row>
    <row r="268" customFormat="false" ht="12.8" hidden="false" customHeight="false" outlineLevel="0" collapsed="false">
      <c r="A268" s="0" t="s">
        <v>1967</v>
      </c>
      <c r="B268" s="0" t="n">
        <v>19</v>
      </c>
      <c r="C268" s="0" t="s">
        <v>1967</v>
      </c>
      <c r="D268" s="0" t="s">
        <v>1967</v>
      </c>
      <c r="E268" s="0" t="n">
        <v>1</v>
      </c>
      <c r="F268" s="0" t="s">
        <v>2032</v>
      </c>
    </row>
    <row r="269" customFormat="false" ht="12.8" hidden="false" customHeight="false" outlineLevel="0" collapsed="false">
      <c r="A269" s="0" t="n">
        <v>1</v>
      </c>
      <c r="B269" s="0" t="n">
        <v>19</v>
      </c>
      <c r="C269" s="0" t="s">
        <v>2032</v>
      </c>
      <c r="D269" s="0" t="s">
        <v>1967</v>
      </c>
      <c r="E269" s="0" t="s">
        <v>1967</v>
      </c>
      <c r="F269" s="0" t="s">
        <v>1967</v>
      </c>
    </row>
    <row r="270" customFormat="false" ht="12.8" hidden="false" customHeight="false" outlineLevel="0" collapsed="false">
      <c r="A270" s="0" t="s">
        <v>1967</v>
      </c>
      <c r="B270" s="0" t="n">
        <v>20</v>
      </c>
      <c r="C270" s="0" t="s">
        <v>1967</v>
      </c>
      <c r="D270" s="0" t="s">
        <v>1967</v>
      </c>
      <c r="E270" s="0" t="n">
        <v>2</v>
      </c>
      <c r="F270" s="0" t="s">
        <v>2032</v>
      </c>
    </row>
    <row r="271" customFormat="false" ht="12.8" hidden="false" customHeight="false" outlineLevel="0" collapsed="false">
      <c r="A271" s="0" t="n">
        <v>2</v>
      </c>
      <c r="B271" s="0" t="n">
        <v>20</v>
      </c>
      <c r="C271" s="0" t="s">
        <v>2032</v>
      </c>
      <c r="D271" s="0" t="s">
        <v>1967</v>
      </c>
      <c r="E271" s="0" t="s">
        <v>1967</v>
      </c>
      <c r="F271" s="0" t="s">
        <v>1967</v>
      </c>
    </row>
    <row r="272" customFormat="false" ht="12.8" hidden="false" customHeight="false" outlineLevel="0" collapsed="false">
      <c r="A272" s="0" t="s">
        <v>1967</v>
      </c>
      <c r="B272" s="0" t="n">
        <v>20</v>
      </c>
      <c r="C272" s="0" t="s">
        <v>1967</v>
      </c>
      <c r="D272" s="0" t="s">
        <v>1967</v>
      </c>
      <c r="E272" s="0" t="n">
        <v>2</v>
      </c>
      <c r="F272" s="0" t="s">
        <v>2032</v>
      </c>
    </row>
    <row r="273" customFormat="false" ht="12.8" hidden="false" customHeight="false" outlineLevel="0" collapsed="false">
      <c r="A273" s="0" t="n">
        <v>2</v>
      </c>
      <c r="B273" s="0" t="n">
        <v>20</v>
      </c>
      <c r="C273" s="0" t="s">
        <v>2032</v>
      </c>
      <c r="D273" s="0" t="s">
        <v>1967</v>
      </c>
      <c r="E273" s="0" t="s">
        <v>1967</v>
      </c>
      <c r="F273" s="0" t="s">
        <v>1967</v>
      </c>
    </row>
    <row r="274" customFormat="false" ht="12.8" hidden="false" customHeight="false" outlineLevel="0" collapsed="false">
      <c r="A274" s="0" t="s">
        <v>1967</v>
      </c>
      <c r="B274" s="0" t="n">
        <v>20</v>
      </c>
      <c r="C274" s="0" t="s">
        <v>1967</v>
      </c>
      <c r="D274" s="0" t="s">
        <v>1967</v>
      </c>
      <c r="E274" s="0" t="n">
        <v>2</v>
      </c>
      <c r="F274" s="0" t="s">
        <v>2032</v>
      </c>
    </row>
    <row r="275" customFormat="false" ht="12.8" hidden="false" customHeight="false" outlineLevel="0" collapsed="false">
      <c r="A275" s="0" t="n">
        <v>2</v>
      </c>
      <c r="B275" s="0" t="n">
        <v>20</v>
      </c>
      <c r="C275" s="0" t="s">
        <v>2032</v>
      </c>
      <c r="D275" s="0" t="s">
        <v>1967</v>
      </c>
      <c r="E275" s="0" t="s">
        <v>1967</v>
      </c>
      <c r="F275" s="0" t="s">
        <v>1967</v>
      </c>
    </row>
    <row r="276" customFormat="false" ht="12.8" hidden="false" customHeight="false" outlineLevel="0" collapsed="false">
      <c r="A276" s="0" t="s">
        <v>1967</v>
      </c>
      <c r="B276" s="0" t="n">
        <v>20</v>
      </c>
      <c r="C276" s="0" t="s">
        <v>1967</v>
      </c>
      <c r="D276" s="0" t="s">
        <v>1967</v>
      </c>
      <c r="E276" s="0" t="n">
        <v>2</v>
      </c>
      <c r="F276" s="0" t="s">
        <v>2032</v>
      </c>
    </row>
    <row r="277" customFormat="false" ht="12.8" hidden="false" customHeight="false" outlineLevel="0" collapsed="false">
      <c r="A277" s="0" t="n">
        <v>2</v>
      </c>
      <c r="B277" s="0" t="n">
        <v>20</v>
      </c>
      <c r="C277" s="0" t="s">
        <v>2032</v>
      </c>
      <c r="D277" s="0" t="s">
        <v>1967</v>
      </c>
      <c r="E277" s="0" t="s">
        <v>1967</v>
      </c>
      <c r="F277" s="0" t="s">
        <v>1967</v>
      </c>
    </row>
    <row r="278" customFormat="false" ht="12.8" hidden="false" customHeight="false" outlineLevel="0" collapsed="false">
      <c r="A278" s="0" t="s">
        <v>1967</v>
      </c>
      <c r="B278" s="0" t="n">
        <v>20</v>
      </c>
      <c r="C278" s="0" t="s">
        <v>1967</v>
      </c>
      <c r="D278" s="0" t="s">
        <v>1967</v>
      </c>
      <c r="E278" s="0" t="n">
        <v>2</v>
      </c>
      <c r="F278" s="0" t="s">
        <v>2032</v>
      </c>
    </row>
    <row r="279" customFormat="false" ht="12.8" hidden="false" customHeight="false" outlineLevel="0" collapsed="false">
      <c r="A279" s="0" t="n">
        <v>2</v>
      </c>
      <c r="B279" s="0" t="n">
        <v>20</v>
      </c>
      <c r="C279" s="0" t="s">
        <v>2032</v>
      </c>
      <c r="D279" s="0" t="s">
        <v>1967</v>
      </c>
      <c r="E279" s="0" t="s">
        <v>1967</v>
      </c>
      <c r="F279" s="0" t="s">
        <v>1967</v>
      </c>
    </row>
    <row r="280" customFormat="false" ht="12.8" hidden="false" customHeight="false" outlineLevel="0" collapsed="false">
      <c r="A280" s="0" t="s">
        <v>1967</v>
      </c>
      <c r="B280" s="0" t="n">
        <v>20</v>
      </c>
      <c r="C280" s="0" t="s">
        <v>1967</v>
      </c>
      <c r="D280" s="0" t="s">
        <v>1967</v>
      </c>
      <c r="E280" s="0" t="n">
        <v>2</v>
      </c>
      <c r="F280" s="0" t="s">
        <v>2032</v>
      </c>
    </row>
    <row r="281" customFormat="false" ht="12.8" hidden="false" customHeight="false" outlineLevel="0" collapsed="false">
      <c r="A281" s="0" t="n">
        <v>2</v>
      </c>
      <c r="B281" s="0" t="n">
        <v>20</v>
      </c>
      <c r="C281" s="0" t="s">
        <v>2032</v>
      </c>
      <c r="D281" s="0" t="s">
        <v>1967</v>
      </c>
      <c r="E281" s="0" t="s">
        <v>1967</v>
      </c>
      <c r="F281" s="0" t="s">
        <v>1967</v>
      </c>
    </row>
    <row r="282" customFormat="false" ht="12.8" hidden="false" customHeight="false" outlineLevel="0" collapsed="false">
      <c r="A282" s="0" t="s">
        <v>1967</v>
      </c>
      <c r="B282" s="0" t="n">
        <v>21</v>
      </c>
      <c r="C282" s="0" t="s">
        <v>1967</v>
      </c>
      <c r="D282" s="0" t="s">
        <v>1967</v>
      </c>
      <c r="E282" s="0" t="n">
        <v>1</v>
      </c>
      <c r="F282" s="0" t="s">
        <v>2032</v>
      </c>
    </row>
    <row r="283" customFormat="false" ht="12.8" hidden="false" customHeight="false" outlineLevel="0" collapsed="false">
      <c r="A283" s="0" t="n">
        <v>1</v>
      </c>
      <c r="B283" s="0" t="n">
        <v>21</v>
      </c>
      <c r="C283" s="0" t="s">
        <v>2032</v>
      </c>
      <c r="D283" s="0" t="s">
        <v>1967</v>
      </c>
      <c r="E283" s="0" t="s">
        <v>1967</v>
      </c>
      <c r="F283" s="0" t="s">
        <v>1967</v>
      </c>
    </row>
    <row r="284" customFormat="false" ht="12.8" hidden="false" customHeight="false" outlineLevel="0" collapsed="false">
      <c r="A284" s="0" t="s">
        <v>1967</v>
      </c>
      <c r="B284" s="0" t="n">
        <v>21</v>
      </c>
      <c r="C284" s="0" t="s">
        <v>1967</v>
      </c>
      <c r="D284" s="0" t="s">
        <v>1967</v>
      </c>
      <c r="E284" s="0" t="n">
        <v>1</v>
      </c>
      <c r="F284" s="0" t="s">
        <v>2032</v>
      </c>
    </row>
    <row r="285" customFormat="false" ht="12.8" hidden="false" customHeight="false" outlineLevel="0" collapsed="false">
      <c r="A285" s="0" t="n">
        <v>1</v>
      </c>
      <c r="B285" s="0" t="n">
        <v>21</v>
      </c>
      <c r="C285" s="0" t="s">
        <v>2032</v>
      </c>
      <c r="D285" s="0" t="s">
        <v>1967</v>
      </c>
      <c r="E285" s="0" t="s">
        <v>1967</v>
      </c>
      <c r="F285" s="0" t="s">
        <v>1967</v>
      </c>
    </row>
    <row r="286" customFormat="false" ht="12.8" hidden="false" customHeight="false" outlineLevel="0" collapsed="false">
      <c r="A286" s="0" t="s">
        <v>1967</v>
      </c>
      <c r="B286" s="0" t="n">
        <v>21</v>
      </c>
      <c r="C286" s="0" t="s">
        <v>1967</v>
      </c>
      <c r="D286" s="0" t="s">
        <v>1967</v>
      </c>
      <c r="E286" s="0" t="n">
        <v>1</v>
      </c>
      <c r="F286" s="0" t="s">
        <v>2032</v>
      </c>
    </row>
    <row r="287" customFormat="false" ht="12.8" hidden="false" customHeight="false" outlineLevel="0" collapsed="false">
      <c r="A287" s="0" t="n">
        <v>1</v>
      </c>
      <c r="B287" s="0" t="n">
        <v>21</v>
      </c>
      <c r="C287" s="0" t="s">
        <v>2032</v>
      </c>
      <c r="D287" s="0" t="s">
        <v>1967</v>
      </c>
      <c r="E287" s="0" t="s">
        <v>1967</v>
      </c>
      <c r="F287" s="0" t="s">
        <v>1967</v>
      </c>
    </row>
    <row r="288" customFormat="false" ht="12.8" hidden="false" customHeight="false" outlineLevel="0" collapsed="false">
      <c r="A288" s="0" t="s">
        <v>1967</v>
      </c>
      <c r="B288" s="0" t="n">
        <v>21</v>
      </c>
      <c r="C288" s="0" t="s">
        <v>1967</v>
      </c>
      <c r="D288" s="0" t="s">
        <v>1967</v>
      </c>
      <c r="E288" s="0" t="n">
        <v>1</v>
      </c>
      <c r="F288" s="0" t="s">
        <v>2032</v>
      </c>
    </row>
    <row r="289" customFormat="false" ht="12.8" hidden="false" customHeight="false" outlineLevel="0" collapsed="false">
      <c r="A289" s="0" t="n">
        <v>1</v>
      </c>
      <c r="B289" s="0" t="n">
        <v>21</v>
      </c>
      <c r="C289" s="0" t="s">
        <v>2032</v>
      </c>
      <c r="D289" s="0" t="s">
        <v>1967</v>
      </c>
      <c r="E289" s="0" t="s">
        <v>1967</v>
      </c>
      <c r="F289" s="0" t="s">
        <v>1967</v>
      </c>
    </row>
    <row r="290" customFormat="false" ht="12.8" hidden="false" customHeight="false" outlineLevel="0" collapsed="false">
      <c r="A290" s="0" t="s">
        <v>1967</v>
      </c>
      <c r="B290" s="0" t="n">
        <v>21</v>
      </c>
      <c r="C290" s="0" t="s">
        <v>1967</v>
      </c>
      <c r="D290" s="0" t="s">
        <v>1967</v>
      </c>
      <c r="E290" s="0" t="n">
        <v>1</v>
      </c>
      <c r="F290" s="0" t="s">
        <v>2032</v>
      </c>
    </row>
    <row r="291" customFormat="false" ht="12.8" hidden="false" customHeight="false" outlineLevel="0" collapsed="false">
      <c r="A291" s="0" t="n">
        <v>1</v>
      </c>
      <c r="B291" s="0" t="n">
        <v>21</v>
      </c>
      <c r="C291" s="0" t="s">
        <v>2032</v>
      </c>
      <c r="D291" s="0" t="s">
        <v>1967</v>
      </c>
      <c r="E291" s="0" t="s">
        <v>1967</v>
      </c>
      <c r="F291" s="0" t="s">
        <v>1967</v>
      </c>
    </row>
    <row r="292" customFormat="false" ht="12.8" hidden="false" customHeight="false" outlineLevel="0" collapsed="false">
      <c r="A292" s="0" t="s">
        <v>1967</v>
      </c>
      <c r="B292" s="0" t="n">
        <v>21</v>
      </c>
      <c r="C292" s="0" t="s">
        <v>1967</v>
      </c>
      <c r="D292" s="0" t="s">
        <v>1967</v>
      </c>
      <c r="E292" s="0" t="n">
        <v>1</v>
      </c>
      <c r="F292" s="0" t="s">
        <v>2032</v>
      </c>
    </row>
    <row r="293" customFormat="false" ht="12.8" hidden="false" customHeight="false" outlineLevel="0" collapsed="false">
      <c r="A293" s="0" t="n">
        <v>1</v>
      </c>
      <c r="B293" s="0" t="n">
        <v>21</v>
      </c>
      <c r="C293" s="0" t="s">
        <v>2032</v>
      </c>
      <c r="D293" s="0" t="s">
        <v>1967</v>
      </c>
      <c r="E293" s="0" t="s">
        <v>1967</v>
      </c>
      <c r="F293" s="0" t="s">
        <v>1967</v>
      </c>
    </row>
    <row r="294" customFormat="false" ht="12.8" hidden="false" customHeight="false" outlineLevel="0" collapsed="false">
      <c r="A294" s="0" t="s">
        <v>1967</v>
      </c>
      <c r="B294" s="0" t="n">
        <v>22</v>
      </c>
      <c r="C294" s="0" t="s">
        <v>1967</v>
      </c>
      <c r="D294" s="0" t="s">
        <v>1967</v>
      </c>
      <c r="E294" s="0" t="n">
        <v>2</v>
      </c>
      <c r="F294" s="0" t="s">
        <v>2032</v>
      </c>
    </row>
    <row r="295" customFormat="false" ht="12.8" hidden="false" customHeight="false" outlineLevel="0" collapsed="false">
      <c r="A295" s="0" t="n">
        <v>2</v>
      </c>
      <c r="B295" s="0" t="n">
        <v>22</v>
      </c>
      <c r="C295" s="0" t="s">
        <v>2032</v>
      </c>
      <c r="D295" s="0" t="s">
        <v>1967</v>
      </c>
      <c r="E295" s="0" t="s">
        <v>1967</v>
      </c>
      <c r="F295" s="0" t="s">
        <v>1967</v>
      </c>
    </row>
    <row r="296" customFormat="false" ht="12.8" hidden="false" customHeight="false" outlineLevel="0" collapsed="false">
      <c r="A296" s="0" t="s">
        <v>1967</v>
      </c>
      <c r="B296" s="0" t="n">
        <v>22</v>
      </c>
      <c r="C296" s="0" t="s">
        <v>1967</v>
      </c>
      <c r="D296" s="0" t="s">
        <v>1967</v>
      </c>
      <c r="E296" s="0" t="n">
        <v>2</v>
      </c>
      <c r="F296" s="0" t="s">
        <v>2032</v>
      </c>
    </row>
    <row r="297" customFormat="false" ht="12.8" hidden="false" customHeight="false" outlineLevel="0" collapsed="false">
      <c r="A297" s="0" t="n">
        <v>2</v>
      </c>
      <c r="B297" s="0" t="n">
        <v>22</v>
      </c>
      <c r="C297" s="0" t="s">
        <v>2032</v>
      </c>
      <c r="D297" s="0" t="s">
        <v>1967</v>
      </c>
      <c r="E297" s="0" t="s">
        <v>1967</v>
      </c>
      <c r="F297" s="0" t="s">
        <v>1967</v>
      </c>
    </row>
    <row r="298" customFormat="false" ht="12.8" hidden="false" customHeight="false" outlineLevel="0" collapsed="false">
      <c r="A298" s="0" t="s">
        <v>1967</v>
      </c>
      <c r="B298" s="0" t="n">
        <v>22</v>
      </c>
      <c r="C298" s="0" t="s">
        <v>1967</v>
      </c>
      <c r="D298" s="0" t="s">
        <v>1967</v>
      </c>
      <c r="E298" s="0" t="n">
        <v>2</v>
      </c>
      <c r="F298" s="0" t="s">
        <v>2032</v>
      </c>
    </row>
    <row r="299" customFormat="false" ht="12.8" hidden="false" customHeight="false" outlineLevel="0" collapsed="false">
      <c r="A299" s="0" t="n">
        <v>2</v>
      </c>
      <c r="B299" s="0" t="n">
        <v>22</v>
      </c>
      <c r="C299" s="0" t="s">
        <v>2032</v>
      </c>
      <c r="D299" s="0" t="s">
        <v>1967</v>
      </c>
      <c r="E299" s="0" t="s">
        <v>1967</v>
      </c>
      <c r="F299" s="0" t="s">
        <v>1967</v>
      </c>
    </row>
    <row r="300" customFormat="false" ht="12.8" hidden="false" customHeight="false" outlineLevel="0" collapsed="false">
      <c r="A300" s="0" t="s">
        <v>1967</v>
      </c>
      <c r="B300" s="0" t="n">
        <v>22</v>
      </c>
      <c r="C300" s="0" t="s">
        <v>1967</v>
      </c>
      <c r="D300" s="0" t="s">
        <v>1967</v>
      </c>
      <c r="E300" s="0" t="n">
        <v>2</v>
      </c>
      <c r="F300" s="0" t="s">
        <v>2032</v>
      </c>
    </row>
    <row r="301" customFormat="false" ht="12.8" hidden="false" customHeight="false" outlineLevel="0" collapsed="false">
      <c r="A301" s="0" t="n">
        <v>2</v>
      </c>
      <c r="B301" s="0" t="n">
        <v>22</v>
      </c>
      <c r="C301" s="0" t="s">
        <v>2032</v>
      </c>
      <c r="D301" s="0" t="s">
        <v>1967</v>
      </c>
      <c r="E301" s="0" t="s">
        <v>1967</v>
      </c>
      <c r="F301" s="0" t="s">
        <v>1967</v>
      </c>
    </row>
    <row r="302" customFormat="false" ht="12.8" hidden="false" customHeight="false" outlineLevel="0" collapsed="false">
      <c r="A302" s="0" t="s">
        <v>1967</v>
      </c>
      <c r="B302" s="0" t="n">
        <v>22</v>
      </c>
      <c r="C302" s="0" t="s">
        <v>1967</v>
      </c>
      <c r="D302" s="0" t="s">
        <v>1967</v>
      </c>
      <c r="E302" s="0" t="n">
        <v>2</v>
      </c>
      <c r="F302" s="0" t="s">
        <v>2032</v>
      </c>
    </row>
    <row r="303" customFormat="false" ht="12.8" hidden="false" customHeight="false" outlineLevel="0" collapsed="false">
      <c r="A303" s="0" t="n">
        <v>2</v>
      </c>
      <c r="B303" s="0" t="n">
        <v>22</v>
      </c>
      <c r="C303" s="0" t="s">
        <v>2032</v>
      </c>
      <c r="D303" s="0" t="s">
        <v>1967</v>
      </c>
      <c r="E303" s="0" t="s">
        <v>1967</v>
      </c>
      <c r="F303" s="0" t="s">
        <v>1967</v>
      </c>
    </row>
    <row r="304" customFormat="false" ht="12.8" hidden="false" customHeight="false" outlineLevel="0" collapsed="false">
      <c r="A304" s="0" t="s">
        <v>1967</v>
      </c>
      <c r="B304" s="0" t="n">
        <v>22</v>
      </c>
      <c r="C304" s="0" t="s">
        <v>1967</v>
      </c>
      <c r="D304" s="0" t="s">
        <v>1967</v>
      </c>
      <c r="E304" s="0" t="n">
        <v>2</v>
      </c>
      <c r="F304" s="0" t="s">
        <v>2032</v>
      </c>
    </row>
    <row r="305" customFormat="false" ht="12.8" hidden="false" customHeight="false" outlineLevel="0" collapsed="false">
      <c r="A305" s="0" t="n">
        <v>2</v>
      </c>
      <c r="B305" s="0" t="n">
        <v>22</v>
      </c>
      <c r="C305" s="0" t="s">
        <v>2032</v>
      </c>
      <c r="D305" s="0" t="s">
        <v>1967</v>
      </c>
      <c r="E305" s="0" t="s">
        <v>1967</v>
      </c>
      <c r="F305" s="0" t="s">
        <v>1967</v>
      </c>
    </row>
    <row r="306" customFormat="false" ht="12.8" hidden="false" customHeight="false" outlineLevel="0" collapsed="false">
      <c r="A306" s="0" t="s">
        <v>1967</v>
      </c>
      <c r="B306" s="0" t="n">
        <v>23</v>
      </c>
      <c r="C306" s="0" t="s">
        <v>1967</v>
      </c>
      <c r="D306" s="0" t="s">
        <v>1967</v>
      </c>
      <c r="E306" s="0" t="n">
        <v>1</v>
      </c>
      <c r="F306" s="0" t="s">
        <v>2032</v>
      </c>
    </row>
    <row r="307" customFormat="false" ht="12.8" hidden="false" customHeight="false" outlineLevel="0" collapsed="false">
      <c r="A307" s="0" t="n">
        <v>1</v>
      </c>
      <c r="B307" s="0" t="n">
        <v>23</v>
      </c>
      <c r="C307" s="0" t="s">
        <v>2032</v>
      </c>
      <c r="D307" s="0" t="s">
        <v>1967</v>
      </c>
      <c r="E307" s="0" t="s">
        <v>1967</v>
      </c>
      <c r="F307" s="0" t="s">
        <v>1967</v>
      </c>
    </row>
    <row r="308" customFormat="false" ht="12.8" hidden="false" customHeight="false" outlineLevel="0" collapsed="false">
      <c r="A308" s="0" t="s">
        <v>1967</v>
      </c>
      <c r="B308" s="0" t="n">
        <v>23</v>
      </c>
      <c r="C308" s="0" t="s">
        <v>1967</v>
      </c>
      <c r="D308" s="0" t="s">
        <v>1967</v>
      </c>
      <c r="E308" s="0" t="n">
        <v>1</v>
      </c>
      <c r="F308" s="0" t="s">
        <v>2032</v>
      </c>
    </row>
    <row r="309" customFormat="false" ht="12.8" hidden="false" customHeight="false" outlineLevel="0" collapsed="false">
      <c r="A309" s="0" t="n">
        <v>1</v>
      </c>
      <c r="B309" s="0" t="n">
        <v>23</v>
      </c>
      <c r="C309" s="0" t="s">
        <v>2032</v>
      </c>
      <c r="D309" s="0" t="s">
        <v>1967</v>
      </c>
      <c r="E309" s="0" t="s">
        <v>1967</v>
      </c>
      <c r="F309" s="0" t="s">
        <v>1967</v>
      </c>
    </row>
    <row r="310" customFormat="false" ht="12.8" hidden="false" customHeight="false" outlineLevel="0" collapsed="false">
      <c r="A310" s="0" t="s">
        <v>1967</v>
      </c>
      <c r="B310" s="0" t="n">
        <v>23</v>
      </c>
      <c r="C310" s="0" t="s">
        <v>1967</v>
      </c>
      <c r="D310" s="0" t="s">
        <v>1967</v>
      </c>
      <c r="E310" s="0" t="n">
        <v>1</v>
      </c>
      <c r="F310" s="0" t="s">
        <v>2032</v>
      </c>
    </row>
    <row r="311" customFormat="false" ht="12.8" hidden="false" customHeight="false" outlineLevel="0" collapsed="false">
      <c r="A311" s="0" t="n">
        <v>1</v>
      </c>
      <c r="B311" s="0" t="n">
        <v>23</v>
      </c>
      <c r="C311" s="0" t="s">
        <v>2032</v>
      </c>
      <c r="D311" s="0" t="s">
        <v>1967</v>
      </c>
      <c r="E311" s="0" t="s">
        <v>1967</v>
      </c>
      <c r="F311" s="0" t="s">
        <v>1967</v>
      </c>
    </row>
    <row r="312" customFormat="false" ht="12.8" hidden="false" customHeight="false" outlineLevel="0" collapsed="false">
      <c r="A312" s="0" t="s">
        <v>1967</v>
      </c>
      <c r="B312" s="0" t="n">
        <v>23</v>
      </c>
      <c r="C312" s="0" t="s">
        <v>1967</v>
      </c>
      <c r="D312" s="0" t="s">
        <v>1967</v>
      </c>
      <c r="E312" s="0" t="n">
        <v>1</v>
      </c>
      <c r="F312" s="0" t="s">
        <v>2032</v>
      </c>
    </row>
    <row r="313" customFormat="false" ht="12.8" hidden="false" customHeight="false" outlineLevel="0" collapsed="false">
      <c r="A313" s="0" t="n">
        <v>1</v>
      </c>
      <c r="B313" s="0" t="n">
        <v>23</v>
      </c>
      <c r="C313" s="0" t="s">
        <v>2032</v>
      </c>
      <c r="D313" s="0" t="s">
        <v>1967</v>
      </c>
      <c r="E313" s="0" t="s">
        <v>1967</v>
      </c>
      <c r="F313" s="0" t="s">
        <v>1967</v>
      </c>
    </row>
    <row r="314" customFormat="false" ht="12.8" hidden="false" customHeight="false" outlineLevel="0" collapsed="false">
      <c r="A314" s="0" t="s">
        <v>1967</v>
      </c>
      <c r="B314" s="0" t="n">
        <v>23</v>
      </c>
      <c r="C314" s="0" t="s">
        <v>1967</v>
      </c>
      <c r="D314" s="0" t="s">
        <v>1967</v>
      </c>
      <c r="E314" s="0" t="n">
        <v>1</v>
      </c>
      <c r="F314" s="0" t="s">
        <v>2032</v>
      </c>
    </row>
    <row r="315" customFormat="false" ht="12.8" hidden="false" customHeight="false" outlineLevel="0" collapsed="false">
      <c r="A315" s="0" t="n">
        <v>1</v>
      </c>
      <c r="B315" s="0" t="n">
        <v>23</v>
      </c>
      <c r="C315" s="0" t="s">
        <v>2032</v>
      </c>
      <c r="D315" s="0" t="s">
        <v>1967</v>
      </c>
      <c r="E315" s="0" t="s">
        <v>1967</v>
      </c>
      <c r="F315" s="0" t="s">
        <v>1967</v>
      </c>
    </row>
    <row r="316" customFormat="false" ht="12.8" hidden="false" customHeight="false" outlineLevel="0" collapsed="false">
      <c r="A316" s="0" t="s">
        <v>1967</v>
      </c>
      <c r="B316" s="0" t="n">
        <v>23</v>
      </c>
      <c r="C316" s="0" t="s">
        <v>1967</v>
      </c>
      <c r="D316" s="0" t="s">
        <v>1967</v>
      </c>
      <c r="E316" s="0" t="n">
        <v>1</v>
      </c>
      <c r="F316" s="0" t="s">
        <v>2032</v>
      </c>
    </row>
    <row r="317" customFormat="false" ht="12.8" hidden="false" customHeight="false" outlineLevel="0" collapsed="false">
      <c r="A317" s="0" t="n">
        <v>1</v>
      </c>
      <c r="B317" s="0" t="n">
        <v>23</v>
      </c>
      <c r="C317" s="0" t="s">
        <v>2032</v>
      </c>
      <c r="D317" s="0" t="s">
        <v>1967</v>
      </c>
      <c r="E317" s="0" t="s">
        <v>1967</v>
      </c>
      <c r="F317" s="0" t="s">
        <v>1967</v>
      </c>
    </row>
    <row r="318" customFormat="false" ht="12.8" hidden="false" customHeight="false" outlineLevel="0" collapsed="false">
      <c r="A318" s="0" t="s">
        <v>1967</v>
      </c>
      <c r="B318" s="0" t="n">
        <v>24</v>
      </c>
      <c r="C318" s="0" t="s">
        <v>1967</v>
      </c>
      <c r="D318" s="0" t="s">
        <v>1967</v>
      </c>
      <c r="E318" s="0" t="n">
        <v>2</v>
      </c>
      <c r="F318" s="0" t="s">
        <v>2032</v>
      </c>
    </row>
    <row r="319" customFormat="false" ht="12.8" hidden="false" customHeight="false" outlineLevel="0" collapsed="false">
      <c r="A319" s="0" t="n">
        <v>2</v>
      </c>
      <c r="B319" s="0" t="n">
        <v>24</v>
      </c>
      <c r="C319" s="0" t="s">
        <v>2032</v>
      </c>
      <c r="D319" s="0" t="s">
        <v>1967</v>
      </c>
      <c r="E319" s="0" t="s">
        <v>1967</v>
      </c>
      <c r="F319" s="0" t="s">
        <v>1967</v>
      </c>
    </row>
    <row r="320" customFormat="false" ht="12.8" hidden="false" customHeight="false" outlineLevel="0" collapsed="false">
      <c r="A320" s="0" t="s">
        <v>1967</v>
      </c>
      <c r="B320" s="0" t="n">
        <v>24</v>
      </c>
      <c r="C320" s="0" t="s">
        <v>1967</v>
      </c>
      <c r="D320" s="0" t="s">
        <v>1967</v>
      </c>
      <c r="E320" s="0" t="n">
        <v>2</v>
      </c>
      <c r="F320" s="0" t="s">
        <v>2032</v>
      </c>
    </row>
    <row r="321" customFormat="false" ht="12.8" hidden="false" customHeight="false" outlineLevel="0" collapsed="false">
      <c r="A321" s="0" t="n">
        <v>2</v>
      </c>
      <c r="B321" s="0" t="n">
        <v>24</v>
      </c>
      <c r="C321" s="0" t="s">
        <v>2032</v>
      </c>
      <c r="D321" s="0" t="s">
        <v>1967</v>
      </c>
      <c r="E321" s="0" t="s">
        <v>1967</v>
      </c>
      <c r="F321" s="0" t="s">
        <v>1967</v>
      </c>
    </row>
    <row r="322" customFormat="false" ht="12.8" hidden="false" customHeight="false" outlineLevel="0" collapsed="false">
      <c r="A322" s="0" t="s">
        <v>1967</v>
      </c>
      <c r="B322" s="0" t="n">
        <v>24</v>
      </c>
      <c r="C322" s="0" t="s">
        <v>1967</v>
      </c>
      <c r="D322" s="0" t="s">
        <v>1967</v>
      </c>
      <c r="E322" s="0" t="n">
        <v>2</v>
      </c>
      <c r="F322" s="0" t="s">
        <v>2032</v>
      </c>
    </row>
    <row r="323" customFormat="false" ht="12.8" hidden="false" customHeight="false" outlineLevel="0" collapsed="false">
      <c r="A323" s="0" t="n">
        <v>2</v>
      </c>
      <c r="B323" s="0" t="n">
        <v>24</v>
      </c>
      <c r="C323" s="0" t="s">
        <v>2032</v>
      </c>
      <c r="D323" s="0" t="s">
        <v>1967</v>
      </c>
      <c r="E323" s="0" t="s">
        <v>1967</v>
      </c>
      <c r="F323" s="0" t="s">
        <v>1967</v>
      </c>
    </row>
    <row r="324" customFormat="false" ht="12.8" hidden="false" customHeight="false" outlineLevel="0" collapsed="false">
      <c r="A324" s="0" t="s">
        <v>1967</v>
      </c>
      <c r="B324" s="0" t="n">
        <v>24</v>
      </c>
      <c r="C324" s="0" t="s">
        <v>1967</v>
      </c>
      <c r="D324" s="0" t="s">
        <v>1967</v>
      </c>
      <c r="E324" s="0" t="n">
        <v>2</v>
      </c>
      <c r="F324" s="0" t="s">
        <v>2032</v>
      </c>
    </row>
    <row r="325" customFormat="false" ht="12.8" hidden="false" customHeight="false" outlineLevel="0" collapsed="false">
      <c r="A325" s="0" t="n">
        <v>2</v>
      </c>
      <c r="B325" s="0" t="n">
        <v>24</v>
      </c>
      <c r="C325" s="0" t="s">
        <v>2032</v>
      </c>
      <c r="D325" s="0" t="s">
        <v>1967</v>
      </c>
      <c r="E325" s="0" t="s">
        <v>1967</v>
      </c>
      <c r="F325" s="0" t="s">
        <v>1967</v>
      </c>
    </row>
    <row r="326" customFormat="false" ht="12.8" hidden="false" customHeight="false" outlineLevel="0" collapsed="false">
      <c r="A326" s="0" t="s">
        <v>1967</v>
      </c>
      <c r="B326" s="0" t="n">
        <v>24</v>
      </c>
      <c r="C326" s="0" t="s">
        <v>1967</v>
      </c>
      <c r="D326" s="0" t="s">
        <v>1967</v>
      </c>
      <c r="E326" s="0" t="n">
        <v>2</v>
      </c>
      <c r="F326" s="0" t="s">
        <v>2032</v>
      </c>
    </row>
    <row r="327" customFormat="false" ht="12.8" hidden="false" customHeight="false" outlineLevel="0" collapsed="false">
      <c r="A327" s="0" t="n">
        <v>2</v>
      </c>
      <c r="B327" s="0" t="n">
        <v>24</v>
      </c>
      <c r="C327" s="0" t="s">
        <v>2032</v>
      </c>
      <c r="D327" s="0" t="s">
        <v>1967</v>
      </c>
      <c r="E327" s="0" t="s">
        <v>1967</v>
      </c>
      <c r="F327" s="0" t="s">
        <v>1967</v>
      </c>
    </row>
    <row r="328" customFormat="false" ht="12.8" hidden="false" customHeight="false" outlineLevel="0" collapsed="false">
      <c r="A328" s="0" t="s">
        <v>1967</v>
      </c>
      <c r="B328" s="0" t="n">
        <v>24</v>
      </c>
      <c r="C328" s="0" t="s">
        <v>1967</v>
      </c>
      <c r="D328" s="0" t="s">
        <v>1967</v>
      </c>
      <c r="E328" s="0" t="n">
        <v>2</v>
      </c>
      <c r="F328" s="0" t="s">
        <v>2032</v>
      </c>
    </row>
    <row r="329" customFormat="false" ht="12.8" hidden="false" customHeight="false" outlineLevel="0" collapsed="false">
      <c r="A329" s="0" t="n">
        <v>2</v>
      </c>
      <c r="B329" s="0" t="n">
        <v>24</v>
      </c>
      <c r="C329" s="0" t="s">
        <v>2032</v>
      </c>
      <c r="D329" s="0" t="s">
        <v>1967</v>
      </c>
      <c r="E329" s="0" t="s">
        <v>1967</v>
      </c>
      <c r="F329" s="0" t="s">
        <v>1967</v>
      </c>
    </row>
    <row r="330" customFormat="false" ht="12.8" hidden="false" customHeight="false" outlineLevel="0" collapsed="false">
      <c r="A330" s="0" t="s">
        <v>1967</v>
      </c>
      <c r="B330" s="0" t="n">
        <v>25</v>
      </c>
      <c r="C330" s="0" t="s">
        <v>1967</v>
      </c>
      <c r="D330" s="0" t="s">
        <v>1967</v>
      </c>
      <c r="E330" s="0" t="n">
        <v>1</v>
      </c>
      <c r="F330" s="0" t="s">
        <v>2032</v>
      </c>
    </row>
    <row r="331" customFormat="false" ht="12.8" hidden="false" customHeight="false" outlineLevel="0" collapsed="false">
      <c r="A331" s="0" t="n">
        <v>1</v>
      </c>
      <c r="B331" s="0" t="n">
        <v>25</v>
      </c>
      <c r="C331" s="0" t="s">
        <v>2032</v>
      </c>
      <c r="D331" s="0" t="s">
        <v>1967</v>
      </c>
      <c r="E331" s="0" t="s">
        <v>1967</v>
      </c>
      <c r="F331" s="0" t="s">
        <v>1967</v>
      </c>
    </row>
    <row r="332" customFormat="false" ht="12.8" hidden="false" customHeight="false" outlineLevel="0" collapsed="false">
      <c r="A332" s="0" t="s">
        <v>1967</v>
      </c>
      <c r="B332" s="0" t="n">
        <v>25</v>
      </c>
      <c r="C332" s="0" t="s">
        <v>1967</v>
      </c>
      <c r="D332" s="0" t="s">
        <v>1967</v>
      </c>
      <c r="E332" s="0" t="n">
        <v>1</v>
      </c>
      <c r="F332" s="0" t="s">
        <v>2032</v>
      </c>
    </row>
    <row r="333" customFormat="false" ht="12.8" hidden="false" customHeight="false" outlineLevel="0" collapsed="false">
      <c r="A333" s="0" t="n">
        <v>1</v>
      </c>
      <c r="B333" s="0" t="n">
        <v>25</v>
      </c>
      <c r="C333" s="0" t="s">
        <v>2032</v>
      </c>
      <c r="D333" s="0" t="s">
        <v>1967</v>
      </c>
      <c r="E333" s="0" t="s">
        <v>1967</v>
      </c>
      <c r="F333" s="0" t="s">
        <v>1967</v>
      </c>
    </row>
    <row r="334" customFormat="false" ht="12.8" hidden="false" customHeight="false" outlineLevel="0" collapsed="false">
      <c r="A334" s="0" t="s">
        <v>1967</v>
      </c>
      <c r="B334" s="0" t="n">
        <v>25</v>
      </c>
      <c r="C334" s="0" t="s">
        <v>1967</v>
      </c>
      <c r="D334" s="0" t="s">
        <v>1967</v>
      </c>
      <c r="E334" s="0" t="n">
        <v>1</v>
      </c>
      <c r="F334" s="0" t="s">
        <v>2032</v>
      </c>
    </row>
    <row r="335" customFormat="false" ht="12.8" hidden="false" customHeight="false" outlineLevel="0" collapsed="false">
      <c r="A335" s="0" t="n">
        <v>1</v>
      </c>
      <c r="B335" s="0" t="n">
        <v>25</v>
      </c>
      <c r="C335" s="0" t="s">
        <v>2032</v>
      </c>
      <c r="D335" s="0" t="s">
        <v>1967</v>
      </c>
      <c r="E335" s="0" t="s">
        <v>1967</v>
      </c>
      <c r="F335" s="0" t="s">
        <v>1967</v>
      </c>
    </row>
    <row r="336" customFormat="false" ht="12.8" hidden="false" customHeight="false" outlineLevel="0" collapsed="false">
      <c r="A336" s="0" t="s">
        <v>1967</v>
      </c>
      <c r="B336" s="0" t="n">
        <v>25</v>
      </c>
      <c r="C336" s="0" t="s">
        <v>1967</v>
      </c>
      <c r="D336" s="0" t="s">
        <v>1967</v>
      </c>
      <c r="E336" s="0" t="n">
        <v>1</v>
      </c>
      <c r="F336" s="0" t="s">
        <v>2032</v>
      </c>
    </row>
    <row r="337" customFormat="false" ht="12.8" hidden="false" customHeight="false" outlineLevel="0" collapsed="false">
      <c r="A337" s="0" t="n">
        <v>1</v>
      </c>
      <c r="B337" s="0" t="n">
        <v>25</v>
      </c>
      <c r="C337" s="0" t="s">
        <v>2032</v>
      </c>
      <c r="D337" s="0" t="s">
        <v>1967</v>
      </c>
      <c r="E337" s="0" t="s">
        <v>1967</v>
      </c>
      <c r="F337" s="0" t="s">
        <v>1967</v>
      </c>
    </row>
    <row r="338" customFormat="false" ht="12.8" hidden="false" customHeight="false" outlineLevel="0" collapsed="false">
      <c r="A338" s="0" t="s">
        <v>1967</v>
      </c>
      <c r="B338" s="0" t="n">
        <v>25</v>
      </c>
      <c r="C338" s="0" t="s">
        <v>1967</v>
      </c>
      <c r="D338" s="0" t="s">
        <v>1967</v>
      </c>
      <c r="E338" s="0" t="n">
        <v>1</v>
      </c>
      <c r="F338" s="0" t="s">
        <v>2032</v>
      </c>
    </row>
    <row r="339" customFormat="false" ht="12.8" hidden="false" customHeight="false" outlineLevel="0" collapsed="false">
      <c r="A339" s="0" t="n">
        <v>1</v>
      </c>
      <c r="B339" s="0" t="n">
        <v>25</v>
      </c>
      <c r="C339" s="0" t="s">
        <v>2032</v>
      </c>
      <c r="D339" s="0" t="s">
        <v>1967</v>
      </c>
      <c r="E339" s="0" t="s">
        <v>1967</v>
      </c>
      <c r="F339" s="0" t="s">
        <v>1967</v>
      </c>
    </row>
    <row r="340" customFormat="false" ht="12.8" hidden="false" customHeight="false" outlineLevel="0" collapsed="false">
      <c r="A340" s="0" t="s">
        <v>1967</v>
      </c>
      <c r="B340" s="0" t="n">
        <v>25</v>
      </c>
      <c r="C340" s="0" t="s">
        <v>1967</v>
      </c>
      <c r="D340" s="0" t="s">
        <v>1967</v>
      </c>
      <c r="E340" s="0" t="n">
        <v>1</v>
      </c>
      <c r="F340" s="0" t="s">
        <v>2032</v>
      </c>
    </row>
    <row r="341" customFormat="false" ht="12.8" hidden="false" customHeight="false" outlineLevel="0" collapsed="false">
      <c r="A341" s="0" t="n">
        <v>1</v>
      </c>
      <c r="B341" s="0" t="n">
        <v>25</v>
      </c>
      <c r="C341" s="0" t="s">
        <v>2032</v>
      </c>
      <c r="D341" s="0" t="s">
        <v>1967</v>
      </c>
      <c r="E341" s="0" t="s">
        <v>1967</v>
      </c>
      <c r="F341" s="0" t="s">
        <v>1967</v>
      </c>
    </row>
    <row r="342" customFormat="false" ht="12.8" hidden="false" customHeight="false" outlineLevel="0" collapsed="false">
      <c r="A342" s="0" t="s">
        <v>1967</v>
      </c>
      <c r="B342" s="0" t="n">
        <v>26</v>
      </c>
      <c r="C342" s="0" t="s">
        <v>1967</v>
      </c>
      <c r="D342" s="0" t="s">
        <v>1967</v>
      </c>
      <c r="E342" s="0" t="n">
        <v>2</v>
      </c>
      <c r="F342" s="0" t="s">
        <v>2032</v>
      </c>
    </row>
    <row r="343" customFormat="false" ht="12.8" hidden="false" customHeight="false" outlineLevel="0" collapsed="false">
      <c r="A343" s="0" t="n">
        <v>2</v>
      </c>
      <c r="B343" s="0" t="n">
        <v>26</v>
      </c>
      <c r="C343" s="0" t="s">
        <v>2032</v>
      </c>
      <c r="D343" s="0" t="s">
        <v>1967</v>
      </c>
      <c r="E343" s="0" t="s">
        <v>1967</v>
      </c>
      <c r="F343" s="0" t="s">
        <v>1967</v>
      </c>
    </row>
    <row r="344" customFormat="false" ht="12.8" hidden="false" customHeight="false" outlineLevel="0" collapsed="false">
      <c r="A344" s="0" t="s">
        <v>1967</v>
      </c>
      <c r="B344" s="0" t="n">
        <v>26</v>
      </c>
      <c r="C344" s="0" t="s">
        <v>1967</v>
      </c>
      <c r="D344" s="0" t="s">
        <v>1967</v>
      </c>
      <c r="E344" s="0" t="n">
        <v>2</v>
      </c>
      <c r="F344" s="0" t="s">
        <v>2032</v>
      </c>
    </row>
    <row r="345" customFormat="false" ht="12.8" hidden="false" customHeight="false" outlineLevel="0" collapsed="false">
      <c r="A345" s="0" t="n">
        <v>2</v>
      </c>
      <c r="B345" s="0" t="n">
        <v>26</v>
      </c>
      <c r="C345" s="0" t="s">
        <v>2032</v>
      </c>
      <c r="D345" s="0" t="s">
        <v>1967</v>
      </c>
      <c r="E345" s="0" t="s">
        <v>1967</v>
      </c>
      <c r="F345" s="0" t="s">
        <v>1967</v>
      </c>
    </row>
    <row r="346" customFormat="false" ht="12.8" hidden="false" customHeight="false" outlineLevel="0" collapsed="false">
      <c r="A346" s="0" t="s">
        <v>1967</v>
      </c>
      <c r="B346" s="0" t="n">
        <v>26</v>
      </c>
      <c r="C346" s="0" t="s">
        <v>1967</v>
      </c>
      <c r="D346" s="0" t="s">
        <v>1967</v>
      </c>
      <c r="E346" s="0" t="n">
        <v>2</v>
      </c>
      <c r="F346" s="0" t="s">
        <v>2032</v>
      </c>
    </row>
    <row r="347" customFormat="false" ht="12.8" hidden="false" customHeight="false" outlineLevel="0" collapsed="false">
      <c r="A347" s="0" t="n">
        <v>2</v>
      </c>
      <c r="B347" s="0" t="n">
        <v>26</v>
      </c>
      <c r="C347" s="0" t="s">
        <v>2032</v>
      </c>
      <c r="D347" s="0" t="s">
        <v>1967</v>
      </c>
      <c r="E347" s="0" t="s">
        <v>1967</v>
      </c>
      <c r="F347" s="0" t="s">
        <v>1967</v>
      </c>
    </row>
    <row r="348" customFormat="false" ht="12.8" hidden="false" customHeight="false" outlineLevel="0" collapsed="false">
      <c r="A348" s="0" t="s">
        <v>1967</v>
      </c>
      <c r="B348" s="0" t="n">
        <v>26</v>
      </c>
      <c r="C348" s="0" t="s">
        <v>1967</v>
      </c>
      <c r="D348" s="0" t="s">
        <v>1967</v>
      </c>
      <c r="E348" s="0" t="n">
        <v>2</v>
      </c>
      <c r="F348" s="0" t="s">
        <v>2032</v>
      </c>
    </row>
    <row r="349" customFormat="false" ht="12.8" hidden="false" customHeight="false" outlineLevel="0" collapsed="false">
      <c r="A349" s="0" t="n">
        <v>2</v>
      </c>
      <c r="B349" s="0" t="n">
        <v>26</v>
      </c>
      <c r="C349" s="0" t="s">
        <v>2032</v>
      </c>
      <c r="D349" s="0" t="s">
        <v>1967</v>
      </c>
      <c r="E349" s="0" t="s">
        <v>1967</v>
      </c>
      <c r="F349" s="0" t="s">
        <v>1967</v>
      </c>
    </row>
    <row r="350" customFormat="false" ht="12.8" hidden="false" customHeight="false" outlineLevel="0" collapsed="false">
      <c r="A350" s="0" t="s">
        <v>1967</v>
      </c>
      <c r="B350" s="0" t="n">
        <v>26</v>
      </c>
      <c r="C350" s="0" t="s">
        <v>1967</v>
      </c>
      <c r="D350" s="0" t="s">
        <v>1967</v>
      </c>
      <c r="E350" s="0" t="n">
        <v>2</v>
      </c>
      <c r="F350" s="0" t="s">
        <v>2032</v>
      </c>
    </row>
    <row r="351" customFormat="false" ht="12.8" hidden="false" customHeight="false" outlineLevel="0" collapsed="false">
      <c r="A351" s="0" t="n">
        <v>2</v>
      </c>
      <c r="B351" s="0" t="n">
        <v>26</v>
      </c>
      <c r="C351" s="0" t="s">
        <v>2032</v>
      </c>
      <c r="D351" s="0" t="s">
        <v>1967</v>
      </c>
      <c r="E351" s="0" t="s">
        <v>1967</v>
      </c>
      <c r="F351" s="0" t="s">
        <v>1967</v>
      </c>
    </row>
    <row r="352" customFormat="false" ht="12.8" hidden="false" customHeight="false" outlineLevel="0" collapsed="false">
      <c r="A352" s="0" t="s">
        <v>1967</v>
      </c>
      <c r="B352" s="0" t="n">
        <v>26</v>
      </c>
      <c r="C352" s="0" t="s">
        <v>1967</v>
      </c>
      <c r="D352" s="0" t="s">
        <v>1967</v>
      </c>
      <c r="E352" s="0" t="n">
        <v>2</v>
      </c>
      <c r="F352" s="0" t="s">
        <v>2032</v>
      </c>
    </row>
    <row r="353" customFormat="false" ht="12.8" hidden="false" customHeight="false" outlineLevel="0" collapsed="false">
      <c r="A353" s="0" t="n">
        <v>2</v>
      </c>
      <c r="B353" s="0" t="n">
        <v>26</v>
      </c>
      <c r="C353" s="0" t="s">
        <v>2032</v>
      </c>
      <c r="D353" s="0" t="s">
        <v>1967</v>
      </c>
      <c r="E353" s="0" t="s">
        <v>1967</v>
      </c>
      <c r="F353" s="0" t="s">
        <v>1967</v>
      </c>
    </row>
    <row r="354" customFormat="false" ht="12.8" hidden="false" customHeight="false" outlineLevel="0" collapsed="false">
      <c r="A354" s="0" t="s">
        <v>1967</v>
      </c>
      <c r="B354" s="0" t="n">
        <v>27</v>
      </c>
      <c r="C354" s="0" t="s">
        <v>1967</v>
      </c>
      <c r="D354" s="0" t="s">
        <v>1967</v>
      </c>
      <c r="E354" s="0" t="n">
        <v>1</v>
      </c>
      <c r="F354" s="0" t="s">
        <v>2032</v>
      </c>
    </row>
    <row r="355" customFormat="false" ht="12.8" hidden="false" customHeight="false" outlineLevel="0" collapsed="false">
      <c r="A355" s="0" t="n">
        <v>1</v>
      </c>
      <c r="B355" s="0" t="n">
        <v>27</v>
      </c>
      <c r="C355" s="0" t="s">
        <v>2032</v>
      </c>
      <c r="D355" s="0" t="s">
        <v>1967</v>
      </c>
      <c r="E355" s="0" t="s">
        <v>1967</v>
      </c>
      <c r="F355" s="0" t="s">
        <v>1967</v>
      </c>
    </row>
    <row r="356" customFormat="false" ht="12.8" hidden="false" customHeight="false" outlineLevel="0" collapsed="false">
      <c r="A356" s="0" t="s">
        <v>1967</v>
      </c>
      <c r="B356" s="0" t="n">
        <v>27</v>
      </c>
      <c r="C356" s="0" t="s">
        <v>1967</v>
      </c>
      <c r="D356" s="0" t="s">
        <v>1967</v>
      </c>
      <c r="E356" s="0" t="n">
        <v>1</v>
      </c>
      <c r="F356" s="0" t="s">
        <v>2032</v>
      </c>
    </row>
    <row r="357" customFormat="false" ht="12.8" hidden="false" customHeight="false" outlineLevel="0" collapsed="false">
      <c r="A357" s="0" t="n">
        <v>1</v>
      </c>
      <c r="B357" s="0" t="n">
        <v>27</v>
      </c>
      <c r="C357" s="0" t="s">
        <v>2032</v>
      </c>
      <c r="D357" s="0" t="s">
        <v>1967</v>
      </c>
      <c r="E357" s="0" t="s">
        <v>1967</v>
      </c>
      <c r="F357" s="0" t="s">
        <v>1967</v>
      </c>
    </row>
    <row r="358" customFormat="false" ht="12.8" hidden="false" customHeight="false" outlineLevel="0" collapsed="false">
      <c r="A358" s="0" t="s">
        <v>1967</v>
      </c>
      <c r="B358" s="0" t="n">
        <v>27</v>
      </c>
      <c r="C358" s="0" t="s">
        <v>1967</v>
      </c>
      <c r="D358" s="0" t="s">
        <v>1967</v>
      </c>
      <c r="E358" s="0" t="n">
        <v>1</v>
      </c>
      <c r="F358" s="0" t="s">
        <v>2032</v>
      </c>
    </row>
    <row r="359" customFormat="false" ht="12.8" hidden="false" customHeight="false" outlineLevel="0" collapsed="false">
      <c r="A359" s="0" t="n">
        <v>1</v>
      </c>
      <c r="B359" s="0" t="n">
        <v>27</v>
      </c>
      <c r="C359" s="0" t="s">
        <v>2032</v>
      </c>
      <c r="D359" s="0" t="s">
        <v>1967</v>
      </c>
      <c r="E359" s="0" t="s">
        <v>1967</v>
      </c>
      <c r="F359" s="0" t="s">
        <v>1967</v>
      </c>
    </row>
    <row r="360" customFormat="false" ht="12.8" hidden="false" customHeight="false" outlineLevel="0" collapsed="false">
      <c r="A360" s="0" t="s">
        <v>1967</v>
      </c>
      <c r="B360" s="0" t="n">
        <v>27</v>
      </c>
      <c r="C360" s="0" t="s">
        <v>1967</v>
      </c>
      <c r="D360" s="0" t="s">
        <v>1967</v>
      </c>
      <c r="E360" s="0" t="n">
        <v>1</v>
      </c>
      <c r="F360" s="0" t="s">
        <v>2032</v>
      </c>
    </row>
    <row r="361" customFormat="false" ht="12.8" hidden="false" customHeight="false" outlineLevel="0" collapsed="false">
      <c r="A361" s="0" t="n">
        <v>1</v>
      </c>
      <c r="B361" s="0" t="n">
        <v>27</v>
      </c>
      <c r="C361" s="0" t="s">
        <v>2032</v>
      </c>
      <c r="D361" s="0" t="s">
        <v>1967</v>
      </c>
      <c r="E361" s="0" t="s">
        <v>1967</v>
      </c>
      <c r="F361" s="0" t="s">
        <v>1967</v>
      </c>
    </row>
    <row r="362" customFormat="false" ht="12.8" hidden="false" customHeight="false" outlineLevel="0" collapsed="false">
      <c r="A362" s="0" t="s">
        <v>1967</v>
      </c>
      <c r="B362" s="0" t="n">
        <v>27</v>
      </c>
      <c r="C362" s="0" t="s">
        <v>1967</v>
      </c>
      <c r="D362" s="0" t="s">
        <v>1967</v>
      </c>
      <c r="E362" s="0" t="n">
        <v>1</v>
      </c>
      <c r="F362" s="0" t="s">
        <v>2032</v>
      </c>
    </row>
    <row r="363" customFormat="false" ht="12.8" hidden="false" customHeight="false" outlineLevel="0" collapsed="false">
      <c r="A363" s="0" t="n">
        <v>1</v>
      </c>
      <c r="B363" s="0" t="n">
        <v>27</v>
      </c>
      <c r="C363" s="0" t="s">
        <v>2032</v>
      </c>
      <c r="D363" s="0" t="s">
        <v>1967</v>
      </c>
      <c r="E363" s="0" t="s">
        <v>1967</v>
      </c>
      <c r="F363" s="0" t="s">
        <v>1967</v>
      </c>
    </row>
    <row r="364" customFormat="false" ht="12.8" hidden="false" customHeight="false" outlineLevel="0" collapsed="false">
      <c r="A364" s="0" t="s">
        <v>1967</v>
      </c>
      <c r="B364" s="0" t="n">
        <v>27</v>
      </c>
      <c r="C364" s="0" t="s">
        <v>1967</v>
      </c>
      <c r="D364" s="0" t="s">
        <v>1967</v>
      </c>
      <c r="E364" s="0" t="n">
        <v>1</v>
      </c>
      <c r="F364" s="0" t="s">
        <v>2032</v>
      </c>
    </row>
    <row r="365" customFormat="false" ht="12.8" hidden="false" customHeight="false" outlineLevel="0" collapsed="false">
      <c r="A365" s="0" t="n">
        <v>1</v>
      </c>
      <c r="B365" s="0" t="n">
        <v>27</v>
      </c>
      <c r="C365" s="0" t="s">
        <v>2032</v>
      </c>
      <c r="D365" s="0" t="s">
        <v>1967</v>
      </c>
      <c r="E365" s="0" t="s">
        <v>1967</v>
      </c>
      <c r="F365" s="0" t="s">
        <v>1967</v>
      </c>
    </row>
    <row r="366" customFormat="false" ht="12.8" hidden="false" customHeight="false" outlineLevel="0" collapsed="false">
      <c r="A366" s="0" t="s">
        <v>1967</v>
      </c>
      <c r="B366" s="0" t="n">
        <v>28</v>
      </c>
      <c r="C366" s="0" t="s">
        <v>1967</v>
      </c>
      <c r="D366" s="0" t="s">
        <v>1967</v>
      </c>
      <c r="E366" s="0" t="n">
        <v>2</v>
      </c>
      <c r="F366" s="0" t="s">
        <v>2032</v>
      </c>
    </row>
    <row r="367" customFormat="false" ht="12.8" hidden="false" customHeight="false" outlineLevel="0" collapsed="false">
      <c r="A367" s="0" t="n">
        <v>2</v>
      </c>
      <c r="B367" s="0" t="n">
        <v>28</v>
      </c>
      <c r="C367" s="0" t="s">
        <v>2032</v>
      </c>
      <c r="D367" s="0" t="s">
        <v>1967</v>
      </c>
      <c r="E367" s="0" t="s">
        <v>1967</v>
      </c>
      <c r="F367" s="0" t="s">
        <v>1967</v>
      </c>
    </row>
    <row r="368" customFormat="false" ht="12.8" hidden="false" customHeight="false" outlineLevel="0" collapsed="false">
      <c r="A368" s="0" t="s">
        <v>1967</v>
      </c>
      <c r="B368" s="0" t="n">
        <v>28</v>
      </c>
      <c r="C368" s="0" t="s">
        <v>1967</v>
      </c>
      <c r="D368" s="0" t="s">
        <v>1967</v>
      </c>
      <c r="E368" s="0" t="n">
        <v>2</v>
      </c>
      <c r="F368" s="0" t="s">
        <v>2032</v>
      </c>
    </row>
    <row r="369" customFormat="false" ht="12.8" hidden="false" customHeight="false" outlineLevel="0" collapsed="false">
      <c r="A369" s="0" t="n">
        <v>2</v>
      </c>
      <c r="B369" s="0" t="n">
        <v>28</v>
      </c>
      <c r="C369" s="0" t="s">
        <v>2032</v>
      </c>
      <c r="D369" s="0" t="s">
        <v>1967</v>
      </c>
      <c r="E369" s="0" t="s">
        <v>1967</v>
      </c>
      <c r="F369" s="0" t="s">
        <v>1967</v>
      </c>
    </row>
    <row r="370" customFormat="false" ht="12.8" hidden="false" customHeight="false" outlineLevel="0" collapsed="false">
      <c r="A370" s="0" t="s">
        <v>1967</v>
      </c>
      <c r="B370" s="0" t="n">
        <v>28</v>
      </c>
      <c r="C370" s="0" t="s">
        <v>1967</v>
      </c>
      <c r="D370" s="0" t="s">
        <v>1967</v>
      </c>
      <c r="E370" s="0" t="n">
        <v>2</v>
      </c>
      <c r="F370" s="0" t="s">
        <v>2032</v>
      </c>
    </row>
    <row r="371" customFormat="false" ht="12.8" hidden="false" customHeight="false" outlineLevel="0" collapsed="false">
      <c r="A371" s="0" t="n">
        <v>2</v>
      </c>
      <c r="B371" s="0" t="n">
        <v>28</v>
      </c>
      <c r="C371" s="0" t="s">
        <v>2032</v>
      </c>
      <c r="D371" s="0" t="s">
        <v>1967</v>
      </c>
      <c r="E371" s="0" t="s">
        <v>1967</v>
      </c>
      <c r="F371" s="0" t="s">
        <v>1967</v>
      </c>
    </row>
    <row r="372" customFormat="false" ht="12.8" hidden="false" customHeight="false" outlineLevel="0" collapsed="false">
      <c r="A372" s="0" t="s">
        <v>1967</v>
      </c>
      <c r="B372" s="0" t="n">
        <v>28</v>
      </c>
      <c r="C372" s="0" t="s">
        <v>1967</v>
      </c>
      <c r="D372" s="0" t="s">
        <v>1967</v>
      </c>
      <c r="E372" s="0" t="n">
        <v>2</v>
      </c>
      <c r="F372" s="0" t="s">
        <v>2032</v>
      </c>
    </row>
    <row r="373" customFormat="false" ht="12.8" hidden="false" customHeight="false" outlineLevel="0" collapsed="false">
      <c r="A373" s="0" t="n">
        <v>2</v>
      </c>
      <c r="B373" s="0" t="n">
        <v>28</v>
      </c>
      <c r="C373" s="0" t="s">
        <v>2032</v>
      </c>
      <c r="D373" s="0" t="s">
        <v>1967</v>
      </c>
      <c r="E373" s="0" t="s">
        <v>1967</v>
      </c>
      <c r="F373" s="0" t="s">
        <v>1967</v>
      </c>
    </row>
    <row r="374" customFormat="false" ht="12.8" hidden="false" customHeight="false" outlineLevel="0" collapsed="false">
      <c r="A374" s="0" t="s">
        <v>1967</v>
      </c>
      <c r="B374" s="0" t="n">
        <v>28</v>
      </c>
      <c r="C374" s="0" t="s">
        <v>1967</v>
      </c>
      <c r="D374" s="0" t="s">
        <v>1967</v>
      </c>
      <c r="E374" s="0" t="n">
        <v>2</v>
      </c>
      <c r="F374" s="0" t="s">
        <v>2032</v>
      </c>
    </row>
    <row r="375" customFormat="false" ht="12.8" hidden="false" customHeight="false" outlineLevel="0" collapsed="false">
      <c r="A375" s="0" t="n">
        <v>2</v>
      </c>
      <c r="B375" s="0" t="n">
        <v>28</v>
      </c>
      <c r="C375" s="0" t="s">
        <v>2032</v>
      </c>
      <c r="D375" s="0" t="s">
        <v>1967</v>
      </c>
      <c r="E375" s="0" t="s">
        <v>1967</v>
      </c>
      <c r="F375" s="0" t="s">
        <v>1967</v>
      </c>
    </row>
    <row r="376" customFormat="false" ht="12.8" hidden="false" customHeight="false" outlineLevel="0" collapsed="false">
      <c r="A376" s="0" t="s">
        <v>1967</v>
      </c>
      <c r="B376" s="0" t="n">
        <v>28</v>
      </c>
      <c r="C376" s="0" t="s">
        <v>1967</v>
      </c>
      <c r="D376" s="0" t="s">
        <v>1967</v>
      </c>
      <c r="E376" s="0" t="n">
        <v>2</v>
      </c>
      <c r="F376" s="0" t="s">
        <v>2032</v>
      </c>
    </row>
    <row r="377" customFormat="false" ht="12.8" hidden="false" customHeight="false" outlineLevel="0" collapsed="false">
      <c r="A377" s="0" t="n">
        <v>2</v>
      </c>
      <c r="B377" s="0" t="n">
        <v>28</v>
      </c>
      <c r="C377" s="0" t="s">
        <v>2032</v>
      </c>
      <c r="D377" s="0" t="s">
        <v>1967</v>
      </c>
      <c r="E377" s="0" t="s">
        <v>1967</v>
      </c>
      <c r="F377" s="0" t="s">
        <v>1967</v>
      </c>
    </row>
    <row r="378" customFormat="false" ht="12.8" hidden="false" customHeight="false" outlineLevel="0" collapsed="false">
      <c r="A378" s="0" t="s">
        <v>1967</v>
      </c>
      <c r="B378" s="0" t="n">
        <v>29</v>
      </c>
      <c r="C378" s="0" t="s">
        <v>1967</v>
      </c>
      <c r="D378" s="0" t="s">
        <v>1967</v>
      </c>
      <c r="E378" s="0" t="n">
        <v>1</v>
      </c>
      <c r="F378" s="0" t="s">
        <v>2032</v>
      </c>
    </row>
    <row r="379" customFormat="false" ht="12.8" hidden="false" customHeight="false" outlineLevel="0" collapsed="false">
      <c r="A379" s="0" t="n">
        <v>1</v>
      </c>
      <c r="B379" s="0" t="n">
        <v>29</v>
      </c>
      <c r="C379" s="0" t="s">
        <v>2032</v>
      </c>
      <c r="D379" s="0" t="s">
        <v>1967</v>
      </c>
      <c r="E379" s="0" t="s">
        <v>1967</v>
      </c>
      <c r="F379" s="0" t="s">
        <v>1967</v>
      </c>
    </row>
    <row r="380" customFormat="false" ht="12.8" hidden="false" customHeight="false" outlineLevel="0" collapsed="false">
      <c r="A380" s="0" t="s">
        <v>1967</v>
      </c>
      <c r="B380" s="0" t="n">
        <v>29</v>
      </c>
      <c r="C380" s="0" t="s">
        <v>1967</v>
      </c>
      <c r="D380" s="0" t="s">
        <v>1967</v>
      </c>
      <c r="E380" s="0" t="n">
        <v>1</v>
      </c>
      <c r="F380" s="0" t="s">
        <v>2032</v>
      </c>
    </row>
    <row r="381" customFormat="false" ht="12.8" hidden="false" customHeight="false" outlineLevel="0" collapsed="false">
      <c r="A381" s="0" t="n">
        <v>1</v>
      </c>
      <c r="B381" s="0" t="n">
        <v>29</v>
      </c>
      <c r="C381" s="0" t="s">
        <v>2032</v>
      </c>
      <c r="D381" s="0" t="s">
        <v>1967</v>
      </c>
      <c r="E381" s="0" t="s">
        <v>1967</v>
      </c>
      <c r="F381" s="0" t="s">
        <v>1967</v>
      </c>
    </row>
    <row r="382" customFormat="false" ht="12.8" hidden="false" customHeight="false" outlineLevel="0" collapsed="false">
      <c r="A382" s="0" t="s">
        <v>1967</v>
      </c>
      <c r="B382" s="0" t="n">
        <v>29</v>
      </c>
      <c r="C382" s="0" t="s">
        <v>1967</v>
      </c>
      <c r="D382" s="0" t="s">
        <v>1967</v>
      </c>
      <c r="E382" s="0" t="n">
        <v>1</v>
      </c>
      <c r="F382" s="0" t="s">
        <v>2032</v>
      </c>
    </row>
    <row r="383" customFormat="false" ht="12.8" hidden="false" customHeight="false" outlineLevel="0" collapsed="false">
      <c r="A383" s="0" t="n">
        <v>1</v>
      </c>
      <c r="B383" s="0" t="n">
        <v>29</v>
      </c>
      <c r="C383" s="0" t="s">
        <v>2032</v>
      </c>
      <c r="D383" s="0" t="s">
        <v>1967</v>
      </c>
      <c r="E383" s="0" t="s">
        <v>1967</v>
      </c>
      <c r="F383" s="0" t="s">
        <v>1967</v>
      </c>
    </row>
    <row r="384" customFormat="false" ht="12.8" hidden="false" customHeight="false" outlineLevel="0" collapsed="false">
      <c r="A384" s="0" t="s">
        <v>1967</v>
      </c>
      <c r="B384" s="0" t="n">
        <v>29</v>
      </c>
      <c r="C384" s="0" t="s">
        <v>1967</v>
      </c>
      <c r="D384" s="0" t="s">
        <v>1967</v>
      </c>
      <c r="E384" s="0" t="n">
        <v>1</v>
      </c>
      <c r="F384" s="0" t="s">
        <v>2032</v>
      </c>
    </row>
    <row r="385" customFormat="false" ht="12.8" hidden="false" customHeight="false" outlineLevel="0" collapsed="false">
      <c r="A385" s="0" t="n">
        <v>1</v>
      </c>
      <c r="B385" s="0" t="n">
        <v>29</v>
      </c>
      <c r="C385" s="0" t="s">
        <v>2032</v>
      </c>
      <c r="D385" s="0" t="s">
        <v>1967</v>
      </c>
      <c r="E385" s="0" t="s">
        <v>1967</v>
      </c>
      <c r="F385" s="0" t="s">
        <v>1967</v>
      </c>
    </row>
    <row r="386" customFormat="false" ht="12.8" hidden="false" customHeight="false" outlineLevel="0" collapsed="false">
      <c r="A386" s="0" t="s">
        <v>1967</v>
      </c>
      <c r="B386" s="0" t="n">
        <v>29</v>
      </c>
      <c r="C386" s="0" t="s">
        <v>1967</v>
      </c>
      <c r="D386" s="0" t="s">
        <v>1967</v>
      </c>
      <c r="E386" s="0" t="n">
        <v>1</v>
      </c>
      <c r="F386" s="0" t="s">
        <v>2032</v>
      </c>
    </row>
    <row r="387" customFormat="false" ht="12.8" hidden="false" customHeight="false" outlineLevel="0" collapsed="false">
      <c r="A387" s="0" t="n">
        <v>1</v>
      </c>
      <c r="B387" s="0" t="n">
        <v>29</v>
      </c>
      <c r="C387" s="0" t="s">
        <v>2032</v>
      </c>
      <c r="D387" s="0" t="s">
        <v>1967</v>
      </c>
      <c r="E387" s="0" t="s">
        <v>1967</v>
      </c>
      <c r="F387" s="0" t="s">
        <v>1967</v>
      </c>
    </row>
    <row r="388" customFormat="false" ht="12.8" hidden="false" customHeight="false" outlineLevel="0" collapsed="false">
      <c r="A388" s="0" t="s">
        <v>1967</v>
      </c>
      <c r="B388" s="0" t="n">
        <v>29</v>
      </c>
      <c r="C388" s="0" t="s">
        <v>1967</v>
      </c>
      <c r="D388" s="0" t="s">
        <v>1967</v>
      </c>
      <c r="E388" s="0" t="n">
        <v>1</v>
      </c>
      <c r="F388" s="0" t="s">
        <v>2032</v>
      </c>
    </row>
    <row r="389" customFormat="false" ht="12.8" hidden="false" customHeight="false" outlineLevel="0" collapsed="false">
      <c r="A389" s="0" t="n">
        <v>1</v>
      </c>
      <c r="B389" s="0" t="n">
        <v>29</v>
      </c>
      <c r="C389" s="0" t="s">
        <v>2032</v>
      </c>
      <c r="D389" s="0" t="s">
        <v>1967</v>
      </c>
      <c r="E389" s="0" t="s">
        <v>1967</v>
      </c>
      <c r="F389" s="0" t="s">
        <v>1967</v>
      </c>
    </row>
    <row r="390" customFormat="false" ht="12.8" hidden="false" customHeight="false" outlineLevel="0" collapsed="false">
      <c r="A390" s="0" t="s">
        <v>1967</v>
      </c>
      <c r="B390" s="0" t="n">
        <v>30</v>
      </c>
      <c r="C390" s="0" t="s">
        <v>1967</v>
      </c>
      <c r="D390" s="0" t="s">
        <v>1967</v>
      </c>
      <c r="E390" s="0" t="n">
        <v>2</v>
      </c>
      <c r="F390" s="0" t="s">
        <v>2032</v>
      </c>
    </row>
    <row r="391" customFormat="false" ht="12.8" hidden="false" customHeight="false" outlineLevel="0" collapsed="false">
      <c r="A391" s="0" t="n">
        <v>2</v>
      </c>
      <c r="B391" s="0" t="n">
        <v>30</v>
      </c>
      <c r="C391" s="0" t="s">
        <v>2032</v>
      </c>
      <c r="D391" s="0" t="s">
        <v>1967</v>
      </c>
      <c r="E391" s="0" t="s">
        <v>1967</v>
      </c>
      <c r="F391" s="0" t="s">
        <v>1967</v>
      </c>
    </row>
    <row r="392" customFormat="false" ht="12.8" hidden="false" customHeight="false" outlineLevel="0" collapsed="false">
      <c r="A392" s="0" t="s">
        <v>1967</v>
      </c>
      <c r="B392" s="0" t="n">
        <v>30</v>
      </c>
      <c r="C392" s="0" t="s">
        <v>1967</v>
      </c>
      <c r="D392" s="0" t="s">
        <v>1967</v>
      </c>
      <c r="E392" s="0" t="n">
        <v>2</v>
      </c>
      <c r="F392" s="0" t="s">
        <v>2032</v>
      </c>
    </row>
    <row r="393" customFormat="false" ht="12.8" hidden="false" customHeight="false" outlineLevel="0" collapsed="false">
      <c r="A393" s="0" t="n">
        <v>2</v>
      </c>
      <c r="B393" s="0" t="n">
        <v>30</v>
      </c>
      <c r="C393" s="0" t="s">
        <v>2032</v>
      </c>
      <c r="D393" s="0" t="s">
        <v>1967</v>
      </c>
      <c r="E393" s="0" t="s">
        <v>1967</v>
      </c>
      <c r="F393" s="0" t="s">
        <v>1967</v>
      </c>
    </row>
    <row r="394" customFormat="false" ht="12.8" hidden="false" customHeight="false" outlineLevel="0" collapsed="false">
      <c r="A394" s="0" t="s">
        <v>1967</v>
      </c>
      <c r="B394" s="0" t="n">
        <v>30</v>
      </c>
      <c r="C394" s="0" t="s">
        <v>1967</v>
      </c>
      <c r="D394" s="0" t="s">
        <v>1967</v>
      </c>
      <c r="E394" s="0" t="n">
        <v>2</v>
      </c>
      <c r="F394" s="0" t="s">
        <v>2032</v>
      </c>
    </row>
    <row r="395" customFormat="false" ht="12.8" hidden="false" customHeight="false" outlineLevel="0" collapsed="false">
      <c r="A395" s="0" t="n">
        <v>2</v>
      </c>
      <c r="B395" s="0" t="n">
        <v>30</v>
      </c>
      <c r="C395" s="0" t="s">
        <v>2032</v>
      </c>
      <c r="D395" s="0" t="s">
        <v>1967</v>
      </c>
      <c r="E395" s="0" t="s">
        <v>1967</v>
      </c>
      <c r="F395" s="0" t="s">
        <v>1967</v>
      </c>
    </row>
    <row r="396" customFormat="false" ht="12.8" hidden="false" customHeight="false" outlineLevel="0" collapsed="false">
      <c r="A396" s="0" t="s">
        <v>1967</v>
      </c>
      <c r="B396" s="0" t="n">
        <v>30</v>
      </c>
      <c r="C396" s="0" t="s">
        <v>1967</v>
      </c>
      <c r="D396" s="0" t="s">
        <v>1967</v>
      </c>
      <c r="E396" s="0" t="n">
        <v>2</v>
      </c>
      <c r="F396" s="0" t="s">
        <v>2032</v>
      </c>
    </row>
    <row r="397" customFormat="false" ht="12.8" hidden="false" customHeight="false" outlineLevel="0" collapsed="false">
      <c r="A397" s="0" t="n">
        <v>2</v>
      </c>
      <c r="B397" s="0" t="n">
        <v>30</v>
      </c>
      <c r="C397" s="0" t="s">
        <v>2032</v>
      </c>
      <c r="D397" s="0" t="s">
        <v>1967</v>
      </c>
      <c r="E397" s="0" t="s">
        <v>1967</v>
      </c>
      <c r="F397" s="0" t="s">
        <v>1967</v>
      </c>
    </row>
    <row r="398" customFormat="false" ht="12.8" hidden="false" customHeight="false" outlineLevel="0" collapsed="false">
      <c r="A398" s="0" t="s">
        <v>1967</v>
      </c>
      <c r="B398" s="0" t="n">
        <v>30</v>
      </c>
      <c r="C398" s="0" t="s">
        <v>1967</v>
      </c>
      <c r="D398" s="0" t="s">
        <v>1967</v>
      </c>
      <c r="E398" s="0" t="n">
        <v>2</v>
      </c>
      <c r="F398" s="0" t="s">
        <v>2032</v>
      </c>
    </row>
    <row r="399" customFormat="false" ht="12.8" hidden="false" customHeight="false" outlineLevel="0" collapsed="false">
      <c r="A399" s="0" t="n">
        <v>2</v>
      </c>
      <c r="B399" s="0" t="n">
        <v>30</v>
      </c>
      <c r="C399" s="0" t="s">
        <v>2032</v>
      </c>
      <c r="D399" s="0" t="s">
        <v>1967</v>
      </c>
      <c r="E399" s="0" t="s">
        <v>1967</v>
      </c>
      <c r="F399" s="0" t="s">
        <v>1967</v>
      </c>
    </row>
    <row r="400" customFormat="false" ht="12.8" hidden="false" customHeight="false" outlineLevel="0" collapsed="false">
      <c r="A400" s="0" t="s">
        <v>1967</v>
      </c>
      <c r="B400" s="0" t="n">
        <v>30</v>
      </c>
      <c r="C400" s="0" t="s">
        <v>1967</v>
      </c>
      <c r="D400" s="0" t="s">
        <v>1967</v>
      </c>
      <c r="E400" s="0" t="n">
        <v>2</v>
      </c>
      <c r="F400" s="0" t="s">
        <v>2032</v>
      </c>
    </row>
    <row r="401" customFormat="false" ht="12.8" hidden="false" customHeight="false" outlineLevel="0" collapsed="false">
      <c r="A401" s="0" t="n">
        <v>2</v>
      </c>
      <c r="B401" s="0" t="n">
        <v>30</v>
      </c>
      <c r="C401" s="0" t="s">
        <v>2032</v>
      </c>
      <c r="D401" s="0" t="s">
        <v>1967</v>
      </c>
      <c r="E401" s="0" t="s">
        <v>1967</v>
      </c>
      <c r="F401" s="0" t="s">
        <v>1967</v>
      </c>
    </row>
    <row r="402" customFormat="false" ht="12.8" hidden="false" customHeight="false" outlineLevel="0" collapsed="false">
      <c r="A402" s="0" t="s">
        <v>1967</v>
      </c>
      <c r="B402" s="0" t="n">
        <v>31</v>
      </c>
      <c r="C402" s="0" t="s">
        <v>1967</v>
      </c>
      <c r="D402" s="0" t="s">
        <v>1967</v>
      </c>
      <c r="E402" s="0" t="n">
        <v>1</v>
      </c>
      <c r="F402" s="0" t="s">
        <v>2032</v>
      </c>
    </row>
    <row r="403" customFormat="false" ht="12.8" hidden="false" customHeight="false" outlineLevel="0" collapsed="false">
      <c r="A403" s="0" t="n">
        <v>1</v>
      </c>
      <c r="B403" s="0" t="n">
        <v>31</v>
      </c>
      <c r="C403" s="0" t="s">
        <v>2032</v>
      </c>
      <c r="D403" s="0" t="s">
        <v>1967</v>
      </c>
      <c r="E403" s="0" t="s">
        <v>1967</v>
      </c>
      <c r="F403" s="0" t="s">
        <v>1967</v>
      </c>
    </row>
    <row r="404" customFormat="false" ht="12.8" hidden="false" customHeight="false" outlineLevel="0" collapsed="false">
      <c r="A404" s="0" t="s">
        <v>1967</v>
      </c>
      <c r="B404" s="0" t="n">
        <v>31</v>
      </c>
      <c r="C404" s="0" t="s">
        <v>1967</v>
      </c>
      <c r="D404" s="0" t="s">
        <v>1967</v>
      </c>
      <c r="E404" s="0" t="n">
        <v>1</v>
      </c>
      <c r="F404" s="0" t="s">
        <v>2032</v>
      </c>
    </row>
    <row r="405" customFormat="false" ht="12.8" hidden="false" customHeight="false" outlineLevel="0" collapsed="false">
      <c r="A405" s="0" t="n">
        <v>1</v>
      </c>
      <c r="B405" s="0" t="n">
        <v>31</v>
      </c>
      <c r="C405" s="0" t="s">
        <v>2032</v>
      </c>
      <c r="D405" s="0" t="s">
        <v>1967</v>
      </c>
      <c r="E405" s="0" t="s">
        <v>1967</v>
      </c>
      <c r="F405" s="0" t="s">
        <v>1967</v>
      </c>
    </row>
    <row r="406" customFormat="false" ht="12.8" hidden="false" customHeight="false" outlineLevel="0" collapsed="false">
      <c r="A406" s="0" t="s">
        <v>1967</v>
      </c>
      <c r="B406" s="0" t="n">
        <v>31</v>
      </c>
      <c r="C406" s="0" t="s">
        <v>1967</v>
      </c>
      <c r="D406" s="0" t="s">
        <v>1967</v>
      </c>
      <c r="E406" s="0" t="n">
        <v>1</v>
      </c>
      <c r="F406" s="0" t="s">
        <v>2032</v>
      </c>
    </row>
    <row r="407" customFormat="false" ht="12.8" hidden="false" customHeight="false" outlineLevel="0" collapsed="false">
      <c r="A407" s="0" t="n">
        <v>1</v>
      </c>
      <c r="B407" s="0" t="n">
        <v>31</v>
      </c>
      <c r="C407" s="0" t="s">
        <v>2032</v>
      </c>
      <c r="D407" s="0" t="s">
        <v>1967</v>
      </c>
      <c r="E407" s="0" t="s">
        <v>1967</v>
      </c>
      <c r="F407" s="0" t="s">
        <v>1967</v>
      </c>
    </row>
    <row r="408" customFormat="false" ht="12.8" hidden="false" customHeight="false" outlineLevel="0" collapsed="false">
      <c r="A408" s="0" t="s">
        <v>1967</v>
      </c>
      <c r="B408" s="0" t="n">
        <v>31</v>
      </c>
      <c r="C408" s="0" t="s">
        <v>1967</v>
      </c>
      <c r="D408" s="0" t="s">
        <v>1967</v>
      </c>
      <c r="E408" s="0" t="n">
        <v>1</v>
      </c>
      <c r="F408" s="0" t="s">
        <v>2032</v>
      </c>
    </row>
    <row r="409" customFormat="false" ht="12.8" hidden="false" customHeight="false" outlineLevel="0" collapsed="false">
      <c r="A409" s="0" t="n">
        <v>1</v>
      </c>
      <c r="B409" s="0" t="n">
        <v>31</v>
      </c>
      <c r="C409" s="0" t="s">
        <v>2032</v>
      </c>
      <c r="D409" s="0" t="s">
        <v>1967</v>
      </c>
      <c r="E409" s="0" t="s">
        <v>1967</v>
      </c>
      <c r="F409" s="0" t="s">
        <v>1967</v>
      </c>
    </row>
    <row r="410" customFormat="false" ht="12.8" hidden="false" customHeight="false" outlineLevel="0" collapsed="false">
      <c r="A410" s="0" t="s">
        <v>1967</v>
      </c>
      <c r="B410" s="0" t="n">
        <v>31</v>
      </c>
      <c r="C410" s="0" t="s">
        <v>1967</v>
      </c>
      <c r="D410" s="0" t="s">
        <v>1967</v>
      </c>
      <c r="E410" s="0" t="n">
        <v>1</v>
      </c>
      <c r="F410" s="0" t="s">
        <v>2032</v>
      </c>
    </row>
    <row r="411" customFormat="false" ht="12.8" hidden="false" customHeight="false" outlineLevel="0" collapsed="false">
      <c r="A411" s="0" t="n">
        <v>1</v>
      </c>
      <c r="B411" s="0" t="n">
        <v>31</v>
      </c>
      <c r="C411" s="0" t="s">
        <v>2032</v>
      </c>
      <c r="D411" s="0" t="s">
        <v>1967</v>
      </c>
      <c r="E411" s="0" t="s">
        <v>1967</v>
      </c>
      <c r="F411" s="0" t="s">
        <v>1967</v>
      </c>
    </row>
    <row r="412" customFormat="false" ht="12.8" hidden="false" customHeight="false" outlineLevel="0" collapsed="false">
      <c r="A412" s="0" t="s">
        <v>1967</v>
      </c>
      <c r="B412" s="0" t="n">
        <v>31</v>
      </c>
      <c r="C412" s="0" t="s">
        <v>1967</v>
      </c>
      <c r="D412" s="0" t="s">
        <v>1967</v>
      </c>
      <c r="E412" s="0" t="n">
        <v>1</v>
      </c>
      <c r="F412" s="0" t="s">
        <v>2032</v>
      </c>
    </row>
    <row r="413" customFormat="false" ht="12.8" hidden="false" customHeight="false" outlineLevel="0" collapsed="false">
      <c r="A413" s="0" t="n">
        <v>1</v>
      </c>
      <c r="B413" s="0" t="n">
        <v>31</v>
      </c>
      <c r="C413" s="0" t="s">
        <v>2032</v>
      </c>
      <c r="D413" s="0" t="s">
        <v>1967</v>
      </c>
      <c r="E413" s="0" t="s">
        <v>1967</v>
      </c>
      <c r="F413" s="0" t="s">
        <v>1967</v>
      </c>
    </row>
    <row r="414" customFormat="false" ht="12.8" hidden="false" customHeight="false" outlineLevel="0" collapsed="false">
      <c r="A414" s="0" t="s">
        <v>1967</v>
      </c>
      <c r="B414" s="0" t="n">
        <v>32</v>
      </c>
      <c r="C414" s="0" t="s">
        <v>1967</v>
      </c>
      <c r="D414" s="0" t="s">
        <v>1967</v>
      </c>
      <c r="E414" s="0" t="n">
        <v>2</v>
      </c>
      <c r="F414" s="0" t="s">
        <v>2032</v>
      </c>
    </row>
    <row r="415" customFormat="false" ht="12.8" hidden="false" customHeight="false" outlineLevel="0" collapsed="false">
      <c r="A415" s="0" t="n">
        <v>2</v>
      </c>
      <c r="B415" s="0" t="n">
        <v>32</v>
      </c>
      <c r="C415" s="0" t="s">
        <v>2032</v>
      </c>
      <c r="D415" s="0" t="s">
        <v>1967</v>
      </c>
      <c r="E415" s="0" t="s">
        <v>1967</v>
      </c>
      <c r="F415" s="0" t="s">
        <v>1967</v>
      </c>
    </row>
    <row r="416" customFormat="false" ht="12.8" hidden="false" customHeight="false" outlineLevel="0" collapsed="false">
      <c r="A416" s="0" t="s">
        <v>1967</v>
      </c>
      <c r="B416" s="0" t="n">
        <v>32</v>
      </c>
      <c r="C416" s="0" t="s">
        <v>1967</v>
      </c>
      <c r="D416" s="0" t="s">
        <v>1967</v>
      </c>
      <c r="E416" s="0" t="n">
        <v>2</v>
      </c>
      <c r="F416" s="0" t="s">
        <v>2032</v>
      </c>
    </row>
    <row r="417" customFormat="false" ht="12.8" hidden="false" customHeight="false" outlineLevel="0" collapsed="false">
      <c r="A417" s="0" t="n">
        <v>2</v>
      </c>
      <c r="B417" s="0" t="n">
        <v>32</v>
      </c>
      <c r="C417" s="0" t="s">
        <v>2032</v>
      </c>
      <c r="D417" s="0" t="s">
        <v>1967</v>
      </c>
      <c r="E417" s="0" t="s">
        <v>1967</v>
      </c>
      <c r="F417" s="0" t="s">
        <v>1967</v>
      </c>
    </row>
    <row r="418" customFormat="false" ht="12.8" hidden="false" customHeight="false" outlineLevel="0" collapsed="false">
      <c r="A418" s="0" t="s">
        <v>1967</v>
      </c>
      <c r="B418" s="0" t="n">
        <v>32</v>
      </c>
      <c r="C418" s="0" t="s">
        <v>1967</v>
      </c>
      <c r="D418" s="0" t="s">
        <v>1967</v>
      </c>
      <c r="E418" s="0" t="n">
        <v>2</v>
      </c>
      <c r="F418" s="0" t="s">
        <v>2032</v>
      </c>
    </row>
    <row r="419" customFormat="false" ht="12.8" hidden="false" customHeight="false" outlineLevel="0" collapsed="false">
      <c r="A419" s="0" t="n">
        <v>2</v>
      </c>
      <c r="B419" s="0" t="n">
        <v>32</v>
      </c>
      <c r="C419" s="0" t="s">
        <v>2032</v>
      </c>
      <c r="D419" s="0" t="s">
        <v>1967</v>
      </c>
      <c r="E419" s="0" t="s">
        <v>1967</v>
      </c>
      <c r="F419" s="0" t="s">
        <v>1967</v>
      </c>
    </row>
    <row r="420" customFormat="false" ht="12.8" hidden="false" customHeight="false" outlineLevel="0" collapsed="false">
      <c r="A420" s="0" t="s">
        <v>1967</v>
      </c>
      <c r="B420" s="0" t="n">
        <v>32</v>
      </c>
      <c r="C420" s="0" t="s">
        <v>1967</v>
      </c>
      <c r="D420" s="0" t="s">
        <v>1967</v>
      </c>
      <c r="E420" s="0" t="n">
        <v>2</v>
      </c>
      <c r="F420" s="0" t="s">
        <v>2032</v>
      </c>
    </row>
    <row r="421" customFormat="false" ht="12.8" hidden="false" customHeight="false" outlineLevel="0" collapsed="false">
      <c r="A421" s="0" t="n">
        <v>2</v>
      </c>
      <c r="B421" s="0" t="n">
        <v>32</v>
      </c>
      <c r="C421" s="0" t="s">
        <v>2032</v>
      </c>
      <c r="D421" s="0" t="s">
        <v>1967</v>
      </c>
      <c r="E421" s="0" t="s">
        <v>1967</v>
      </c>
      <c r="F421" s="0" t="s">
        <v>1967</v>
      </c>
    </row>
    <row r="422" customFormat="false" ht="12.8" hidden="false" customHeight="false" outlineLevel="0" collapsed="false">
      <c r="A422" s="0" t="s">
        <v>1967</v>
      </c>
      <c r="B422" s="0" t="n">
        <v>32</v>
      </c>
      <c r="C422" s="0" t="s">
        <v>1967</v>
      </c>
      <c r="D422" s="0" t="s">
        <v>1967</v>
      </c>
      <c r="E422" s="0" t="n">
        <v>2</v>
      </c>
      <c r="F422" s="0" t="s">
        <v>2032</v>
      </c>
    </row>
    <row r="423" customFormat="false" ht="12.8" hidden="false" customHeight="false" outlineLevel="0" collapsed="false">
      <c r="A423" s="0" t="n">
        <v>2</v>
      </c>
      <c r="B423" s="0" t="n">
        <v>32</v>
      </c>
      <c r="C423" s="0" t="s">
        <v>2032</v>
      </c>
      <c r="D423" s="0" t="s">
        <v>1967</v>
      </c>
      <c r="E423" s="0" t="s">
        <v>1967</v>
      </c>
      <c r="F423" s="0" t="s">
        <v>1967</v>
      </c>
    </row>
    <row r="424" customFormat="false" ht="12.8" hidden="false" customHeight="false" outlineLevel="0" collapsed="false">
      <c r="A424" s="0" t="s">
        <v>1967</v>
      </c>
      <c r="B424" s="0" t="n">
        <v>32</v>
      </c>
      <c r="C424" s="0" t="s">
        <v>1967</v>
      </c>
      <c r="D424" s="0" t="s">
        <v>1967</v>
      </c>
      <c r="E424" s="0" t="n">
        <v>2</v>
      </c>
      <c r="F424" s="0" t="s">
        <v>2032</v>
      </c>
    </row>
    <row r="425" customFormat="false" ht="12.8" hidden="false" customHeight="false" outlineLevel="0" collapsed="false">
      <c r="A425" s="0" t="n">
        <v>2</v>
      </c>
      <c r="B425" s="0" t="n">
        <v>32</v>
      </c>
      <c r="C425" s="0" t="s">
        <v>2032</v>
      </c>
      <c r="D425" s="0" t="s">
        <v>1967</v>
      </c>
      <c r="E425" s="0" t="s">
        <v>1967</v>
      </c>
      <c r="F425" s="0" t="s">
        <v>1967</v>
      </c>
    </row>
    <row r="426" customFormat="false" ht="12.8" hidden="false" customHeight="false" outlineLevel="0" collapsed="false">
      <c r="A426" s="0" t="s">
        <v>1967</v>
      </c>
      <c r="B426" s="0" t="n">
        <v>33</v>
      </c>
      <c r="C426" s="0" t="s">
        <v>1967</v>
      </c>
      <c r="D426" s="0" t="s">
        <v>1967</v>
      </c>
      <c r="E426" s="0" t="n">
        <v>1</v>
      </c>
      <c r="F426" s="0" t="s">
        <v>2032</v>
      </c>
    </row>
    <row r="427" customFormat="false" ht="12.8" hidden="false" customHeight="false" outlineLevel="0" collapsed="false">
      <c r="A427" s="0" t="n">
        <v>1</v>
      </c>
      <c r="B427" s="0" t="n">
        <v>33</v>
      </c>
      <c r="C427" s="0" t="s">
        <v>2032</v>
      </c>
      <c r="D427" s="0" t="s">
        <v>1967</v>
      </c>
      <c r="E427" s="0" t="s">
        <v>1967</v>
      </c>
      <c r="F427" s="0" t="s">
        <v>1967</v>
      </c>
    </row>
    <row r="428" customFormat="false" ht="12.8" hidden="false" customHeight="false" outlineLevel="0" collapsed="false">
      <c r="A428" s="0" t="s">
        <v>1967</v>
      </c>
      <c r="B428" s="0" t="n">
        <v>33</v>
      </c>
      <c r="C428" s="0" t="s">
        <v>1967</v>
      </c>
      <c r="D428" s="0" t="s">
        <v>1967</v>
      </c>
      <c r="E428" s="0" t="n">
        <v>1</v>
      </c>
      <c r="F428" s="0" t="s">
        <v>2032</v>
      </c>
    </row>
    <row r="429" customFormat="false" ht="12.8" hidden="false" customHeight="false" outlineLevel="0" collapsed="false">
      <c r="A429" s="0" t="n">
        <v>1</v>
      </c>
      <c r="B429" s="0" t="n">
        <v>33</v>
      </c>
      <c r="C429" s="0" t="s">
        <v>2032</v>
      </c>
      <c r="D429" s="0" t="s">
        <v>1967</v>
      </c>
      <c r="E429" s="0" t="s">
        <v>1967</v>
      </c>
      <c r="F429" s="0" t="s">
        <v>1967</v>
      </c>
    </row>
    <row r="430" customFormat="false" ht="12.8" hidden="false" customHeight="false" outlineLevel="0" collapsed="false">
      <c r="A430" s="0" t="s">
        <v>1967</v>
      </c>
      <c r="B430" s="0" t="n">
        <v>33</v>
      </c>
      <c r="C430" s="0" t="s">
        <v>1967</v>
      </c>
      <c r="D430" s="0" t="s">
        <v>1967</v>
      </c>
      <c r="E430" s="0" t="n">
        <v>1</v>
      </c>
      <c r="F430" s="0" t="s">
        <v>2032</v>
      </c>
    </row>
    <row r="431" customFormat="false" ht="12.8" hidden="false" customHeight="false" outlineLevel="0" collapsed="false">
      <c r="A431" s="0" t="n">
        <v>1</v>
      </c>
      <c r="B431" s="0" t="n">
        <v>33</v>
      </c>
      <c r="C431" s="0" t="s">
        <v>2032</v>
      </c>
      <c r="D431" s="0" t="s">
        <v>1967</v>
      </c>
      <c r="E431" s="0" t="s">
        <v>1967</v>
      </c>
      <c r="F431" s="0" t="s">
        <v>1967</v>
      </c>
    </row>
    <row r="432" customFormat="false" ht="12.8" hidden="false" customHeight="false" outlineLevel="0" collapsed="false">
      <c r="A432" s="0" t="s">
        <v>1967</v>
      </c>
      <c r="B432" s="0" t="n">
        <v>33</v>
      </c>
      <c r="C432" s="0" t="s">
        <v>1967</v>
      </c>
      <c r="D432" s="0" t="s">
        <v>1967</v>
      </c>
      <c r="E432" s="0" t="n">
        <v>1</v>
      </c>
      <c r="F432" s="0" t="s">
        <v>2032</v>
      </c>
    </row>
    <row r="433" customFormat="false" ht="12.8" hidden="false" customHeight="false" outlineLevel="0" collapsed="false">
      <c r="A433" s="0" t="n">
        <v>1</v>
      </c>
      <c r="B433" s="0" t="n">
        <v>33</v>
      </c>
      <c r="C433" s="0" t="s">
        <v>2032</v>
      </c>
      <c r="D433" s="0" t="s">
        <v>1967</v>
      </c>
      <c r="E433" s="0" t="s">
        <v>1967</v>
      </c>
      <c r="F433" s="0" t="s">
        <v>1967</v>
      </c>
    </row>
    <row r="434" customFormat="false" ht="12.8" hidden="false" customHeight="false" outlineLevel="0" collapsed="false">
      <c r="A434" s="0" t="s">
        <v>1967</v>
      </c>
      <c r="B434" s="0" t="n">
        <v>33</v>
      </c>
      <c r="C434" s="0" t="s">
        <v>1967</v>
      </c>
      <c r="D434" s="0" t="s">
        <v>1967</v>
      </c>
      <c r="E434" s="0" t="n">
        <v>1</v>
      </c>
      <c r="F434" s="0" t="s">
        <v>2032</v>
      </c>
    </row>
    <row r="435" customFormat="false" ht="12.8" hidden="false" customHeight="false" outlineLevel="0" collapsed="false">
      <c r="A435" s="0" t="n">
        <v>1</v>
      </c>
      <c r="B435" s="0" t="n">
        <v>33</v>
      </c>
      <c r="C435" s="0" t="s">
        <v>2032</v>
      </c>
      <c r="D435" s="0" t="s">
        <v>1967</v>
      </c>
      <c r="E435" s="0" t="s">
        <v>1967</v>
      </c>
      <c r="F435" s="0" t="s">
        <v>1967</v>
      </c>
    </row>
    <row r="436" customFormat="false" ht="12.8" hidden="false" customHeight="false" outlineLevel="0" collapsed="false">
      <c r="A436" s="0" t="s">
        <v>1967</v>
      </c>
      <c r="B436" s="0" t="n">
        <v>33</v>
      </c>
      <c r="C436" s="0" t="s">
        <v>1967</v>
      </c>
      <c r="D436" s="0" t="s">
        <v>1967</v>
      </c>
      <c r="E436" s="0" t="n">
        <v>1</v>
      </c>
      <c r="F436" s="0" t="s">
        <v>2032</v>
      </c>
    </row>
    <row r="437" customFormat="false" ht="12.8" hidden="false" customHeight="false" outlineLevel="0" collapsed="false">
      <c r="A437" s="0" t="n">
        <v>1</v>
      </c>
      <c r="B437" s="0" t="n">
        <v>33</v>
      </c>
      <c r="C437" s="0" t="s">
        <v>2032</v>
      </c>
      <c r="D437" s="0" t="s">
        <v>1967</v>
      </c>
      <c r="E437" s="0" t="s">
        <v>1967</v>
      </c>
      <c r="F437" s="0" t="s">
        <v>1967</v>
      </c>
    </row>
    <row r="438" customFormat="false" ht="12.8" hidden="false" customHeight="false" outlineLevel="0" collapsed="false">
      <c r="A438" s="0" t="s">
        <v>1967</v>
      </c>
      <c r="B438" s="0" t="n">
        <v>34</v>
      </c>
      <c r="C438" s="0" t="s">
        <v>1967</v>
      </c>
      <c r="D438" s="0" t="s">
        <v>1967</v>
      </c>
      <c r="E438" s="0" t="n">
        <v>2</v>
      </c>
      <c r="F438" s="0" t="s">
        <v>2032</v>
      </c>
    </row>
    <row r="439" customFormat="false" ht="12.8" hidden="false" customHeight="false" outlineLevel="0" collapsed="false">
      <c r="A439" s="0" t="n">
        <v>2</v>
      </c>
      <c r="B439" s="0" t="n">
        <v>34</v>
      </c>
      <c r="C439" s="0" t="s">
        <v>2032</v>
      </c>
      <c r="D439" s="0" t="s">
        <v>1967</v>
      </c>
      <c r="E439" s="0" t="s">
        <v>1967</v>
      </c>
      <c r="F439" s="0" t="s">
        <v>1967</v>
      </c>
    </row>
    <row r="440" customFormat="false" ht="12.8" hidden="false" customHeight="false" outlineLevel="0" collapsed="false">
      <c r="A440" s="0" t="s">
        <v>1967</v>
      </c>
      <c r="B440" s="0" t="n">
        <v>34</v>
      </c>
      <c r="C440" s="0" t="s">
        <v>1967</v>
      </c>
      <c r="D440" s="0" t="s">
        <v>1967</v>
      </c>
      <c r="E440" s="0" t="n">
        <v>2</v>
      </c>
      <c r="F440" s="0" t="s">
        <v>2032</v>
      </c>
    </row>
    <row r="441" customFormat="false" ht="12.8" hidden="false" customHeight="false" outlineLevel="0" collapsed="false">
      <c r="A441" s="0" t="n">
        <v>2</v>
      </c>
      <c r="B441" s="0" t="n">
        <v>34</v>
      </c>
      <c r="C441" s="0" t="s">
        <v>2032</v>
      </c>
      <c r="D441" s="0" t="s">
        <v>1967</v>
      </c>
      <c r="E441" s="0" t="s">
        <v>1967</v>
      </c>
      <c r="F441" s="0" t="s">
        <v>1967</v>
      </c>
    </row>
    <row r="442" customFormat="false" ht="12.8" hidden="false" customHeight="false" outlineLevel="0" collapsed="false">
      <c r="A442" s="0" t="s">
        <v>1967</v>
      </c>
      <c r="B442" s="0" t="n">
        <v>34</v>
      </c>
      <c r="C442" s="0" t="s">
        <v>1967</v>
      </c>
      <c r="D442" s="0" t="s">
        <v>1967</v>
      </c>
      <c r="E442" s="0" t="n">
        <v>2</v>
      </c>
      <c r="F442" s="0" t="s">
        <v>2032</v>
      </c>
    </row>
    <row r="443" customFormat="false" ht="12.8" hidden="false" customHeight="false" outlineLevel="0" collapsed="false">
      <c r="A443" s="0" t="n">
        <v>2</v>
      </c>
      <c r="B443" s="0" t="n">
        <v>34</v>
      </c>
      <c r="C443" s="0" t="s">
        <v>2032</v>
      </c>
      <c r="D443" s="0" t="s">
        <v>1967</v>
      </c>
      <c r="E443" s="0" t="s">
        <v>1967</v>
      </c>
      <c r="F443" s="0" t="s">
        <v>1967</v>
      </c>
    </row>
    <row r="444" customFormat="false" ht="12.8" hidden="false" customHeight="false" outlineLevel="0" collapsed="false">
      <c r="A444" s="0" t="s">
        <v>1967</v>
      </c>
      <c r="B444" s="0" t="n">
        <v>34</v>
      </c>
      <c r="C444" s="0" t="s">
        <v>1967</v>
      </c>
      <c r="D444" s="0" t="s">
        <v>1967</v>
      </c>
      <c r="E444" s="0" t="n">
        <v>2</v>
      </c>
      <c r="F444" s="0" t="s">
        <v>2032</v>
      </c>
    </row>
    <row r="445" customFormat="false" ht="12.8" hidden="false" customHeight="false" outlineLevel="0" collapsed="false">
      <c r="A445" s="0" t="n">
        <v>2</v>
      </c>
      <c r="B445" s="0" t="n">
        <v>34</v>
      </c>
      <c r="C445" s="0" t="s">
        <v>2032</v>
      </c>
      <c r="D445" s="0" t="s">
        <v>1967</v>
      </c>
      <c r="E445" s="0" t="s">
        <v>1967</v>
      </c>
      <c r="F445" s="0" t="s">
        <v>1967</v>
      </c>
    </row>
    <row r="446" customFormat="false" ht="12.8" hidden="false" customHeight="false" outlineLevel="0" collapsed="false">
      <c r="A446" s="0" t="s">
        <v>1967</v>
      </c>
      <c r="B446" s="0" t="n">
        <v>34</v>
      </c>
      <c r="C446" s="0" t="s">
        <v>1967</v>
      </c>
      <c r="D446" s="0" t="s">
        <v>1967</v>
      </c>
      <c r="E446" s="0" t="n">
        <v>2</v>
      </c>
      <c r="F446" s="0" t="s">
        <v>2032</v>
      </c>
    </row>
    <row r="447" customFormat="false" ht="12.8" hidden="false" customHeight="false" outlineLevel="0" collapsed="false">
      <c r="A447" s="0" t="n">
        <v>2</v>
      </c>
      <c r="B447" s="0" t="n">
        <v>34</v>
      </c>
      <c r="C447" s="0" t="s">
        <v>2032</v>
      </c>
      <c r="D447" s="0" t="s">
        <v>1967</v>
      </c>
      <c r="E447" s="0" t="s">
        <v>1967</v>
      </c>
      <c r="F447" s="0" t="s">
        <v>1967</v>
      </c>
    </row>
    <row r="448" customFormat="false" ht="12.8" hidden="false" customHeight="false" outlineLevel="0" collapsed="false">
      <c r="A448" s="0" t="s">
        <v>1967</v>
      </c>
      <c r="B448" s="0" t="n">
        <v>34</v>
      </c>
      <c r="C448" s="0" t="s">
        <v>1967</v>
      </c>
      <c r="D448" s="0" t="s">
        <v>1967</v>
      </c>
      <c r="E448" s="0" t="n">
        <v>2</v>
      </c>
      <c r="F448" s="0" t="s">
        <v>2032</v>
      </c>
    </row>
    <row r="449" customFormat="false" ht="12.8" hidden="false" customHeight="false" outlineLevel="0" collapsed="false">
      <c r="A449" s="0" t="n">
        <v>2</v>
      </c>
      <c r="B449" s="0" t="n">
        <v>34</v>
      </c>
      <c r="C449" s="0" t="s">
        <v>2032</v>
      </c>
      <c r="D449" s="0" t="s">
        <v>1967</v>
      </c>
      <c r="E449" s="0" t="s">
        <v>1967</v>
      </c>
      <c r="F449" s="0" t="s">
        <v>1967</v>
      </c>
    </row>
    <row r="450" customFormat="false" ht="12.8" hidden="false" customHeight="false" outlineLevel="0" collapsed="false">
      <c r="A450" s="0" t="s">
        <v>1967</v>
      </c>
      <c r="B450" s="0" t="n">
        <v>35</v>
      </c>
      <c r="C450" s="0" t="s">
        <v>1967</v>
      </c>
      <c r="D450" s="0" t="s">
        <v>1967</v>
      </c>
      <c r="E450" s="0" t="n">
        <v>1</v>
      </c>
      <c r="F450" s="0" t="s">
        <v>2032</v>
      </c>
    </row>
    <row r="451" customFormat="false" ht="12.8" hidden="false" customHeight="false" outlineLevel="0" collapsed="false">
      <c r="A451" s="0" t="n">
        <v>1</v>
      </c>
      <c r="B451" s="0" t="n">
        <v>35</v>
      </c>
      <c r="C451" s="0" t="s">
        <v>2032</v>
      </c>
      <c r="D451" s="0" t="s">
        <v>1967</v>
      </c>
      <c r="E451" s="0" t="s">
        <v>1967</v>
      </c>
      <c r="F451" s="0" t="s">
        <v>1967</v>
      </c>
    </row>
    <row r="452" customFormat="false" ht="12.8" hidden="false" customHeight="false" outlineLevel="0" collapsed="false">
      <c r="A452" s="0" t="s">
        <v>1967</v>
      </c>
      <c r="B452" s="0" t="n">
        <v>35</v>
      </c>
      <c r="C452" s="0" t="s">
        <v>1967</v>
      </c>
      <c r="D452" s="0" t="s">
        <v>1967</v>
      </c>
      <c r="E452" s="0" t="n">
        <v>1</v>
      </c>
      <c r="F452" s="0" t="s">
        <v>2032</v>
      </c>
    </row>
    <row r="453" customFormat="false" ht="12.8" hidden="false" customHeight="false" outlineLevel="0" collapsed="false">
      <c r="A453" s="0" t="n">
        <v>1</v>
      </c>
      <c r="B453" s="0" t="n">
        <v>35</v>
      </c>
      <c r="C453" s="0" t="s">
        <v>2032</v>
      </c>
      <c r="D453" s="0" t="s">
        <v>1967</v>
      </c>
      <c r="E453" s="0" t="s">
        <v>1967</v>
      </c>
      <c r="F453" s="0" t="s">
        <v>1967</v>
      </c>
    </row>
    <row r="454" customFormat="false" ht="12.8" hidden="false" customHeight="false" outlineLevel="0" collapsed="false">
      <c r="A454" s="0" t="s">
        <v>1967</v>
      </c>
      <c r="B454" s="0" t="n">
        <v>35</v>
      </c>
      <c r="C454" s="0" t="s">
        <v>1967</v>
      </c>
      <c r="D454" s="0" t="s">
        <v>1967</v>
      </c>
      <c r="E454" s="0" t="n">
        <v>1</v>
      </c>
      <c r="F454" s="0" t="s">
        <v>2032</v>
      </c>
    </row>
    <row r="455" customFormat="false" ht="12.8" hidden="false" customHeight="false" outlineLevel="0" collapsed="false">
      <c r="A455" s="0" t="n">
        <v>1</v>
      </c>
      <c r="B455" s="0" t="n">
        <v>35</v>
      </c>
      <c r="C455" s="0" t="s">
        <v>2032</v>
      </c>
      <c r="D455" s="0" t="s">
        <v>1967</v>
      </c>
      <c r="E455" s="0" t="s">
        <v>1967</v>
      </c>
      <c r="F455" s="0" t="s">
        <v>1967</v>
      </c>
    </row>
    <row r="456" customFormat="false" ht="12.8" hidden="false" customHeight="false" outlineLevel="0" collapsed="false">
      <c r="A456" s="0" t="s">
        <v>1967</v>
      </c>
      <c r="B456" s="0" t="n">
        <v>35</v>
      </c>
      <c r="C456" s="0" t="s">
        <v>1967</v>
      </c>
      <c r="D456" s="0" t="s">
        <v>1967</v>
      </c>
      <c r="E456" s="0" t="n">
        <v>1</v>
      </c>
      <c r="F456" s="0" t="s">
        <v>2032</v>
      </c>
    </row>
    <row r="457" customFormat="false" ht="12.8" hidden="false" customHeight="false" outlineLevel="0" collapsed="false">
      <c r="A457" s="0" t="n">
        <v>1</v>
      </c>
      <c r="B457" s="0" t="n">
        <v>35</v>
      </c>
      <c r="C457" s="0" t="s">
        <v>2032</v>
      </c>
      <c r="D457" s="0" t="s">
        <v>1967</v>
      </c>
      <c r="E457" s="0" t="s">
        <v>1967</v>
      </c>
      <c r="F457" s="0" t="s">
        <v>1967</v>
      </c>
    </row>
    <row r="458" customFormat="false" ht="12.8" hidden="false" customHeight="false" outlineLevel="0" collapsed="false">
      <c r="A458" s="0" t="s">
        <v>1967</v>
      </c>
      <c r="B458" s="0" t="n">
        <v>35</v>
      </c>
      <c r="C458" s="0" t="s">
        <v>1967</v>
      </c>
      <c r="D458" s="0" t="s">
        <v>1967</v>
      </c>
      <c r="E458" s="0" t="n">
        <v>1</v>
      </c>
      <c r="F458" s="0" t="s">
        <v>2032</v>
      </c>
    </row>
    <row r="459" customFormat="false" ht="12.8" hidden="false" customHeight="false" outlineLevel="0" collapsed="false">
      <c r="A459" s="0" t="n">
        <v>1</v>
      </c>
      <c r="B459" s="0" t="n">
        <v>35</v>
      </c>
      <c r="C459" s="0" t="s">
        <v>2032</v>
      </c>
      <c r="D459" s="0" t="s">
        <v>1967</v>
      </c>
      <c r="E459" s="0" t="s">
        <v>1967</v>
      </c>
      <c r="F459" s="0" t="s">
        <v>1967</v>
      </c>
    </row>
    <row r="460" customFormat="false" ht="12.8" hidden="false" customHeight="false" outlineLevel="0" collapsed="false">
      <c r="A460" s="0" t="s">
        <v>1967</v>
      </c>
      <c r="B460" s="0" t="n">
        <v>35</v>
      </c>
      <c r="C460" s="0" t="s">
        <v>1967</v>
      </c>
      <c r="D460" s="0" t="s">
        <v>1967</v>
      </c>
      <c r="E460" s="0" t="n">
        <v>1</v>
      </c>
      <c r="F460" s="0" t="s">
        <v>2032</v>
      </c>
    </row>
    <row r="461" customFormat="false" ht="12.8" hidden="false" customHeight="false" outlineLevel="0" collapsed="false">
      <c r="A461" s="0" t="n">
        <v>1</v>
      </c>
      <c r="B461" s="0" t="n">
        <v>35</v>
      </c>
      <c r="C461" s="0" t="s">
        <v>2032</v>
      </c>
      <c r="D461" s="0" t="s">
        <v>1967</v>
      </c>
      <c r="E461" s="0" t="s">
        <v>1967</v>
      </c>
      <c r="F461" s="0" t="s">
        <v>1967</v>
      </c>
    </row>
    <row r="462" customFormat="false" ht="12.8" hidden="false" customHeight="false" outlineLevel="0" collapsed="false">
      <c r="A462" s="0" t="s">
        <v>1967</v>
      </c>
      <c r="B462" s="0" t="n">
        <v>36</v>
      </c>
      <c r="C462" s="0" t="s">
        <v>1967</v>
      </c>
      <c r="D462" s="0" t="s">
        <v>1967</v>
      </c>
      <c r="E462" s="0" t="n">
        <v>2</v>
      </c>
      <c r="F462" s="0" t="s">
        <v>2032</v>
      </c>
    </row>
    <row r="463" customFormat="false" ht="12.8" hidden="false" customHeight="false" outlineLevel="0" collapsed="false">
      <c r="A463" s="0" t="n">
        <v>2</v>
      </c>
      <c r="B463" s="0" t="n">
        <v>36</v>
      </c>
      <c r="C463" s="0" t="s">
        <v>2032</v>
      </c>
      <c r="D463" s="0" t="s">
        <v>1967</v>
      </c>
      <c r="E463" s="0" t="s">
        <v>1967</v>
      </c>
      <c r="F463" s="0" t="s">
        <v>1967</v>
      </c>
    </row>
    <row r="464" customFormat="false" ht="12.8" hidden="false" customHeight="false" outlineLevel="0" collapsed="false">
      <c r="A464" s="0" t="s">
        <v>1967</v>
      </c>
      <c r="B464" s="0" t="n">
        <v>36</v>
      </c>
      <c r="C464" s="0" t="s">
        <v>1967</v>
      </c>
      <c r="D464" s="0" t="s">
        <v>1967</v>
      </c>
      <c r="E464" s="0" t="n">
        <v>2</v>
      </c>
      <c r="F464" s="0" t="s">
        <v>2032</v>
      </c>
    </row>
    <row r="465" customFormat="false" ht="12.8" hidden="false" customHeight="false" outlineLevel="0" collapsed="false">
      <c r="A465" s="0" t="n">
        <v>2</v>
      </c>
      <c r="B465" s="0" t="n">
        <v>36</v>
      </c>
      <c r="C465" s="0" t="s">
        <v>2032</v>
      </c>
      <c r="D465" s="0" t="s">
        <v>1967</v>
      </c>
      <c r="E465" s="0" t="s">
        <v>1967</v>
      </c>
      <c r="F465" s="0" t="s">
        <v>1967</v>
      </c>
    </row>
    <row r="466" customFormat="false" ht="12.8" hidden="false" customHeight="false" outlineLevel="0" collapsed="false">
      <c r="A466" s="0" t="s">
        <v>1967</v>
      </c>
      <c r="B466" s="0" t="n">
        <v>36</v>
      </c>
      <c r="C466" s="0" t="s">
        <v>1967</v>
      </c>
      <c r="D466" s="0" t="s">
        <v>1967</v>
      </c>
      <c r="E466" s="0" t="n">
        <v>2</v>
      </c>
      <c r="F466" s="0" t="s">
        <v>2032</v>
      </c>
    </row>
    <row r="467" customFormat="false" ht="12.8" hidden="false" customHeight="false" outlineLevel="0" collapsed="false">
      <c r="A467" s="0" t="n">
        <v>2</v>
      </c>
      <c r="B467" s="0" t="n">
        <v>36</v>
      </c>
      <c r="C467" s="0" t="s">
        <v>2032</v>
      </c>
      <c r="D467" s="0" t="s">
        <v>1967</v>
      </c>
      <c r="E467" s="0" t="s">
        <v>1967</v>
      </c>
      <c r="F467" s="0" t="s">
        <v>1967</v>
      </c>
    </row>
    <row r="468" customFormat="false" ht="12.8" hidden="false" customHeight="false" outlineLevel="0" collapsed="false">
      <c r="A468" s="0" t="s">
        <v>1967</v>
      </c>
      <c r="B468" s="0" t="n">
        <v>36</v>
      </c>
      <c r="C468" s="0" t="s">
        <v>1967</v>
      </c>
      <c r="D468" s="0" t="s">
        <v>1967</v>
      </c>
      <c r="E468" s="0" t="n">
        <v>2</v>
      </c>
      <c r="F468" s="0" t="s">
        <v>2032</v>
      </c>
    </row>
    <row r="469" customFormat="false" ht="12.8" hidden="false" customHeight="false" outlineLevel="0" collapsed="false">
      <c r="A469" s="0" t="n">
        <v>2</v>
      </c>
      <c r="B469" s="0" t="n">
        <v>36</v>
      </c>
      <c r="C469" s="0" t="s">
        <v>2032</v>
      </c>
      <c r="D469" s="0" t="s">
        <v>1967</v>
      </c>
      <c r="E469" s="0" t="s">
        <v>1967</v>
      </c>
      <c r="F469" s="0" t="s">
        <v>1967</v>
      </c>
    </row>
    <row r="470" customFormat="false" ht="12.8" hidden="false" customHeight="false" outlineLevel="0" collapsed="false">
      <c r="A470" s="0" t="s">
        <v>1967</v>
      </c>
      <c r="B470" s="0" t="n">
        <v>36</v>
      </c>
      <c r="C470" s="0" t="s">
        <v>1967</v>
      </c>
      <c r="D470" s="0" t="s">
        <v>1967</v>
      </c>
      <c r="E470" s="0" t="n">
        <v>2</v>
      </c>
      <c r="F470" s="0" t="s">
        <v>2032</v>
      </c>
    </row>
    <row r="471" customFormat="false" ht="12.8" hidden="false" customHeight="false" outlineLevel="0" collapsed="false">
      <c r="A471" s="0" t="n">
        <v>2</v>
      </c>
      <c r="B471" s="0" t="n">
        <v>36</v>
      </c>
      <c r="C471" s="0" t="s">
        <v>2032</v>
      </c>
      <c r="D471" s="0" t="s">
        <v>1967</v>
      </c>
      <c r="E471" s="0" t="s">
        <v>1967</v>
      </c>
      <c r="F471" s="0" t="s">
        <v>1967</v>
      </c>
    </row>
    <row r="472" customFormat="false" ht="12.8" hidden="false" customHeight="false" outlineLevel="0" collapsed="false">
      <c r="A472" s="0" t="s">
        <v>1967</v>
      </c>
      <c r="B472" s="0" t="n">
        <v>36</v>
      </c>
      <c r="C472" s="0" t="s">
        <v>1967</v>
      </c>
      <c r="D472" s="0" t="s">
        <v>1967</v>
      </c>
      <c r="E472" s="0" t="n">
        <v>2</v>
      </c>
      <c r="F472" s="0" t="s">
        <v>2032</v>
      </c>
    </row>
    <row r="473" customFormat="false" ht="12.8" hidden="false" customHeight="false" outlineLevel="0" collapsed="false">
      <c r="A473" s="0" t="n">
        <v>2</v>
      </c>
      <c r="B473" s="0" t="n">
        <v>36</v>
      </c>
      <c r="C473" s="0" t="s">
        <v>2032</v>
      </c>
      <c r="D473" s="0" t="s">
        <v>1967</v>
      </c>
      <c r="E473" s="0" t="s">
        <v>1967</v>
      </c>
      <c r="F473" s="0" t="s">
        <v>1967</v>
      </c>
    </row>
    <row r="474" customFormat="false" ht="12.8" hidden="false" customHeight="false" outlineLevel="0" collapsed="false">
      <c r="A474" s="0" t="s">
        <v>1967</v>
      </c>
      <c r="B474" s="0" t="n">
        <v>37</v>
      </c>
      <c r="C474" s="0" t="s">
        <v>1967</v>
      </c>
      <c r="D474" s="0" t="s">
        <v>1967</v>
      </c>
      <c r="E474" s="0" t="n">
        <v>1</v>
      </c>
      <c r="F474" s="0" t="s">
        <v>2032</v>
      </c>
    </row>
    <row r="475" customFormat="false" ht="12.8" hidden="false" customHeight="false" outlineLevel="0" collapsed="false">
      <c r="A475" s="0" t="n">
        <v>1</v>
      </c>
      <c r="B475" s="0" t="n">
        <v>37</v>
      </c>
      <c r="C475" s="0" t="s">
        <v>2032</v>
      </c>
      <c r="D475" s="0" t="s">
        <v>1967</v>
      </c>
      <c r="E475" s="0" t="s">
        <v>1967</v>
      </c>
      <c r="F475" s="0" t="s">
        <v>1967</v>
      </c>
    </row>
    <row r="476" customFormat="false" ht="12.8" hidden="false" customHeight="false" outlineLevel="0" collapsed="false">
      <c r="A476" s="0" t="s">
        <v>1967</v>
      </c>
      <c r="B476" s="0" t="n">
        <v>37</v>
      </c>
      <c r="C476" s="0" t="s">
        <v>1967</v>
      </c>
      <c r="D476" s="0" t="s">
        <v>1967</v>
      </c>
      <c r="E476" s="0" t="n">
        <v>1</v>
      </c>
      <c r="F476" s="0" t="s">
        <v>2032</v>
      </c>
    </row>
    <row r="477" customFormat="false" ht="12.8" hidden="false" customHeight="false" outlineLevel="0" collapsed="false">
      <c r="A477" s="0" t="n">
        <v>1</v>
      </c>
      <c r="B477" s="0" t="n">
        <v>37</v>
      </c>
      <c r="C477" s="0" t="s">
        <v>2032</v>
      </c>
      <c r="D477" s="0" t="s">
        <v>1967</v>
      </c>
      <c r="E477" s="0" t="s">
        <v>1967</v>
      </c>
      <c r="F477" s="0" t="s">
        <v>1967</v>
      </c>
    </row>
    <row r="478" customFormat="false" ht="12.8" hidden="false" customHeight="false" outlineLevel="0" collapsed="false">
      <c r="A478" s="0" t="s">
        <v>1967</v>
      </c>
      <c r="B478" s="0" t="n">
        <v>37</v>
      </c>
      <c r="C478" s="0" t="s">
        <v>1967</v>
      </c>
      <c r="D478" s="0" t="s">
        <v>1967</v>
      </c>
      <c r="E478" s="0" t="n">
        <v>1</v>
      </c>
      <c r="F478" s="0" t="s">
        <v>2032</v>
      </c>
    </row>
    <row r="479" customFormat="false" ht="12.8" hidden="false" customHeight="false" outlineLevel="0" collapsed="false">
      <c r="A479" s="0" t="n">
        <v>1</v>
      </c>
      <c r="B479" s="0" t="n">
        <v>37</v>
      </c>
      <c r="C479" s="0" t="s">
        <v>2032</v>
      </c>
      <c r="D479" s="0" t="s">
        <v>1967</v>
      </c>
      <c r="E479" s="0" t="s">
        <v>1967</v>
      </c>
      <c r="F479" s="0" t="s">
        <v>1967</v>
      </c>
    </row>
    <row r="480" customFormat="false" ht="12.8" hidden="false" customHeight="false" outlineLevel="0" collapsed="false">
      <c r="A480" s="0" t="s">
        <v>1967</v>
      </c>
      <c r="B480" s="0" t="n">
        <v>37</v>
      </c>
      <c r="C480" s="0" t="s">
        <v>1967</v>
      </c>
      <c r="D480" s="0" t="s">
        <v>1967</v>
      </c>
      <c r="E480" s="0" t="n">
        <v>1</v>
      </c>
      <c r="F480" s="0" t="s">
        <v>2032</v>
      </c>
    </row>
    <row r="481" customFormat="false" ht="12.8" hidden="false" customHeight="false" outlineLevel="0" collapsed="false">
      <c r="A481" s="0" t="n">
        <v>1</v>
      </c>
      <c r="B481" s="0" t="n">
        <v>37</v>
      </c>
      <c r="C481" s="0" t="s">
        <v>2032</v>
      </c>
      <c r="D481" s="0" t="s">
        <v>1967</v>
      </c>
      <c r="E481" s="0" t="s">
        <v>1967</v>
      </c>
      <c r="F481" s="0" t="s">
        <v>1967</v>
      </c>
    </row>
    <row r="482" customFormat="false" ht="12.8" hidden="false" customHeight="false" outlineLevel="0" collapsed="false">
      <c r="A482" s="0" t="s">
        <v>1967</v>
      </c>
      <c r="B482" s="0" t="n">
        <v>37</v>
      </c>
      <c r="C482" s="0" t="s">
        <v>1967</v>
      </c>
      <c r="D482" s="0" t="s">
        <v>1967</v>
      </c>
      <c r="E482" s="0" t="n">
        <v>1</v>
      </c>
      <c r="F482" s="0" t="s">
        <v>2032</v>
      </c>
    </row>
    <row r="483" customFormat="false" ht="12.8" hidden="false" customHeight="false" outlineLevel="0" collapsed="false">
      <c r="A483" s="0" t="n">
        <v>1</v>
      </c>
      <c r="B483" s="0" t="n">
        <v>37</v>
      </c>
      <c r="C483" s="0" t="s">
        <v>2032</v>
      </c>
      <c r="D483" s="0" t="s">
        <v>1967</v>
      </c>
      <c r="E483" s="0" t="s">
        <v>1967</v>
      </c>
      <c r="F483" s="0" t="s">
        <v>1967</v>
      </c>
    </row>
    <row r="484" customFormat="false" ht="12.8" hidden="false" customHeight="false" outlineLevel="0" collapsed="false">
      <c r="A484" s="0" t="s">
        <v>1967</v>
      </c>
      <c r="B484" s="0" t="n">
        <v>37</v>
      </c>
      <c r="C484" s="0" t="s">
        <v>1967</v>
      </c>
      <c r="D484" s="0" t="s">
        <v>1967</v>
      </c>
      <c r="E484" s="0" t="n">
        <v>1</v>
      </c>
      <c r="F484" s="0" t="s">
        <v>2032</v>
      </c>
    </row>
    <row r="485" customFormat="false" ht="12.8" hidden="false" customHeight="false" outlineLevel="0" collapsed="false">
      <c r="A485" s="0" t="n">
        <v>1</v>
      </c>
      <c r="B485" s="0" t="n">
        <v>37</v>
      </c>
      <c r="C485" s="0" t="s">
        <v>2032</v>
      </c>
      <c r="D485" s="0" t="s">
        <v>1967</v>
      </c>
      <c r="E485" s="0" t="s">
        <v>1967</v>
      </c>
      <c r="F485" s="0" t="s">
        <v>1967</v>
      </c>
    </row>
    <row r="486" customFormat="false" ht="12.8" hidden="false" customHeight="false" outlineLevel="0" collapsed="false">
      <c r="A486" s="0" t="s">
        <v>1967</v>
      </c>
      <c r="B486" s="0" t="n">
        <v>38</v>
      </c>
      <c r="C486" s="0" t="s">
        <v>1967</v>
      </c>
      <c r="D486" s="0" t="s">
        <v>1967</v>
      </c>
      <c r="E486" s="0" t="n">
        <v>2</v>
      </c>
      <c r="F486" s="0" t="s">
        <v>2032</v>
      </c>
    </row>
    <row r="487" customFormat="false" ht="12.8" hidden="false" customHeight="false" outlineLevel="0" collapsed="false">
      <c r="A487" s="0" t="n">
        <v>2</v>
      </c>
      <c r="B487" s="0" t="n">
        <v>38</v>
      </c>
      <c r="C487" s="0" t="s">
        <v>2032</v>
      </c>
      <c r="D487" s="0" t="s">
        <v>1967</v>
      </c>
      <c r="E487" s="0" t="s">
        <v>1967</v>
      </c>
      <c r="F487" s="0" t="s">
        <v>1967</v>
      </c>
    </row>
    <row r="488" customFormat="false" ht="12.8" hidden="false" customHeight="false" outlineLevel="0" collapsed="false">
      <c r="A488" s="0" t="s">
        <v>1967</v>
      </c>
      <c r="B488" s="0" t="n">
        <v>38</v>
      </c>
      <c r="C488" s="0" t="s">
        <v>1967</v>
      </c>
      <c r="D488" s="0" t="s">
        <v>1967</v>
      </c>
      <c r="E488" s="0" t="n">
        <v>2</v>
      </c>
      <c r="F488" s="0" t="s">
        <v>2032</v>
      </c>
    </row>
    <row r="489" customFormat="false" ht="12.8" hidden="false" customHeight="false" outlineLevel="0" collapsed="false">
      <c r="A489" s="0" t="n">
        <v>2</v>
      </c>
      <c r="B489" s="0" t="n">
        <v>38</v>
      </c>
      <c r="C489" s="0" t="s">
        <v>2032</v>
      </c>
      <c r="D489" s="0" t="s">
        <v>1967</v>
      </c>
      <c r="E489" s="0" t="s">
        <v>1967</v>
      </c>
      <c r="F489" s="0" t="s">
        <v>1967</v>
      </c>
    </row>
    <row r="490" customFormat="false" ht="12.8" hidden="false" customHeight="false" outlineLevel="0" collapsed="false">
      <c r="A490" s="0" t="s">
        <v>1967</v>
      </c>
      <c r="B490" s="0" t="n">
        <v>38</v>
      </c>
      <c r="C490" s="0" t="s">
        <v>1967</v>
      </c>
      <c r="D490" s="0" t="s">
        <v>1967</v>
      </c>
      <c r="E490" s="0" t="n">
        <v>2</v>
      </c>
      <c r="F490" s="0" t="s">
        <v>2032</v>
      </c>
    </row>
    <row r="491" customFormat="false" ht="12.8" hidden="false" customHeight="false" outlineLevel="0" collapsed="false">
      <c r="A491" s="0" t="n">
        <v>2</v>
      </c>
      <c r="B491" s="0" t="n">
        <v>38</v>
      </c>
      <c r="C491" s="0" t="s">
        <v>2032</v>
      </c>
      <c r="D491" s="0" t="s">
        <v>1967</v>
      </c>
      <c r="E491" s="0" t="s">
        <v>1967</v>
      </c>
      <c r="F491" s="0" t="s">
        <v>1967</v>
      </c>
    </row>
    <row r="492" customFormat="false" ht="12.8" hidden="false" customHeight="false" outlineLevel="0" collapsed="false">
      <c r="A492" s="0" t="s">
        <v>1967</v>
      </c>
      <c r="B492" s="0" t="n">
        <v>38</v>
      </c>
      <c r="C492" s="0" t="s">
        <v>1967</v>
      </c>
      <c r="D492" s="0" t="s">
        <v>1967</v>
      </c>
      <c r="E492" s="0" t="n">
        <v>2</v>
      </c>
      <c r="F492" s="0" t="s">
        <v>2032</v>
      </c>
    </row>
    <row r="493" customFormat="false" ht="12.8" hidden="false" customHeight="false" outlineLevel="0" collapsed="false">
      <c r="A493" s="0" t="n">
        <v>2</v>
      </c>
      <c r="B493" s="0" t="n">
        <v>38</v>
      </c>
      <c r="C493" s="0" t="s">
        <v>2032</v>
      </c>
      <c r="D493" s="0" t="s">
        <v>1967</v>
      </c>
      <c r="E493" s="0" t="s">
        <v>1967</v>
      </c>
      <c r="F493" s="0" t="s">
        <v>1967</v>
      </c>
    </row>
    <row r="494" customFormat="false" ht="12.8" hidden="false" customHeight="false" outlineLevel="0" collapsed="false">
      <c r="A494" s="0" t="s">
        <v>1967</v>
      </c>
      <c r="B494" s="0" t="n">
        <v>38</v>
      </c>
      <c r="C494" s="0" t="s">
        <v>1967</v>
      </c>
      <c r="D494" s="0" t="s">
        <v>1967</v>
      </c>
      <c r="E494" s="0" t="n">
        <v>2</v>
      </c>
      <c r="F494" s="0" t="s">
        <v>2032</v>
      </c>
    </row>
    <row r="495" customFormat="false" ht="12.8" hidden="false" customHeight="false" outlineLevel="0" collapsed="false">
      <c r="A495" s="0" t="n">
        <v>2</v>
      </c>
      <c r="B495" s="0" t="n">
        <v>38</v>
      </c>
      <c r="C495" s="0" t="s">
        <v>2032</v>
      </c>
      <c r="D495" s="0" t="s">
        <v>1967</v>
      </c>
      <c r="E495" s="0" t="s">
        <v>1967</v>
      </c>
      <c r="F495" s="0" t="s">
        <v>1967</v>
      </c>
    </row>
    <row r="496" customFormat="false" ht="12.8" hidden="false" customHeight="false" outlineLevel="0" collapsed="false">
      <c r="A496" s="0" t="s">
        <v>1967</v>
      </c>
      <c r="B496" s="0" t="n">
        <v>38</v>
      </c>
      <c r="C496" s="0" t="s">
        <v>1967</v>
      </c>
      <c r="D496" s="0" t="s">
        <v>1967</v>
      </c>
      <c r="E496" s="0" t="n">
        <v>2</v>
      </c>
      <c r="F496" s="0" t="s">
        <v>2032</v>
      </c>
    </row>
    <row r="497" customFormat="false" ht="12.8" hidden="false" customHeight="false" outlineLevel="0" collapsed="false">
      <c r="A497" s="0" t="n">
        <v>2</v>
      </c>
      <c r="B497" s="0" t="n">
        <v>38</v>
      </c>
      <c r="C497" s="0" t="s">
        <v>2032</v>
      </c>
      <c r="D497" s="0" t="s">
        <v>1967</v>
      </c>
      <c r="E497" s="0" t="s">
        <v>1967</v>
      </c>
      <c r="F497" s="0" t="s">
        <v>1967</v>
      </c>
    </row>
    <row r="498" customFormat="false" ht="12.8" hidden="false" customHeight="false" outlineLevel="0" collapsed="false">
      <c r="A498" s="0" t="s">
        <v>1967</v>
      </c>
      <c r="B498" s="0" t="n">
        <v>39</v>
      </c>
      <c r="C498" s="0" t="s">
        <v>1967</v>
      </c>
      <c r="D498" s="0" t="s">
        <v>1967</v>
      </c>
      <c r="E498" s="0" t="n">
        <v>1</v>
      </c>
      <c r="F498" s="0" t="s">
        <v>2032</v>
      </c>
    </row>
    <row r="499" customFormat="false" ht="12.8" hidden="false" customHeight="false" outlineLevel="0" collapsed="false">
      <c r="A499" s="0" t="n">
        <v>1</v>
      </c>
      <c r="B499" s="0" t="n">
        <v>39</v>
      </c>
      <c r="C499" s="0" t="s">
        <v>2032</v>
      </c>
      <c r="D499" s="0" t="s">
        <v>1967</v>
      </c>
      <c r="E499" s="0" t="s">
        <v>1967</v>
      </c>
      <c r="F499" s="0" t="s">
        <v>1967</v>
      </c>
    </row>
    <row r="500" customFormat="false" ht="12.8" hidden="false" customHeight="false" outlineLevel="0" collapsed="false">
      <c r="A500" s="0" t="s">
        <v>1967</v>
      </c>
      <c r="B500" s="0" t="n">
        <v>39</v>
      </c>
      <c r="C500" s="0" t="s">
        <v>1967</v>
      </c>
      <c r="D500" s="0" t="s">
        <v>1967</v>
      </c>
      <c r="E500" s="0" t="n">
        <v>1</v>
      </c>
      <c r="F500" s="0" t="s">
        <v>2032</v>
      </c>
    </row>
    <row r="501" customFormat="false" ht="12.8" hidden="false" customHeight="false" outlineLevel="0" collapsed="false">
      <c r="A501" s="0" t="n">
        <v>1</v>
      </c>
      <c r="B501" s="0" t="n">
        <v>39</v>
      </c>
      <c r="C501" s="0" t="s">
        <v>2032</v>
      </c>
      <c r="D501" s="0" t="s">
        <v>1967</v>
      </c>
      <c r="E501" s="0" t="s">
        <v>1967</v>
      </c>
      <c r="F501" s="0" t="s">
        <v>1967</v>
      </c>
    </row>
    <row r="502" customFormat="false" ht="12.8" hidden="false" customHeight="false" outlineLevel="0" collapsed="false">
      <c r="A502" s="0" t="s">
        <v>1967</v>
      </c>
      <c r="B502" s="0" t="n">
        <v>39</v>
      </c>
      <c r="C502" s="0" t="s">
        <v>1967</v>
      </c>
      <c r="D502" s="0" t="s">
        <v>1967</v>
      </c>
      <c r="E502" s="0" t="n">
        <v>1</v>
      </c>
      <c r="F502" s="0" t="s">
        <v>2032</v>
      </c>
    </row>
    <row r="503" customFormat="false" ht="12.8" hidden="false" customHeight="false" outlineLevel="0" collapsed="false">
      <c r="A503" s="0" t="n">
        <v>1</v>
      </c>
      <c r="B503" s="0" t="n">
        <v>39</v>
      </c>
      <c r="C503" s="0" t="s">
        <v>2032</v>
      </c>
      <c r="D503" s="0" t="s">
        <v>1967</v>
      </c>
      <c r="E503" s="0" t="s">
        <v>1967</v>
      </c>
      <c r="F503" s="0" t="s">
        <v>1967</v>
      </c>
    </row>
    <row r="504" customFormat="false" ht="12.8" hidden="false" customHeight="false" outlineLevel="0" collapsed="false">
      <c r="A504" s="0" t="s">
        <v>1967</v>
      </c>
      <c r="B504" s="0" t="n">
        <v>39</v>
      </c>
      <c r="C504" s="0" t="s">
        <v>1967</v>
      </c>
      <c r="D504" s="0" t="s">
        <v>1967</v>
      </c>
      <c r="E504" s="0" t="n">
        <v>1</v>
      </c>
      <c r="F504" s="0" t="s">
        <v>2032</v>
      </c>
    </row>
    <row r="505" customFormat="false" ht="12.8" hidden="false" customHeight="false" outlineLevel="0" collapsed="false">
      <c r="A505" s="0" t="n">
        <v>1</v>
      </c>
      <c r="B505" s="0" t="n">
        <v>39</v>
      </c>
      <c r="C505" s="0" t="s">
        <v>2032</v>
      </c>
      <c r="D505" s="0" t="s">
        <v>1967</v>
      </c>
      <c r="E505" s="0" t="s">
        <v>1967</v>
      </c>
      <c r="F505" s="0" t="s">
        <v>1967</v>
      </c>
    </row>
    <row r="506" customFormat="false" ht="12.8" hidden="false" customHeight="false" outlineLevel="0" collapsed="false">
      <c r="A506" s="0" t="s">
        <v>1967</v>
      </c>
      <c r="B506" s="0" t="n">
        <v>39</v>
      </c>
      <c r="C506" s="0" t="s">
        <v>1967</v>
      </c>
      <c r="D506" s="0" t="s">
        <v>1967</v>
      </c>
      <c r="E506" s="0" t="n">
        <v>1</v>
      </c>
      <c r="F506" s="0" t="s">
        <v>2032</v>
      </c>
    </row>
    <row r="507" customFormat="false" ht="12.8" hidden="false" customHeight="false" outlineLevel="0" collapsed="false">
      <c r="A507" s="0" t="n">
        <v>1</v>
      </c>
      <c r="B507" s="0" t="n">
        <v>39</v>
      </c>
      <c r="C507" s="0" t="s">
        <v>2032</v>
      </c>
      <c r="D507" s="0" t="s">
        <v>1967</v>
      </c>
      <c r="E507" s="0" t="s">
        <v>1967</v>
      </c>
      <c r="F507" s="0" t="s">
        <v>1967</v>
      </c>
    </row>
    <row r="508" customFormat="false" ht="12.8" hidden="false" customHeight="false" outlineLevel="0" collapsed="false">
      <c r="A508" s="0" t="s">
        <v>1967</v>
      </c>
      <c r="B508" s="0" t="n">
        <v>39</v>
      </c>
      <c r="C508" s="0" t="s">
        <v>1967</v>
      </c>
      <c r="D508" s="0" t="s">
        <v>1967</v>
      </c>
      <c r="E508" s="0" t="n">
        <v>1</v>
      </c>
      <c r="F508" s="0" t="s">
        <v>2032</v>
      </c>
    </row>
    <row r="509" customFormat="false" ht="12.8" hidden="false" customHeight="false" outlineLevel="0" collapsed="false">
      <c r="A509" s="0" t="n">
        <v>1</v>
      </c>
      <c r="B509" s="0" t="n">
        <v>39</v>
      </c>
      <c r="C509" s="0" t="s">
        <v>2032</v>
      </c>
      <c r="D509" s="0" t="s">
        <v>1967</v>
      </c>
      <c r="E509" s="0" t="s">
        <v>1967</v>
      </c>
      <c r="F509" s="0" t="s">
        <v>1967</v>
      </c>
    </row>
    <row r="510" customFormat="false" ht="12.8" hidden="false" customHeight="false" outlineLevel="0" collapsed="false">
      <c r="A510" s="0" t="s">
        <v>1967</v>
      </c>
      <c r="B510" s="0" t="n">
        <v>40</v>
      </c>
      <c r="C510" s="0" t="s">
        <v>1967</v>
      </c>
      <c r="D510" s="0" t="s">
        <v>1967</v>
      </c>
      <c r="E510" s="0" t="n">
        <v>2</v>
      </c>
      <c r="F510" s="0" t="s">
        <v>2032</v>
      </c>
    </row>
    <row r="511" customFormat="false" ht="12.8" hidden="false" customHeight="false" outlineLevel="0" collapsed="false">
      <c r="A511" s="0" t="n">
        <v>2</v>
      </c>
      <c r="B511" s="0" t="n">
        <v>40</v>
      </c>
      <c r="C511" s="0" t="s">
        <v>2032</v>
      </c>
      <c r="D511" s="0" t="s">
        <v>1967</v>
      </c>
      <c r="E511" s="0" t="s">
        <v>1967</v>
      </c>
      <c r="F511" s="0" t="s">
        <v>1967</v>
      </c>
    </row>
    <row r="512" customFormat="false" ht="12.8" hidden="false" customHeight="false" outlineLevel="0" collapsed="false">
      <c r="A512" s="0" t="s">
        <v>1967</v>
      </c>
      <c r="B512" s="0" t="n">
        <v>40</v>
      </c>
      <c r="C512" s="0" t="s">
        <v>1967</v>
      </c>
      <c r="D512" s="0" t="s">
        <v>1967</v>
      </c>
      <c r="E512" s="0" t="n">
        <v>2</v>
      </c>
      <c r="F512" s="0" t="s">
        <v>2032</v>
      </c>
    </row>
    <row r="513" customFormat="false" ht="12.8" hidden="false" customHeight="false" outlineLevel="0" collapsed="false">
      <c r="A513" s="0" t="n">
        <v>2</v>
      </c>
      <c r="B513" s="0" t="n">
        <v>40</v>
      </c>
      <c r="C513" s="0" t="s">
        <v>2032</v>
      </c>
      <c r="D513" s="0" t="s">
        <v>1967</v>
      </c>
      <c r="E513" s="0" t="s">
        <v>1967</v>
      </c>
      <c r="F513" s="0" t="s">
        <v>1967</v>
      </c>
    </row>
    <row r="514" customFormat="false" ht="12.8" hidden="false" customHeight="false" outlineLevel="0" collapsed="false">
      <c r="A514" s="0" t="s">
        <v>1967</v>
      </c>
      <c r="B514" s="0" t="n">
        <v>40</v>
      </c>
      <c r="C514" s="0" t="s">
        <v>1967</v>
      </c>
      <c r="D514" s="0" t="s">
        <v>1967</v>
      </c>
      <c r="E514" s="0" t="n">
        <v>2</v>
      </c>
      <c r="F514" s="0" t="s">
        <v>2032</v>
      </c>
    </row>
    <row r="515" customFormat="false" ht="12.8" hidden="false" customHeight="false" outlineLevel="0" collapsed="false">
      <c r="A515" s="0" t="n">
        <v>2</v>
      </c>
      <c r="B515" s="0" t="n">
        <v>40</v>
      </c>
      <c r="C515" s="0" t="s">
        <v>2032</v>
      </c>
      <c r="D515" s="0" t="s">
        <v>1967</v>
      </c>
      <c r="E515" s="0" t="s">
        <v>1967</v>
      </c>
      <c r="F515" s="0" t="s">
        <v>1967</v>
      </c>
    </row>
    <row r="516" customFormat="false" ht="12.8" hidden="false" customHeight="false" outlineLevel="0" collapsed="false">
      <c r="A516" s="0" t="s">
        <v>1967</v>
      </c>
      <c r="B516" s="0" t="n">
        <v>40</v>
      </c>
      <c r="C516" s="0" t="s">
        <v>1967</v>
      </c>
      <c r="D516" s="0" t="s">
        <v>1967</v>
      </c>
      <c r="E516" s="0" t="n">
        <v>2</v>
      </c>
      <c r="F516" s="0" t="s">
        <v>2032</v>
      </c>
    </row>
    <row r="517" customFormat="false" ht="12.8" hidden="false" customHeight="false" outlineLevel="0" collapsed="false">
      <c r="A517" s="0" t="n">
        <v>2</v>
      </c>
      <c r="B517" s="0" t="n">
        <v>40</v>
      </c>
      <c r="C517" s="0" t="s">
        <v>2032</v>
      </c>
      <c r="D517" s="0" t="s">
        <v>1967</v>
      </c>
      <c r="E517" s="0" t="s">
        <v>1967</v>
      </c>
      <c r="F517" s="0" t="s">
        <v>1967</v>
      </c>
    </row>
    <row r="518" customFormat="false" ht="12.8" hidden="false" customHeight="false" outlineLevel="0" collapsed="false">
      <c r="A518" s="0" t="s">
        <v>1967</v>
      </c>
      <c r="B518" s="0" t="n">
        <v>40</v>
      </c>
      <c r="C518" s="0" t="s">
        <v>1967</v>
      </c>
      <c r="D518" s="0" t="s">
        <v>1967</v>
      </c>
      <c r="E518" s="0" t="n">
        <v>2</v>
      </c>
      <c r="F518" s="0" t="s">
        <v>2032</v>
      </c>
    </row>
    <row r="519" customFormat="false" ht="12.8" hidden="false" customHeight="false" outlineLevel="0" collapsed="false">
      <c r="A519" s="0" t="n">
        <v>2</v>
      </c>
      <c r="B519" s="0" t="n">
        <v>40</v>
      </c>
      <c r="C519" s="0" t="s">
        <v>2032</v>
      </c>
      <c r="D519" s="0" t="s">
        <v>1967</v>
      </c>
      <c r="E519" s="0" t="s">
        <v>1967</v>
      </c>
      <c r="F519" s="0" t="s">
        <v>1967</v>
      </c>
    </row>
    <row r="520" customFormat="false" ht="12.8" hidden="false" customHeight="false" outlineLevel="0" collapsed="false">
      <c r="A520" s="0" t="s">
        <v>1967</v>
      </c>
      <c r="B520" s="0" t="n">
        <v>40</v>
      </c>
      <c r="C520" s="0" t="s">
        <v>1967</v>
      </c>
      <c r="D520" s="0" t="s">
        <v>1967</v>
      </c>
      <c r="E520" s="0" t="n">
        <v>2</v>
      </c>
      <c r="F520" s="0" t="s">
        <v>2032</v>
      </c>
    </row>
    <row r="521" customFormat="false" ht="12.8" hidden="false" customHeight="false" outlineLevel="0" collapsed="false">
      <c r="A521" s="0" t="n">
        <v>2</v>
      </c>
      <c r="B521" s="0" t="n">
        <v>40</v>
      </c>
      <c r="C521" s="0" t="s">
        <v>2032</v>
      </c>
      <c r="D521" s="0" t="s">
        <v>1967</v>
      </c>
      <c r="E521" s="0" t="s">
        <v>1967</v>
      </c>
      <c r="F521" s="0" t="s">
        <v>1967</v>
      </c>
    </row>
    <row r="522" customFormat="false" ht="12.8" hidden="false" customHeight="false" outlineLevel="0" collapsed="false">
      <c r="A522" s="0" t="s">
        <v>1967</v>
      </c>
      <c r="B522" s="0" t="n">
        <v>41</v>
      </c>
      <c r="C522" s="0" t="s">
        <v>1967</v>
      </c>
      <c r="D522" s="0" t="s">
        <v>1967</v>
      </c>
      <c r="E522" s="0" t="n">
        <v>1</v>
      </c>
      <c r="F522" s="0" t="s">
        <v>2032</v>
      </c>
    </row>
    <row r="523" customFormat="false" ht="12.8" hidden="false" customHeight="false" outlineLevel="0" collapsed="false">
      <c r="A523" s="0" t="n">
        <v>1</v>
      </c>
      <c r="B523" s="0" t="n">
        <v>41</v>
      </c>
      <c r="C523" s="0" t="s">
        <v>2032</v>
      </c>
      <c r="D523" s="0" t="s">
        <v>1967</v>
      </c>
      <c r="E523" s="0" t="s">
        <v>1967</v>
      </c>
      <c r="F523" s="0" t="s">
        <v>1967</v>
      </c>
    </row>
    <row r="524" customFormat="false" ht="12.8" hidden="false" customHeight="false" outlineLevel="0" collapsed="false">
      <c r="A524" s="0" t="s">
        <v>1967</v>
      </c>
      <c r="B524" s="0" t="n">
        <v>41</v>
      </c>
      <c r="C524" s="0" t="s">
        <v>1967</v>
      </c>
      <c r="D524" s="0" t="s">
        <v>1967</v>
      </c>
      <c r="E524" s="0" t="n">
        <v>1</v>
      </c>
      <c r="F524" s="0" t="s">
        <v>2032</v>
      </c>
    </row>
    <row r="525" customFormat="false" ht="12.8" hidden="false" customHeight="false" outlineLevel="0" collapsed="false">
      <c r="A525" s="0" t="n">
        <v>1</v>
      </c>
      <c r="B525" s="0" t="n">
        <v>41</v>
      </c>
      <c r="C525" s="0" t="s">
        <v>2032</v>
      </c>
      <c r="D525" s="0" t="s">
        <v>1967</v>
      </c>
      <c r="E525" s="0" t="s">
        <v>1967</v>
      </c>
      <c r="F525" s="0" t="s">
        <v>1967</v>
      </c>
    </row>
    <row r="526" customFormat="false" ht="12.8" hidden="false" customHeight="false" outlineLevel="0" collapsed="false">
      <c r="A526" s="0" t="s">
        <v>1967</v>
      </c>
      <c r="B526" s="0" t="n">
        <v>41</v>
      </c>
      <c r="C526" s="0" t="s">
        <v>1967</v>
      </c>
      <c r="D526" s="0" t="s">
        <v>1967</v>
      </c>
      <c r="E526" s="0" t="n">
        <v>1</v>
      </c>
      <c r="F526" s="0" t="s">
        <v>2032</v>
      </c>
    </row>
    <row r="527" customFormat="false" ht="12.8" hidden="false" customHeight="false" outlineLevel="0" collapsed="false">
      <c r="A527" s="0" t="n">
        <v>1</v>
      </c>
      <c r="B527" s="0" t="n">
        <v>41</v>
      </c>
      <c r="C527" s="0" t="s">
        <v>2032</v>
      </c>
      <c r="D527" s="0" t="s">
        <v>1967</v>
      </c>
      <c r="E527" s="0" t="s">
        <v>1967</v>
      </c>
      <c r="F527" s="0" t="s">
        <v>1967</v>
      </c>
    </row>
    <row r="528" customFormat="false" ht="12.8" hidden="false" customHeight="false" outlineLevel="0" collapsed="false">
      <c r="A528" s="0" t="s">
        <v>1967</v>
      </c>
      <c r="B528" s="0" t="n">
        <v>41</v>
      </c>
      <c r="C528" s="0" t="s">
        <v>1967</v>
      </c>
      <c r="D528" s="0" t="s">
        <v>1967</v>
      </c>
      <c r="E528" s="0" t="n">
        <v>1</v>
      </c>
      <c r="F528" s="0" t="s">
        <v>2032</v>
      </c>
    </row>
    <row r="529" customFormat="false" ht="12.8" hidden="false" customHeight="false" outlineLevel="0" collapsed="false">
      <c r="A529" s="0" t="n">
        <v>1</v>
      </c>
      <c r="B529" s="0" t="n">
        <v>41</v>
      </c>
      <c r="C529" s="0" t="s">
        <v>2032</v>
      </c>
      <c r="D529" s="0" t="s">
        <v>1967</v>
      </c>
      <c r="E529" s="0" t="s">
        <v>1967</v>
      </c>
      <c r="F529" s="0" t="s">
        <v>1967</v>
      </c>
    </row>
    <row r="530" customFormat="false" ht="12.8" hidden="false" customHeight="false" outlineLevel="0" collapsed="false">
      <c r="A530" s="0" t="s">
        <v>1967</v>
      </c>
      <c r="B530" s="0" t="n">
        <v>41</v>
      </c>
      <c r="C530" s="0" t="s">
        <v>1967</v>
      </c>
      <c r="D530" s="0" t="s">
        <v>1967</v>
      </c>
      <c r="E530" s="0" t="n">
        <v>1</v>
      </c>
      <c r="F530" s="0" t="s">
        <v>2032</v>
      </c>
    </row>
    <row r="531" customFormat="false" ht="12.8" hidden="false" customHeight="false" outlineLevel="0" collapsed="false">
      <c r="A531" s="0" t="n">
        <v>1</v>
      </c>
      <c r="B531" s="0" t="n">
        <v>41</v>
      </c>
      <c r="C531" s="0" t="s">
        <v>2032</v>
      </c>
      <c r="D531" s="0" t="s">
        <v>1967</v>
      </c>
      <c r="E531" s="0" t="s">
        <v>1967</v>
      </c>
      <c r="F531" s="0" t="s">
        <v>1967</v>
      </c>
    </row>
    <row r="532" customFormat="false" ht="12.8" hidden="false" customHeight="false" outlineLevel="0" collapsed="false">
      <c r="A532" s="0" t="s">
        <v>1967</v>
      </c>
      <c r="B532" s="0" t="n">
        <v>41</v>
      </c>
      <c r="C532" s="0" t="s">
        <v>1967</v>
      </c>
      <c r="D532" s="0" t="s">
        <v>1967</v>
      </c>
      <c r="E532" s="0" t="n">
        <v>1</v>
      </c>
      <c r="F532" s="0" t="s">
        <v>2032</v>
      </c>
    </row>
    <row r="533" customFormat="false" ht="12.8" hidden="false" customHeight="false" outlineLevel="0" collapsed="false">
      <c r="A533" s="0" t="n">
        <v>1</v>
      </c>
      <c r="B533" s="0" t="n">
        <v>41</v>
      </c>
      <c r="C533" s="0" t="s">
        <v>2032</v>
      </c>
      <c r="D533" s="0" t="s">
        <v>1967</v>
      </c>
      <c r="E533" s="0" t="s">
        <v>1967</v>
      </c>
      <c r="F533" s="0" t="s">
        <v>1967</v>
      </c>
    </row>
    <row r="534" customFormat="false" ht="12.8" hidden="false" customHeight="false" outlineLevel="0" collapsed="false">
      <c r="A534" s="0" t="s">
        <v>1967</v>
      </c>
      <c r="B534" s="0" t="n">
        <v>42</v>
      </c>
      <c r="C534" s="0" t="s">
        <v>1967</v>
      </c>
      <c r="D534" s="0" t="s">
        <v>1967</v>
      </c>
      <c r="E534" s="0" t="n">
        <v>2</v>
      </c>
      <c r="F534" s="0" t="s">
        <v>2032</v>
      </c>
    </row>
    <row r="535" customFormat="false" ht="12.8" hidden="false" customHeight="false" outlineLevel="0" collapsed="false">
      <c r="A535" s="0" t="n">
        <v>2</v>
      </c>
      <c r="B535" s="0" t="n">
        <v>42</v>
      </c>
      <c r="C535" s="0" t="s">
        <v>2032</v>
      </c>
      <c r="D535" s="0" t="s">
        <v>1967</v>
      </c>
      <c r="E535" s="0" t="s">
        <v>1967</v>
      </c>
      <c r="F535" s="0" t="s">
        <v>1967</v>
      </c>
    </row>
    <row r="536" customFormat="false" ht="12.8" hidden="false" customHeight="false" outlineLevel="0" collapsed="false">
      <c r="A536" s="0" t="s">
        <v>1967</v>
      </c>
      <c r="B536" s="0" t="n">
        <v>42</v>
      </c>
      <c r="C536" s="0" t="s">
        <v>1967</v>
      </c>
      <c r="D536" s="0" t="s">
        <v>1967</v>
      </c>
      <c r="E536" s="0" t="n">
        <v>2</v>
      </c>
      <c r="F536" s="0" t="s">
        <v>2032</v>
      </c>
    </row>
    <row r="537" customFormat="false" ht="12.8" hidden="false" customHeight="false" outlineLevel="0" collapsed="false">
      <c r="A537" s="0" t="n">
        <v>2</v>
      </c>
      <c r="B537" s="0" t="n">
        <v>42</v>
      </c>
      <c r="C537" s="0" t="s">
        <v>2032</v>
      </c>
      <c r="D537" s="0" t="s">
        <v>1967</v>
      </c>
      <c r="E537" s="0" t="s">
        <v>1967</v>
      </c>
      <c r="F537" s="0" t="s">
        <v>1967</v>
      </c>
    </row>
    <row r="538" customFormat="false" ht="12.8" hidden="false" customHeight="false" outlineLevel="0" collapsed="false">
      <c r="A538" s="0" t="s">
        <v>1967</v>
      </c>
      <c r="B538" s="0" t="n">
        <v>42</v>
      </c>
      <c r="C538" s="0" t="s">
        <v>1967</v>
      </c>
      <c r="D538" s="0" t="s">
        <v>1967</v>
      </c>
      <c r="E538" s="0" t="n">
        <v>2</v>
      </c>
      <c r="F538" s="0" t="s">
        <v>2032</v>
      </c>
    </row>
    <row r="539" customFormat="false" ht="12.8" hidden="false" customHeight="false" outlineLevel="0" collapsed="false">
      <c r="A539" s="0" t="n">
        <v>2</v>
      </c>
      <c r="B539" s="0" t="n">
        <v>42</v>
      </c>
      <c r="C539" s="0" t="s">
        <v>2032</v>
      </c>
      <c r="D539" s="0" t="s">
        <v>1967</v>
      </c>
      <c r="E539" s="0" t="s">
        <v>1967</v>
      </c>
      <c r="F539" s="0" t="s">
        <v>1967</v>
      </c>
    </row>
    <row r="540" customFormat="false" ht="12.8" hidden="false" customHeight="false" outlineLevel="0" collapsed="false">
      <c r="A540" s="0" t="s">
        <v>1967</v>
      </c>
      <c r="B540" s="0" t="n">
        <v>42</v>
      </c>
      <c r="C540" s="0" t="s">
        <v>1967</v>
      </c>
      <c r="D540" s="0" t="s">
        <v>1967</v>
      </c>
      <c r="E540" s="0" t="n">
        <v>2</v>
      </c>
      <c r="F540" s="0" t="s">
        <v>2032</v>
      </c>
    </row>
    <row r="541" customFormat="false" ht="12.8" hidden="false" customHeight="false" outlineLevel="0" collapsed="false">
      <c r="A541" s="0" t="n">
        <v>2</v>
      </c>
      <c r="B541" s="0" t="n">
        <v>42</v>
      </c>
      <c r="C541" s="0" t="s">
        <v>2032</v>
      </c>
      <c r="D541" s="0" t="s">
        <v>1967</v>
      </c>
      <c r="E541" s="0" t="s">
        <v>1967</v>
      </c>
      <c r="F541" s="0" t="s">
        <v>1967</v>
      </c>
    </row>
    <row r="542" customFormat="false" ht="12.8" hidden="false" customHeight="false" outlineLevel="0" collapsed="false">
      <c r="A542" s="0" t="s">
        <v>1967</v>
      </c>
      <c r="B542" s="0" t="n">
        <v>42</v>
      </c>
      <c r="C542" s="0" t="s">
        <v>1967</v>
      </c>
      <c r="D542" s="0" t="s">
        <v>1967</v>
      </c>
      <c r="E542" s="0" t="n">
        <v>2</v>
      </c>
      <c r="F542" s="0" t="s">
        <v>2032</v>
      </c>
    </row>
    <row r="543" customFormat="false" ht="12.8" hidden="false" customHeight="false" outlineLevel="0" collapsed="false">
      <c r="A543" s="0" t="n">
        <v>2</v>
      </c>
      <c r="B543" s="0" t="n">
        <v>42</v>
      </c>
      <c r="C543" s="0" t="s">
        <v>2032</v>
      </c>
      <c r="D543" s="0" t="s">
        <v>1967</v>
      </c>
      <c r="E543" s="0" t="s">
        <v>1967</v>
      </c>
      <c r="F543" s="0" t="s">
        <v>1967</v>
      </c>
    </row>
    <row r="544" customFormat="false" ht="12.8" hidden="false" customHeight="false" outlineLevel="0" collapsed="false">
      <c r="A544" s="0" t="s">
        <v>1967</v>
      </c>
      <c r="B544" s="0" t="n">
        <v>42</v>
      </c>
      <c r="C544" s="0" t="s">
        <v>1967</v>
      </c>
      <c r="D544" s="0" t="s">
        <v>1967</v>
      </c>
      <c r="E544" s="0" t="n">
        <v>2</v>
      </c>
      <c r="F544" s="0" t="s">
        <v>2032</v>
      </c>
    </row>
    <row r="545" customFormat="false" ht="12.8" hidden="false" customHeight="false" outlineLevel="0" collapsed="false">
      <c r="A545" s="0" t="n">
        <v>2</v>
      </c>
      <c r="B545" s="0" t="n">
        <v>42</v>
      </c>
      <c r="C545" s="0" t="s">
        <v>2032</v>
      </c>
      <c r="D545" s="0" t="s">
        <v>1967</v>
      </c>
      <c r="E545" s="0" t="s">
        <v>1967</v>
      </c>
      <c r="F545" s="0" t="s">
        <v>1967</v>
      </c>
    </row>
    <row r="546" customFormat="false" ht="12.8" hidden="false" customHeight="false" outlineLevel="0" collapsed="false">
      <c r="A546" s="0" t="s">
        <v>1967</v>
      </c>
      <c r="B546" s="0" t="n">
        <v>43</v>
      </c>
      <c r="C546" s="0" t="s">
        <v>1967</v>
      </c>
      <c r="D546" s="0" t="s">
        <v>1967</v>
      </c>
      <c r="E546" s="0" t="n">
        <v>1</v>
      </c>
      <c r="F546" s="0" t="s">
        <v>2032</v>
      </c>
    </row>
    <row r="547" customFormat="false" ht="12.8" hidden="false" customHeight="false" outlineLevel="0" collapsed="false">
      <c r="A547" s="0" t="n">
        <v>1</v>
      </c>
      <c r="B547" s="0" t="n">
        <v>43</v>
      </c>
      <c r="C547" s="0" t="s">
        <v>2032</v>
      </c>
      <c r="D547" s="0" t="s">
        <v>1967</v>
      </c>
      <c r="E547" s="0" t="s">
        <v>1967</v>
      </c>
      <c r="F547" s="0" t="s">
        <v>1967</v>
      </c>
    </row>
    <row r="548" customFormat="false" ht="12.8" hidden="false" customHeight="false" outlineLevel="0" collapsed="false">
      <c r="A548" s="0" t="s">
        <v>1967</v>
      </c>
      <c r="B548" s="0" t="n">
        <v>43</v>
      </c>
      <c r="C548" s="0" t="s">
        <v>1967</v>
      </c>
      <c r="D548" s="0" t="s">
        <v>1967</v>
      </c>
      <c r="E548" s="0" t="n">
        <v>1</v>
      </c>
      <c r="F548" s="0" t="s">
        <v>2032</v>
      </c>
    </row>
    <row r="549" customFormat="false" ht="12.8" hidden="false" customHeight="false" outlineLevel="0" collapsed="false">
      <c r="A549" s="0" t="n">
        <v>1</v>
      </c>
      <c r="B549" s="0" t="n">
        <v>43</v>
      </c>
      <c r="C549" s="0" t="s">
        <v>2032</v>
      </c>
      <c r="D549" s="0" t="s">
        <v>1967</v>
      </c>
      <c r="E549" s="0" t="s">
        <v>1967</v>
      </c>
      <c r="F549" s="0" t="s">
        <v>1967</v>
      </c>
    </row>
    <row r="550" customFormat="false" ht="12.8" hidden="false" customHeight="false" outlineLevel="0" collapsed="false">
      <c r="A550" s="0" t="s">
        <v>1967</v>
      </c>
      <c r="B550" s="0" t="n">
        <v>43</v>
      </c>
      <c r="C550" s="0" t="s">
        <v>1967</v>
      </c>
      <c r="D550" s="0" t="s">
        <v>1967</v>
      </c>
      <c r="E550" s="0" t="n">
        <v>1</v>
      </c>
      <c r="F550" s="0" t="s">
        <v>2032</v>
      </c>
    </row>
    <row r="551" customFormat="false" ht="12.8" hidden="false" customHeight="false" outlineLevel="0" collapsed="false">
      <c r="A551" s="0" t="n">
        <v>1</v>
      </c>
      <c r="B551" s="0" t="n">
        <v>43</v>
      </c>
      <c r="C551" s="0" t="s">
        <v>2032</v>
      </c>
      <c r="D551" s="0" t="s">
        <v>1967</v>
      </c>
      <c r="E551" s="0" t="s">
        <v>1967</v>
      </c>
      <c r="F551" s="0" t="s">
        <v>1967</v>
      </c>
    </row>
    <row r="552" customFormat="false" ht="12.8" hidden="false" customHeight="false" outlineLevel="0" collapsed="false">
      <c r="A552" s="0" t="s">
        <v>1967</v>
      </c>
      <c r="B552" s="0" t="n">
        <v>43</v>
      </c>
      <c r="C552" s="0" t="s">
        <v>1967</v>
      </c>
      <c r="D552" s="0" t="s">
        <v>1967</v>
      </c>
      <c r="E552" s="0" t="n">
        <v>1</v>
      </c>
      <c r="F552" s="0" t="s">
        <v>2032</v>
      </c>
    </row>
    <row r="553" customFormat="false" ht="12.8" hidden="false" customHeight="false" outlineLevel="0" collapsed="false">
      <c r="A553" s="0" t="n">
        <v>1</v>
      </c>
      <c r="B553" s="0" t="n">
        <v>43</v>
      </c>
      <c r="C553" s="0" t="s">
        <v>2032</v>
      </c>
      <c r="D553" s="0" t="s">
        <v>1967</v>
      </c>
      <c r="E553" s="0" t="s">
        <v>1967</v>
      </c>
      <c r="F553" s="0" t="s">
        <v>1967</v>
      </c>
    </row>
    <row r="554" customFormat="false" ht="12.8" hidden="false" customHeight="false" outlineLevel="0" collapsed="false">
      <c r="A554" s="0" t="s">
        <v>1967</v>
      </c>
      <c r="B554" s="0" t="n">
        <v>43</v>
      </c>
      <c r="C554" s="0" t="s">
        <v>1967</v>
      </c>
      <c r="D554" s="0" t="s">
        <v>1967</v>
      </c>
      <c r="E554" s="0" t="n">
        <v>1</v>
      </c>
      <c r="F554" s="0" t="s">
        <v>2032</v>
      </c>
    </row>
    <row r="555" customFormat="false" ht="12.8" hidden="false" customHeight="false" outlineLevel="0" collapsed="false">
      <c r="A555" s="0" t="n">
        <v>1</v>
      </c>
      <c r="B555" s="0" t="n">
        <v>43</v>
      </c>
      <c r="C555" s="0" t="s">
        <v>2032</v>
      </c>
      <c r="D555" s="0" t="s">
        <v>1967</v>
      </c>
      <c r="E555" s="0" t="s">
        <v>1967</v>
      </c>
      <c r="F555" s="0" t="s">
        <v>1967</v>
      </c>
    </row>
    <row r="556" customFormat="false" ht="12.8" hidden="false" customHeight="false" outlineLevel="0" collapsed="false">
      <c r="A556" s="0" t="s">
        <v>1967</v>
      </c>
      <c r="B556" s="0" t="n">
        <v>43</v>
      </c>
      <c r="C556" s="0" t="s">
        <v>1967</v>
      </c>
      <c r="D556" s="0" t="s">
        <v>1967</v>
      </c>
      <c r="E556" s="0" t="n">
        <v>1</v>
      </c>
      <c r="F556" s="0" t="s">
        <v>2032</v>
      </c>
    </row>
    <row r="557" customFormat="false" ht="12.8" hidden="false" customHeight="false" outlineLevel="0" collapsed="false">
      <c r="A557" s="0" t="n">
        <v>1</v>
      </c>
      <c r="B557" s="0" t="n">
        <v>43</v>
      </c>
      <c r="C557" s="0" t="s">
        <v>2032</v>
      </c>
      <c r="D557" s="0" t="s">
        <v>1967</v>
      </c>
      <c r="E557" s="0" t="s">
        <v>1967</v>
      </c>
      <c r="F557" s="0" t="s">
        <v>1967</v>
      </c>
    </row>
    <row r="558" customFormat="false" ht="12.8" hidden="false" customHeight="false" outlineLevel="0" collapsed="false">
      <c r="A558" s="0" t="s">
        <v>1967</v>
      </c>
      <c r="B558" s="0" t="n">
        <v>44</v>
      </c>
      <c r="C558" s="0" t="s">
        <v>1967</v>
      </c>
      <c r="D558" s="0" t="s">
        <v>1967</v>
      </c>
      <c r="E558" s="0" t="n">
        <v>2</v>
      </c>
      <c r="F558" s="0" t="s">
        <v>2032</v>
      </c>
    </row>
    <row r="559" customFormat="false" ht="12.8" hidden="false" customHeight="false" outlineLevel="0" collapsed="false">
      <c r="A559" s="0" t="n">
        <v>2</v>
      </c>
      <c r="B559" s="0" t="n">
        <v>44</v>
      </c>
      <c r="C559" s="0" t="s">
        <v>2032</v>
      </c>
      <c r="D559" s="0" t="s">
        <v>1967</v>
      </c>
      <c r="E559" s="0" t="s">
        <v>1967</v>
      </c>
      <c r="F559" s="0" t="s">
        <v>1967</v>
      </c>
    </row>
    <row r="560" customFormat="false" ht="12.8" hidden="false" customHeight="false" outlineLevel="0" collapsed="false">
      <c r="A560" s="0" t="s">
        <v>1967</v>
      </c>
      <c r="B560" s="0" t="n">
        <v>44</v>
      </c>
      <c r="C560" s="0" t="s">
        <v>1967</v>
      </c>
      <c r="D560" s="0" t="s">
        <v>1967</v>
      </c>
      <c r="E560" s="0" t="n">
        <v>2</v>
      </c>
      <c r="F560" s="0" t="s">
        <v>2032</v>
      </c>
    </row>
    <row r="561" customFormat="false" ht="12.8" hidden="false" customHeight="false" outlineLevel="0" collapsed="false">
      <c r="A561" s="0" t="n">
        <v>2</v>
      </c>
      <c r="B561" s="0" t="n">
        <v>44</v>
      </c>
      <c r="C561" s="0" t="s">
        <v>2032</v>
      </c>
      <c r="D561" s="0" t="s">
        <v>1967</v>
      </c>
      <c r="E561" s="0" t="s">
        <v>1967</v>
      </c>
      <c r="F561" s="0" t="s">
        <v>1967</v>
      </c>
    </row>
    <row r="562" customFormat="false" ht="12.8" hidden="false" customHeight="false" outlineLevel="0" collapsed="false">
      <c r="A562" s="0" t="s">
        <v>1967</v>
      </c>
      <c r="B562" s="0" t="n">
        <v>44</v>
      </c>
      <c r="C562" s="0" t="s">
        <v>1967</v>
      </c>
      <c r="D562" s="0" t="s">
        <v>1967</v>
      </c>
      <c r="E562" s="0" t="n">
        <v>2</v>
      </c>
      <c r="F562" s="0" t="s">
        <v>2032</v>
      </c>
    </row>
    <row r="563" customFormat="false" ht="12.8" hidden="false" customHeight="false" outlineLevel="0" collapsed="false">
      <c r="A563" s="0" t="n">
        <v>2</v>
      </c>
      <c r="B563" s="0" t="n">
        <v>44</v>
      </c>
      <c r="C563" s="0" t="s">
        <v>2032</v>
      </c>
      <c r="D563" s="0" t="s">
        <v>1967</v>
      </c>
      <c r="E563" s="0" t="s">
        <v>1967</v>
      </c>
      <c r="F563" s="0" t="s">
        <v>1967</v>
      </c>
    </row>
    <row r="564" customFormat="false" ht="12.8" hidden="false" customHeight="false" outlineLevel="0" collapsed="false">
      <c r="A564" s="0" t="s">
        <v>1967</v>
      </c>
      <c r="B564" s="0" t="n">
        <v>44</v>
      </c>
      <c r="C564" s="0" t="s">
        <v>1967</v>
      </c>
      <c r="D564" s="0" t="s">
        <v>1967</v>
      </c>
      <c r="E564" s="0" t="n">
        <v>2</v>
      </c>
      <c r="F564" s="0" t="s">
        <v>2032</v>
      </c>
    </row>
    <row r="565" customFormat="false" ht="12.8" hidden="false" customHeight="false" outlineLevel="0" collapsed="false">
      <c r="A565" s="0" t="n">
        <v>2</v>
      </c>
      <c r="B565" s="0" t="n">
        <v>44</v>
      </c>
      <c r="C565" s="0" t="s">
        <v>2032</v>
      </c>
      <c r="D565" s="0" t="s">
        <v>1967</v>
      </c>
      <c r="E565" s="0" t="s">
        <v>1967</v>
      </c>
      <c r="F565" s="0" t="s">
        <v>1967</v>
      </c>
    </row>
    <row r="566" customFormat="false" ht="12.8" hidden="false" customHeight="false" outlineLevel="0" collapsed="false">
      <c r="A566" s="0" t="s">
        <v>1967</v>
      </c>
      <c r="B566" s="0" t="n">
        <v>44</v>
      </c>
      <c r="C566" s="0" t="s">
        <v>1967</v>
      </c>
      <c r="D566" s="0" t="s">
        <v>1967</v>
      </c>
      <c r="E566" s="0" t="n">
        <v>2</v>
      </c>
      <c r="F566" s="0" t="s">
        <v>2032</v>
      </c>
    </row>
    <row r="567" customFormat="false" ht="12.8" hidden="false" customHeight="false" outlineLevel="0" collapsed="false">
      <c r="A567" s="0" t="n">
        <v>2</v>
      </c>
      <c r="B567" s="0" t="n">
        <v>44</v>
      </c>
      <c r="C567" s="0" t="s">
        <v>2032</v>
      </c>
      <c r="D567" s="0" t="s">
        <v>1967</v>
      </c>
      <c r="E567" s="0" t="s">
        <v>1967</v>
      </c>
      <c r="F567" s="0" t="s">
        <v>1967</v>
      </c>
    </row>
    <row r="568" customFormat="false" ht="12.8" hidden="false" customHeight="false" outlineLevel="0" collapsed="false">
      <c r="A568" s="0" t="s">
        <v>1967</v>
      </c>
      <c r="B568" s="0" t="n">
        <v>44</v>
      </c>
      <c r="C568" s="0" t="s">
        <v>1967</v>
      </c>
      <c r="D568" s="0" t="s">
        <v>1967</v>
      </c>
      <c r="E568" s="0" t="n">
        <v>2</v>
      </c>
      <c r="F568" s="0" t="s">
        <v>2032</v>
      </c>
    </row>
    <row r="569" customFormat="false" ht="12.8" hidden="false" customHeight="false" outlineLevel="0" collapsed="false">
      <c r="A569" s="0" t="n">
        <v>2</v>
      </c>
      <c r="B569" s="0" t="n">
        <v>44</v>
      </c>
      <c r="C569" s="0" t="s">
        <v>2032</v>
      </c>
      <c r="D569" s="0" t="s">
        <v>1967</v>
      </c>
      <c r="E569" s="0" t="s">
        <v>1967</v>
      </c>
      <c r="F569" s="0" t="s">
        <v>1967</v>
      </c>
    </row>
    <row r="570" customFormat="false" ht="12.8" hidden="false" customHeight="false" outlineLevel="0" collapsed="false">
      <c r="A570" s="0" t="s">
        <v>1967</v>
      </c>
      <c r="B570" s="0" t="n">
        <v>45</v>
      </c>
      <c r="C570" s="0" t="s">
        <v>1967</v>
      </c>
      <c r="D570" s="0" t="s">
        <v>1967</v>
      </c>
      <c r="E570" s="0" t="n">
        <v>1</v>
      </c>
      <c r="F570" s="0" t="s">
        <v>2032</v>
      </c>
    </row>
    <row r="571" customFormat="false" ht="12.8" hidden="false" customHeight="false" outlineLevel="0" collapsed="false">
      <c r="A571" s="0" t="n">
        <v>1</v>
      </c>
      <c r="B571" s="0" t="n">
        <v>45</v>
      </c>
      <c r="C571" s="0" t="s">
        <v>2032</v>
      </c>
      <c r="D571" s="0" t="s">
        <v>1967</v>
      </c>
      <c r="E571" s="0" t="s">
        <v>1967</v>
      </c>
      <c r="F571" s="0" t="s">
        <v>1967</v>
      </c>
    </row>
    <row r="572" customFormat="false" ht="12.8" hidden="false" customHeight="false" outlineLevel="0" collapsed="false">
      <c r="A572" s="0" t="s">
        <v>1967</v>
      </c>
      <c r="B572" s="0" t="n">
        <v>45</v>
      </c>
      <c r="C572" s="0" t="s">
        <v>1967</v>
      </c>
      <c r="D572" s="0" t="s">
        <v>1967</v>
      </c>
      <c r="E572" s="0" t="n">
        <v>1</v>
      </c>
      <c r="F572" s="0" t="s">
        <v>2032</v>
      </c>
    </row>
    <row r="573" customFormat="false" ht="12.8" hidden="false" customHeight="false" outlineLevel="0" collapsed="false">
      <c r="A573" s="0" t="n">
        <v>1</v>
      </c>
      <c r="B573" s="0" t="n">
        <v>45</v>
      </c>
      <c r="C573" s="0" t="s">
        <v>2032</v>
      </c>
      <c r="D573" s="0" t="s">
        <v>1967</v>
      </c>
      <c r="E573" s="0" t="s">
        <v>1967</v>
      </c>
      <c r="F573" s="0" t="s">
        <v>1967</v>
      </c>
    </row>
    <row r="574" customFormat="false" ht="12.8" hidden="false" customHeight="false" outlineLevel="0" collapsed="false">
      <c r="A574" s="0" t="s">
        <v>1967</v>
      </c>
      <c r="B574" s="0" t="n">
        <v>45</v>
      </c>
      <c r="C574" s="0" t="s">
        <v>1967</v>
      </c>
      <c r="D574" s="0" t="s">
        <v>1967</v>
      </c>
      <c r="E574" s="0" t="n">
        <v>1</v>
      </c>
      <c r="F574" s="0" t="s">
        <v>2032</v>
      </c>
    </row>
    <row r="575" customFormat="false" ht="12.8" hidden="false" customHeight="false" outlineLevel="0" collapsed="false">
      <c r="A575" s="0" t="n">
        <v>1</v>
      </c>
      <c r="B575" s="0" t="n">
        <v>45</v>
      </c>
      <c r="C575" s="0" t="s">
        <v>2032</v>
      </c>
      <c r="D575" s="0" t="s">
        <v>1967</v>
      </c>
      <c r="E575" s="0" t="s">
        <v>1967</v>
      </c>
      <c r="F575" s="0" t="s">
        <v>1967</v>
      </c>
    </row>
    <row r="576" customFormat="false" ht="12.8" hidden="false" customHeight="false" outlineLevel="0" collapsed="false">
      <c r="A576" s="0" t="s">
        <v>1967</v>
      </c>
      <c r="B576" s="0" t="n">
        <v>45</v>
      </c>
      <c r="C576" s="0" t="s">
        <v>1967</v>
      </c>
      <c r="D576" s="0" t="s">
        <v>1967</v>
      </c>
      <c r="E576" s="0" t="n">
        <v>1</v>
      </c>
      <c r="F576" s="0" t="s">
        <v>2032</v>
      </c>
    </row>
    <row r="577" customFormat="false" ht="12.8" hidden="false" customHeight="false" outlineLevel="0" collapsed="false">
      <c r="A577" s="0" t="n">
        <v>1</v>
      </c>
      <c r="B577" s="0" t="n">
        <v>45</v>
      </c>
      <c r="C577" s="0" t="s">
        <v>2032</v>
      </c>
      <c r="D577" s="0" t="s">
        <v>1967</v>
      </c>
      <c r="E577" s="0" t="s">
        <v>1967</v>
      </c>
      <c r="F577" s="0" t="s">
        <v>1967</v>
      </c>
    </row>
    <row r="578" customFormat="false" ht="12.8" hidden="false" customHeight="false" outlineLevel="0" collapsed="false">
      <c r="A578" s="0" t="s">
        <v>1967</v>
      </c>
      <c r="B578" s="0" t="n">
        <v>45</v>
      </c>
      <c r="C578" s="0" t="s">
        <v>1967</v>
      </c>
      <c r="D578" s="0" t="s">
        <v>1967</v>
      </c>
      <c r="E578" s="0" t="n">
        <v>1</v>
      </c>
      <c r="F578" s="0" t="s">
        <v>2032</v>
      </c>
    </row>
    <row r="579" customFormat="false" ht="12.8" hidden="false" customHeight="false" outlineLevel="0" collapsed="false">
      <c r="A579" s="0" t="n">
        <v>1</v>
      </c>
      <c r="B579" s="0" t="n">
        <v>45</v>
      </c>
      <c r="C579" s="0" t="s">
        <v>2032</v>
      </c>
      <c r="D579" s="0" t="s">
        <v>1967</v>
      </c>
      <c r="E579" s="0" t="s">
        <v>1967</v>
      </c>
      <c r="F579" s="0" t="s">
        <v>1967</v>
      </c>
    </row>
    <row r="580" customFormat="false" ht="12.8" hidden="false" customHeight="false" outlineLevel="0" collapsed="false">
      <c r="A580" s="0" t="s">
        <v>1967</v>
      </c>
      <c r="B580" s="0" t="n">
        <v>45</v>
      </c>
      <c r="C580" s="0" t="s">
        <v>1967</v>
      </c>
      <c r="D580" s="0" t="s">
        <v>1967</v>
      </c>
      <c r="E580" s="0" t="n">
        <v>1</v>
      </c>
      <c r="F580" s="0" t="s">
        <v>2032</v>
      </c>
    </row>
    <row r="581" customFormat="false" ht="12.8" hidden="false" customHeight="false" outlineLevel="0" collapsed="false">
      <c r="A581" s="0" t="n">
        <v>1</v>
      </c>
      <c r="B581" s="0" t="n">
        <v>45</v>
      </c>
      <c r="C581" s="0" t="s">
        <v>2032</v>
      </c>
      <c r="D581" s="0" t="s">
        <v>1967</v>
      </c>
      <c r="E581" s="0" t="s">
        <v>1967</v>
      </c>
      <c r="F581" s="0" t="s">
        <v>1967</v>
      </c>
    </row>
    <row r="582" customFormat="false" ht="12.8" hidden="false" customHeight="false" outlineLevel="0" collapsed="false">
      <c r="A582" s="0" t="s">
        <v>1967</v>
      </c>
      <c r="B582" s="0" t="n">
        <v>46</v>
      </c>
      <c r="C582" s="0" t="s">
        <v>1967</v>
      </c>
      <c r="D582" s="0" t="s">
        <v>1967</v>
      </c>
      <c r="E582" s="0" t="n">
        <v>2</v>
      </c>
      <c r="F582" s="0" t="s">
        <v>2032</v>
      </c>
    </row>
    <row r="583" customFormat="false" ht="12.8" hidden="false" customHeight="false" outlineLevel="0" collapsed="false">
      <c r="A583" s="0" t="n">
        <v>2</v>
      </c>
      <c r="B583" s="0" t="n">
        <v>46</v>
      </c>
      <c r="C583" s="0" t="s">
        <v>2032</v>
      </c>
      <c r="D583" s="0" t="s">
        <v>1967</v>
      </c>
      <c r="E583" s="0" t="s">
        <v>1967</v>
      </c>
      <c r="F583" s="0" t="s">
        <v>1967</v>
      </c>
    </row>
    <row r="584" customFormat="false" ht="12.8" hidden="false" customHeight="false" outlineLevel="0" collapsed="false">
      <c r="A584" s="0" t="s">
        <v>1967</v>
      </c>
      <c r="B584" s="0" t="n">
        <v>46</v>
      </c>
      <c r="C584" s="0" t="s">
        <v>1967</v>
      </c>
      <c r="D584" s="0" t="s">
        <v>1967</v>
      </c>
      <c r="E584" s="0" t="n">
        <v>2</v>
      </c>
      <c r="F584" s="0" t="s">
        <v>2032</v>
      </c>
    </row>
    <row r="585" customFormat="false" ht="12.8" hidden="false" customHeight="false" outlineLevel="0" collapsed="false">
      <c r="A585" s="0" t="n">
        <v>2</v>
      </c>
      <c r="B585" s="0" t="n">
        <v>46</v>
      </c>
      <c r="C585" s="0" t="s">
        <v>2032</v>
      </c>
      <c r="D585" s="0" t="s">
        <v>1967</v>
      </c>
      <c r="E585" s="0" t="s">
        <v>1967</v>
      </c>
      <c r="F585" s="0" t="s">
        <v>1967</v>
      </c>
    </row>
    <row r="586" customFormat="false" ht="12.8" hidden="false" customHeight="false" outlineLevel="0" collapsed="false">
      <c r="A586" s="0" t="s">
        <v>1967</v>
      </c>
      <c r="B586" s="0" t="n">
        <v>46</v>
      </c>
      <c r="C586" s="0" t="s">
        <v>1967</v>
      </c>
      <c r="D586" s="0" t="s">
        <v>1967</v>
      </c>
      <c r="E586" s="0" t="n">
        <v>2</v>
      </c>
      <c r="F586" s="0" t="s">
        <v>2032</v>
      </c>
    </row>
    <row r="587" customFormat="false" ht="12.8" hidden="false" customHeight="false" outlineLevel="0" collapsed="false">
      <c r="A587" s="0" t="n">
        <v>2</v>
      </c>
      <c r="B587" s="0" t="n">
        <v>46</v>
      </c>
      <c r="C587" s="0" t="s">
        <v>2032</v>
      </c>
      <c r="D587" s="0" t="s">
        <v>1967</v>
      </c>
      <c r="E587" s="0" t="s">
        <v>1967</v>
      </c>
      <c r="F587" s="0" t="s">
        <v>1967</v>
      </c>
    </row>
    <row r="588" customFormat="false" ht="12.8" hidden="false" customHeight="false" outlineLevel="0" collapsed="false">
      <c r="A588" s="0" t="s">
        <v>1967</v>
      </c>
      <c r="B588" s="0" t="n">
        <v>46</v>
      </c>
      <c r="C588" s="0" t="s">
        <v>1967</v>
      </c>
      <c r="D588" s="0" t="s">
        <v>1967</v>
      </c>
      <c r="E588" s="0" t="n">
        <v>2</v>
      </c>
      <c r="F588" s="0" t="s">
        <v>2032</v>
      </c>
    </row>
    <row r="589" customFormat="false" ht="12.8" hidden="false" customHeight="false" outlineLevel="0" collapsed="false">
      <c r="A589" s="0" t="n">
        <v>2</v>
      </c>
      <c r="B589" s="0" t="n">
        <v>46</v>
      </c>
      <c r="C589" s="0" t="s">
        <v>2032</v>
      </c>
      <c r="D589" s="0" t="s">
        <v>1967</v>
      </c>
      <c r="E589" s="0" t="s">
        <v>1967</v>
      </c>
      <c r="F589" s="0" t="s">
        <v>1967</v>
      </c>
    </row>
    <row r="590" customFormat="false" ht="12.8" hidden="false" customHeight="false" outlineLevel="0" collapsed="false">
      <c r="A590" s="0" t="s">
        <v>1967</v>
      </c>
      <c r="B590" s="0" t="n">
        <v>46</v>
      </c>
      <c r="C590" s="0" t="s">
        <v>1967</v>
      </c>
      <c r="D590" s="0" t="s">
        <v>1967</v>
      </c>
      <c r="E590" s="0" t="n">
        <v>2</v>
      </c>
      <c r="F590" s="0" t="s">
        <v>2032</v>
      </c>
    </row>
    <row r="591" customFormat="false" ht="12.8" hidden="false" customHeight="false" outlineLevel="0" collapsed="false">
      <c r="A591" s="0" t="n">
        <v>2</v>
      </c>
      <c r="B591" s="0" t="n">
        <v>46</v>
      </c>
      <c r="C591" s="0" t="s">
        <v>2032</v>
      </c>
      <c r="D591" s="0" t="s">
        <v>1967</v>
      </c>
      <c r="E591" s="0" t="s">
        <v>1967</v>
      </c>
      <c r="F591" s="0" t="s">
        <v>1967</v>
      </c>
    </row>
    <row r="592" customFormat="false" ht="12.8" hidden="false" customHeight="false" outlineLevel="0" collapsed="false">
      <c r="A592" s="0" t="s">
        <v>1967</v>
      </c>
      <c r="B592" s="0" t="n">
        <v>46</v>
      </c>
      <c r="C592" s="0" t="s">
        <v>1967</v>
      </c>
      <c r="D592" s="0" t="s">
        <v>1967</v>
      </c>
      <c r="E592" s="0" t="n">
        <v>2</v>
      </c>
      <c r="F592" s="0" t="s">
        <v>2032</v>
      </c>
    </row>
    <row r="593" customFormat="false" ht="12.8" hidden="false" customHeight="false" outlineLevel="0" collapsed="false">
      <c r="A593" s="0" t="n">
        <v>2</v>
      </c>
      <c r="B593" s="0" t="n">
        <v>46</v>
      </c>
      <c r="C593" s="0" t="s">
        <v>2032</v>
      </c>
      <c r="D593" s="0" t="s">
        <v>1967</v>
      </c>
      <c r="E593" s="0" t="s">
        <v>1967</v>
      </c>
      <c r="F593" s="0" t="s">
        <v>1967</v>
      </c>
    </row>
    <row r="594" customFormat="false" ht="12.8" hidden="false" customHeight="false" outlineLevel="0" collapsed="false">
      <c r="A594" s="0" t="s">
        <v>1967</v>
      </c>
      <c r="B594" s="0" t="n">
        <v>47</v>
      </c>
      <c r="C594" s="0" t="s">
        <v>1967</v>
      </c>
      <c r="D594" s="0" t="s">
        <v>1967</v>
      </c>
      <c r="E594" s="0" t="n">
        <v>1</v>
      </c>
      <c r="F594" s="0" t="s">
        <v>2032</v>
      </c>
    </row>
    <row r="595" customFormat="false" ht="12.8" hidden="false" customHeight="false" outlineLevel="0" collapsed="false">
      <c r="A595" s="0" t="n">
        <v>1</v>
      </c>
      <c r="B595" s="0" t="n">
        <v>47</v>
      </c>
      <c r="C595" s="0" t="s">
        <v>2032</v>
      </c>
      <c r="D595" s="0" t="s">
        <v>1967</v>
      </c>
      <c r="E595" s="0" t="s">
        <v>1967</v>
      </c>
      <c r="F595" s="0" t="s">
        <v>1967</v>
      </c>
    </row>
    <row r="596" customFormat="false" ht="12.8" hidden="false" customHeight="false" outlineLevel="0" collapsed="false">
      <c r="A596" s="0" t="s">
        <v>1967</v>
      </c>
      <c r="B596" s="0" t="n">
        <v>47</v>
      </c>
      <c r="C596" s="0" t="s">
        <v>1967</v>
      </c>
      <c r="D596" s="0" t="s">
        <v>1967</v>
      </c>
      <c r="E596" s="0" t="n">
        <v>1</v>
      </c>
      <c r="F596" s="0" t="s">
        <v>2032</v>
      </c>
    </row>
    <row r="597" customFormat="false" ht="12.8" hidden="false" customHeight="false" outlineLevel="0" collapsed="false">
      <c r="A597" s="0" t="n">
        <v>1</v>
      </c>
      <c r="B597" s="0" t="n">
        <v>47</v>
      </c>
      <c r="C597" s="0" t="s">
        <v>2032</v>
      </c>
      <c r="D597" s="0" t="s">
        <v>1967</v>
      </c>
      <c r="E597" s="0" t="s">
        <v>1967</v>
      </c>
      <c r="F597" s="0" t="s">
        <v>1967</v>
      </c>
    </row>
    <row r="598" customFormat="false" ht="12.8" hidden="false" customHeight="false" outlineLevel="0" collapsed="false">
      <c r="A598" s="0" t="s">
        <v>1967</v>
      </c>
      <c r="B598" s="0" t="n">
        <v>47</v>
      </c>
      <c r="C598" s="0" t="s">
        <v>1967</v>
      </c>
      <c r="D598" s="0" t="s">
        <v>1967</v>
      </c>
      <c r="E598" s="0" t="n">
        <v>1</v>
      </c>
      <c r="F598" s="0" t="s">
        <v>2032</v>
      </c>
    </row>
    <row r="599" customFormat="false" ht="12.8" hidden="false" customHeight="false" outlineLevel="0" collapsed="false">
      <c r="A599" s="0" t="n">
        <v>1</v>
      </c>
      <c r="B599" s="0" t="n">
        <v>47</v>
      </c>
      <c r="C599" s="0" t="s">
        <v>2032</v>
      </c>
      <c r="D599" s="0" t="s">
        <v>1967</v>
      </c>
      <c r="E599" s="0" t="s">
        <v>1967</v>
      </c>
      <c r="F599" s="0" t="s">
        <v>1967</v>
      </c>
    </row>
    <row r="600" customFormat="false" ht="12.8" hidden="false" customHeight="false" outlineLevel="0" collapsed="false">
      <c r="A600" s="0" t="s">
        <v>1967</v>
      </c>
      <c r="B600" s="0" t="n">
        <v>47</v>
      </c>
      <c r="C600" s="0" t="s">
        <v>1967</v>
      </c>
      <c r="D600" s="0" t="s">
        <v>1967</v>
      </c>
      <c r="E600" s="0" t="n">
        <v>1</v>
      </c>
      <c r="F600" s="0" t="s">
        <v>2032</v>
      </c>
    </row>
    <row r="601" customFormat="false" ht="12.8" hidden="false" customHeight="false" outlineLevel="0" collapsed="false">
      <c r="A601" s="0" t="n">
        <v>1</v>
      </c>
      <c r="B601" s="0" t="n">
        <v>47</v>
      </c>
      <c r="C601" s="0" t="s">
        <v>2032</v>
      </c>
      <c r="D601" s="0" t="s">
        <v>1967</v>
      </c>
      <c r="E601" s="0" t="s">
        <v>1967</v>
      </c>
      <c r="F601" s="0" t="s">
        <v>1967</v>
      </c>
    </row>
    <row r="602" customFormat="false" ht="12.8" hidden="false" customHeight="false" outlineLevel="0" collapsed="false">
      <c r="A602" s="0" t="s">
        <v>1967</v>
      </c>
      <c r="B602" s="0" t="n">
        <v>47</v>
      </c>
      <c r="C602" s="0" t="s">
        <v>1967</v>
      </c>
      <c r="D602" s="0" t="s">
        <v>1967</v>
      </c>
      <c r="E602" s="0" t="n">
        <v>1</v>
      </c>
      <c r="F602" s="0" t="s">
        <v>2032</v>
      </c>
    </row>
    <row r="603" customFormat="false" ht="12.8" hidden="false" customHeight="false" outlineLevel="0" collapsed="false">
      <c r="A603" s="0" t="n">
        <v>1</v>
      </c>
      <c r="B603" s="0" t="n">
        <v>47</v>
      </c>
      <c r="C603" s="0" t="s">
        <v>2032</v>
      </c>
      <c r="D603" s="0" t="s">
        <v>1967</v>
      </c>
      <c r="E603" s="0" t="s">
        <v>1967</v>
      </c>
      <c r="F603" s="0" t="s">
        <v>1967</v>
      </c>
    </row>
    <row r="604" customFormat="false" ht="12.8" hidden="false" customHeight="false" outlineLevel="0" collapsed="false">
      <c r="A604" s="0" t="s">
        <v>1967</v>
      </c>
      <c r="B604" s="0" t="n">
        <v>47</v>
      </c>
      <c r="C604" s="0" t="s">
        <v>1967</v>
      </c>
      <c r="D604" s="0" t="s">
        <v>1967</v>
      </c>
      <c r="E604" s="0" t="n">
        <v>1</v>
      </c>
      <c r="F604" s="0" t="s">
        <v>2032</v>
      </c>
    </row>
    <row r="605" customFormat="false" ht="12.8" hidden="false" customHeight="false" outlineLevel="0" collapsed="false">
      <c r="A605" s="0" t="n">
        <v>1</v>
      </c>
      <c r="B605" s="0" t="n">
        <v>47</v>
      </c>
      <c r="C605" s="0" t="s">
        <v>2032</v>
      </c>
      <c r="D605" s="0" t="s">
        <v>1967</v>
      </c>
      <c r="E605" s="0" t="s">
        <v>1967</v>
      </c>
      <c r="F605" s="0" t="s">
        <v>1967</v>
      </c>
    </row>
    <row r="606" customFormat="false" ht="12.8" hidden="false" customHeight="false" outlineLevel="0" collapsed="false">
      <c r="A606" s="0" t="s">
        <v>1967</v>
      </c>
      <c r="B606" s="0" t="n">
        <v>48</v>
      </c>
      <c r="C606" s="0" t="s">
        <v>1967</v>
      </c>
      <c r="D606" s="0" t="s">
        <v>1967</v>
      </c>
      <c r="E606" s="0" t="n">
        <v>2</v>
      </c>
      <c r="F606" s="0" t="s">
        <v>2032</v>
      </c>
    </row>
    <row r="607" customFormat="false" ht="12.8" hidden="false" customHeight="false" outlineLevel="0" collapsed="false">
      <c r="A607" s="0" t="n">
        <v>2</v>
      </c>
      <c r="B607" s="0" t="n">
        <v>48</v>
      </c>
      <c r="C607" s="0" t="s">
        <v>2032</v>
      </c>
      <c r="D607" s="0" t="s">
        <v>1967</v>
      </c>
      <c r="E607" s="0" t="s">
        <v>1967</v>
      </c>
      <c r="F607" s="0" t="s">
        <v>1967</v>
      </c>
    </row>
    <row r="608" customFormat="false" ht="12.8" hidden="false" customHeight="false" outlineLevel="0" collapsed="false">
      <c r="A608" s="0" t="s">
        <v>1967</v>
      </c>
      <c r="B608" s="0" t="n">
        <v>48</v>
      </c>
      <c r="C608" s="0" t="s">
        <v>1967</v>
      </c>
      <c r="D608" s="0" t="s">
        <v>1967</v>
      </c>
      <c r="E608" s="0" t="n">
        <v>2</v>
      </c>
      <c r="F608" s="0" t="s">
        <v>2032</v>
      </c>
    </row>
    <row r="609" customFormat="false" ht="12.8" hidden="false" customHeight="false" outlineLevel="0" collapsed="false">
      <c r="A609" s="0" t="n">
        <v>2</v>
      </c>
      <c r="B609" s="0" t="n">
        <v>48</v>
      </c>
      <c r="C609" s="0" t="s">
        <v>2032</v>
      </c>
      <c r="D609" s="0" t="s">
        <v>1967</v>
      </c>
      <c r="E609" s="0" t="s">
        <v>1967</v>
      </c>
      <c r="F609" s="0" t="s">
        <v>1967</v>
      </c>
    </row>
    <row r="610" customFormat="false" ht="12.8" hidden="false" customHeight="false" outlineLevel="0" collapsed="false">
      <c r="A610" s="0" t="s">
        <v>1967</v>
      </c>
      <c r="B610" s="0" t="n">
        <v>48</v>
      </c>
      <c r="C610" s="0" t="s">
        <v>1967</v>
      </c>
      <c r="D610" s="0" t="s">
        <v>1967</v>
      </c>
      <c r="E610" s="0" t="n">
        <v>2</v>
      </c>
      <c r="F610" s="0" t="s">
        <v>2032</v>
      </c>
    </row>
    <row r="611" customFormat="false" ht="12.8" hidden="false" customHeight="false" outlineLevel="0" collapsed="false">
      <c r="A611" s="0" t="n">
        <v>2</v>
      </c>
      <c r="B611" s="0" t="n">
        <v>48</v>
      </c>
      <c r="C611" s="0" t="s">
        <v>2032</v>
      </c>
      <c r="D611" s="0" t="s">
        <v>1967</v>
      </c>
      <c r="E611" s="0" t="s">
        <v>1967</v>
      </c>
      <c r="F611" s="0" t="s">
        <v>1967</v>
      </c>
    </row>
    <row r="612" customFormat="false" ht="12.8" hidden="false" customHeight="false" outlineLevel="0" collapsed="false">
      <c r="A612" s="0" t="s">
        <v>1967</v>
      </c>
      <c r="B612" s="0" t="n">
        <v>48</v>
      </c>
      <c r="C612" s="0" t="s">
        <v>1967</v>
      </c>
      <c r="D612" s="0" t="s">
        <v>1967</v>
      </c>
      <c r="E612" s="0" t="n">
        <v>2</v>
      </c>
      <c r="F612" s="0" t="s">
        <v>2032</v>
      </c>
    </row>
    <row r="613" customFormat="false" ht="12.8" hidden="false" customHeight="false" outlineLevel="0" collapsed="false">
      <c r="A613" s="0" t="n">
        <v>2</v>
      </c>
      <c r="B613" s="0" t="n">
        <v>48</v>
      </c>
      <c r="C613" s="0" t="s">
        <v>2032</v>
      </c>
      <c r="D613" s="0" t="s">
        <v>1967</v>
      </c>
      <c r="E613" s="0" t="s">
        <v>1967</v>
      </c>
      <c r="F613" s="0" t="s">
        <v>1967</v>
      </c>
    </row>
    <row r="614" customFormat="false" ht="12.8" hidden="false" customHeight="false" outlineLevel="0" collapsed="false">
      <c r="A614" s="0" t="s">
        <v>1967</v>
      </c>
      <c r="B614" s="0" t="n">
        <v>48</v>
      </c>
      <c r="C614" s="0" t="s">
        <v>1967</v>
      </c>
      <c r="D614" s="0" t="s">
        <v>1967</v>
      </c>
      <c r="E614" s="0" t="n">
        <v>2</v>
      </c>
      <c r="F614" s="0" t="s">
        <v>2032</v>
      </c>
    </row>
    <row r="615" customFormat="false" ht="12.8" hidden="false" customHeight="false" outlineLevel="0" collapsed="false">
      <c r="A615" s="0" t="n">
        <v>2</v>
      </c>
      <c r="B615" s="0" t="n">
        <v>48</v>
      </c>
      <c r="C615" s="0" t="s">
        <v>2032</v>
      </c>
      <c r="D615" s="0" t="s">
        <v>1967</v>
      </c>
      <c r="E615" s="0" t="s">
        <v>1967</v>
      </c>
      <c r="F615" s="0" t="s">
        <v>1967</v>
      </c>
    </row>
    <row r="616" customFormat="false" ht="12.8" hidden="false" customHeight="false" outlineLevel="0" collapsed="false">
      <c r="A616" s="0" t="s">
        <v>1967</v>
      </c>
      <c r="B616" s="0" t="n">
        <v>48</v>
      </c>
      <c r="C616" s="0" t="s">
        <v>1967</v>
      </c>
      <c r="D616" s="0" t="s">
        <v>1967</v>
      </c>
      <c r="E616" s="0" t="n">
        <v>2</v>
      </c>
      <c r="F616" s="0" t="s">
        <v>2032</v>
      </c>
    </row>
    <row r="617" customFormat="false" ht="12.8" hidden="false" customHeight="false" outlineLevel="0" collapsed="false">
      <c r="A617" s="0" t="n">
        <v>2</v>
      </c>
      <c r="B617" s="0" t="n">
        <v>48</v>
      </c>
      <c r="C617" s="0" t="s">
        <v>2032</v>
      </c>
      <c r="D617" s="0" t="s">
        <v>1967</v>
      </c>
      <c r="E617" s="0" t="s">
        <v>1967</v>
      </c>
      <c r="F617" s="0" t="s">
        <v>1967</v>
      </c>
    </row>
    <row r="618" customFormat="false" ht="12.8" hidden="false" customHeight="false" outlineLevel="0" collapsed="false">
      <c r="A618" s="0" t="s">
        <v>1967</v>
      </c>
      <c r="B618" s="0" t="n">
        <v>49</v>
      </c>
      <c r="C618" s="0" t="s">
        <v>1967</v>
      </c>
      <c r="D618" s="0" t="s">
        <v>1967</v>
      </c>
      <c r="E618" s="0" t="n">
        <v>1</v>
      </c>
      <c r="F618" s="0" t="s">
        <v>2032</v>
      </c>
    </row>
    <row r="619" customFormat="false" ht="12.8" hidden="false" customHeight="false" outlineLevel="0" collapsed="false">
      <c r="A619" s="0" t="n">
        <v>1</v>
      </c>
      <c r="B619" s="0" t="n">
        <v>49</v>
      </c>
      <c r="C619" s="0" t="s">
        <v>2032</v>
      </c>
      <c r="D619" s="0" t="s">
        <v>1967</v>
      </c>
      <c r="E619" s="0" t="s">
        <v>1967</v>
      </c>
      <c r="F619" s="0" t="s">
        <v>1967</v>
      </c>
    </row>
    <row r="620" customFormat="false" ht="12.8" hidden="false" customHeight="false" outlineLevel="0" collapsed="false">
      <c r="A620" s="0" t="s">
        <v>1967</v>
      </c>
      <c r="B620" s="0" t="n">
        <v>49</v>
      </c>
      <c r="C620" s="0" t="s">
        <v>1967</v>
      </c>
      <c r="D620" s="0" t="s">
        <v>1967</v>
      </c>
      <c r="E620" s="0" t="n">
        <v>1</v>
      </c>
      <c r="F620" s="0" t="s">
        <v>2032</v>
      </c>
    </row>
    <row r="621" customFormat="false" ht="12.8" hidden="false" customHeight="false" outlineLevel="0" collapsed="false">
      <c r="A621" s="0" t="n">
        <v>1</v>
      </c>
      <c r="B621" s="0" t="n">
        <v>49</v>
      </c>
      <c r="C621" s="0" t="s">
        <v>2032</v>
      </c>
      <c r="D621" s="0" t="s">
        <v>1967</v>
      </c>
      <c r="E621" s="0" t="s">
        <v>1967</v>
      </c>
      <c r="F621" s="0" t="s">
        <v>1967</v>
      </c>
    </row>
    <row r="622" customFormat="false" ht="12.8" hidden="false" customHeight="false" outlineLevel="0" collapsed="false">
      <c r="A622" s="0" t="s">
        <v>1967</v>
      </c>
      <c r="B622" s="0" t="n">
        <v>49</v>
      </c>
      <c r="C622" s="0" t="s">
        <v>1967</v>
      </c>
      <c r="D622" s="0" t="s">
        <v>1967</v>
      </c>
      <c r="E622" s="0" t="n">
        <v>1</v>
      </c>
      <c r="F622" s="0" t="s">
        <v>2032</v>
      </c>
    </row>
    <row r="623" customFormat="false" ht="12.8" hidden="false" customHeight="false" outlineLevel="0" collapsed="false">
      <c r="A623" s="0" t="n">
        <v>1</v>
      </c>
      <c r="B623" s="0" t="n">
        <v>49</v>
      </c>
      <c r="C623" s="0" t="s">
        <v>2032</v>
      </c>
      <c r="D623" s="0" t="s">
        <v>1967</v>
      </c>
      <c r="E623" s="0" t="s">
        <v>1967</v>
      </c>
      <c r="F623" s="0" t="s">
        <v>1967</v>
      </c>
    </row>
    <row r="624" customFormat="false" ht="12.8" hidden="false" customHeight="false" outlineLevel="0" collapsed="false">
      <c r="A624" s="0" t="s">
        <v>1967</v>
      </c>
      <c r="B624" s="0" t="n">
        <v>49</v>
      </c>
      <c r="C624" s="0" t="s">
        <v>1967</v>
      </c>
      <c r="D624" s="0" t="s">
        <v>1967</v>
      </c>
      <c r="E624" s="0" t="n">
        <v>1</v>
      </c>
      <c r="F624" s="0" t="s">
        <v>2032</v>
      </c>
    </row>
    <row r="625" customFormat="false" ht="12.8" hidden="false" customHeight="false" outlineLevel="0" collapsed="false">
      <c r="A625" s="0" t="n">
        <v>1</v>
      </c>
      <c r="B625" s="0" t="n">
        <v>49</v>
      </c>
      <c r="C625" s="0" t="s">
        <v>2032</v>
      </c>
      <c r="D625" s="0" t="s">
        <v>1967</v>
      </c>
      <c r="E625" s="0" t="s">
        <v>1967</v>
      </c>
      <c r="F625" s="0" t="s">
        <v>1967</v>
      </c>
    </row>
    <row r="626" customFormat="false" ht="12.8" hidden="false" customHeight="false" outlineLevel="0" collapsed="false">
      <c r="A626" s="0" t="s">
        <v>1967</v>
      </c>
      <c r="B626" s="0" t="n">
        <v>49</v>
      </c>
      <c r="C626" s="0" t="s">
        <v>1967</v>
      </c>
      <c r="D626" s="0" t="s">
        <v>1967</v>
      </c>
      <c r="E626" s="0" t="n">
        <v>1</v>
      </c>
      <c r="F626" s="0" t="s">
        <v>2032</v>
      </c>
    </row>
    <row r="627" customFormat="false" ht="12.8" hidden="false" customHeight="false" outlineLevel="0" collapsed="false">
      <c r="A627" s="0" t="n">
        <v>1</v>
      </c>
      <c r="B627" s="0" t="n">
        <v>49</v>
      </c>
      <c r="C627" s="0" t="s">
        <v>2032</v>
      </c>
      <c r="D627" s="0" t="s">
        <v>1967</v>
      </c>
      <c r="E627" s="0" t="s">
        <v>1967</v>
      </c>
      <c r="F627" s="0" t="s">
        <v>1967</v>
      </c>
    </row>
    <row r="628" customFormat="false" ht="12.8" hidden="false" customHeight="false" outlineLevel="0" collapsed="false">
      <c r="A628" s="0" t="s">
        <v>1967</v>
      </c>
      <c r="B628" s="0" t="n">
        <v>49</v>
      </c>
      <c r="C628" s="0" t="s">
        <v>1967</v>
      </c>
      <c r="D628" s="0" t="s">
        <v>1967</v>
      </c>
      <c r="E628" s="0" t="n">
        <v>1</v>
      </c>
      <c r="F628" s="0" t="s">
        <v>2032</v>
      </c>
    </row>
    <row r="629" customFormat="false" ht="12.8" hidden="false" customHeight="false" outlineLevel="0" collapsed="false">
      <c r="A629" s="0" t="n">
        <v>1</v>
      </c>
      <c r="B629" s="0" t="n">
        <v>49</v>
      </c>
      <c r="C629" s="0" t="s">
        <v>2032</v>
      </c>
      <c r="D629" s="0" t="s">
        <v>1967</v>
      </c>
      <c r="E629" s="0" t="s">
        <v>1967</v>
      </c>
      <c r="F629" s="0" t="s">
        <v>1967</v>
      </c>
    </row>
    <row r="630" customFormat="false" ht="12.8" hidden="false" customHeight="false" outlineLevel="0" collapsed="false">
      <c r="A630" s="0" t="s">
        <v>1967</v>
      </c>
      <c r="B630" s="0" t="n">
        <v>50</v>
      </c>
      <c r="C630" s="0" t="s">
        <v>1967</v>
      </c>
      <c r="D630" s="0" t="s">
        <v>1967</v>
      </c>
      <c r="E630" s="0" t="n">
        <v>2</v>
      </c>
      <c r="F630" s="0" t="s">
        <v>2032</v>
      </c>
    </row>
    <row r="631" customFormat="false" ht="12.8" hidden="false" customHeight="false" outlineLevel="0" collapsed="false">
      <c r="A631" s="0" t="n">
        <v>2</v>
      </c>
      <c r="B631" s="0" t="n">
        <v>50</v>
      </c>
      <c r="C631" s="0" t="s">
        <v>2032</v>
      </c>
      <c r="D631" s="0" t="s">
        <v>1967</v>
      </c>
      <c r="E631" s="0" t="s">
        <v>1967</v>
      </c>
      <c r="F631" s="0" t="s">
        <v>1967</v>
      </c>
    </row>
    <row r="632" customFormat="false" ht="12.8" hidden="false" customHeight="false" outlineLevel="0" collapsed="false">
      <c r="A632" s="0" t="s">
        <v>1967</v>
      </c>
      <c r="B632" s="0" t="n">
        <v>50</v>
      </c>
      <c r="C632" s="0" t="s">
        <v>1967</v>
      </c>
      <c r="D632" s="0" t="s">
        <v>1967</v>
      </c>
      <c r="E632" s="0" t="n">
        <v>2</v>
      </c>
      <c r="F632" s="0" t="s">
        <v>2032</v>
      </c>
    </row>
    <row r="633" customFormat="false" ht="12.8" hidden="false" customHeight="false" outlineLevel="0" collapsed="false">
      <c r="A633" s="0" t="n">
        <v>2</v>
      </c>
      <c r="B633" s="0" t="n">
        <v>50</v>
      </c>
      <c r="C633" s="0" t="s">
        <v>2032</v>
      </c>
      <c r="D633" s="0" t="s">
        <v>1967</v>
      </c>
      <c r="E633" s="0" t="s">
        <v>1967</v>
      </c>
      <c r="F633" s="0" t="s">
        <v>1967</v>
      </c>
    </row>
    <row r="634" customFormat="false" ht="12.8" hidden="false" customHeight="false" outlineLevel="0" collapsed="false">
      <c r="A634" s="0" t="s">
        <v>1967</v>
      </c>
      <c r="B634" s="0" t="n">
        <v>50</v>
      </c>
      <c r="C634" s="0" t="s">
        <v>1967</v>
      </c>
      <c r="D634" s="0" t="s">
        <v>1967</v>
      </c>
      <c r="E634" s="0" t="n">
        <v>2</v>
      </c>
      <c r="F634" s="0" t="s">
        <v>2032</v>
      </c>
    </row>
    <row r="635" customFormat="false" ht="12.8" hidden="false" customHeight="false" outlineLevel="0" collapsed="false">
      <c r="A635" s="0" t="n">
        <v>2</v>
      </c>
      <c r="B635" s="0" t="n">
        <v>50</v>
      </c>
      <c r="C635" s="0" t="s">
        <v>2032</v>
      </c>
      <c r="D635" s="0" t="s">
        <v>1967</v>
      </c>
      <c r="E635" s="0" t="s">
        <v>1967</v>
      </c>
      <c r="F635" s="0" t="s">
        <v>1967</v>
      </c>
    </row>
    <row r="636" customFormat="false" ht="12.8" hidden="false" customHeight="false" outlineLevel="0" collapsed="false">
      <c r="A636" s="0" t="s">
        <v>1967</v>
      </c>
      <c r="B636" s="0" t="n">
        <v>50</v>
      </c>
      <c r="C636" s="0" t="s">
        <v>1967</v>
      </c>
      <c r="D636" s="0" t="s">
        <v>1967</v>
      </c>
      <c r="E636" s="0" t="n">
        <v>2</v>
      </c>
      <c r="F636" s="0" t="s">
        <v>2032</v>
      </c>
    </row>
    <row r="637" customFormat="false" ht="12.8" hidden="false" customHeight="false" outlineLevel="0" collapsed="false">
      <c r="A637" s="0" t="n">
        <v>2</v>
      </c>
      <c r="B637" s="0" t="n">
        <v>50</v>
      </c>
      <c r="C637" s="0" t="s">
        <v>2032</v>
      </c>
      <c r="D637" s="0" t="s">
        <v>1967</v>
      </c>
      <c r="E637" s="0" t="s">
        <v>1967</v>
      </c>
      <c r="F637" s="0" t="s">
        <v>1967</v>
      </c>
    </row>
    <row r="638" customFormat="false" ht="12.8" hidden="false" customHeight="false" outlineLevel="0" collapsed="false">
      <c r="A638" s="0" t="s">
        <v>1967</v>
      </c>
      <c r="B638" s="0" t="n">
        <v>50</v>
      </c>
      <c r="C638" s="0" t="s">
        <v>1967</v>
      </c>
      <c r="D638" s="0" t="s">
        <v>1967</v>
      </c>
      <c r="E638" s="0" t="n">
        <v>2</v>
      </c>
      <c r="F638" s="0" t="s">
        <v>2032</v>
      </c>
    </row>
    <row r="639" customFormat="false" ht="12.8" hidden="false" customHeight="false" outlineLevel="0" collapsed="false">
      <c r="A639" s="0" t="n">
        <v>2</v>
      </c>
      <c r="B639" s="0" t="n">
        <v>50</v>
      </c>
      <c r="C639" s="0" t="s">
        <v>2032</v>
      </c>
      <c r="D639" s="0" t="s">
        <v>1967</v>
      </c>
      <c r="E639" s="0" t="s">
        <v>1967</v>
      </c>
      <c r="F639" s="0" t="s">
        <v>1967</v>
      </c>
    </row>
    <row r="640" customFormat="false" ht="12.8" hidden="false" customHeight="false" outlineLevel="0" collapsed="false">
      <c r="A640" s="0" t="s">
        <v>1967</v>
      </c>
      <c r="B640" s="0" t="n">
        <v>50</v>
      </c>
      <c r="C640" s="0" t="s">
        <v>1967</v>
      </c>
      <c r="D640" s="0" t="s">
        <v>1967</v>
      </c>
      <c r="E640" s="0" t="n">
        <v>2</v>
      </c>
      <c r="F640" s="0" t="s">
        <v>2032</v>
      </c>
    </row>
    <row r="641" customFormat="false" ht="12.8" hidden="false" customHeight="false" outlineLevel="0" collapsed="false">
      <c r="A641" s="0" t="n">
        <v>2</v>
      </c>
      <c r="B641" s="0" t="n">
        <v>50</v>
      </c>
      <c r="C641" s="0" t="s">
        <v>2032</v>
      </c>
      <c r="D641" s="0" t="s">
        <v>1967</v>
      </c>
      <c r="E641" s="0" t="s">
        <v>1967</v>
      </c>
      <c r="F641" s="0" t="s">
        <v>1967</v>
      </c>
    </row>
    <row r="642" customFormat="false" ht="12.8" hidden="false" customHeight="false" outlineLevel="0" collapsed="false">
      <c r="A642" s="0" t="s">
        <v>1967</v>
      </c>
      <c r="B642" s="0" t="n">
        <v>51</v>
      </c>
      <c r="C642" s="0" t="s">
        <v>1967</v>
      </c>
      <c r="D642" s="0" t="s">
        <v>1967</v>
      </c>
      <c r="E642" s="0" t="n">
        <v>1</v>
      </c>
      <c r="F642" s="0" t="s">
        <v>2032</v>
      </c>
    </row>
    <row r="643" customFormat="false" ht="12.8" hidden="false" customHeight="false" outlineLevel="0" collapsed="false">
      <c r="A643" s="0" t="n">
        <v>1</v>
      </c>
      <c r="B643" s="0" t="n">
        <v>51</v>
      </c>
      <c r="C643" s="0" t="s">
        <v>2032</v>
      </c>
      <c r="D643" s="0" t="s">
        <v>1967</v>
      </c>
      <c r="E643" s="0" t="s">
        <v>1967</v>
      </c>
      <c r="F643" s="0" t="s">
        <v>1967</v>
      </c>
    </row>
    <row r="644" customFormat="false" ht="12.8" hidden="false" customHeight="false" outlineLevel="0" collapsed="false">
      <c r="A644" s="0" t="s">
        <v>1967</v>
      </c>
      <c r="B644" s="0" t="n">
        <v>51</v>
      </c>
      <c r="C644" s="0" t="s">
        <v>1967</v>
      </c>
      <c r="D644" s="0" t="s">
        <v>1967</v>
      </c>
      <c r="E644" s="0" t="n">
        <v>1</v>
      </c>
      <c r="F644" s="0" t="s">
        <v>2032</v>
      </c>
    </row>
    <row r="645" customFormat="false" ht="12.8" hidden="false" customHeight="false" outlineLevel="0" collapsed="false">
      <c r="A645" s="0" t="n">
        <v>1</v>
      </c>
      <c r="B645" s="0" t="n">
        <v>51</v>
      </c>
      <c r="C645" s="0" t="s">
        <v>2032</v>
      </c>
      <c r="D645" s="0" t="s">
        <v>1967</v>
      </c>
      <c r="E645" s="0" t="s">
        <v>1967</v>
      </c>
      <c r="F645" s="0" t="s">
        <v>1967</v>
      </c>
    </row>
    <row r="646" customFormat="false" ht="12.8" hidden="false" customHeight="false" outlineLevel="0" collapsed="false">
      <c r="A646" s="0" t="s">
        <v>1967</v>
      </c>
      <c r="B646" s="0" t="n">
        <v>51</v>
      </c>
      <c r="C646" s="0" t="s">
        <v>1967</v>
      </c>
      <c r="D646" s="0" t="s">
        <v>1967</v>
      </c>
      <c r="E646" s="0" t="n">
        <v>1</v>
      </c>
      <c r="F646" s="0" t="s">
        <v>2032</v>
      </c>
    </row>
    <row r="647" customFormat="false" ht="12.8" hidden="false" customHeight="false" outlineLevel="0" collapsed="false">
      <c r="A647" s="0" t="n">
        <v>1</v>
      </c>
      <c r="B647" s="0" t="n">
        <v>51</v>
      </c>
      <c r="C647" s="0" t="s">
        <v>2032</v>
      </c>
      <c r="D647" s="0" t="s">
        <v>1967</v>
      </c>
      <c r="E647" s="0" t="s">
        <v>1967</v>
      </c>
      <c r="F647" s="0" t="s">
        <v>1967</v>
      </c>
    </row>
    <row r="648" customFormat="false" ht="12.8" hidden="false" customHeight="false" outlineLevel="0" collapsed="false">
      <c r="A648" s="0" t="s">
        <v>1967</v>
      </c>
      <c r="B648" s="0" t="n">
        <v>51</v>
      </c>
      <c r="C648" s="0" t="s">
        <v>1967</v>
      </c>
      <c r="D648" s="0" t="s">
        <v>1967</v>
      </c>
      <c r="E648" s="0" t="n">
        <v>1</v>
      </c>
      <c r="F648" s="0" t="s">
        <v>2032</v>
      </c>
    </row>
    <row r="649" customFormat="false" ht="12.8" hidden="false" customHeight="false" outlineLevel="0" collapsed="false">
      <c r="A649" s="0" t="n">
        <v>1</v>
      </c>
      <c r="B649" s="0" t="n">
        <v>51</v>
      </c>
      <c r="C649" s="0" t="s">
        <v>2032</v>
      </c>
      <c r="D649" s="0" t="s">
        <v>1967</v>
      </c>
      <c r="E649" s="0" t="s">
        <v>1967</v>
      </c>
      <c r="F649" s="0" t="s">
        <v>1967</v>
      </c>
    </row>
    <row r="650" customFormat="false" ht="12.8" hidden="false" customHeight="false" outlineLevel="0" collapsed="false">
      <c r="A650" s="0" t="s">
        <v>1967</v>
      </c>
      <c r="B650" s="0" t="n">
        <v>51</v>
      </c>
      <c r="C650" s="0" t="s">
        <v>1967</v>
      </c>
      <c r="D650" s="0" t="s">
        <v>1967</v>
      </c>
      <c r="E650" s="0" t="n">
        <v>1</v>
      </c>
      <c r="F650" s="0" t="s">
        <v>2032</v>
      </c>
    </row>
    <row r="651" customFormat="false" ht="12.8" hidden="false" customHeight="false" outlineLevel="0" collapsed="false">
      <c r="A651" s="0" t="n">
        <v>1</v>
      </c>
      <c r="B651" s="0" t="n">
        <v>51</v>
      </c>
      <c r="C651" s="0" t="s">
        <v>2032</v>
      </c>
      <c r="D651" s="0" t="s">
        <v>1967</v>
      </c>
      <c r="E651" s="0" t="s">
        <v>1967</v>
      </c>
      <c r="F651" s="0" t="s">
        <v>1967</v>
      </c>
    </row>
    <row r="652" customFormat="false" ht="12.8" hidden="false" customHeight="false" outlineLevel="0" collapsed="false">
      <c r="A652" s="0" t="s">
        <v>1967</v>
      </c>
      <c r="B652" s="0" t="n">
        <v>51</v>
      </c>
      <c r="C652" s="0" t="s">
        <v>1967</v>
      </c>
      <c r="D652" s="0" t="s">
        <v>1967</v>
      </c>
      <c r="E652" s="0" t="n">
        <v>1</v>
      </c>
      <c r="F652" s="0" t="s">
        <v>2032</v>
      </c>
    </row>
    <row r="653" customFormat="false" ht="12.8" hidden="false" customHeight="false" outlineLevel="0" collapsed="false">
      <c r="A653" s="0" t="n">
        <v>1</v>
      </c>
      <c r="B653" s="0" t="n">
        <v>51</v>
      </c>
      <c r="C653" s="0" t="s">
        <v>2032</v>
      </c>
      <c r="D653" s="0" t="s">
        <v>1967</v>
      </c>
      <c r="E653" s="0" t="s">
        <v>1967</v>
      </c>
      <c r="F653" s="0" t="s">
        <v>1967</v>
      </c>
    </row>
    <row r="654" customFormat="false" ht="12.8" hidden="false" customHeight="false" outlineLevel="0" collapsed="false">
      <c r="A654" s="0" t="s">
        <v>1967</v>
      </c>
      <c r="B654" s="0" t="n">
        <v>52</v>
      </c>
      <c r="C654" s="0" t="s">
        <v>1967</v>
      </c>
      <c r="D654" s="0" t="s">
        <v>1967</v>
      </c>
      <c r="E654" s="0" t="n">
        <v>2</v>
      </c>
      <c r="F654" s="0" t="s">
        <v>2032</v>
      </c>
    </row>
    <row r="655" customFormat="false" ht="12.8" hidden="false" customHeight="false" outlineLevel="0" collapsed="false">
      <c r="A655" s="0" t="n">
        <v>2</v>
      </c>
      <c r="B655" s="0" t="n">
        <v>52</v>
      </c>
      <c r="C655" s="0" t="s">
        <v>2032</v>
      </c>
      <c r="D655" s="0" t="s">
        <v>1967</v>
      </c>
      <c r="E655" s="0" t="s">
        <v>1967</v>
      </c>
      <c r="F655" s="0" t="s">
        <v>1967</v>
      </c>
    </row>
    <row r="656" customFormat="false" ht="12.8" hidden="false" customHeight="false" outlineLevel="0" collapsed="false">
      <c r="A656" s="0" t="s">
        <v>1967</v>
      </c>
      <c r="B656" s="0" t="n">
        <v>52</v>
      </c>
      <c r="C656" s="0" t="s">
        <v>1967</v>
      </c>
      <c r="D656" s="0" t="s">
        <v>1967</v>
      </c>
      <c r="E656" s="0" t="n">
        <v>2</v>
      </c>
      <c r="F656" s="0" t="s">
        <v>2032</v>
      </c>
    </row>
    <row r="657" customFormat="false" ht="12.8" hidden="false" customHeight="false" outlineLevel="0" collapsed="false">
      <c r="A657" s="0" t="n">
        <v>2</v>
      </c>
      <c r="B657" s="0" t="n">
        <v>52</v>
      </c>
      <c r="C657" s="0" t="s">
        <v>2032</v>
      </c>
      <c r="D657" s="0" t="s">
        <v>1967</v>
      </c>
      <c r="E657" s="0" t="s">
        <v>1967</v>
      </c>
      <c r="F657" s="0" t="s">
        <v>1967</v>
      </c>
    </row>
    <row r="658" customFormat="false" ht="12.8" hidden="false" customHeight="false" outlineLevel="0" collapsed="false">
      <c r="A658" s="0" t="s">
        <v>1967</v>
      </c>
      <c r="B658" s="0" t="n">
        <v>52</v>
      </c>
      <c r="C658" s="0" t="s">
        <v>1967</v>
      </c>
      <c r="D658" s="0" t="s">
        <v>1967</v>
      </c>
      <c r="E658" s="0" t="n">
        <v>2</v>
      </c>
      <c r="F658" s="0" t="s">
        <v>2032</v>
      </c>
    </row>
    <row r="659" customFormat="false" ht="12.8" hidden="false" customHeight="false" outlineLevel="0" collapsed="false">
      <c r="A659" s="0" t="n">
        <v>2</v>
      </c>
      <c r="B659" s="0" t="n">
        <v>52</v>
      </c>
      <c r="C659" s="0" t="s">
        <v>2032</v>
      </c>
      <c r="D659" s="0" t="s">
        <v>1967</v>
      </c>
      <c r="E659" s="0" t="s">
        <v>1967</v>
      </c>
      <c r="F659" s="0" t="s">
        <v>1967</v>
      </c>
    </row>
    <row r="660" customFormat="false" ht="12.8" hidden="false" customHeight="false" outlineLevel="0" collapsed="false">
      <c r="A660" s="0" t="s">
        <v>1967</v>
      </c>
      <c r="B660" s="0" t="n">
        <v>52</v>
      </c>
      <c r="C660" s="0" t="s">
        <v>1967</v>
      </c>
      <c r="D660" s="0" t="s">
        <v>1967</v>
      </c>
      <c r="E660" s="0" t="n">
        <v>2</v>
      </c>
      <c r="F660" s="0" t="s">
        <v>2032</v>
      </c>
    </row>
    <row r="661" customFormat="false" ht="12.8" hidden="false" customHeight="false" outlineLevel="0" collapsed="false">
      <c r="A661" s="0" t="n">
        <v>2</v>
      </c>
      <c r="B661" s="0" t="n">
        <v>52</v>
      </c>
      <c r="C661" s="0" t="s">
        <v>2032</v>
      </c>
      <c r="D661" s="0" t="s">
        <v>1967</v>
      </c>
      <c r="E661" s="0" t="s">
        <v>1967</v>
      </c>
      <c r="F661" s="0" t="s">
        <v>1967</v>
      </c>
    </row>
    <row r="662" customFormat="false" ht="12.8" hidden="false" customHeight="false" outlineLevel="0" collapsed="false">
      <c r="A662" s="0" t="s">
        <v>1967</v>
      </c>
      <c r="B662" s="0" t="n">
        <v>52</v>
      </c>
      <c r="C662" s="0" t="s">
        <v>1967</v>
      </c>
      <c r="D662" s="0" t="s">
        <v>1967</v>
      </c>
      <c r="E662" s="0" t="n">
        <v>2</v>
      </c>
      <c r="F662" s="0" t="s">
        <v>2032</v>
      </c>
    </row>
    <row r="663" customFormat="false" ht="12.8" hidden="false" customHeight="false" outlineLevel="0" collapsed="false">
      <c r="A663" s="0" t="n">
        <v>2</v>
      </c>
      <c r="B663" s="0" t="n">
        <v>52</v>
      </c>
      <c r="C663" s="0" t="s">
        <v>2032</v>
      </c>
      <c r="D663" s="0" t="s">
        <v>1967</v>
      </c>
      <c r="E663" s="0" t="s">
        <v>1967</v>
      </c>
      <c r="F663" s="0" t="s">
        <v>1967</v>
      </c>
    </row>
    <row r="664" customFormat="false" ht="12.8" hidden="false" customHeight="false" outlineLevel="0" collapsed="false">
      <c r="A664" s="0" t="s">
        <v>1967</v>
      </c>
      <c r="B664" s="0" t="n">
        <v>52</v>
      </c>
      <c r="C664" s="0" t="s">
        <v>1967</v>
      </c>
      <c r="D664" s="0" t="s">
        <v>1967</v>
      </c>
      <c r="E664" s="0" t="n">
        <v>2</v>
      </c>
      <c r="F664" s="0" t="s">
        <v>2032</v>
      </c>
    </row>
    <row r="665" customFormat="false" ht="12.8" hidden="false" customHeight="false" outlineLevel="0" collapsed="false">
      <c r="A665" s="0" t="n">
        <v>2</v>
      </c>
      <c r="B665" s="0" t="n">
        <v>52</v>
      </c>
      <c r="C665" s="0" t="s">
        <v>2032</v>
      </c>
      <c r="D665" s="0" t="s">
        <v>1967</v>
      </c>
      <c r="E665" s="0" t="s">
        <v>1967</v>
      </c>
      <c r="F665" s="0" t="s">
        <v>1967</v>
      </c>
    </row>
    <row r="666" customFormat="false" ht="12.8" hidden="false" customHeight="false" outlineLevel="0" collapsed="false">
      <c r="A666" s="0" t="s">
        <v>1967</v>
      </c>
      <c r="B666" s="0" t="n">
        <v>53</v>
      </c>
      <c r="C666" s="0" t="s">
        <v>1967</v>
      </c>
      <c r="D666" s="0" t="s">
        <v>1967</v>
      </c>
      <c r="E666" s="0" t="n">
        <v>1</v>
      </c>
      <c r="F666" s="0" t="s">
        <v>2032</v>
      </c>
    </row>
    <row r="667" customFormat="false" ht="12.8" hidden="false" customHeight="false" outlineLevel="0" collapsed="false">
      <c r="A667" s="0" t="n">
        <v>1</v>
      </c>
      <c r="B667" s="0" t="n">
        <v>53</v>
      </c>
      <c r="C667" s="0" t="s">
        <v>2032</v>
      </c>
      <c r="D667" s="0" t="s">
        <v>1967</v>
      </c>
      <c r="E667" s="0" t="s">
        <v>1967</v>
      </c>
      <c r="F667" s="0" t="s">
        <v>1967</v>
      </c>
    </row>
    <row r="668" customFormat="false" ht="12.8" hidden="false" customHeight="false" outlineLevel="0" collapsed="false">
      <c r="A668" s="0" t="s">
        <v>1967</v>
      </c>
      <c r="B668" s="0" t="n">
        <v>53</v>
      </c>
      <c r="C668" s="0" t="s">
        <v>1967</v>
      </c>
      <c r="D668" s="0" t="s">
        <v>1967</v>
      </c>
      <c r="E668" s="0" t="n">
        <v>1</v>
      </c>
      <c r="F668" s="0" t="s">
        <v>2032</v>
      </c>
    </row>
    <row r="669" customFormat="false" ht="12.8" hidden="false" customHeight="false" outlineLevel="0" collapsed="false">
      <c r="A669" s="0" t="n">
        <v>1</v>
      </c>
      <c r="B669" s="0" t="n">
        <v>53</v>
      </c>
      <c r="C669" s="0" t="s">
        <v>2032</v>
      </c>
      <c r="D669" s="0" t="s">
        <v>1967</v>
      </c>
      <c r="E669" s="0" t="s">
        <v>1967</v>
      </c>
      <c r="F669" s="0" t="s">
        <v>1967</v>
      </c>
    </row>
    <row r="670" customFormat="false" ht="12.8" hidden="false" customHeight="false" outlineLevel="0" collapsed="false">
      <c r="A670" s="0" t="s">
        <v>1967</v>
      </c>
      <c r="B670" s="0" t="n">
        <v>53</v>
      </c>
      <c r="C670" s="0" t="s">
        <v>1967</v>
      </c>
      <c r="D670" s="0" t="s">
        <v>1967</v>
      </c>
      <c r="E670" s="0" t="n">
        <v>1</v>
      </c>
      <c r="F670" s="0" t="s">
        <v>2032</v>
      </c>
    </row>
    <row r="671" customFormat="false" ht="12.8" hidden="false" customHeight="false" outlineLevel="0" collapsed="false">
      <c r="A671" s="0" t="n">
        <v>1</v>
      </c>
      <c r="B671" s="0" t="n">
        <v>53</v>
      </c>
      <c r="C671" s="0" t="s">
        <v>2032</v>
      </c>
      <c r="D671" s="0" t="s">
        <v>1967</v>
      </c>
      <c r="E671" s="0" t="s">
        <v>1967</v>
      </c>
      <c r="F671" s="0" t="s">
        <v>1967</v>
      </c>
    </row>
    <row r="672" customFormat="false" ht="12.8" hidden="false" customHeight="false" outlineLevel="0" collapsed="false">
      <c r="A672" s="0" t="s">
        <v>1967</v>
      </c>
      <c r="B672" s="0" t="n">
        <v>53</v>
      </c>
      <c r="C672" s="0" t="s">
        <v>1967</v>
      </c>
      <c r="D672" s="0" t="s">
        <v>1967</v>
      </c>
      <c r="E672" s="0" t="n">
        <v>1</v>
      </c>
      <c r="F672" s="0" t="s">
        <v>2032</v>
      </c>
    </row>
    <row r="673" customFormat="false" ht="12.8" hidden="false" customHeight="false" outlineLevel="0" collapsed="false">
      <c r="A673" s="0" t="n">
        <v>1</v>
      </c>
      <c r="B673" s="0" t="n">
        <v>53</v>
      </c>
      <c r="C673" s="0" t="s">
        <v>2032</v>
      </c>
      <c r="D673" s="0" t="s">
        <v>1967</v>
      </c>
      <c r="E673" s="0" t="s">
        <v>1967</v>
      </c>
      <c r="F673" s="0" t="s">
        <v>1967</v>
      </c>
    </row>
    <row r="674" customFormat="false" ht="12.8" hidden="false" customHeight="false" outlineLevel="0" collapsed="false">
      <c r="A674" s="0" t="s">
        <v>1967</v>
      </c>
      <c r="B674" s="0" t="n">
        <v>53</v>
      </c>
      <c r="C674" s="0" t="s">
        <v>1967</v>
      </c>
      <c r="D674" s="0" t="s">
        <v>1967</v>
      </c>
      <c r="E674" s="0" t="n">
        <v>1</v>
      </c>
      <c r="F674" s="0" t="s">
        <v>2032</v>
      </c>
    </row>
    <row r="675" customFormat="false" ht="12.8" hidden="false" customHeight="false" outlineLevel="0" collapsed="false">
      <c r="A675" s="0" t="n">
        <v>1</v>
      </c>
      <c r="B675" s="0" t="n">
        <v>53</v>
      </c>
      <c r="C675" s="0" t="s">
        <v>2032</v>
      </c>
      <c r="D675" s="0" t="s">
        <v>1967</v>
      </c>
      <c r="E675" s="0" t="s">
        <v>1967</v>
      </c>
      <c r="F675" s="0" t="s">
        <v>1967</v>
      </c>
    </row>
    <row r="676" customFormat="false" ht="12.8" hidden="false" customHeight="false" outlineLevel="0" collapsed="false">
      <c r="A676" s="0" t="s">
        <v>1967</v>
      </c>
      <c r="B676" s="0" t="n">
        <v>53</v>
      </c>
      <c r="C676" s="0" t="s">
        <v>1967</v>
      </c>
      <c r="D676" s="0" t="s">
        <v>1967</v>
      </c>
      <c r="E676" s="0" t="n">
        <v>1</v>
      </c>
      <c r="F676" s="0" t="s">
        <v>2032</v>
      </c>
    </row>
    <row r="677" customFormat="false" ht="12.8" hidden="false" customHeight="false" outlineLevel="0" collapsed="false">
      <c r="A677" s="0" t="n">
        <v>1</v>
      </c>
      <c r="B677" s="0" t="n">
        <v>53</v>
      </c>
      <c r="C677" s="0" t="s">
        <v>2032</v>
      </c>
      <c r="D677" s="0" t="s">
        <v>1967</v>
      </c>
      <c r="E677" s="0" t="s">
        <v>1967</v>
      </c>
      <c r="F677" s="0" t="s">
        <v>1967</v>
      </c>
    </row>
    <row r="678" customFormat="false" ht="12.8" hidden="false" customHeight="false" outlineLevel="0" collapsed="false">
      <c r="A678" s="0" t="s">
        <v>1967</v>
      </c>
      <c r="B678" s="0" t="n">
        <v>54</v>
      </c>
      <c r="C678" s="0" t="s">
        <v>1967</v>
      </c>
      <c r="D678" s="0" t="s">
        <v>1967</v>
      </c>
      <c r="E678" s="0" t="n">
        <v>2</v>
      </c>
      <c r="F678" s="0" t="s">
        <v>2032</v>
      </c>
    </row>
    <row r="679" customFormat="false" ht="12.8" hidden="false" customHeight="false" outlineLevel="0" collapsed="false">
      <c r="A679" s="0" t="n">
        <v>2</v>
      </c>
      <c r="B679" s="0" t="n">
        <v>54</v>
      </c>
      <c r="C679" s="0" t="s">
        <v>2032</v>
      </c>
      <c r="D679" s="0" t="s">
        <v>1967</v>
      </c>
      <c r="E679" s="0" t="s">
        <v>1967</v>
      </c>
      <c r="F679" s="0" t="s">
        <v>1967</v>
      </c>
    </row>
    <row r="680" customFormat="false" ht="12.8" hidden="false" customHeight="false" outlineLevel="0" collapsed="false">
      <c r="A680" s="0" t="s">
        <v>1967</v>
      </c>
      <c r="B680" s="0" t="n">
        <v>54</v>
      </c>
      <c r="C680" s="0" t="s">
        <v>1967</v>
      </c>
      <c r="D680" s="0" t="s">
        <v>1967</v>
      </c>
      <c r="E680" s="0" t="n">
        <v>2</v>
      </c>
      <c r="F680" s="0" t="s">
        <v>2032</v>
      </c>
    </row>
    <row r="681" customFormat="false" ht="12.8" hidden="false" customHeight="false" outlineLevel="0" collapsed="false">
      <c r="A681" s="0" t="n">
        <v>2</v>
      </c>
      <c r="B681" s="0" t="n">
        <v>54</v>
      </c>
      <c r="C681" s="0" t="s">
        <v>2032</v>
      </c>
      <c r="D681" s="0" t="s">
        <v>1967</v>
      </c>
      <c r="E681" s="0" t="s">
        <v>1967</v>
      </c>
      <c r="F681" s="0" t="s">
        <v>1967</v>
      </c>
    </row>
    <row r="682" customFormat="false" ht="12.8" hidden="false" customHeight="false" outlineLevel="0" collapsed="false">
      <c r="A682" s="0" t="s">
        <v>1967</v>
      </c>
      <c r="B682" s="0" t="n">
        <v>54</v>
      </c>
      <c r="C682" s="0" t="s">
        <v>1967</v>
      </c>
      <c r="D682" s="0" t="s">
        <v>1967</v>
      </c>
      <c r="E682" s="0" t="n">
        <v>2</v>
      </c>
      <c r="F682" s="0" t="s">
        <v>2032</v>
      </c>
    </row>
    <row r="683" customFormat="false" ht="12.8" hidden="false" customHeight="false" outlineLevel="0" collapsed="false">
      <c r="A683" s="0" t="n">
        <v>2</v>
      </c>
      <c r="B683" s="0" t="n">
        <v>54</v>
      </c>
      <c r="C683" s="0" t="s">
        <v>2032</v>
      </c>
      <c r="D683" s="0" t="s">
        <v>1967</v>
      </c>
      <c r="E683" s="0" t="s">
        <v>1967</v>
      </c>
      <c r="F683" s="0" t="s">
        <v>1967</v>
      </c>
    </row>
    <row r="684" customFormat="false" ht="12.8" hidden="false" customHeight="false" outlineLevel="0" collapsed="false">
      <c r="A684" s="0" t="s">
        <v>1967</v>
      </c>
      <c r="B684" s="0" t="n">
        <v>54</v>
      </c>
      <c r="C684" s="0" t="s">
        <v>1967</v>
      </c>
      <c r="D684" s="0" t="s">
        <v>1967</v>
      </c>
      <c r="E684" s="0" t="n">
        <v>2</v>
      </c>
      <c r="F684" s="0" t="s">
        <v>2032</v>
      </c>
    </row>
    <row r="685" customFormat="false" ht="12.8" hidden="false" customHeight="false" outlineLevel="0" collapsed="false">
      <c r="A685" s="0" t="n">
        <v>2</v>
      </c>
      <c r="B685" s="0" t="n">
        <v>54</v>
      </c>
      <c r="C685" s="0" t="s">
        <v>2032</v>
      </c>
      <c r="D685" s="0" t="s">
        <v>1967</v>
      </c>
      <c r="E685" s="0" t="s">
        <v>1967</v>
      </c>
      <c r="F685" s="0" t="s">
        <v>1967</v>
      </c>
    </row>
    <row r="686" customFormat="false" ht="12.8" hidden="false" customHeight="false" outlineLevel="0" collapsed="false">
      <c r="A686" s="0" t="s">
        <v>1967</v>
      </c>
      <c r="B686" s="0" t="n">
        <v>54</v>
      </c>
      <c r="C686" s="0" t="s">
        <v>1967</v>
      </c>
      <c r="D686" s="0" t="s">
        <v>1967</v>
      </c>
      <c r="E686" s="0" t="n">
        <v>2</v>
      </c>
      <c r="F686" s="0" t="s">
        <v>2032</v>
      </c>
    </row>
    <row r="687" customFormat="false" ht="12.8" hidden="false" customHeight="false" outlineLevel="0" collapsed="false">
      <c r="A687" s="0" t="n">
        <v>2</v>
      </c>
      <c r="B687" s="0" t="n">
        <v>54</v>
      </c>
      <c r="C687" s="0" t="s">
        <v>2032</v>
      </c>
      <c r="D687" s="0" t="s">
        <v>1967</v>
      </c>
      <c r="E687" s="0" t="s">
        <v>1967</v>
      </c>
      <c r="F687" s="0" t="s">
        <v>1967</v>
      </c>
    </row>
    <row r="688" customFormat="false" ht="12.8" hidden="false" customHeight="false" outlineLevel="0" collapsed="false">
      <c r="A688" s="0" t="s">
        <v>1967</v>
      </c>
      <c r="B688" s="0" t="n">
        <v>54</v>
      </c>
      <c r="C688" s="0" t="s">
        <v>1967</v>
      </c>
      <c r="D688" s="0" t="s">
        <v>1967</v>
      </c>
      <c r="E688" s="0" t="n">
        <v>2</v>
      </c>
      <c r="F688" s="0" t="s">
        <v>2032</v>
      </c>
    </row>
    <row r="689" customFormat="false" ht="12.8" hidden="false" customHeight="false" outlineLevel="0" collapsed="false">
      <c r="A689" s="0" t="n">
        <v>2</v>
      </c>
      <c r="B689" s="0" t="n">
        <v>54</v>
      </c>
      <c r="C689" s="0" t="s">
        <v>2032</v>
      </c>
      <c r="D689" s="0" t="s">
        <v>1967</v>
      </c>
      <c r="E689" s="0" t="s">
        <v>1967</v>
      </c>
      <c r="F689" s="0" t="s">
        <v>1967</v>
      </c>
    </row>
    <row r="690" customFormat="false" ht="12.8" hidden="false" customHeight="false" outlineLevel="0" collapsed="false">
      <c r="A690" s="0" t="s">
        <v>1967</v>
      </c>
      <c r="B690" s="0" t="n">
        <v>55</v>
      </c>
      <c r="C690" s="0" t="s">
        <v>1967</v>
      </c>
      <c r="D690" s="0" t="s">
        <v>1967</v>
      </c>
      <c r="E690" s="0" t="n">
        <v>1</v>
      </c>
      <c r="F690" s="0" t="s">
        <v>2032</v>
      </c>
    </row>
    <row r="691" customFormat="false" ht="12.8" hidden="false" customHeight="false" outlineLevel="0" collapsed="false">
      <c r="A691" s="0" t="n">
        <v>1</v>
      </c>
      <c r="B691" s="0" t="n">
        <v>55</v>
      </c>
      <c r="C691" s="0" t="s">
        <v>2032</v>
      </c>
      <c r="D691" s="0" t="s">
        <v>1967</v>
      </c>
      <c r="E691" s="0" t="s">
        <v>1967</v>
      </c>
      <c r="F691" s="0" t="s">
        <v>1967</v>
      </c>
    </row>
    <row r="692" customFormat="false" ht="12.8" hidden="false" customHeight="false" outlineLevel="0" collapsed="false">
      <c r="A692" s="0" t="s">
        <v>1967</v>
      </c>
      <c r="B692" s="0" t="n">
        <v>55</v>
      </c>
      <c r="C692" s="0" t="s">
        <v>1967</v>
      </c>
      <c r="D692" s="0" t="s">
        <v>1967</v>
      </c>
      <c r="E692" s="0" t="n">
        <v>1</v>
      </c>
      <c r="F692" s="0" t="s">
        <v>2032</v>
      </c>
    </row>
    <row r="693" customFormat="false" ht="12.8" hidden="false" customHeight="false" outlineLevel="0" collapsed="false">
      <c r="A693" s="0" t="n">
        <v>1</v>
      </c>
      <c r="B693" s="0" t="n">
        <v>55</v>
      </c>
      <c r="C693" s="0" t="s">
        <v>2032</v>
      </c>
      <c r="D693" s="0" t="s">
        <v>1967</v>
      </c>
      <c r="E693" s="0" t="s">
        <v>1967</v>
      </c>
      <c r="F693" s="0" t="s">
        <v>1967</v>
      </c>
    </row>
    <row r="694" customFormat="false" ht="12.8" hidden="false" customHeight="false" outlineLevel="0" collapsed="false">
      <c r="A694" s="0" t="s">
        <v>1967</v>
      </c>
      <c r="B694" s="0" t="n">
        <v>55</v>
      </c>
      <c r="C694" s="0" t="s">
        <v>1967</v>
      </c>
      <c r="D694" s="0" t="s">
        <v>1967</v>
      </c>
      <c r="E694" s="0" t="n">
        <v>1</v>
      </c>
      <c r="F694" s="0" t="s">
        <v>2032</v>
      </c>
    </row>
    <row r="695" customFormat="false" ht="12.8" hidden="false" customHeight="false" outlineLevel="0" collapsed="false">
      <c r="A695" s="0" t="n">
        <v>1</v>
      </c>
      <c r="B695" s="0" t="n">
        <v>55</v>
      </c>
      <c r="C695" s="0" t="s">
        <v>2032</v>
      </c>
      <c r="D695" s="0" t="s">
        <v>1967</v>
      </c>
      <c r="E695" s="0" t="s">
        <v>1967</v>
      </c>
      <c r="F695" s="0" t="s">
        <v>1967</v>
      </c>
    </row>
    <row r="696" customFormat="false" ht="12.8" hidden="false" customHeight="false" outlineLevel="0" collapsed="false">
      <c r="A696" s="0" t="s">
        <v>1967</v>
      </c>
      <c r="B696" s="0" t="n">
        <v>55</v>
      </c>
      <c r="C696" s="0" t="s">
        <v>1967</v>
      </c>
      <c r="D696" s="0" t="s">
        <v>1967</v>
      </c>
      <c r="E696" s="0" t="n">
        <v>1</v>
      </c>
      <c r="F696" s="0" t="s">
        <v>2032</v>
      </c>
    </row>
    <row r="697" customFormat="false" ht="12.8" hidden="false" customHeight="false" outlineLevel="0" collapsed="false">
      <c r="A697" s="0" t="n">
        <v>1</v>
      </c>
      <c r="B697" s="0" t="n">
        <v>55</v>
      </c>
      <c r="C697" s="0" t="s">
        <v>2032</v>
      </c>
      <c r="D697" s="0" t="s">
        <v>1967</v>
      </c>
      <c r="E697" s="0" t="s">
        <v>1967</v>
      </c>
      <c r="F697" s="0" t="s">
        <v>1967</v>
      </c>
    </row>
    <row r="698" customFormat="false" ht="12.8" hidden="false" customHeight="false" outlineLevel="0" collapsed="false">
      <c r="A698" s="0" t="s">
        <v>1967</v>
      </c>
      <c r="B698" s="0" t="n">
        <v>55</v>
      </c>
      <c r="C698" s="0" t="s">
        <v>1967</v>
      </c>
      <c r="D698" s="0" t="s">
        <v>1967</v>
      </c>
      <c r="E698" s="0" t="n">
        <v>1</v>
      </c>
      <c r="F698" s="0" t="s">
        <v>2032</v>
      </c>
    </row>
    <row r="699" customFormat="false" ht="12.8" hidden="false" customHeight="false" outlineLevel="0" collapsed="false">
      <c r="A699" s="0" t="n">
        <v>1</v>
      </c>
      <c r="B699" s="0" t="n">
        <v>55</v>
      </c>
      <c r="C699" s="0" t="s">
        <v>2032</v>
      </c>
      <c r="D699" s="0" t="s">
        <v>1967</v>
      </c>
      <c r="E699" s="0" t="s">
        <v>1967</v>
      </c>
      <c r="F699" s="0" t="s">
        <v>1967</v>
      </c>
    </row>
    <row r="700" customFormat="false" ht="12.8" hidden="false" customHeight="false" outlineLevel="0" collapsed="false">
      <c r="A700" s="0" t="s">
        <v>1967</v>
      </c>
      <c r="B700" s="0" t="n">
        <v>55</v>
      </c>
      <c r="C700" s="0" t="s">
        <v>1967</v>
      </c>
      <c r="D700" s="0" t="s">
        <v>1967</v>
      </c>
      <c r="E700" s="0" t="n">
        <v>1</v>
      </c>
      <c r="F700" s="0" t="s">
        <v>2032</v>
      </c>
    </row>
    <row r="701" customFormat="false" ht="12.8" hidden="false" customHeight="false" outlineLevel="0" collapsed="false">
      <c r="A701" s="0" t="n">
        <v>1</v>
      </c>
      <c r="B701" s="0" t="n">
        <v>55</v>
      </c>
      <c r="C701" s="0" t="s">
        <v>2032</v>
      </c>
      <c r="D701" s="0" t="s">
        <v>1967</v>
      </c>
      <c r="E701" s="0" t="s">
        <v>1967</v>
      </c>
      <c r="F701" s="0" t="s">
        <v>1967</v>
      </c>
    </row>
    <row r="702" customFormat="false" ht="12.8" hidden="false" customHeight="false" outlineLevel="0" collapsed="false">
      <c r="A702" s="0" t="s">
        <v>1967</v>
      </c>
      <c r="B702" s="0" t="n">
        <v>56</v>
      </c>
      <c r="C702" s="0" t="s">
        <v>1967</v>
      </c>
      <c r="D702" s="0" t="s">
        <v>1967</v>
      </c>
      <c r="E702" s="0" t="n">
        <v>2</v>
      </c>
      <c r="F702" s="0" t="s">
        <v>2032</v>
      </c>
    </row>
    <row r="703" customFormat="false" ht="12.8" hidden="false" customHeight="false" outlineLevel="0" collapsed="false">
      <c r="A703" s="0" t="n">
        <v>2</v>
      </c>
      <c r="B703" s="0" t="n">
        <v>56</v>
      </c>
      <c r="C703" s="0" t="s">
        <v>2032</v>
      </c>
      <c r="D703" s="0" t="s">
        <v>1967</v>
      </c>
      <c r="E703" s="0" t="s">
        <v>1967</v>
      </c>
      <c r="F703" s="0" t="s">
        <v>1967</v>
      </c>
    </row>
    <row r="704" customFormat="false" ht="12.8" hidden="false" customHeight="false" outlineLevel="0" collapsed="false">
      <c r="A704" s="0" t="s">
        <v>1967</v>
      </c>
      <c r="B704" s="0" t="n">
        <v>56</v>
      </c>
      <c r="C704" s="0" t="s">
        <v>1967</v>
      </c>
      <c r="D704" s="0" t="s">
        <v>1967</v>
      </c>
      <c r="E704" s="0" t="n">
        <v>2</v>
      </c>
      <c r="F704" s="0" t="s">
        <v>2032</v>
      </c>
    </row>
    <row r="705" customFormat="false" ht="12.8" hidden="false" customHeight="false" outlineLevel="0" collapsed="false">
      <c r="A705" s="0" t="n">
        <v>2</v>
      </c>
      <c r="B705" s="0" t="n">
        <v>56</v>
      </c>
      <c r="C705" s="0" t="s">
        <v>2032</v>
      </c>
      <c r="D705" s="0" t="s">
        <v>1967</v>
      </c>
      <c r="E705" s="0" t="s">
        <v>1967</v>
      </c>
      <c r="F705" s="0" t="s">
        <v>1967</v>
      </c>
    </row>
    <row r="706" customFormat="false" ht="12.8" hidden="false" customHeight="false" outlineLevel="0" collapsed="false">
      <c r="A706" s="0" t="s">
        <v>1967</v>
      </c>
      <c r="B706" s="0" t="n">
        <v>56</v>
      </c>
      <c r="C706" s="0" t="s">
        <v>1967</v>
      </c>
      <c r="D706" s="0" t="s">
        <v>1967</v>
      </c>
      <c r="E706" s="0" t="n">
        <v>2</v>
      </c>
      <c r="F706" s="0" t="s">
        <v>2032</v>
      </c>
    </row>
    <row r="707" customFormat="false" ht="12.8" hidden="false" customHeight="false" outlineLevel="0" collapsed="false">
      <c r="A707" s="0" t="n">
        <v>2</v>
      </c>
      <c r="B707" s="0" t="n">
        <v>56</v>
      </c>
      <c r="C707" s="0" t="s">
        <v>2032</v>
      </c>
      <c r="D707" s="0" t="s">
        <v>1967</v>
      </c>
      <c r="E707" s="0" t="s">
        <v>1967</v>
      </c>
      <c r="F707" s="0" t="s">
        <v>1967</v>
      </c>
    </row>
    <row r="708" customFormat="false" ht="12.8" hidden="false" customHeight="false" outlineLevel="0" collapsed="false">
      <c r="A708" s="0" t="s">
        <v>1967</v>
      </c>
      <c r="B708" s="0" t="n">
        <v>56</v>
      </c>
      <c r="C708" s="0" t="s">
        <v>1967</v>
      </c>
      <c r="D708" s="0" t="s">
        <v>1967</v>
      </c>
      <c r="E708" s="0" t="n">
        <v>2</v>
      </c>
      <c r="F708" s="0" t="s">
        <v>2032</v>
      </c>
    </row>
    <row r="709" customFormat="false" ht="12.8" hidden="false" customHeight="false" outlineLevel="0" collapsed="false">
      <c r="A709" s="0" t="n">
        <v>2</v>
      </c>
      <c r="B709" s="0" t="n">
        <v>56</v>
      </c>
      <c r="C709" s="0" t="s">
        <v>2032</v>
      </c>
      <c r="D709" s="0" t="s">
        <v>1967</v>
      </c>
      <c r="E709" s="0" t="s">
        <v>1967</v>
      </c>
      <c r="F709" s="0" t="s">
        <v>1967</v>
      </c>
    </row>
    <row r="710" customFormat="false" ht="12.8" hidden="false" customHeight="false" outlineLevel="0" collapsed="false">
      <c r="A710" s="0" t="s">
        <v>1967</v>
      </c>
      <c r="B710" s="0" t="n">
        <v>56</v>
      </c>
      <c r="C710" s="0" t="s">
        <v>1967</v>
      </c>
      <c r="D710" s="0" t="s">
        <v>1967</v>
      </c>
      <c r="E710" s="0" t="n">
        <v>2</v>
      </c>
      <c r="F710" s="0" t="s">
        <v>2032</v>
      </c>
    </row>
    <row r="711" customFormat="false" ht="12.8" hidden="false" customHeight="false" outlineLevel="0" collapsed="false">
      <c r="A711" s="0" t="n">
        <v>2</v>
      </c>
      <c r="B711" s="0" t="n">
        <v>56</v>
      </c>
      <c r="C711" s="0" t="s">
        <v>2032</v>
      </c>
      <c r="D711" s="0" t="s">
        <v>1967</v>
      </c>
      <c r="E711" s="0" t="s">
        <v>1967</v>
      </c>
      <c r="F711" s="0" t="s">
        <v>1967</v>
      </c>
    </row>
    <row r="712" customFormat="false" ht="12.8" hidden="false" customHeight="false" outlineLevel="0" collapsed="false">
      <c r="A712" s="0" t="s">
        <v>1967</v>
      </c>
      <c r="B712" s="0" t="n">
        <v>56</v>
      </c>
      <c r="C712" s="0" t="s">
        <v>1967</v>
      </c>
      <c r="D712" s="0" t="s">
        <v>1967</v>
      </c>
      <c r="E712" s="0" t="n">
        <v>2</v>
      </c>
      <c r="F712" s="0" t="s">
        <v>2032</v>
      </c>
    </row>
    <row r="713" customFormat="false" ht="12.8" hidden="false" customHeight="false" outlineLevel="0" collapsed="false">
      <c r="A713" s="0" t="n">
        <v>2</v>
      </c>
      <c r="B713" s="0" t="n">
        <v>56</v>
      </c>
      <c r="C713" s="0" t="s">
        <v>2032</v>
      </c>
      <c r="D713" s="0" t="s">
        <v>1967</v>
      </c>
      <c r="E713" s="0" t="s">
        <v>1967</v>
      </c>
      <c r="F713" s="0" t="s">
        <v>1967</v>
      </c>
    </row>
    <row r="714" customFormat="false" ht="12.8" hidden="false" customHeight="false" outlineLevel="0" collapsed="false">
      <c r="A714" s="0" t="s">
        <v>1967</v>
      </c>
      <c r="B714" s="0" t="n">
        <v>57</v>
      </c>
      <c r="C714" s="0" t="s">
        <v>1967</v>
      </c>
      <c r="D714" s="0" t="s">
        <v>1967</v>
      </c>
      <c r="E714" s="0" t="n">
        <v>1</v>
      </c>
      <c r="F714" s="0" t="s">
        <v>2032</v>
      </c>
    </row>
    <row r="715" customFormat="false" ht="12.8" hidden="false" customHeight="false" outlineLevel="0" collapsed="false">
      <c r="A715" s="0" t="n">
        <v>1</v>
      </c>
      <c r="B715" s="0" t="n">
        <v>57</v>
      </c>
      <c r="C715" s="0" t="s">
        <v>2032</v>
      </c>
      <c r="D715" s="0" t="s">
        <v>1967</v>
      </c>
      <c r="E715" s="0" t="s">
        <v>1967</v>
      </c>
      <c r="F715" s="0" t="s">
        <v>1967</v>
      </c>
    </row>
    <row r="716" customFormat="false" ht="12.8" hidden="false" customHeight="false" outlineLevel="0" collapsed="false">
      <c r="A716" s="0" t="s">
        <v>1967</v>
      </c>
      <c r="B716" s="0" t="n">
        <v>57</v>
      </c>
      <c r="C716" s="0" t="s">
        <v>1967</v>
      </c>
      <c r="D716" s="0" t="s">
        <v>1967</v>
      </c>
      <c r="E716" s="0" t="n">
        <v>1</v>
      </c>
      <c r="F716" s="0" t="s">
        <v>2032</v>
      </c>
    </row>
    <row r="717" customFormat="false" ht="12.8" hidden="false" customHeight="false" outlineLevel="0" collapsed="false">
      <c r="A717" s="0" t="n">
        <v>1</v>
      </c>
      <c r="B717" s="0" t="n">
        <v>57</v>
      </c>
      <c r="C717" s="0" t="s">
        <v>2032</v>
      </c>
      <c r="D717" s="0" t="s">
        <v>1967</v>
      </c>
      <c r="E717" s="0" t="s">
        <v>1967</v>
      </c>
      <c r="F717" s="0" t="s">
        <v>1967</v>
      </c>
    </row>
    <row r="718" customFormat="false" ht="12.8" hidden="false" customHeight="false" outlineLevel="0" collapsed="false">
      <c r="A718" s="0" t="s">
        <v>1967</v>
      </c>
      <c r="B718" s="0" t="n">
        <v>57</v>
      </c>
      <c r="C718" s="0" t="s">
        <v>1967</v>
      </c>
      <c r="D718" s="0" t="s">
        <v>1967</v>
      </c>
      <c r="E718" s="0" t="n">
        <v>1</v>
      </c>
      <c r="F718" s="0" t="s">
        <v>2032</v>
      </c>
    </row>
    <row r="719" customFormat="false" ht="12.8" hidden="false" customHeight="false" outlineLevel="0" collapsed="false">
      <c r="A719" s="0" t="n">
        <v>1</v>
      </c>
      <c r="B719" s="0" t="n">
        <v>57</v>
      </c>
      <c r="C719" s="0" t="s">
        <v>2032</v>
      </c>
      <c r="D719" s="0" t="s">
        <v>1967</v>
      </c>
      <c r="E719" s="0" t="s">
        <v>1967</v>
      </c>
      <c r="F719" s="0" t="s">
        <v>1967</v>
      </c>
    </row>
    <row r="720" customFormat="false" ht="12.8" hidden="false" customHeight="false" outlineLevel="0" collapsed="false">
      <c r="A720" s="0" t="s">
        <v>1967</v>
      </c>
      <c r="B720" s="0" t="n">
        <v>57</v>
      </c>
      <c r="C720" s="0" t="s">
        <v>1967</v>
      </c>
      <c r="D720" s="0" t="s">
        <v>1967</v>
      </c>
      <c r="E720" s="0" t="n">
        <v>1</v>
      </c>
      <c r="F720" s="0" t="s">
        <v>2032</v>
      </c>
    </row>
    <row r="721" customFormat="false" ht="12.8" hidden="false" customHeight="false" outlineLevel="0" collapsed="false">
      <c r="A721" s="0" t="n">
        <v>1</v>
      </c>
      <c r="B721" s="0" t="n">
        <v>57</v>
      </c>
      <c r="C721" s="0" t="s">
        <v>2032</v>
      </c>
      <c r="D721" s="0" t="s">
        <v>1967</v>
      </c>
      <c r="E721" s="0" t="s">
        <v>1967</v>
      </c>
      <c r="F721" s="0" t="s">
        <v>1967</v>
      </c>
    </row>
    <row r="722" customFormat="false" ht="12.8" hidden="false" customHeight="false" outlineLevel="0" collapsed="false">
      <c r="A722" s="0" t="s">
        <v>1967</v>
      </c>
      <c r="B722" s="0" t="n">
        <v>57</v>
      </c>
      <c r="C722" s="0" t="s">
        <v>1967</v>
      </c>
      <c r="D722" s="0" t="s">
        <v>1967</v>
      </c>
      <c r="E722" s="0" t="n">
        <v>1</v>
      </c>
      <c r="F722" s="0" t="s">
        <v>2032</v>
      </c>
    </row>
    <row r="723" customFormat="false" ht="12.8" hidden="false" customHeight="false" outlineLevel="0" collapsed="false">
      <c r="A723" s="0" t="n">
        <v>1</v>
      </c>
      <c r="B723" s="0" t="n">
        <v>57</v>
      </c>
      <c r="C723" s="0" t="s">
        <v>2032</v>
      </c>
      <c r="D723" s="0" t="s">
        <v>1967</v>
      </c>
      <c r="E723" s="0" t="s">
        <v>1967</v>
      </c>
      <c r="F723" s="0" t="s">
        <v>1967</v>
      </c>
    </row>
    <row r="724" customFormat="false" ht="12.8" hidden="false" customHeight="false" outlineLevel="0" collapsed="false">
      <c r="A724" s="0" t="s">
        <v>1967</v>
      </c>
      <c r="B724" s="0" t="n">
        <v>57</v>
      </c>
      <c r="C724" s="0" t="s">
        <v>1967</v>
      </c>
      <c r="D724" s="0" t="s">
        <v>1967</v>
      </c>
      <c r="E724" s="0" t="n">
        <v>1</v>
      </c>
      <c r="F724" s="0" t="s">
        <v>2032</v>
      </c>
    </row>
    <row r="725" customFormat="false" ht="12.8" hidden="false" customHeight="false" outlineLevel="0" collapsed="false">
      <c r="A725" s="0" t="n">
        <v>1</v>
      </c>
      <c r="B725" s="0" t="n">
        <v>57</v>
      </c>
      <c r="C725" s="0" t="s">
        <v>2032</v>
      </c>
      <c r="D725" s="0" t="s">
        <v>1967</v>
      </c>
      <c r="E725" s="0" t="s">
        <v>1967</v>
      </c>
      <c r="F725" s="0" t="s">
        <v>1967</v>
      </c>
    </row>
    <row r="726" customFormat="false" ht="12.8" hidden="false" customHeight="false" outlineLevel="0" collapsed="false">
      <c r="A726" s="0" t="s">
        <v>1967</v>
      </c>
      <c r="B726" s="0" t="n">
        <v>58</v>
      </c>
      <c r="C726" s="0" t="s">
        <v>1967</v>
      </c>
      <c r="D726" s="0" t="s">
        <v>1967</v>
      </c>
      <c r="E726" s="0" t="n">
        <v>2</v>
      </c>
      <c r="F726" s="0" t="s">
        <v>2032</v>
      </c>
    </row>
    <row r="727" customFormat="false" ht="12.8" hidden="false" customHeight="false" outlineLevel="0" collapsed="false">
      <c r="A727" s="0" t="n">
        <v>2</v>
      </c>
      <c r="B727" s="0" t="n">
        <v>58</v>
      </c>
      <c r="C727" s="0" t="s">
        <v>2032</v>
      </c>
      <c r="D727" s="0" t="s">
        <v>1967</v>
      </c>
      <c r="E727" s="0" t="s">
        <v>1967</v>
      </c>
      <c r="F727" s="0" t="s">
        <v>1967</v>
      </c>
    </row>
    <row r="728" customFormat="false" ht="12.8" hidden="false" customHeight="false" outlineLevel="0" collapsed="false">
      <c r="A728" s="0" t="s">
        <v>1967</v>
      </c>
      <c r="B728" s="0" t="n">
        <v>58</v>
      </c>
      <c r="C728" s="0" t="s">
        <v>1967</v>
      </c>
      <c r="D728" s="0" t="s">
        <v>1967</v>
      </c>
      <c r="E728" s="0" t="n">
        <v>2</v>
      </c>
      <c r="F728" s="0" t="s">
        <v>2032</v>
      </c>
    </row>
    <row r="729" customFormat="false" ht="12.8" hidden="false" customHeight="false" outlineLevel="0" collapsed="false">
      <c r="A729" s="0" t="n">
        <v>2</v>
      </c>
      <c r="B729" s="0" t="n">
        <v>58</v>
      </c>
      <c r="C729" s="0" t="s">
        <v>2032</v>
      </c>
      <c r="D729" s="0" t="s">
        <v>1967</v>
      </c>
      <c r="E729" s="0" t="s">
        <v>1967</v>
      </c>
      <c r="F729" s="0" t="s">
        <v>1967</v>
      </c>
    </row>
    <row r="730" customFormat="false" ht="12.8" hidden="false" customHeight="false" outlineLevel="0" collapsed="false">
      <c r="A730" s="0" t="s">
        <v>1967</v>
      </c>
      <c r="B730" s="0" t="n">
        <v>58</v>
      </c>
      <c r="C730" s="0" t="s">
        <v>1967</v>
      </c>
      <c r="D730" s="0" t="s">
        <v>1967</v>
      </c>
      <c r="E730" s="0" t="n">
        <v>2</v>
      </c>
      <c r="F730" s="0" t="s">
        <v>2032</v>
      </c>
    </row>
    <row r="731" customFormat="false" ht="12.8" hidden="false" customHeight="false" outlineLevel="0" collapsed="false">
      <c r="A731" s="0" t="n">
        <v>2</v>
      </c>
      <c r="B731" s="0" t="n">
        <v>58</v>
      </c>
      <c r="C731" s="0" t="s">
        <v>2032</v>
      </c>
      <c r="D731" s="0" t="s">
        <v>1967</v>
      </c>
      <c r="E731" s="0" t="s">
        <v>1967</v>
      </c>
      <c r="F731" s="0" t="s">
        <v>1967</v>
      </c>
    </row>
    <row r="732" customFormat="false" ht="12.8" hidden="false" customHeight="false" outlineLevel="0" collapsed="false">
      <c r="A732" s="0" t="s">
        <v>1967</v>
      </c>
      <c r="B732" s="0" t="n">
        <v>58</v>
      </c>
      <c r="C732" s="0" t="s">
        <v>1967</v>
      </c>
      <c r="D732" s="0" t="s">
        <v>1967</v>
      </c>
      <c r="E732" s="0" t="n">
        <v>2</v>
      </c>
      <c r="F732" s="0" t="s">
        <v>2032</v>
      </c>
    </row>
    <row r="733" customFormat="false" ht="12.8" hidden="false" customHeight="false" outlineLevel="0" collapsed="false">
      <c r="A733" s="0" t="n">
        <v>2</v>
      </c>
      <c r="B733" s="0" t="n">
        <v>58</v>
      </c>
      <c r="C733" s="0" t="s">
        <v>2032</v>
      </c>
      <c r="D733" s="0" t="s">
        <v>1967</v>
      </c>
      <c r="E733" s="0" t="s">
        <v>1967</v>
      </c>
      <c r="F733" s="0" t="s">
        <v>1967</v>
      </c>
    </row>
    <row r="734" customFormat="false" ht="12.8" hidden="false" customHeight="false" outlineLevel="0" collapsed="false">
      <c r="A734" s="0" t="s">
        <v>1967</v>
      </c>
      <c r="B734" s="0" t="n">
        <v>58</v>
      </c>
      <c r="C734" s="0" t="s">
        <v>1967</v>
      </c>
      <c r="D734" s="0" t="s">
        <v>1967</v>
      </c>
      <c r="E734" s="0" t="n">
        <v>2</v>
      </c>
      <c r="F734" s="0" t="s">
        <v>2032</v>
      </c>
    </row>
    <row r="735" customFormat="false" ht="12.8" hidden="false" customHeight="false" outlineLevel="0" collapsed="false">
      <c r="A735" s="0" t="n">
        <v>2</v>
      </c>
      <c r="B735" s="0" t="n">
        <v>58</v>
      </c>
      <c r="C735" s="0" t="s">
        <v>2032</v>
      </c>
      <c r="D735" s="0" t="s">
        <v>1967</v>
      </c>
      <c r="E735" s="0" t="s">
        <v>1967</v>
      </c>
      <c r="F735" s="0" t="s">
        <v>1967</v>
      </c>
    </row>
    <row r="736" customFormat="false" ht="12.8" hidden="false" customHeight="false" outlineLevel="0" collapsed="false">
      <c r="A736" s="0" t="s">
        <v>1967</v>
      </c>
      <c r="B736" s="0" t="n">
        <v>58</v>
      </c>
      <c r="C736" s="0" t="s">
        <v>1967</v>
      </c>
      <c r="D736" s="0" t="s">
        <v>1967</v>
      </c>
      <c r="E736" s="0" t="n">
        <v>2</v>
      </c>
      <c r="F736" s="0" t="s">
        <v>2032</v>
      </c>
    </row>
    <row r="737" customFormat="false" ht="12.8" hidden="false" customHeight="false" outlineLevel="0" collapsed="false">
      <c r="A737" s="0" t="n">
        <v>2</v>
      </c>
      <c r="B737" s="0" t="n">
        <v>58</v>
      </c>
      <c r="C737" s="0" t="s">
        <v>2032</v>
      </c>
      <c r="D737" s="0" t="s">
        <v>1967</v>
      </c>
      <c r="E737" s="0" t="s">
        <v>1967</v>
      </c>
      <c r="F737" s="0" t="s">
        <v>1967</v>
      </c>
    </row>
    <row r="738" customFormat="false" ht="12.8" hidden="false" customHeight="false" outlineLevel="0" collapsed="false">
      <c r="A738" s="0" t="s">
        <v>1967</v>
      </c>
      <c r="B738" s="0" t="n">
        <v>59</v>
      </c>
      <c r="C738" s="0" t="s">
        <v>1967</v>
      </c>
      <c r="D738" s="0" t="s">
        <v>1967</v>
      </c>
      <c r="E738" s="0" t="n">
        <v>1</v>
      </c>
      <c r="F738" s="0" t="s">
        <v>2032</v>
      </c>
    </row>
    <row r="739" customFormat="false" ht="12.8" hidden="false" customHeight="false" outlineLevel="0" collapsed="false">
      <c r="A739" s="0" t="n">
        <v>1</v>
      </c>
      <c r="B739" s="0" t="n">
        <v>59</v>
      </c>
      <c r="C739" s="0" t="s">
        <v>2032</v>
      </c>
      <c r="D739" s="0" t="s">
        <v>1967</v>
      </c>
      <c r="E739" s="0" t="s">
        <v>1967</v>
      </c>
      <c r="F739" s="0" t="s">
        <v>1967</v>
      </c>
    </row>
    <row r="740" customFormat="false" ht="12.8" hidden="false" customHeight="false" outlineLevel="0" collapsed="false">
      <c r="A740" s="0" t="s">
        <v>1967</v>
      </c>
      <c r="B740" s="0" t="n">
        <v>59</v>
      </c>
      <c r="C740" s="0" t="s">
        <v>1967</v>
      </c>
      <c r="D740" s="0" t="s">
        <v>1967</v>
      </c>
      <c r="E740" s="0" t="n">
        <v>1</v>
      </c>
      <c r="F740" s="0" t="s">
        <v>2032</v>
      </c>
    </row>
    <row r="741" customFormat="false" ht="12.8" hidden="false" customHeight="false" outlineLevel="0" collapsed="false">
      <c r="A741" s="0" t="n">
        <v>1</v>
      </c>
      <c r="B741" s="0" t="n">
        <v>59</v>
      </c>
      <c r="C741" s="0" t="s">
        <v>2032</v>
      </c>
      <c r="D741" s="0" t="s">
        <v>1967</v>
      </c>
      <c r="E741" s="0" t="s">
        <v>1967</v>
      </c>
      <c r="F741" s="0" t="s">
        <v>1967</v>
      </c>
    </row>
    <row r="742" customFormat="false" ht="12.8" hidden="false" customHeight="false" outlineLevel="0" collapsed="false">
      <c r="A742" s="0" t="s">
        <v>1967</v>
      </c>
      <c r="B742" s="0" t="n">
        <v>59</v>
      </c>
      <c r="C742" s="0" t="s">
        <v>1967</v>
      </c>
      <c r="D742" s="0" t="s">
        <v>1967</v>
      </c>
      <c r="E742" s="0" t="n">
        <v>1</v>
      </c>
      <c r="F742" s="0" t="s">
        <v>2032</v>
      </c>
    </row>
    <row r="743" customFormat="false" ht="12.8" hidden="false" customHeight="false" outlineLevel="0" collapsed="false">
      <c r="A743" s="0" t="n">
        <v>1</v>
      </c>
      <c r="B743" s="0" t="n">
        <v>59</v>
      </c>
      <c r="C743" s="0" t="s">
        <v>2032</v>
      </c>
      <c r="D743" s="0" t="s">
        <v>1967</v>
      </c>
      <c r="E743" s="0" t="s">
        <v>1967</v>
      </c>
      <c r="F743" s="0" t="s">
        <v>1967</v>
      </c>
    </row>
    <row r="744" customFormat="false" ht="12.8" hidden="false" customHeight="false" outlineLevel="0" collapsed="false">
      <c r="A744" s="0" t="s">
        <v>1967</v>
      </c>
      <c r="B744" s="0" t="n">
        <v>59</v>
      </c>
      <c r="C744" s="0" t="s">
        <v>1967</v>
      </c>
      <c r="D744" s="0" t="s">
        <v>1967</v>
      </c>
      <c r="E744" s="0" t="n">
        <v>1</v>
      </c>
      <c r="F744" s="0" t="s">
        <v>2032</v>
      </c>
    </row>
    <row r="745" customFormat="false" ht="12.8" hidden="false" customHeight="false" outlineLevel="0" collapsed="false">
      <c r="A745" s="0" t="n">
        <v>1</v>
      </c>
      <c r="B745" s="0" t="n">
        <v>59</v>
      </c>
      <c r="C745" s="0" t="s">
        <v>2032</v>
      </c>
      <c r="D745" s="0" t="s">
        <v>1967</v>
      </c>
      <c r="E745" s="0" t="s">
        <v>1967</v>
      </c>
      <c r="F745" s="0" t="s">
        <v>1967</v>
      </c>
    </row>
    <row r="746" customFormat="false" ht="12.8" hidden="false" customHeight="false" outlineLevel="0" collapsed="false">
      <c r="A746" s="0" t="s">
        <v>1967</v>
      </c>
      <c r="B746" s="0" t="n">
        <v>59</v>
      </c>
      <c r="C746" s="0" t="s">
        <v>1967</v>
      </c>
      <c r="D746" s="0" t="s">
        <v>1967</v>
      </c>
      <c r="E746" s="0" t="n">
        <v>1</v>
      </c>
      <c r="F746" s="0" t="s">
        <v>2032</v>
      </c>
    </row>
    <row r="747" customFormat="false" ht="12.8" hidden="false" customHeight="false" outlineLevel="0" collapsed="false">
      <c r="A747" s="0" t="n">
        <v>1</v>
      </c>
      <c r="B747" s="0" t="n">
        <v>59</v>
      </c>
      <c r="C747" s="0" t="s">
        <v>2032</v>
      </c>
      <c r="D747" s="0" t="s">
        <v>1967</v>
      </c>
      <c r="E747" s="0" t="s">
        <v>1967</v>
      </c>
      <c r="F747" s="0" t="s">
        <v>1967</v>
      </c>
    </row>
    <row r="748" customFormat="false" ht="12.8" hidden="false" customHeight="false" outlineLevel="0" collapsed="false">
      <c r="A748" s="0" t="s">
        <v>1967</v>
      </c>
      <c r="B748" s="0" t="n">
        <v>59</v>
      </c>
      <c r="C748" s="0" t="s">
        <v>1967</v>
      </c>
      <c r="D748" s="0" t="s">
        <v>1967</v>
      </c>
      <c r="E748" s="0" t="n">
        <v>1</v>
      </c>
      <c r="F748" s="0" t="s">
        <v>2032</v>
      </c>
    </row>
    <row r="749" customFormat="false" ht="12.8" hidden="false" customHeight="false" outlineLevel="0" collapsed="false">
      <c r="A749" s="0" t="n">
        <v>1</v>
      </c>
      <c r="B749" s="0" t="n">
        <v>59</v>
      </c>
      <c r="C749" s="0" t="s">
        <v>2032</v>
      </c>
      <c r="D749" s="0" t="s">
        <v>1967</v>
      </c>
      <c r="E749" s="0" t="s">
        <v>1967</v>
      </c>
      <c r="F749" s="0" t="s">
        <v>1967</v>
      </c>
    </row>
    <row r="750" customFormat="false" ht="12.8" hidden="false" customHeight="false" outlineLevel="0" collapsed="false">
      <c r="A750" s="0" t="s">
        <v>1967</v>
      </c>
      <c r="B750" s="0" t="n">
        <v>60</v>
      </c>
      <c r="C750" s="0" t="s">
        <v>1967</v>
      </c>
      <c r="D750" s="0" t="s">
        <v>1967</v>
      </c>
      <c r="E750" s="0" t="n">
        <v>2</v>
      </c>
      <c r="F750" s="0" t="s">
        <v>2032</v>
      </c>
    </row>
    <row r="751" customFormat="false" ht="12.8" hidden="false" customHeight="false" outlineLevel="0" collapsed="false">
      <c r="A751" s="0" t="n">
        <v>2</v>
      </c>
      <c r="B751" s="0" t="n">
        <v>60</v>
      </c>
      <c r="C751" s="0" t="s">
        <v>2032</v>
      </c>
      <c r="D751" s="0" t="s">
        <v>1967</v>
      </c>
      <c r="E751" s="0" t="s">
        <v>1967</v>
      </c>
      <c r="F751" s="0" t="s">
        <v>1967</v>
      </c>
    </row>
    <row r="752" customFormat="false" ht="12.8" hidden="false" customHeight="false" outlineLevel="0" collapsed="false">
      <c r="A752" s="0" t="s">
        <v>1967</v>
      </c>
      <c r="B752" s="0" t="n">
        <v>60</v>
      </c>
      <c r="C752" s="0" t="s">
        <v>1967</v>
      </c>
      <c r="D752" s="0" t="s">
        <v>1967</v>
      </c>
      <c r="E752" s="0" t="n">
        <v>2</v>
      </c>
      <c r="F752" s="0" t="s">
        <v>2032</v>
      </c>
    </row>
    <row r="753" customFormat="false" ht="12.8" hidden="false" customHeight="false" outlineLevel="0" collapsed="false">
      <c r="A753" s="0" t="n">
        <v>2</v>
      </c>
      <c r="B753" s="0" t="n">
        <v>60</v>
      </c>
      <c r="C753" s="0" t="s">
        <v>2032</v>
      </c>
      <c r="D753" s="0" t="s">
        <v>1967</v>
      </c>
      <c r="E753" s="0" t="s">
        <v>1967</v>
      </c>
      <c r="F753" s="0" t="s">
        <v>1967</v>
      </c>
    </row>
    <row r="754" customFormat="false" ht="12.8" hidden="false" customHeight="false" outlineLevel="0" collapsed="false">
      <c r="A754" s="0" t="s">
        <v>1967</v>
      </c>
      <c r="B754" s="0" t="n">
        <v>60</v>
      </c>
      <c r="C754" s="0" t="s">
        <v>1967</v>
      </c>
      <c r="D754" s="0" t="s">
        <v>1967</v>
      </c>
      <c r="E754" s="0" t="n">
        <v>2</v>
      </c>
      <c r="F754" s="0" t="s">
        <v>2032</v>
      </c>
    </row>
    <row r="755" customFormat="false" ht="12.8" hidden="false" customHeight="false" outlineLevel="0" collapsed="false">
      <c r="A755" s="0" t="n">
        <v>2</v>
      </c>
      <c r="B755" s="0" t="n">
        <v>60</v>
      </c>
      <c r="C755" s="0" t="s">
        <v>2032</v>
      </c>
      <c r="D755" s="0" t="s">
        <v>1967</v>
      </c>
      <c r="E755" s="0" t="s">
        <v>1967</v>
      </c>
      <c r="F755" s="0" t="s">
        <v>1967</v>
      </c>
    </row>
    <row r="756" customFormat="false" ht="12.8" hidden="false" customHeight="false" outlineLevel="0" collapsed="false">
      <c r="A756" s="0" t="s">
        <v>1967</v>
      </c>
      <c r="B756" s="0" t="n">
        <v>60</v>
      </c>
      <c r="C756" s="0" t="s">
        <v>1967</v>
      </c>
      <c r="D756" s="0" t="s">
        <v>1967</v>
      </c>
      <c r="E756" s="0" t="n">
        <v>2</v>
      </c>
      <c r="F756" s="0" t="s">
        <v>2032</v>
      </c>
    </row>
    <row r="757" customFormat="false" ht="12.8" hidden="false" customHeight="false" outlineLevel="0" collapsed="false">
      <c r="A757" s="0" t="n">
        <v>2</v>
      </c>
      <c r="B757" s="0" t="n">
        <v>60</v>
      </c>
      <c r="C757" s="0" t="s">
        <v>2032</v>
      </c>
      <c r="D757" s="0" t="s">
        <v>1967</v>
      </c>
      <c r="E757" s="0" t="s">
        <v>1967</v>
      </c>
      <c r="F757" s="0" t="s">
        <v>1967</v>
      </c>
    </row>
    <row r="758" customFormat="false" ht="12.8" hidden="false" customHeight="false" outlineLevel="0" collapsed="false">
      <c r="A758" s="0" t="s">
        <v>1967</v>
      </c>
      <c r="B758" s="0" t="n">
        <v>60</v>
      </c>
      <c r="C758" s="0" t="s">
        <v>1967</v>
      </c>
      <c r="D758" s="0" t="s">
        <v>1967</v>
      </c>
      <c r="E758" s="0" t="n">
        <v>2</v>
      </c>
      <c r="F758" s="0" t="s">
        <v>2032</v>
      </c>
    </row>
    <row r="759" customFormat="false" ht="12.8" hidden="false" customHeight="false" outlineLevel="0" collapsed="false">
      <c r="A759" s="0" t="n">
        <v>2</v>
      </c>
      <c r="B759" s="0" t="n">
        <v>60</v>
      </c>
      <c r="C759" s="0" t="s">
        <v>2032</v>
      </c>
      <c r="D759" s="0" t="s">
        <v>1967</v>
      </c>
      <c r="E759" s="0" t="s">
        <v>1967</v>
      </c>
      <c r="F759" s="0" t="s">
        <v>1967</v>
      </c>
    </row>
    <row r="760" customFormat="false" ht="12.8" hidden="false" customHeight="false" outlineLevel="0" collapsed="false">
      <c r="A760" s="0" t="s">
        <v>1967</v>
      </c>
      <c r="B760" s="0" t="n">
        <v>60</v>
      </c>
      <c r="C760" s="0" t="s">
        <v>1967</v>
      </c>
      <c r="D760" s="0" t="s">
        <v>1967</v>
      </c>
      <c r="E760" s="0" t="n">
        <v>2</v>
      </c>
      <c r="F760" s="0" t="s">
        <v>2032</v>
      </c>
    </row>
    <row r="761" customFormat="false" ht="12.8" hidden="false" customHeight="false" outlineLevel="0" collapsed="false">
      <c r="A761" s="0" t="n">
        <v>2</v>
      </c>
      <c r="B761" s="0" t="n">
        <v>60</v>
      </c>
      <c r="C761" s="0" t="s">
        <v>2032</v>
      </c>
      <c r="D761" s="0" t="s">
        <v>1967</v>
      </c>
      <c r="E761" s="0" t="s">
        <v>1967</v>
      </c>
      <c r="F761" s="0" t="s">
        <v>1967</v>
      </c>
    </row>
    <row r="762" customFormat="false" ht="12.8" hidden="false" customHeight="false" outlineLevel="0" collapsed="false">
      <c r="A762" s="0" t="s">
        <v>1967</v>
      </c>
      <c r="B762" s="0" t="n">
        <v>61</v>
      </c>
      <c r="C762" s="0" t="s">
        <v>1967</v>
      </c>
      <c r="D762" s="0" t="s">
        <v>1967</v>
      </c>
      <c r="E762" s="0" t="n">
        <v>1</v>
      </c>
      <c r="F762" s="0" t="s">
        <v>2032</v>
      </c>
    </row>
    <row r="763" customFormat="false" ht="12.8" hidden="false" customHeight="false" outlineLevel="0" collapsed="false">
      <c r="A763" s="0" t="n">
        <v>1</v>
      </c>
      <c r="B763" s="0" t="n">
        <v>61</v>
      </c>
      <c r="C763" s="0" t="s">
        <v>2032</v>
      </c>
      <c r="D763" s="0" t="s">
        <v>1967</v>
      </c>
      <c r="E763" s="0" t="s">
        <v>1967</v>
      </c>
      <c r="F763" s="0" t="s">
        <v>1967</v>
      </c>
    </row>
    <row r="764" customFormat="false" ht="12.8" hidden="false" customHeight="false" outlineLevel="0" collapsed="false">
      <c r="A764" s="0" t="s">
        <v>1967</v>
      </c>
      <c r="B764" s="0" t="n">
        <v>61</v>
      </c>
      <c r="C764" s="0" t="s">
        <v>1967</v>
      </c>
      <c r="D764" s="0" t="s">
        <v>1967</v>
      </c>
      <c r="E764" s="0" t="n">
        <v>1</v>
      </c>
      <c r="F764" s="0" t="s">
        <v>2032</v>
      </c>
    </row>
    <row r="765" customFormat="false" ht="12.8" hidden="false" customHeight="false" outlineLevel="0" collapsed="false">
      <c r="A765" s="0" t="n">
        <v>1</v>
      </c>
      <c r="B765" s="0" t="n">
        <v>61</v>
      </c>
      <c r="C765" s="0" t="s">
        <v>2032</v>
      </c>
      <c r="D765" s="0" t="s">
        <v>1967</v>
      </c>
      <c r="E765" s="0" t="s">
        <v>1967</v>
      </c>
      <c r="F765" s="0" t="s">
        <v>1967</v>
      </c>
    </row>
    <row r="766" customFormat="false" ht="12.8" hidden="false" customHeight="false" outlineLevel="0" collapsed="false">
      <c r="A766" s="0" t="s">
        <v>1967</v>
      </c>
      <c r="B766" s="0" t="n">
        <v>61</v>
      </c>
      <c r="C766" s="0" t="s">
        <v>1967</v>
      </c>
      <c r="D766" s="0" t="s">
        <v>1967</v>
      </c>
      <c r="E766" s="0" t="n">
        <v>1</v>
      </c>
      <c r="F766" s="0" t="s">
        <v>2032</v>
      </c>
    </row>
    <row r="767" customFormat="false" ht="12.8" hidden="false" customHeight="false" outlineLevel="0" collapsed="false">
      <c r="A767" s="0" t="n">
        <v>1</v>
      </c>
      <c r="B767" s="0" t="n">
        <v>61</v>
      </c>
      <c r="C767" s="0" t="s">
        <v>2032</v>
      </c>
      <c r="D767" s="0" t="s">
        <v>1967</v>
      </c>
      <c r="E767" s="0" t="s">
        <v>1967</v>
      </c>
      <c r="F767" s="0" t="s">
        <v>1967</v>
      </c>
    </row>
    <row r="768" customFormat="false" ht="12.8" hidden="false" customHeight="false" outlineLevel="0" collapsed="false">
      <c r="A768" s="0" t="s">
        <v>1967</v>
      </c>
      <c r="B768" s="0" t="n">
        <v>61</v>
      </c>
      <c r="C768" s="0" t="s">
        <v>1967</v>
      </c>
      <c r="D768" s="0" t="s">
        <v>1967</v>
      </c>
      <c r="E768" s="0" t="n">
        <v>1</v>
      </c>
      <c r="F768" s="0" t="s">
        <v>2032</v>
      </c>
    </row>
    <row r="769" customFormat="false" ht="12.8" hidden="false" customHeight="false" outlineLevel="0" collapsed="false">
      <c r="A769" s="0" t="n">
        <v>1</v>
      </c>
      <c r="B769" s="0" t="n">
        <v>61</v>
      </c>
      <c r="C769" s="0" t="s">
        <v>2032</v>
      </c>
      <c r="D769" s="0" t="s">
        <v>1967</v>
      </c>
      <c r="E769" s="0" t="s">
        <v>1967</v>
      </c>
      <c r="F769" s="0" t="s">
        <v>1967</v>
      </c>
    </row>
    <row r="770" customFormat="false" ht="12.8" hidden="false" customHeight="false" outlineLevel="0" collapsed="false">
      <c r="A770" s="0" t="s">
        <v>1967</v>
      </c>
      <c r="B770" s="0" t="n">
        <v>61</v>
      </c>
      <c r="C770" s="0" t="s">
        <v>1967</v>
      </c>
      <c r="D770" s="0" t="s">
        <v>1967</v>
      </c>
      <c r="E770" s="0" t="n">
        <v>1</v>
      </c>
      <c r="F770" s="0" t="s">
        <v>2032</v>
      </c>
    </row>
    <row r="771" customFormat="false" ht="12.8" hidden="false" customHeight="false" outlineLevel="0" collapsed="false">
      <c r="A771" s="0" t="n">
        <v>1</v>
      </c>
      <c r="B771" s="0" t="n">
        <v>61</v>
      </c>
      <c r="C771" s="0" t="s">
        <v>2032</v>
      </c>
      <c r="D771" s="0" t="s">
        <v>1967</v>
      </c>
      <c r="E771" s="0" t="s">
        <v>1967</v>
      </c>
      <c r="F771" s="0" t="s">
        <v>1967</v>
      </c>
    </row>
    <row r="772" customFormat="false" ht="12.8" hidden="false" customHeight="false" outlineLevel="0" collapsed="false">
      <c r="A772" s="0" t="s">
        <v>1967</v>
      </c>
      <c r="B772" s="0" t="n">
        <v>61</v>
      </c>
      <c r="C772" s="0" t="s">
        <v>1967</v>
      </c>
      <c r="D772" s="0" t="s">
        <v>1967</v>
      </c>
      <c r="E772" s="0" t="n">
        <v>1</v>
      </c>
      <c r="F772" s="0" t="s">
        <v>2032</v>
      </c>
    </row>
    <row r="773" customFormat="false" ht="12.8" hidden="false" customHeight="false" outlineLevel="0" collapsed="false">
      <c r="A773" s="0" t="n">
        <v>1</v>
      </c>
      <c r="B773" s="0" t="n">
        <v>61</v>
      </c>
      <c r="C773" s="0" t="s">
        <v>2032</v>
      </c>
      <c r="D773" s="0" t="s">
        <v>1967</v>
      </c>
      <c r="E773" s="0" t="s">
        <v>1967</v>
      </c>
      <c r="F773" s="0" t="s">
        <v>1967</v>
      </c>
    </row>
    <row r="774" customFormat="false" ht="12.8" hidden="false" customHeight="false" outlineLevel="0" collapsed="false">
      <c r="A774" s="0" t="s">
        <v>1967</v>
      </c>
      <c r="B774" s="0" t="n">
        <v>62</v>
      </c>
      <c r="C774" s="0" t="s">
        <v>1967</v>
      </c>
      <c r="D774" s="0" t="s">
        <v>1967</v>
      </c>
      <c r="E774" s="0" t="n">
        <v>2</v>
      </c>
      <c r="F774" s="0" t="s">
        <v>2032</v>
      </c>
    </row>
    <row r="775" customFormat="false" ht="12.8" hidden="false" customHeight="false" outlineLevel="0" collapsed="false">
      <c r="A775" s="0" t="n">
        <v>2</v>
      </c>
      <c r="B775" s="0" t="n">
        <v>62</v>
      </c>
      <c r="C775" s="0" t="s">
        <v>2032</v>
      </c>
      <c r="D775" s="0" t="s">
        <v>1967</v>
      </c>
      <c r="E775" s="0" t="s">
        <v>1967</v>
      </c>
      <c r="F775" s="0" t="s">
        <v>1967</v>
      </c>
    </row>
    <row r="776" customFormat="false" ht="12.8" hidden="false" customHeight="false" outlineLevel="0" collapsed="false">
      <c r="A776" s="0" t="s">
        <v>1967</v>
      </c>
      <c r="B776" s="0" t="n">
        <v>62</v>
      </c>
      <c r="C776" s="0" t="s">
        <v>1967</v>
      </c>
      <c r="D776" s="0" t="s">
        <v>1967</v>
      </c>
      <c r="E776" s="0" t="n">
        <v>2</v>
      </c>
      <c r="F776" s="0" t="s">
        <v>2032</v>
      </c>
    </row>
    <row r="777" customFormat="false" ht="12.8" hidden="false" customHeight="false" outlineLevel="0" collapsed="false">
      <c r="A777" s="0" t="n">
        <v>2</v>
      </c>
      <c r="B777" s="0" t="n">
        <v>62</v>
      </c>
      <c r="C777" s="0" t="s">
        <v>2032</v>
      </c>
      <c r="D777" s="0" t="s">
        <v>1967</v>
      </c>
      <c r="E777" s="0" t="s">
        <v>1967</v>
      </c>
      <c r="F777" s="0" t="s">
        <v>1967</v>
      </c>
    </row>
    <row r="778" customFormat="false" ht="12.8" hidden="false" customHeight="false" outlineLevel="0" collapsed="false">
      <c r="A778" s="0" t="s">
        <v>1967</v>
      </c>
      <c r="B778" s="0" t="n">
        <v>62</v>
      </c>
      <c r="C778" s="0" t="s">
        <v>1967</v>
      </c>
      <c r="D778" s="0" t="s">
        <v>1967</v>
      </c>
      <c r="E778" s="0" t="n">
        <v>2</v>
      </c>
      <c r="F778" s="0" t="s">
        <v>2032</v>
      </c>
    </row>
    <row r="779" customFormat="false" ht="12.8" hidden="false" customHeight="false" outlineLevel="0" collapsed="false">
      <c r="A779" s="0" t="n">
        <v>2</v>
      </c>
      <c r="B779" s="0" t="n">
        <v>62</v>
      </c>
      <c r="C779" s="0" t="s">
        <v>2032</v>
      </c>
      <c r="D779" s="0" t="s">
        <v>1967</v>
      </c>
      <c r="E779" s="0" t="s">
        <v>1967</v>
      </c>
      <c r="F779" s="0" t="s">
        <v>1967</v>
      </c>
    </row>
    <row r="780" customFormat="false" ht="12.8" hidden="false" customHeight="false" outlineLevel="0" collapsed="false">
      <c r="A780" s="0" t="s">
        <v>1967</v>
      </c>
      <c r="B780" s="0" t="n">
        <v>62</v>
      </c>
      <c r="C780" s="0" t="s">
        <v>1967</v>
      </c>
      <c r="D780" s="0" t="s">
        <v>1967</v>
      </c>
      <c r="E780" s="0" t="n">
        <v>2</v>
      </c>
      <c r="F780" s="0" t="s">
        <v>2032</v>
      </c>
    </row>
    <row r="781" customFormat="false" ht="12.8" hidden="false" customHeight="false" outlineLevel="0" collapsed="false">
      <c r="A781" s="0" t="n">
        <v>2</v>
      </c>
      <c r="B781" s="0" t="n">
        <v>62</v>
      </c>
      <c r="C781" s="0" t="s">
        <v>2032</v>
      </c>
      <c r="D781" s="0" t="s">
        <v>1967</v>
      </c>
      <c r="E781" s="0" t="s">
        <v>1967</v>
      </c>
      <c r="F781" s="0" t="s">
        <v>1967</v>
      </c>
    </row>
    <row r="782" customFormat="false" ht="12.8" hidden="false" customHeight="false" outlineLevel="0" collapsed="false">
      <c r="A782" s="0" t="s">
        <v>1967</v>
      </c>
      <c r="B782" s="0" t="n">
        <v>62</v>
      </c>
      <c r="C782" s="0" t="s">
        <v>1967</v>
      </c>
      <c r="D782" s="0" t="s">
        <v>1967</v>
      </c>
      <c r="E782" s="0" t="n">
        <v>2</v>
      </c>
      <c r="F782" s="0" t="s">
        <v>2032</v>
      </c>
    </row>
    <row r="783" customFormat="false" ht="12.8" hidden="false" customHeight="false" outlineLevel="0" collapsed="false">
      <c r="A783" s="0" t="n">
        <v>2</v>
      </c>
      <c r="B783" s="0" t="n">
        <v>62</v>
      </c>
      <c r="C783" s="0" t="s">
        <v>2032</v>
      </c>
      <c r="D783" s="0" t="s">
        <v>1967</v>
      </c>
      <c r="E783" s="0" t="s">
        <v>1967</v>
      </c>
      <c r="F783" s="0" t="s">
        <v>1967</v>
      </c>
    </row>
    <row r="784" customFormat="false" ht="12.8" hidden="false" customHeight="false" outlineLevel="0" collapsed="false">
      <c r="A784" s="0" t="s">
        <v>1967</v>
      </c>
      <c r="B784" s="0" t="n">
        <v>62</v>
      </c>
      <c r="C784" s="0" t="s">
        <v>1967</v>
      </c>
      <c r="D784" s="0" t="s">
        <v>1967</v>
      </c>
      <c r="E784" s="0" t="n">
        <v>2</v>
      </c>
      <c r="F784" s="0" t="s">
        <v>2032</v>
      </c>
    </row>
    <row r="785" customFormat="false" ht="12.8" hidden="false" customHeight="false" outlineLevel="0" collapsed="false">
      <c r="A785" s="0" t="n">
        <v>2</v>
      </c>
      <c r="B785" s="0" t="n">
        <v>62</v>
      </c>
      <c r="C785" s="0" t="s">
        <v>2032</v>
      </c>
      <c r="D785" s="0" t="s">
        <v>1967</v>
      </c>
      <c r="E785" s="0" t="s">
        <v>1967</v>
      </c>
      <c r="F785" s="0" t="s">
        <v>1967</v>
      </c>
    </row>
    <row r="786" customFormat="false" ht="12.8" hidden="false" customHeight="false" outlineLevel="0" collapsed="false">
      <c r="A786" s="0" t="s">
        <v>1967</v>
      </c>
      <c r="B786" s="0" t="n">
        <v>63</v>
      </c>
      <c r="C786" s="0" t="s">
        <v>1967</v>
      </c>
      <c r="D786" s="0" t="s">
        <v>1967</v>
      </c>
      <c r="E786" s="0" t="n">
        <v>1</v>
      </c>
      <c r="F786" s="0" t="s">
        <v>2032</v>
      </c>
    </row>
    <row r="787" customFormat="false" ht="12.8" hidden="false" customHeight="false" outlineLevel="0" collapsed="false">
      <c r="A787" s="0" t="n">
        <v>1</v>
      </c>
      <c r="B787" s="0" t="n">
        <v>63</v>
      </c>
      <c r="C787" s="0" t="s">
        <v>2032</v>
      </c>
      <c r="D787" s="0" t="s">
        <v>1967</v>
      </c>
      <c r="E787" s="0" t="s">
        <v>1967</v>
      </c>
      <c r="F787" s="0" t="s">
        <v>1967</v>
      </c>
    </row>
    <row r="788" customFormat="false" ht="12.8" hidden="false" customHeight="false" outlineLevel="0" collapsed="false">
      <c r="A788" s="0" t="s">
        <v>1967</v>
      </c>
      <c r="B788" s="0" t="n">
        <v>63</v>
      </c>
      <c r="C788" s="0" t="s">
        <v>1967</v>
      </c>
      <c r="D788" s="0" t="s">
        <v>1967</v>
      </c>
      <c r="E788" s="0" t="n">
        <v>1</v>
      </c>
      <c r="F788" s="0" t="s">
        <v>2032</v>
      </c>
    </row>
    <row r="789" customFormat="false" ht="12.8" hidden="false" customHeight="false" outlineLevel="0" collapsed="false">
      <c r="A789" s="0" t="n">
        <v>1</v>
      </c>
      <c r="B789" s="0" t="n">
        <v>63</v>
      </c>
      <c r="C789" s="0" t="s">
        <v>2032</v>
      </c>
      <c r="D789" s="0" t="s">
        <v>1967</v>
      </c>
      <c r="E789" s="0" t="s">
        <v>1967</v>
      </c>
      <c r="F789" s="0" t="s">
        <v>1967</v>
      </c>
    </row>
    <row r="790" customFormat="false" ht="12.8" hidden="false" customHeight="false" outlineLevel="0" collapsed="false">
      <c r="A790" s="0" t="s">
        <v>1967</v>
      </c>
      <c r="B790" s="0" t="n">
        <v>63</v>
      </c>
      <c r="C790" s="0" t="s">
        <v>1967</v>
      </c>
      <c r="D790" s="0" t="s">
        <v>1967</v>
      </c>
      <c r="E790" s="0" t="n">
        <v>1</v>
      </c>
      <c r="F790" s="0" t="s">
        <v>2032</v>
      </c>
    </row>
    <row r="791" customFormat="false" ht="12.8" hidden="false" customHeight="false" outlineLevel="0" collapsed="false">
      <c r="A791" s="0" t="n">
        <v>1</v>
      </c>
      <c r="B791" s="0" t="n">
        <v>63</v>
      </c>
      <c r="C791" s="0" t="s">
        <v>2032</v>
      </c>
      <c r="D791" s="0" t="s">
        <v>1967</v>
      </c>
      <c r="E791" s="0" t="s">
        <v>1967</v>
      </c>
      <c r="F791" s="0" t="s">
        <v>1967</v>
      </c>
    </row>
    <row r="792" customFormat="false" ht="12.8" hidden="false" customHeight="false" outlineLevel="0" collapsed="false">
      <c r="A792" s="0" t="s">
        <v>1967</v>
      </c>
      <c r="B792" s="0" t="n">
        <v>63</v>
      </c>
      <c r="C792" s="0" t="s">
        <v>1967</v>
      </c>
      <c r="D792" s="0" t="s">
        <v>1967</v>
      </c>
      <c r="E792" s="0" t="n">
        <v>1</v>
      </c>
      <c r="F792" s="0" t="s">
        <v>2032</v>
      </c>
    </row>
    <row r="793" customFormat="false" ht="12.8" hidden="false" customHeight="false" outlineLevel="0" collapsed="false">
      <c r="A793" s="0" t="n">
        <v>1</v>
      </c>
      <c r="B793" s="0" t="n">
        <v>63</v>
      </c>
      <c r="C793" s="0" t="s">
        <v>2032</v>
      </c>
      <c r="D793" s="0" t="s">
        <v>1967</v>
      </c>
      <c r="E793" s="0" t="s">
        <v>1967</v>
      </c>
      <c r="F793" s="0" t="s">
        <v>1967</v>
      </c>
    </row>
    <row r="794" customFormat="false" ht="12.8" hidden="false" customHeight="false" outlineLevel="0" collapsed="false">
      <c r="A794" s="0" t="s">
        <v>1967</v>
      </c>
      <c r="B794" s="0" t="n">
        <v>63</v>
      </c>
      <c r="C794" s="0" t="s">
        <v>1967</v>
      </c>
      <c r="D794" s="0" t="s">
        <v>1967</v>
      </c>
      <c r="E794" s="0" t="n">
        <v>1</v>
      </c>
      <c r="F794" s="0" t="s">
        <v>2032</v>
      </c>
    </row>
    <row r="795" customFormat="false" ht="12.8" hidden="false" customHeight="false" outlineLevel="0" collapsed="false">
      <c r="A795" s="0" t="n">
        <v>1</v>
      </c>
      <c r="B795" s="0" t="n">
        <v>63</v>
      </c>
      <c r="C795" s="0" t="s">
        <v>2032</v>
      </c>
      <c r="D795" s="0" t="s">
        <v>1967</v>
      </c>
      <c r="E795" s="0" t="s">
        <v>1967</v>
      </c>
      <c r="F795" s="0" t="s">
        <v>1967</v>
      </c>
    </row>
    <row r="796" customFormat="false" ht="12.8" hidden="false" customHeight="false" outlineLevel="0" collapsed="false">
      <c r="A796" s="0" t="s">
        <v>1967</v>
      </c>
      <c r="B796" s="0" t="n">
        <v>63</v>
      </c>
      <c r="C796" s="0" t="s">
        <v>1967</v>
      </c>
      <c r="D796" s="0" t="s">
        <v>1967</v>
      </c>
      <c r="E796" s="0" t="n">
        <v>1</v>
      </c>
      <c r="F796" s="0" t="s">
        <v>2032</v>
      </c>
    </row>
    <row r="797" customFormat="false" ht="12.8" hidden="false" customHeight="false" outlineLevel="0" collapsed="false">
      <c r="A797" s="0" t="n">
        <v>1</v>
      </c>
      <c r="B797" s="0" t="n">
        <v>63</v>
      </c>
      <c r="C797" s="0" t="s">
        <v>2032</v>
      </c>
      <c r="D797" s="0" t="s">
        <v>1967</v>
      </c>
      <c r="E797" s="0" t="s">
        <v>1967</v>
      </c>
      <c r="F797" s="0" t="s">
        <v>1967</v>
      </c>
    </row>
    <row r="798" customFormat="false" ht="12.8" hidden="false" customHeight="false" outlineLevel="0" collapsed="false">
      <c r="A798" s="0" t="s">
        <v>1967</v>
      </c>
      <c r="B798" s="0" t="n">
        <v>64</v>
      </c>
      <c r="C798" s="0" t="s">
        <v>1967</v>
      </c>
      <c r="D798" s="0" t="s">
        <v>1967</v>
      </c>
      <c r="E798" s="0" t="n">
        <v>2</v>
      </c>
      <c r="F798" s="0" t="s">
        <v>2032</v>
      </c>
    </row>
    <row r="799" customFormat="false" ht="12.8" hidden="false" customHeight="false" outlineLevel="0" collapsed="false">
      <c r="A799" s="0" t="n">
        <v>2</v>
      </c>
      <c r="B799" s="0" t="n">
        <v>64</v>
      </c>
      <c r="C799" s="0" t="s">
        <v>2032</v>
      </c>
      <c r="D799" s="0" t="s">
        <v>1967</v>
      </c>
      <c r="E799" s="0" t="s">
        <v>1967</v>
      </c>
      <c r="F799" s="0" t="s">
        <v>1967</v>
      </c>
    </row>
    <row r="800" customFormat="false" ht="12.8" hidden="false" customHeight="false" outlineLevel="0" collapsed="false">
      <c r="A800" s="0" t="s">
        <v>1967</v>
      </c>
      <c r="B800" s="0" t="n">
        <v>64</v>
      </c>
      <c r="C800" s="0" t="s">
        <v>1967</v>
      </c>
      <c r="D800" s="0" t="s">
        <v>1967</v>
      </c>
      <c r="E800" s="0" t="n">
        <v>2</v>
      </c>
      <c r="F800" s="0" t="s">
        <v>2032</v>
      </c>
    </row>
    <row r="801" customFormat="false" ht="12.8" hidden="false" customHeight="false" outlineLevel="0" collapsed="false">
      <c r="A801" s="0" t="n">
        <v>2</v>
      </c>
      <c r="B801" s="0" t="n">
        <v>64</v>
      </c>
      <c r="C801" s="0" t="s">
        <v>2032</v>
      </c>
      <c r="D801" s="0" t="s">
        <v>1967</v>
      </c>
      <c r="E801" s="0" t="s">
        <v>1967</v>
      </c>
      <c r="F801" s="0" t="s">
        <v>1967</v>
      </c>
    </row>
    <row r="802" customFormat="false" ht="12.8" hidden="false" customHeight="false" outlineLevel="0" collapsed="false">
      <c r="A802" s="0" t="s">
        <v>1967</v>
      </c>
      <c r="B802" s="0" t="n">
        <v>64</v>
      </c>
      <c r="C802" s="0" t="s">
        <v>1967</v>
      </c>
      <c r="D802" s="0" t="s">
        <v>1967</v>
      </c>
      <c r="E802" s="0" t="n">
        <v>2</v>
      </c>
      <c r="F802" s="0" t="s">
        <v>2032</v>
      </c>
    </row>
    <row r="803" customFormat="false" ht="12.8" hidden="false" customHeight="false" outlineLevel="0" collapsed="false">
      <c r="A803" s="0" t="n">
        <v>2</v>
      </c>
      <c r="B803" s="0" t="n">
        <v>64</v>
      </c>
      <c r="C803" s="0" t="s">
        <v>2032</v>
      </c>
      <c r="D803" s="0" t="s">
        <v>1967</v>
      </c>
      <c r="E803" s="0" t="s">
        <v>1967</v>
      </c>
      <c r="F803" s="0" t="s">
        <v>1967</v>
      </c>
    </row>
    <row r="804" customFormat="false" ht="12.8" hidden="false" customHeight="false" outlineLevel="0" collapsed="false">
      <c r="A804" s="0" t="s">
        <v>1967</v>
      </c>
      <c r="B804" s="0" t="n">
        <v>64</v>
      </c>
      <c r="C804" s="0" t="s">
        <v>1967</v>
      </c>
      <c r="D804" s="0" t="s">
        <v>1967</v>
      </c>
      <c r="E804" s="0" t="n">
        <v>2</v>
      </c>
      <c r="F804" s="0" t="s">
        <v>2032</v>
      </c>
    </row>
    <row r="805" customFormat="false" ht="12.8" hidden="false" customHeight="false" outlineLevel="0" collapsed="false">
      <c r="A805" s="0" t="n">
        <v>2</v>
      </c>
      <c r="B805" s="0" t="n">
        <v>64</v>
      </c>
      <c r="C805" s="0" t="s">
        <v>2032</v>
      </c>
      <c r="D805" s="0" t="s">
        <v>1967</v>
      </c>
      <c r="E805" s="0" t="s">
        <v>1967</v>
      </c>
      <c r="F805" s="0" t="s">
        <v>1967</v>
      </c>
    </row>
    <row r="806" customFormat="false" ht="12.8" hidden="false" customHeight="false" outlineLevel="0" collapsed="false">
      <c r="A806" s="0" t="s">
        <v>1967</v>
      </c>
      <c r="B806" s="0" t="n">
        <v>64</v>
      </c>
      <c r="C806" s="0" t="s">
        <v>1967</v>
      </c>
      <c r="D806" s="0" t="s">
        <v>1967</v>
      </c>
      <c r="E806" s="0" t="n">
        <v>2</v>
      </c>
      <c r="F806" s="0" t="s">
        <v>2032</v>
      </c>
    </row>
    <row r="807" customFormat="false" ht="12.8" hidden="false" customHeight="false" outlineLevel="0" collapsed="false">
      <c r="A807" s="0" t="n">
        <v>2</v>
      </c>
      <c r="B807" s="0" t="n">
        <v>64</v>
      </c>
      <c r="C807" s="0" t="s">
        <v>2032</v>
      </c>
      <c r="D807" s="0" t="s">
        <v>1967</v>
      </c>
      <c r="E807" s="0" t="s">
        <v>1967</v>
      </c>
      <c r="F807" s="0" t="s">
        <v>1967</v>
      </c>
    </row>
    <row r="808" customFormat="false" ht="12.8" hidden="false" customHeight="false" outlineLevel="0" collapsed="false">
      <c r="A808" s="0" t="s">
        <v>1967</v>
      </c>
      <c r="B808" s="0" t="n">
        <v>64</v>
      </c>
      <c r="C808" s="0" t="s">
        <v>1967</v>
      </c>
      <c r="D808" s="0" t="s">
        <v>1967</v>
      </c>
      <c r="E808" s="0" t="n">
        <v>2</v>
      </c>
      <c r="F808" s="0" t="s">
        <v>2032</v>
      </c>
    </row>
    <row r="809" customFormat="false" ht="12.8" hidden="false" customHeight="false" outlineLevel="0" collapsed="false">
      <c r="A809" s="0" t="n">
        <v>2</v>
      </c>
      <c r="B809" s="0" t="n">
        <v>64</v>
      </c>
      <c r="C809" s="0" t="s">
        <v>2032</v>
      </c>
      <c r="D809" s="0" t="s">
        <v>1967</v>
      </c>
      <c r="E809" s="0" t="s">
        <v>1967</v>
      </c>
      <c r="F809" s="0" t="s">
        <v>1967</v>
      </c>
    </row>
    <row r="810" customFormat="false" ht="12.8" hidden="false" customHeight="false" outlineLevel="0" collapsed="false">
      <c r="A810" s="0" t="s">
        <v>1967</v>
      </c>
      <c r="B810" s="0" t="n">
        <v>65</v>
      </c>
      <c r="C810" s="0" t="s">
        <v>1967</v>
      </c>
      <c r="D810" s="0" t="s">
        <v>1967</v>
      </c>
      <c r="E810" s="0" t="n">
        <v>1</v>
      </c>
      <c r="F810" s="0" t="s">
        <v>2032</v>
      </c>
    </row>
    <row r="811" customFormat="false" ht="12.8" hidden="false" customHeight="false" outlineLevel="0" collapsed="false">
      <c r="A811" s="0" t="n">
        <v>1</v>
      </c>
      <c r="B811" s="0" t="n">
        <v>65</v>
      </c>
      <c r="C811" s="0" t="s">
        <v>2032</v>
      </c>
      <c r="D811" s="0" t="s">
        <v>1967</v>
      </c>
      <c r="E811" s="0" t="s">
        <v>1967</v>
      </c>
      <c r="F811" s="0" t="s">
        <v>1967</v>
      </c>
    </row>
    <row r="812" customFormat="false" ht="12.8" hidden="false" customHeight="false" outlineLevel="0" collapsed="false">
      <c r="A812" s="0" t="s">
        <v>1967</v>
      </c>
      <c r="B812" s="0" t="n">
        <v>65</v>
      </c>
      <c r="C812" s="0" t="s">
        <v>1967</v>
      </c>
      <c r="D812" s="0" t="s">
        <v>1967</v>
      </c>
      <c r="E812" s="0" t="n">
        <v>1</v>
      </c>
      <c r="F812" s="0" t="s">
        <v>2032</v>
      </c>
    </row>
    <row r="813" customFormat="false" ht="12.8" hidden="false" customHeight="false" outlineLevel="0" collapsed="false">
      <c r="A813" s="0" t="n">
        <v>1</v>
      </c>
      <c r="B813" s="0" t="n">
        <v>65</v>
      </c>
      <c r="C813" s="0" t="s">
        <v>2032</v>
      </c>
      <c r="D813" s="0" t="s">
        <v>1967</v>
      </c>
      <c r="E813" s="0" t="s">
        <v>1967</v>
      </c>
      <c r="F813" s="0" t="s">
        <v>1967</v>
      </c>
    </row>
    <row r="814" customFormat="false" ht="12.8" hidden="false" customHeight="false" outlineLevel="0" collapsed="false">
      <c r="A814" s="0" t="s">
        <v>1967</v>
      </c>
      <c r="B814" s="0" t="n">
        <v>65</v>
      </c>
      <c r="C814" s="0" t="s">
        <v>1967</v>
      </c>
      <c r="D814" s="0" t="s">
        <v>1967</v>
      </c>
      <c r="E814" s="0" t="n">
        <v>1</v>
      </c>
      <c r="F814" s="0" t="s">
        <v>2032</v>
      </c>
    </row>
    <row r="815" customFormat="false" ht="12.8" hidden="false" customHeight="false" outlineLevel="0" collapsed="false">
      <c r="A815" s="0" t="n">
        <v>1</v>
      </c>
      <c r="B815" s="0" t="n">
        <v>65</v>
      </c>
      <c r="C815" s="0" t="s">
        <v>2032</v>
      </c>
      <c r="D815" s="0" t="s">
        <v>1967</v>
      </c>
      <c r="E815" s="0" t="s">
        <v>1967</v>
      </c>
      <c r="F815" s="0" t="s">
        <v>1967</v>
      </c>
    </row>
    <row r="816" customFormat="false" ht="12.8" hidden="false" customHeight="false" outlineLevel="0" collapsed="false">
      <c r="A816" s="0" t="s">
        <v>1967</v>
      </c>
      <c r="B816" s="0" t="n">
        <v>65</v>
      </c>
      <c r="C816" s="0" t="s">
        <v>1967</v>
      </c>
      <c r="D816" s="0" t="s">
        <v>1967</v>
      </c>
      <c r="E816" s="0" t="n">
        <v>1</v>
      </c>
      <c r="F816" s="0" t="s">
        <v>2032</v>
      </c>
    </row>
    <row r="817" customFormat="false" ht="12.8" hidden="false" customHeight="false" outlineLevel="0" collapsed="false">
      <c r="A817" s="0" t="n">
        <v>1</v>
      </c>
      <c r="B817" s="0" t="n">
        <v>65</v>
      </c>
      <c r="C817" s="0" t="s">
        <v>2032</v>
      </c>
      <c r="D817" s="0" t="s">
        <v>1967</v>
      </c>
      <c r="E817" s="0" t="s">
        <v>1967</v>
      </c>
      <c r="F817" s="0" t="s">
        <v>1967</v>
      </c>
    </row>
    <row r="818" customFormat="false" ht="12.8" hidden="false" customHeight="false" outlineLevel="0" collapsed="false">
      <c r="A818" s="0" t="s">
        <v>1967</v>
      </c>
      <c r="B818" s="0" t="n">
        <v>65</v>
      </c>
      <c r="C818" s="0" t="s">
        <v>1967</v>
      </c>
      <c r="D818" s="0" t="s">
        <v>1967</v>
      </c>
      <c r="E818" s="0" t="n">
        <v>1</v>
      </c>
      <c r="F818" s="0" t="s">
        <v>2032</v>
      </c>
    </row>
    <row r="819" customFormat="false" ht="12.8" hidden="false" customHeight="false" outlineLevel="0" collapsed="false">
      <c r="A819" s="0" t="n">
        <v>1</v>
      </c>
      <c r="B819" s="0" t="n">
        <v>65</v>
      </c>
      <c r="C819" s="0" t="s">
        <v>2032</v>
      </c>
      <c r="D819" s="0" t="s">
        <v>1967</v>
      </c>
      <c r="E819" s="0" t="s">
        <v>1967</v>
      </c>
      <c r="F819" s="0" t="s">
        <v>1967</v>
      </c>
    </row>
    <row r="820" customFormat="false" ht="12.8" hidden="false" customHeight="false" outlineLevel="0" collapsed="false">
      <c r="A820" s="0" t="s">
        <v>1967</v>
      </c>
      <c r="B820" s="0" t="n">
        <v>65</v>
      </c>
      <c r="C820" s="0" t="s">
        <v>1967</v>
      </c>
      <c r="D820" s="0" t="s">
        <v>1967</v>
      </c>
      <c r="E820" s="0" t="n">
        <v>1</v>
      </c>
      <c r="F820" s="0" t="s">
        <v>2032</v>
      </c>
    </row>
    <row r="821" customFormat="false" ht="12.8" hidden="false" customHeight="false" outlineLevel="0" collapsed="false">
      <c r="A821" s="0" t="n">
        <v>1</v>
      </c>
      <c r="B821" s="0" t="n">
        <v>65</v>
      </c>
      <c r="C821" s="0" t="s">
        <v>2032</v>
      </c>
      <c r="D821" s="0" t="s">
        <v>1967</v>
      </c>
      <c r="E821" s="0" t="s">
        <v>1967</v>
      </c>
      <c r="F821" s="0" t="s">
        <v>1967</v>
      </c>
    </row>
    <row r="822" customFormat="false" ht="12.8" hidden="false" customHeight="false" outlineLevel="0" collapsed="false">
      <c r="A822" s="0" t="s">
        <v>1967</v>
      </c>
      <c r="B822" s="0" t="n">
        <v>66</v>
      </c>
      <c r="C822" s="0" t="s">
        <v>1967</v>
      </c>
      <c r="D822" s="0" t="s">
        <v>1967</v>
      </c>
      <c r="E822" s="0" t="n">
        <v>2</v>
      </c>
      <c r="F822" s="0" t="s">
        <v>2032</v>
      </c>
    </row>
    <row r="823" customFormat="false" ht="12.8" hidden="false" customHeight="false" outlineLevel="0" collapsed="false">
      <c r="A823" s="0" t="n">
        <v>2</v>
      </c>
      <c r="B823" s="0" t="n">
        <v>66</v>
      </c>
      <c r="C823" s="0" t="s">
        <v>2032</v>
      </c>
      <c r="D823" s="0" t="s">
        <v>1967</v>
      </c>
      <c r="E823" s="0" t="s">
        <v>1967</v>
      </c>
      <c r="F823" s="0" t="s">
        <v>1967</v>
      </c>
    </row>
    <row r="824" customFormat="false" ht="12.8" hidden="false" customHeight="false" outlineLevel="0" collapsed="false">
      <c r="A824" s="0" t="s">
        <v>1967</v>
      </c>
      <c r="B824" s="0" t="n">
        <v>66</v>
      </c>
      <c r="C824" s="0" t="s">
        <v>1967</v>
      </c>
      <c r="D824" s="0" t="s">
        <v>1967</v>
      </c>
      <c r="E824" s="0" t="n">
        <v>2</v>
      </c>
      <c r="F824" s="0" t="s">
        <v>2032</v>
      </c>
    </row>
    <row r="825" customFormat="false" ht="12.8" hidden="false" customHeight="false" outlineLevel="0" collapsed="false">
      <c r="A825" s="0" t="n">
        <v>2</v>
      </c>
      <c r="B825" s="0" t="n">
        <v>66</v>
      </c>
      <c r="C825" s="0" t="s">
        <v>2032</v>
      </c>
      <c r="D825" s="0" t="s">
        <v>1967</v>
      </c>
      <c r="E825" s="0" t="s">
        <v>1967</v>
      </c>
      <c r="F825" s="0" t="s">
        <v>1967</v>
      </c>
    </row>
    <row r="826" customFormat="false" ht="12.8" hidden="false" customHeight="false" outlineLevel="0" collapsed="false">
      <c r="A826" s="0" t="s">
        <v>1967</v>
      </c>
      <c r="B826" s="0" t="n">
        <v>66</v>
      </c>
      <c r="C826" s="0" t="s">
        <v>1967</v>
      </c>
      <c r="D826" s="0" t="s">
        <v>1967</v>
      </c>
      <c r="E826" s="0" t="n">
        <v>2</v>
      </c>
      <c r="F826" s="0" t="s">
        <v>2032</v>
      </c>
    </row>
    <row r="827" customFormat="false" ht="12.8" hidden="false" customHeight="false" outlineLevel="0" collapsed="false">
      <c r="A827" s="0" t="n">
        <v>2</v>
      </c>
      <c r="B827" s="0" t="n">
        <v>66</v>
      </c>
      <c r="C827" s="0" t="s">
        <v>2032</v>
      </c>
      <c r="D827" s="0" t="s">
        <v>1967</v>
      </c>
      <c r="E827" s="0" t="s">
        <v>1967</v>
      </c>
      <c r="F827" s="0" t="s">
        <v>1967</v>
      </c>
    </row>
    <row r="828" customFormat="false" ht="12.8" hidden="false" customHeight="false" outlineLevel="0" collapsed="false">
      <c r="A828" s="0" t="s">
        <v>1967</v>
      </c>
      <c r="B828" s="0" t="n">
        <v>66</v>
      </c>
      <c r="C828" s="0" t="s">
        <v>1967</v>
      </c>
      <c r="D828" s="0" t="s">
        <v>1967</v>
      </c>
      <c r="E828" s="0" t="n">
        <v>2</v>
      </c>
      <c r="F828" s="0" t="s">
        <v>2032</v>
      </c>
    </row>
    <row r="829" customFormat="false" ht="12.8" hidden="false" customHeight="false" outlineLevel="0" collapsed="false">
      <c r="A829" s="0" t="n">
        <v>2</v>
      </c>
      <c r="B829" s="0" t="n">
        <v>66</v>
      </c>
      <c r="C829" s="0" t="s">
        <v>2032</v>
      </c>
      <c r="D829" s="0" t="s">
        <v>1967</v>
      </c>
      <c r="E829" s="0" t="s">
        <v>1967</v>
      </c>
      <c r="F829" s="0" t="s">
        <v>1967</v>
      </c>
    </row>
    <row r="830" customFormat="false" ht="12.8" hidden="false" customHeight="false" outlineLevel="0" collapsed="false">
      <c r="A830" s="0" t="s">
        <v>1967</v>
      </c>
      <c r="B830" s="0" t="n">
        <v>66</v>
      </c>
      <c r="C830" s="0" t="s">
        <v>1967</v>
      </c>
      <c r="D830" s="0" t="s">
        <v>1967</v>
      </c>
      <c r="E830" s="0" t="n">
        <v>2</v>
      </c>
      <c r="F830" s="0" t="s">
        <v>2032</v>
      </c>
    </row>
    <row r="831" customFormat="false" ht="12.8" hidden="false" customHeight="false" outlineLevel="0" collapsed="false">
      <c r="A831" s="0" t="n">
        <v>2</v>
      </c>
      <c r="B831" s="0" t="n">
        <v>66</v>
      </c>
      <c r="C831" s="0" t="s">
        <v>2032</v>
      </c>
      <c r="D831" s="0" t="s">
        <v>1967</v>
      </c>
      <c r="E831" s="0" t="s">
        <v>1967</v>
      </c>
      <c r="F831" s="0" t="s">
        <v>1967</v>
      </c>
    </row>
    <row r="832" customFormat="false" ht="12.8" hidden="false" customHeight="false" outlineLevel="0" collapsed="false">
      <c r="A832" s="0" t="s">
        <v>1967</v>
      </c>
      <c r="B832" s="0" t="n">
        <v>66</v>
      </c>
      <c r="C832" s="0" t="s">
        <v>1967</v>
      </c>
      <c r="D832" s="0" t="s">
        <v>1967</v>
      </c>
      <c r="E832" s="0" t="n">
        <v>2</v>
      </c>
      <c r="F832" s="0" t="s">
        <v>2032</v>
      </c>
    </row>
    <row r="833" customFormat="false" ht="12.8" hidden="false" customHeight="false" outlineLevel="0" collapsed="false">
      <c r="A833" s="0" t="n">
        <v>2</v>
      </c>
      <c r="B833" s="0" t="n">
        <v>66</v>
      </c>
      <c r="C833" s="0" t="s">
        <v>2032</v>
      </c>
      <c r="D833" s="0" t="s">
        <v>1967</v>
      </c>
      <c r="E833" s="0" t="s">
        <v>1967</v>
      </c>
      <c r="F833" s="0" t="s">
        <v>1967</v>
      </c>
    </row>
    <row r="834" customFormat="false" ht="12.8" hidden="false" customHeight="false" outlineLevel="0" collapsed="false">
      <c r="A834" s="0" t="s">
        <v>1967</v>
      </c>
      <c r="B834" s="0" t="n">
        <v>67</v>
      </c>
      <c r="C834" s="0" t="s">
        <v>1967</v>
      </c>
      <c r="D834" s="0" t="s">
        <v>1967</v>
      </c>
      <c r="E834" s="0" t="n">
        <v>1</v>
      </c>
      <c r="F834" s="0" t="s">
        <v>2032</v>
      </c>
    </row>
    <row r="835" customFormat="false" ht="12.8" hidden="false" customHeight="false" outlineLevel="0" collapsed="false">
      <c r="A835" s="0" t="n">
        <v>1</v>
      </c>
      <c r="B835" s="0" t="n">
        <v>67</v>
      </c>
      <c r="C835" s="0" t="s">
        <v>2032</v>
      </c>
      <c r="D835" s="0" t="s">
        <v>1967</v>
      </c>
      <c r="E835" s="0" t="s">
        <v>1967</v>
      </c>
      <c r="F835" s="0" t="s">
        <v>1967</v>
      </c>
    </row>
    <row r="836" customFormat="false" ht="12.8" hidden="false" customHeight="false" outlineLevel="0" collapsed="false">
      <c r="A836" s="0" t="s">
        <v>1967</v>
      </c>
      <c r="B836" s="0" t="n">
        <v>67</v>
      </c>
      <c r="C836" s="0" t="s">
        <v>1967</v>
      </c>
      <c r="D836" s="0" t="s">
        <v>1967</v>
      </c>
      <c r="E836" s="0" t="n">
        <v>1</v>
      </c>
      <c r="F836" s="0" t="s">
        <v>2032</v>
      </c>
    </row>
    <row r="837" customFormat="false" ht="12.8" hidden="false" customHeight="false" outlineLevel="0" collapsed="false">
      <c r="A837" s="0" t="n">
        <v>1</v>
      </c>
      <c r="B837" s="0" t="n">
        <v>67</v>
      </c>
      <c r="C837" s="0" t="s">
        <v>2032</v>
      </c>
      <c r="D837" s="0" t="s">
        <v>1967</v>
      </c>
      <c r="E837" s="0" t="s">
        <v>1967</v>
      </c>
      <c r="F837" s="0" t="s">
        <v>1967</v>
      </c>
    </row>
    <row r="838" customFormat="false" ht="12.8" hidden="false" customHeight="false" outlineLevel="0" collapsed="false">
      <c r="A838" s="0" t="s">
        <v>1967</v>
      </c>
      <c r="B838" s="0" t="n">
        <v>67</v>
      </c>
      <c r="C838" s="0" t="s">
        <v>1967</v>
      </c>
      <c r="D838" s="0" t="s">
        <v>1967</v>
      </c>
      <c r="E838" s="0" t="n">
        <v>1</v>
      </c>
      <c r="F838" s="0" t="s">
        <v>2032</v>
      </c>
    </row>
    <row r="839" customFormat="false" ht="12.8" hidden="false" customHeight="false" outlineLevel="0" collapsed="false">
      <c r="A839" s="0" t="n">
        <v>1</v>
      </c>
      <c r="B839" s="0" t="n">
        <v>67</v>
      </c>
      <c r="C839" s="0" t="s">
        <v>2032</v>
      </c>
      <c r="D839" s="0" t="s">
        <v>1967</v>
      </c>
      <c r="E839" s="0" t="s">
        <v>1967</v>
      </c>
      <c r="F839" s="0" t="s">
        <v>1967</v>
      </c>
    </row>
    <row r="840" customFormat="false" ht="12.8" hidden="false" customHeight="false" outlineLevel="0" collapsed="false">
      <c r="A840" s="0" t="s">
        <v>1967</v>
      </c>
      <c r="B840" s="0" t="n">
        <v>67</v>
      </c>
      <c r="C840" s="0" t="s">
        <v>1967</v>
      </c>
      <c r="D840" s="0" t="s">
        <v>1967</v>
      </c>
      <c r="E840" s="0" t="n">
        <v>1</v>
      </c>
      <c r="F840" s="0" t="s">
        <v>2032</v>
      </c>
    </row>
    <row r="841" customFormat="false" ht="12.8" hidden="false" customHeight="false" outlineLevel="0" collapsed="false">
      <c r="A841" s="0" t="n">
        <v>1</v>
      </c>
      <c r="B841" s="0" t="n">
        <v>67</v>
      </c>
      <c r="C841" s="0" t="s">
        <v>2032</v>
      </c>
      <c r="D841" s="0" t="s">
        <v>1967</v>
      </c>
      <c r="E841" s="0" t="s">
        <v>1967</v>
      </c>
      <c r="F841" s="0" t="s">
        <v>1967</v>
      </c>
    </row>
    <row r="842" customFormat="false" ht="12.8" hidden="false" customHeight="false" outlineLevel="0" collapsed="false">
      <c r="A842" s="0" t="s">
        <v>1967</v>
      </c>
      <c r="B842" s="0" t="n">
        <v>67</v>
      </c>
      <c r="C842" s="0" t="s">
        <v>1967</v>
      </c>
      <c r="D842" s="0" t="s">
        <v>1967</v>
      </c>
      <c r="E842" s="0" t="n">
        <v>1</v>
      </c>
      <c r="F842" s="0" t="s">
        <v>2032</v>
      </c>
    </row>
    <row r="843" customFormat="false" ht="12.8" hidden="false" customHeight="false" outlineLevel="0" collapsed="false">
      <c r="A843" s="0" t="n">
        <v>1</v>
      </c>
      <c r="B843" s="0" t="n">
        <v>67</v>
      </c>
      <c r="C843" s="0" t="s">
        <v>2032</v>
      </c>
      <c r="D843" s="0" t="s">
        <v>1967</v>
      </c>
      <c r="E843" s="0" t="s">
        <v>1967</v>
      </c>
      <c r="F843" s="0" t="s">
        <v>1967</v>
      </c>
    </row>
    <row r="844" customFormat="false" ht="12.8" hidden="false" customHeight="false" outlineLevel="0" collapsed="false">
      <c r="A844" s="0" t="s">
        <v>1967</v>
      </c>
      <c r="B844" s="0" t="n">
        <v>67</v>
      </c>
      <c r="C844" s="0" t="s">
        <v>1967</v>
      </c>
      <c r="D844" s="0" t="s">
        <v>1967</v>
      </c>
      <c r="E844" s="0" t="n">
        <v>1</v>
      </c>
      <c r="F844" s="0" t="s">
        <v>2032</v>
      </c>
    </row>
    <row r="845" customFormat="false" ht="12.8" hidden="false" customHeight="false" outlineLevel="0" collapsed="false">
      <c r="A845" s="0" t="n">
        <v>1</v>
      </c>
      <c r="B845" s="0" t="n">
        <v>67</v>
      </c>
      <c r="C845" s="0" t="s">
        <v>2032</v>
      </c>
      <c r="D845" s="0" t="s">
        <v>1967</v>
      </c>
      <c r="E845" s="0" t="s">
        <v>1967</v>
      </c>
      <c r="F845" s="0" t="s">
        <v>1967</v>
      </c>
    </row>
    <row r="846" customFormat="false" ht="12.8" hidden="false" customHeight="false" outlineLevel="0" collapsed="false">
      <c r="A846" s="0" t="s">
        <v>1967</v>
      </c>
      <c r="B846" s="0" t="n">
        <v>68</v>
      </c>
      <c r="C846" s="0" t="s">
        <v>1967</v>
      </c>
      <c r="D846" s="0" t="s">
        <v>1967</v>
      </c>
      <c r="E846" s="0" t="n">
        <v>2</v>
      </c>
      <c r="F846" s="0" t="s">
        <v>2032</v>
      </c>
    </row>
    <row r="847" customFormat="false" ht="12.8" hidden="false" customHeight="false" outlineLevel="0" collapsed="false">
      <c r="A847" s="0" t="n">
        <v>2</v>
      </c>
      <c r="B847" s="0" t="n">
        <v>68</v>
      </c>
      <c r="C847" s="0" t="s">
        <v>2032</v>
      </c>
      <c r="D847" s="0" t="s">
        <v>1967</v>
      </c>
      <c r="E847" s="0" t="s">
        <v>1967</v>
      </c>
      <c r="F847" s="0" t="s">
        <v>1967</v>
      </c>
    </row>
    <row r="848" customFormat="false" ht="12.8" hidden="false" customHeight="false" outlineLevel="0" collapsed="false">
      <c r="A848" s="0" t="s">
        <v>1967</v>
      </c>
      <c r="B848" s="0" t="n">
        <v>68</v>
      </c>
      <c r="C848" s="0" t="s">
        <v>1967</v>
      </c>
      <c r="D848" s="0" t="s">
        <v>1967</v>
      </c>
      <c r="E848" s="0" t="n">
        <v>2</v>
      </c>
      <c r="F848" s="0" t="s">
        <v>2032</v>
      </c>
    </row>
    <row r="849" customFormat="false" ht="12.8" hidden="false" customHeight="false" outlineLevel="0" collapsed="false">
      <c r="A849" s="0" t="n">
        <v>2</v>
      </c>
      <c r="B849" s="0" t="n">
        <v>68</v>
      </c>
      <c r="C849" s="0" t="s">
        <v>2032</v>
      </c>
      <c r="D849" s="0" t="s">
        <v>1967</v>
      </c>
      <c r="E849" s="0" t="s">
        <v>1967</v>
      </c>
      <c r="F849" s="0" t="s">
        <v>1967</v>
      </c>
    </row>
    <row r="850" customFormat="false" ht="12.8" hidden="false" customHeight="false" outlineLevel="0" collapsed="false">
      <c r="A850" s="0" t="s">
        <v>1967</v>
      </c>
      <c r="B850" s="0" t="n">
        <v>68</v>
      </c>
      <c r="C850" s="0" t="s">
        <v>1967</v>
      </c>
      <c r="D850" s="0" t="s">
        <v>1967</v>
      </c>
      <c r="E850" s="0" t="n">
        <v>2</v>
      </c>
      <c r="F850" s="0" t="s">
        <v>2032</v>
      </c>
    </row>
    <row r="851" customFormat="false" ht="12.8" hidden="false" customHeight="false" outlineLevel="0" collapsed="false">
      <c r="A851" s="0" t="n">
        <v>2</v>
      </c>
      <c r="B851" s="0" t="n">
        <v>68</v>
      </c>
      <c r="C851" s="0" t="s">
        <v>2032</v>
      </c>
      <c r="D851" s="0" t="s">
        <v>1967</v>
      </c>
      <c r="E851" s="0" t="s">
        <v>1967</v>
      </c>
      <c r="F851" s="0" t="s">
        <v>1967</v>
      </c>
    </row>
    <row r="852" customFormat="false" ht="12.8" hidden="false" customHeight="false" outlineLevel="0" collapsed="false">
      <c r="A852" s="0" t="s">
        <v>1967</v>
      </c>
      <c r="B852" s="0" t="n">
        <v>68</v>
      </c>
      <c r="C852" s="0" t="s">
        <v>1967</v>
      </c>
      <c r="D852" s="0" t="s">
        <v>1967</v>
      </c>
      <c r="E852" s="0" t="n">
        <v>2</v>
      </c>
      <c r="F852" s="0" t="s">
        <v>2032</v>
      </c>
    </row>
    <row r="853" customFormat="false" ht="12.8" hidden="false" customHeight="false" outlineLevel="0" collapsed="false">
      <c r="A853" s="0" t="n">
        <v>2</v>
      </c>
      <c r="B853" s="0" t="n">
        <v>68</v>
      </c>
      <c r="C853" s="0" t="s">
        <v>2032</v>
      </c>
      <c r="D853" s="0" t="s">
        <v>1967</v>
      </c>
      <c r="E853" s="0" t="s">
        <v>1967</v>
      </c>
      <c r="F853" s="0" t="s">
        <v>1967</v>
      </c>
    </row>
    <row r="854" customFormat="false" ht="12.8" hidden="false" customHeight="false" outlineLevel="0" collapsed="false">
      <c r="A854" s="0" t="s">
        <v>1967</v>
      </c>
      <c r="B854" s="0" t="n">
        <v>68</v>
      </c>
      <c r="C854" s="0" t="s">
        <v>1967</v>
      </c>
      <c r="D854" s="0" t="s">
        <v>1967</v>
      </c>
      <c r="E854" s="0" t="n">
        <v>2</v>
      </c>
      <c r="F854" s="0" t="s">
        <v>2032</v>
      </c>
    </row>
    <row r="855" customFormat="false" ht="12.8" hidden="false" customHeight="false" outlineLevel="0" collapsed="false">
      <c r="A855" s="0" t="n">
        <v>2</v>
      </c>
      <c r="B855" s="0" t="n">
        <v>68</v>
      </c>
      <c r="C855" s="0" t="s">
        <v>2032</v>
      </c>
      <c r="D855" s="0" t="s">
        <v>1967</v>
      </c>
      <c r="E855" s="0" t="s">
        <v>1967</v>
      </c>
      <c r="F855" s="0" t="s">
        <v>1967</v>
      </c>
    </row>
    <row r="856" customFormat="false" ht="12.8" hidden="false" customHeight="false" outlineLevel="0" collapsed="false">
      <c r="A856" s="0" t="s">
        <v>1967</v>
      </c>
      <c r="B856" s="0" t="n">
        <v>68</v>
      </c>
      <c r="C856" s="0" t="s">
        <v>1967</v>
      </c>
      <c r="D856" s="0" t="s">
        <v>1967</v>
      </c>
      <c r="E856" s="0" t="n">
        <v>2</v>
      </c>
      <c r="F856" s="0" t="s">
        <v>2032</v>
      </c>
    </row>
    <row r="857" customFormat="false" ht="12.8" hidden="false" customHeight="false" outlineLevel="0" collapsed="false">
      <c r="A857" s="0" t="n">
        <v>2</v>
      </c>
      <c r="B857" s="0" t="n">
        <v>68</v>
      </c>
      <c r="C857" s="0" t="s">
        <v>2032</v>
      </c>
      <c r="D857" s="0" t="s">
        <v>1967</v>
      </c>
      <c r="E857" s="0" t="s">
        <v>1967</v>
      </c>
      <c r="F857" s="0" t="s">
        <v>1967</v>
      </c>
    </row>
    <row r="858" customFormat="false" ht="12.8" hidden="false" customHeight="false" outlineLevel="0" collapsed="false">
      <c r="A858" s="0" t="s">
        <v>1967</v>
      </c>
      <c r="B858" s="0" t="n">
        <v>69</v>
      </c>
      <c r="C858" s="0" t="s">
        <v>1967</v>
      </c>
      <c r="D858" s="0" t="s">
        <v>1967</v>
      </c>
      <c r="E858" s="0" t="n">
        <v>1</v>
      </c>
      <c r="F858" s="0" t="s">
        <v>2032</v>
      </c>
    </row>
    <row r="859" customFormat="false" ht="12.8" hidden="false" customHeight="false" outlineLevel="0" collapsed="false">
      <c r="A859" s="0" t="n">
        <v>1</v>
      </c>
      <c r="B859" s="0" t="n">
        <v>69</v>
      </c>
      <c r="C859" s="0" t="s">
        <v>2032</v>
      </c>
      <c r="D859" s="0" t="s">
        <v>1967</v>
      </c>
      <c r="E859" s="0" t="s">
        <v>1967</v>
      </c>
      <c r="F859" s="0" t="s">
        <v>1967</v>
      </c>
    </row>
    <row r="860" customFormat="false" ht="12.8" hidden="false" customHeight="false" outlineLevel="0" collapsed="false">
      <c r="A860" s="0" t="s">
        <v>1967</v>
      </c>
      <c r="B860" s="0" t="n">
        <v>69</v>
      </c>
      <c r="C860" s="0" t="s">
        <v>1967</v>
      </c>
      <c r="D860" s="0" t="s">
        <v>1967</v>
      </c>
      <c r="E860" s="0" t="n">
        <v>1</v>
      </c>
      <c r="F860" s="0" t="s">
        <v>2032</v>
      </c>
    </row>
    <row r="861" customFormat="false" ht="12.8" hidden="false" customHeight="false" outlineLevel="0" collapsed="false">
      <c r="A861" s="0" t="n">
        <v>1</v>
      </c>
      <c r="B861" s="0" t="n">
        <v>69</v>
      </c>
      <c r="C861" s="0" t="s">
        <v>2032</v>
      </c>
      <c r="D861" s="0" t="s">
        <v>1967</v>
      </c>
      <c r="E861" s="0" t="s">
        <v>1967</v>
      </c>
      <c r="F861" s="0" t="s">
        <v>1967</v>
      </c>
    </row>
    <row r="862" customFormat="false" ht="12.8" hidden="false" customHeight="false" outlineLevel="0" collapsed="false">
      <c r="A862" s="0" t="s">
        <v>1967</v>
      </c>
      <c r="B862" s="0" t="n">
        <v>69</v>
      </c>
      <c r="C862" s="0" t="s">
        <v>1967</v>
      </c>
      <c r="D862" s="0" t="s">
        <v>1967</v>
      </c>
      <c r="E862" s="0" t="n">
        <v>1</v>
      </c>
      <c r="F862" s="0" t="s">
        <v>2032</v>
      </c>
    </row>
    <row r="863" customFormat="false" ht="12.8" hidden="false" customHeight="false" outlineLevel="0" collapsed="false">
      <c r="A863" s="0" t="n">
        <v>1</v>
      </c>
      <c r="B863" s="0" t="n">
        <v>69</v>
      </c>
      <c r="C863" s="0" t="s">
        <v>2032</v>
      </c>
      <c r="D863" s="0" t="s">
        <v>1967</v>
      </c>
      <c r="E863" s="0" t="s">
        <v>1967</v>
      </c>
      <c r="F863" s="0" t="s">
        <v>1967</v>
      </c>
    </row>
    <row r="864" customFormat="false" ht="12.8" hidden="false" customHeight="false" outlineLevel="0" collapsed="false">
      <c r="A864" s="0" t="s">
        <v>1967</v>
      </c>
      <c r="B864" s="0" t="n">
        <v>69</v>
      </c>
      <c r="C864" s="0" t="s">
        <v>1967</v>
      </c>
      <c r="D864" s="0" t="s">
        <v>1967</v>
      </c>
      <c r="E864" s="0" t="n">
        <v>1</v>
      </c>
      <c r="F864" s="0" t="s">
        <v>2032</v>
      </c>
    </row>
    <row r="865" customFormat="false" ht="12.8" hidden="false" customHeight="false" outlineLevel="0" collapsed="false">
      <c r="A865" s="0" t="n">
        <v>1</v>
      </c>
      <c r="B865" s="0" t="n">
        <v>69</v>
      </c>
      <c r="C865" s="0" t="s">
        <v>2032</v>
      </c>
      <c r="D865" s="0" t="s">
        <v>1967</v>
      </c>
      <c r="E865" s="0" t="s">
        <v>1967</v>
      </c>
      <c r="F865" s="0" t="s">
        <v>1967</v>
      </c>
    </row>
    <row r="866" customFormat="false" ht="12.8" hidden="false" customHeight="false" outlineLevel="0" collapsed="false">
      <c r="A866" s="0" t="s">
        <v>1967</v>
      </c>
      <c r="B866" s="0" t="n">
        <v>69</v>
      </c>
      <c r="C866" s="0" t="s">
        <v>1967</v>
      </c>
      <c r="D866" s="0" t="s">
        <v>1967</v>
      </c>
      <c r="E866" s="0" t="n">
        <v>1</v>
      </c>
      <c r="F866" s="0" t="s">
        <v>2032</v>
      </c>
    </row>
    <row r="867" customFormat="false" ht="12.8" hidden="false" customHeight="false" outlineLevel="0" collapsed="false">
      <c r="A867" s="0" t="n">
        <v>1</v>
      </c>
      <c r="B867" s="0" t="n">
        <v>69</v>
      </c>
      <c r="C867" s="0" t="s">
        <v>2032</v>
      </c>
      <c r="D867" s="0" t="s">
        <v>1967</v>
      </c>
      <c r="E867" s="0" t="s">
        <v>1967</v>
      </c>
      <c r="F867" s="0" t="s">
        <v>1967</v>
      </c>
    </row>
    <row r="868" customFormat="false" ht="12.8" hidden="false" customHeight="false" outlineLevel="0" collapsed="false">
      <c r="A868" s="0" t="s">
        <v>1967</v>
      </c>
      <c r="B868" s="0" t="n">
        <v>69</v>
      </c>
      <c r="C868" s="0" t="s">
        <v>1967</v>
      </c>
      <c r="D868" s="0" t="s">
        <v>1967</v>
      </c>
      <c r="E868" s="0" t="n">
        <v>1</v>
      </c>
      <c r="F868" s="0" t="s">
        <v>2032</v>
      </c>
    </row>
    <row r="869" customFormat="false" ht="12.8" hidden="false" customHeight="false" outlineLevel="0" collapsed="false">
      <c r="A869" s="0" t="n">
        <v>1</v>
      </c>
      <c r="B869" s="0" t="n">
        <v>69</v>
      </c>
      <c r="C869" s="0" t="s">
        <v>2032</v>
      </c>
      <c r="D869" s="0" t="s">
        <v>1967</v>
      </c>
      <c r="E869" s="0" t="s">
        <v>1967</v>
      </c>
      <c r="F869" s="0" t="s">
        <v>1967</v>
      </c>
    </row>
    <row r="870" customFormat="false" ht="12.8" hidden="false" customHeight="false" outlineLevel="0" collapsed="false">
      <c r="A870" s="0" t="s">
        <v>1967</v>
      </c>
      <c r="B870" s="0" t="n">
        <v>70</v>
      </c>
      <c r="C870" s="0" t="s">
        <v>1967</v>
      </c>
      <c r="D870" s="0" t="s">
        <v>1967</v>
      </c>
      <c r="E870" s="0" t="n">
        <v>2</v>
      </c>
      <c r="F870" s="0" t="s">
        <v>2032</v>
      </c>
    </row>
    <row r="871" customFormat="false" ht="12.8" hidden="false" customHeight="false" outlineLevel="0" collapsed="false">
      <c r="A871" s="0" t="n">
        <v>2</v>
      </c>
      <c r="B871" s="0" t="n">
        <v>70</v>
      </c>
      <c r="C871" s="0" t="s">
        <v>2032</v>
      </c>
      <c r="D871" s="0" t="s">
        <v>1967</v>
      </c>
      <c r="E871" s="0" t="s">
        <v>1967</v>
      </c>
      <c r="F871" s="0" t="s">
        <v>1967</v>
      </c>
    </row>
    <row r="872" customFormat="false" ht="12.8" hidden="false" customHeight="false" outlineLevel="0" collapsed="false">
      <c r="A872" s="0" t="s">
        <v>1967</v>
      </c>
      <c r="B872" s="0" t="n">
        <v>70</v>
      </c>
      <c r="C872" s="0" t="s">
        <v>1967</v>
      </c>
      <c r="D872" s="0" t="s">
        <v>1967</v>
      </c>
      <c r="E872" s="0" t="n">
        <v>2</v>
      </c>
      <c r="F872" s="0" t="s">
        <v>2032</v>
      </c>
    </row>
    <row r="873" customFormat="false" ht="12.8" hidden="false" customHeight="false" outlineLevel="0" collapsed="false">
      <c r="A873" s="0" t="n">
        <v>2</v>
      </c>
      <c r="B873" s="0" t="n">
        <v>70</v>
      </c>
      <c r="C873" s="0" t="s">
        <v>2032</v>
      </c>
      <c r="D873" s="0" t="s">
        <v>1967</v>
      </c>
      <c r="E873" s="0" t="s">
        <v>1967</v>
      </c>
      <c r="F873" s="0" t="s">
        <v>1967</v>
      </c>
    </row>
    <row r="874" customFormat="false" ht="12.8" hidden="false" customHeight="false" outlineLevel="0" collapsed="false">
      <c r="A874" s="0" t="s">
        <v>1967</v>
      </c>
      <c r="B874" s="0" t="n">
        <v>70</v>
      </c>
      <c r="C874" s="0" t="s">
        <v>1967</v>
      </c>
      <c r="D874" s="0" t="s">
        <v>1967</v>
      </c>
      <c r="E874" s="0" t="n">
        <v>2</v>
      </c>
      <c r="F874" s="0" t="s">
        <v>2032</v>
      </c>
    </row>
    <row r="875" customFormat="false" ht="12.8" hidden="false" customHeight="false" outlineLevel="0" collapsed="false">
      <c r="A875" s="0" t="n">
        <v>2</v>
      </c>
      <c r="B875" s="0" t="n">
        <v>70</v>
      </c>
      <c r="C875" s="0" t="s">
        <v>2032</v>
      </c>
      <c r="D875" s="0" t="s">
        <v>1967</v>
      </c>
      <c r="E875" s="0" t="s">
        <v>1967</v>
      </c>
      <c r="F875" s="0" t="s">
        <v>1967</v>
      </c>
    </row>
    <row r="876" customFormat="false" ht="12.8" hidden="false" customHeight="false" outlineLevel="0" collapsed="false">
      <c r="A876" s="0" t="s">
        <v>1967</v>
      </c>
      <c r="B876" s="0" t="n">
        <v>70</v>
      </c>
      <c r="C876" s="0" t="s">
        <v>1967</v>
      </c>
      <c r="D876" s="0" t="s">
        <v>1967</v>
      </c>
      <c r="E876" s="0" t="n">
        <v>2</v>
      </c>
      <c r="F876" s="0" t="s">
        <v>2032</v>
      </c>
    </row>
    <row r="877" customFormat="false" ht="12.8" hidden="false" customHeight="false" outlineLevel="0" collapsed="false">
      <c r="A877" s="0" t="n">
        <v>2</v>
      </c>
      <c r="B877" s="0" t="n">
        <v>70</v>
      </c>
      <c r="C877" s="0" t="s">
        <v>2032</v>
      </c>
      <c r="D877" s="0" t="s">
        <v>1967</v>
      </c>
      <c r="E877" s="0" t="s">
        <v>1967</v>
      </c>
      <c r="F877" s="0" t="s">
        <v>1967</v>
      </c>
    </row>
    <row r="878" customFormat="false" ht="12.8" hidden="false" customHeight="false" outlineLevel="0" collapsed="false">
      <c r="A878" s="0" t="s">
        <v>1967</v>
      </c>
      <c r="B878" s="0" t="n">
        <v>70</v>
      </c>
      <c r="C878" s="0" t="s">
        <v>1967</v>
      </c>
      <c r="D878" s="0" t="s">
        <v>1967</v>
      </c>
      <c r="E878" s="0" t="n">
        <v>2</v>
      </c>
      <c r="F878" s="0" t="s">
        <v>2032</v>
      </c>
    </row>
    <row r="879" customFormat="false" ht="12.8" hidden="false" customHeight="false" outlineLevel="0" collapsed="false">
      <c r="A879" s="0" t="n">
        <v>2</v>
      </c>
      <c r="B879" s="0" t="n">
        <v>70</v>
      </c>
      <c r="C879" s="0" t="s">
        <v>2032</v>
      </c>
      <c r="D879" s="0" t="s">
        <v>1967</v>
      </c>
      <c r="E879" s="0" t="s">
        <v>1967</v>
      </c>
      <c r="F879" s="0" t="s">
        <v>1967</v>
      </c>
    </row>
    <row r="880" customFormat="false" ht="12.8" hidden="false" customHeight="false" outlineLevel="0" collapsed="false">
      <c r="A880" s="0" t="s">
        <v>1967</v>
      </c>
      <c r="B880" s="0" t="n">
        <v>70</v>
      </c>
      <c r="C880" s="0" t="s">
        <v>1967</v>
      </c>
      <c r="D880" s="0" t="s">
        <v>1967</v>
      </c>
      <c r="E880" s="0" t="n">
        <v>2</v>
      </c>
      <c r="F880" s="0" t="s">
        <v>2032</v>
      </c>
    </row>
    <row r="881" customFormat="false" ht="12.8" hidden="false" customHeight="false" outlineLevel="0" collapsed="false">
      <c r="A881" s="0" t="n">
        <v>2</v>
      </c>
      <c r="B881" s="0" t="n">
        <v>70</v>
      </c>
      <c r="C881" s="0" t="s">
        <v>2032</v>
      </c>
      <c r="D881" s="0" t="s">
        <v>1967</v>
      </c>
      <c r="E881" s="0" t="s">
        <v>1967</v>
      </c>
      <c r="F881" s="0" t="s">
        <v>1967</v>
      </c>
    </row>
    <row r="882" customFormat="false" ht="12.8" hidden="false" customHeight="false" outlineLevel="0" collapsed="false">
      <c r="A882" s="0" t="s">
        <v>1967</v>
      </c>
      <c r="B882" s="0" t="n">
        <v>71</v>
      </c>
      <c r="C882" s="0" t="s">
        <v>1967</v>
      </c>
      <c r="D882" s="0" t="s">
        <v>1967</v>
      </c>
      <c r="E882" s="0" t="n">
        <v>1</v>
      </c>
      <c r="F882" s="0" t="s">
        <v>2032</v>
      </c>
    </row>
    <row r="883" customFormat="false" ht="12.8" hidden="false" customHeight="false" outlineLevel="0" collapsed="false">
      <c r="A883" s="0" t="n">
        <v>1</v>
      </c>
      <c r="B883" s="0" t="n">
        <v>71</v>
      </c>
      <c r="C883" s="0" t="s">
        <v>2032</v>
      </c>
      <c r="D883" s="0" t="s">
        <v>1967</v>
      </c>
      <c r="E883" s="0" t="s">
        <v>1967</v>
      </c>
      <c r="F883" s="0" t="s">
        <v>1967</v>
      </c>
    </row>
    <row r="884" customFormat="false" ht="12.8" hidden="false" customHeight="false" outlineLevel="0" collapsed="false">
      <c r="A884" s="0" t="s">
        <v>1967</v>
      </c>
      <c r="B884" s="0" t="n">
        <v>71</v>
      </c>
      <c r="C884" s="0" t="s">
        <v>1967</v>
      </c>
      <c r="D884" s="0" t="s">
        <v>1967</v>
      </c>
      <c r="E884" s="0" t="n">
        <v>1</v>
      </c>
      <c r="F884" s="0" t="s">
        <v>2032</v>
      </c>
    </row>
    <row r="885" customFormat="false" ht="12.8" hidden="false" customHeight="false" outlineLevel="0" collapsed="false">
      <c r="A885" s="0" t="n">
        <v>1</v>
      </c>
      <c r="B885" s="0" t="n">
        <v>71</v>
      </c>
      <c r="C885" s="0" t="s">
        <v>2032</v>
      </c>
      <c r="D885" s="0" t="s">
        <v>1967</v>
      </c>
      <c r="E885" s="0" t="s">
        <v>1967</v>
      </c>
      <c r="F885" s="0" t="s">
        <v>1967</v>
      </c>
    </row>
    <row r="886" customFormat="false" ht="12.8" hidden="false" customHeight="false" outlineLevel="0" collapsed="false">
      <c r="A886" s="0" t="s">
        <v>1967</v>
      </c>
      <c r="B886" s="0" t="n">
        <v>71</v>
      </c>
      <c r="C886" s="0" t="s">
        <v>1967</v>
      </c>
      <c r="D886" s="0" t="s">
        <v>1967</v>
      </c>
      <c r="E886" s="0" t="n">
        <v>1</v>
      </c>
      <c r="F886" s="0" t="s">
        <v>2032</v>
      </c>
    </row>
    <row r="887" customFormat="false" ht="12.8" hidden="false" customHeight="false" outlineLevel="0" collapsed="false">
      <c r="A887" s="0" t="n">
        <v>1</v>
      </c>
      <c r="B887" s="0" t="n">
        <v>71</v>
      </c>
      <c r="C887" s="0" t="s">
        <v>2032</v>
      </c>
      <c r="D887" s="0" t="s">
        <v>1967</v>
      </c>
      <c r="E887" s="0" t="s">
        <v>1967</v>
      </c>
      <c r="F887" s="0" t="s">
        <v>1967</v>
      </c>
    </row>
    <row r="888" customFormat="false" ht="12.8" hidden="false" customHeight="false" outlineLevel="0" collapsed="false">
      <c r="A888" s="0" t="s">
        <v>1967</v>
      </c>
      <c r="B888" s="0" t="n">
        <v>71</v>
      </c>
      <c r="C888" s="0" t="s">
        <v>1967</v>
      </c>
      <c r="D888" s="0" t="s">
        <v>1967</v>
      </c>
      <c r="E888" s="0" t="n">
        <v>1</v>
      </c>
      <c r="F888" s="0" t="s">
        <v>2032</v>
      </c>
    </row>
    <row r="889" customFormat="false" ht="12.8" hidden="false" customHeight="false" outlineLevel="0" collapsed="false">
      <c r="A889" s="0" t="n">
        <v>1</v>
      </c>
      <c r="B889" s="0" t="n">
        <v>71</v>
      </c>
      <c r="C889" s="0" t="s">
        <v>2032</v>
      </c>
      <c r="D889" s="0" t="s">
        <v>1967</v>
      </c>
      <c r="E889" s="0" t="s">
        <v>1967</v>
      </c>
      <c r="F889" s="0" t="s">
        <v>1967</v>
      </c>
    </row>
    <row r="890" customFormat="false" ht="12.8" hidden="false" customHeight="false" outlineLevel="0" collapsed="false">
      <c r="A890" s="0" t="s">
        <v>1967</v>
      </c>
      <c r="B890" s="0" t="n">
        <v>71</v>
      </c>
      <c r="C890" s="0" t="s">
        <v>1967</v>
      </c>
      <c r="D890" s="0" t="s">
        <v>1967</v>
      </c>
      <c r="E890" s="0" t="n">
        <v>1</v>
      </c>
      <c r="F890" s="0" t="s">
        <v>2032</v>
      </c>
    </row>
    <row r="891" customFormat="false" ht="12.8" hidden="false" customHeight="false" outlineLevel="0" collapsed="false">
      <c r="A891" s="0" t="n">
        <v>1</v>
      </c>
      <c r="B891" s="0" t="n">
        <v>71</v>
      </c>
      <c r="C891" s="0" t="s">
        <v>2032</v>
      </c>
      <c r="D891" s="0" t="s">
        <v>1967</v>
      </c>
      <c r="E891" s="0" t="s">
        <v>1967</v>
      </c>
      <c r="F891" s="0" t="s">
        <v>1967</v>
      </c>
    </row>
    <row r="892" customFormat="false" ht="12.8" hidden="false" customHeight="false" outlineLevel="0" collapsed="false">
      <c r="A892" s="0" t="s">
        <v>1967</v>
      </c>
      <c r="B892" s="0" t="n">
        <v>71</v>
      </c>
      <c r="C892" s="0" t="s">
        <v>1967</v>
      </c>
      <c r="D892" s="0" t="s">
        <v>1967</v>
      </c>
      <c r="E892" s="0" t="n">
        <v>1</v>
      </c>
      <c r="F892" s="0" t="s">
        <v>2032</v>
      </c>
    </row>
    <row r="893" customFormat="false" ht="12.8" hidden="false" customHeight="false" outlineLevel="0" collapsed="false">
      <c r="A893" s="0" t="n">
        <v>1</v>
      </c>
      <c r="B893" s="0" t="n">
        <v>71</v>
      </c>
      <c r="C893" s="0" t="s">
        <v>2032</v>
      </c>
      <c r="D893" s="0" t="s">
        <v>1967</v>
      </c>
      <c r="E893" s="0" t="s">
        <v>1967</v>
      </c>
      <c r="F893" s="0" t="s">
        <v>1967</v>
      </c>
    </row>
    <row r="894" customFormat="false" ht="12.8" hidden="false" customHeight="false" outlineLevel="0" collapsed="false">
      <c r="A894" s="0" t="s">
        <v>1967</v>
      </c>
      <c r="B894" s="0" t="n">
        <v>72</v>
      </c>
      <c r="C894" s="0" t="s">
        <v>1967</v>
      </c>
      <c r="D894" s="0" t="s">
        <v>1967</v>
      </c>
      <c r="E894" s="0" t="n">
        <v>2</v>
      </c>
      <c r="F894" s="0" t="s">
        <v>2032</v>
      </c>
    </row>
    <row r="895" customFormat="false" ht="12.8" hidden="false" customHeight="false" outlineLevel="0" collapsed="false">
      <c r="A895" s="0" t="n">
        <v>2</v>
      </c>
      <c r="B895" s="0" t="n">
        <v>72</v>
      </c>
      <c r="C895" s="0" t="s">
        <v>2032</v>
      </c>
      <c r="D895" s="0" t="s">
        <v>1967</v>
      </c>
      <c r="E895" s="0" t="s">
        <v>1967</v>
      </c>
      <c r="F895" s="0" t="s">
        <v>1967</v>
      </c>
    </row>
    <row r="896" customFormat="false" ht="12.8" hidden="false" customHeight="false" outlineLevel="0" collapsed="false">
      <c r="A896" s="0" t="s">
        <v>1967</v>
      </c>
      <c r="B896" s="0" t="n">
        <v>72</v>
      </c>
      <c r="C896" s="0" t="s">
        <v>1967</v>
      </c>
      <c r="D896" s="0" t="s">
        <v>1967</v>
      </c>
      <c r="E896" s="0" t="n">
        <v>2</v>
      </c>
      <c r="F896" s="0" t="s">
        <v>2032</v>
      </c>
    </row>
    <row r="897" customFormat="false" ht="12.8" hidden="false" customHeight="false" outlineLevel="0" collapsed="false">
      <c r="A897" s="0" t="n">
        <v>2</v>
      </c>
      <c r="B897" s="0" t="n">
        <v>72</v>
      </c>
      <c r="C897" s="0" t="s">
        <v>2032</v>
      </c>
      <c r="D897" s="0" t="s">
        <v>1967</v>
      </c>
      <c r="E897" s="0" t="s">
        <v>1967</v>
      </c>
      <c r="F897" s="0" t="s">
        <v>1967</v>
      </c>
    </row>
    <row r="898" customFormat="false" ht="12.8" hidden="false" customHeight="false" outlineLevel="0" collapsed="false">
      <c r="A898" s="0" t="s">
        <v>1967</v>
      </c>
      <c r="B898" s="0" t="n">
        <v>72</v>
      </c>
      <c r="C898" s="0" t="s">
        <v>1967</v>
      </c>
      <c r="D898" s="0" t="s">
        <v>1967</v>
      </c>
      <c r="E898" s="0" t="n">
        <v>2</v>
      </c>
      <c r="F898" s="0" t="s">
        <v>2032</v>
      </c>
    </row>
    <row r="899" customFormat="false" ht="12.8" hidden="false" customHeight="false" outlineLevel="0" collapsed="false">
      <c r="A899" s="0" t="n">
        <v>2</v>
      </c>
      <c r="B899" s="0" t="n">
        <v>72</v>
      </c>
      <c r="C899" s="0" t="s">
        <v>2032</v>
      </c>
      <c r="D899" s="0" t="s">
        <v>1967</v>
      </c>
      <c r="E899" s="0" t="s">
        <v>1967</v>
      </c>
      <c r="F899" s="0" t="s">
        <v>1967</v>
      </c>
    </row>
    <row r="900" customFormat="false" ht="12.8" hidden="false" customHeight="false" outlineLevel="0" collapsed="false">
      <c r="A900" s="0" t="s">
        <v>1967</v>
      </c>
      <c r="B900" s="0" t="n">
        <v>72</v>
      </c>
      <c r="C900" s="0" t="s">
        <v>1967</v>
      </c>
      <c r="D900" s="0" t="s">
        <v>1967</v>
      </c>
      <c r="E900" s="0" t="n">
        <v>2</v>
      </c>
      <c r="F900" s="0" t="s">
        <v>2032</v>
      </c>
    </row>
    <row r="901" customFormat="false" ht="12.8" hidden="false" customHeight="false" outlineLevel="0" collapsed="false">
      <c r="A901" s="0" t="n">
        <v>2</v>
      </c>
      <c r="B901" s="0" t="n">
        <v>72</v>
      </c>
      <c r="C901" s="0" t="s">
        <v>2032</v>
      </c>
      <c r="D901" s="0" t="s">
        <v>1967</v>
      </c>
      <c r="E901" s="0" t="s">
        <v>1967</v>
      </c>
      <c r="F901" s="0" t="s">
        <v>1967</v>
      </c>
    </row>
    <row r="902" customFormat="false" ht="12.8" hidden="false" customHeight="false" outlineLevel="0" collapsed="false">
      <c r="A902" s="0" t="s">
        <v>1967</v>
      </c>
      <c r="B902" s="0" t="n">
        <v>72</v>
      </c>
      <c r="C902" s="0" t="s">
        <v>1967</v>
      </c>
      <c r="D902" s="0" t="s">
        <v>1967</v>
      </c>
      <c r="E902" s="0" t="n">
        <v>2</v>
      </c>
      <c r="F902" s="0" t="s">
        <v>2032</v>
      </c>
    </row>
    <row r="903" customFormat="false" ht="12.8" hidden="false" customHeight="false" outlineLevel="0" collapsed="false">
      <c r="A903" s="0" t="n">
        <v>2</v>
      </c>
      <c r="B903" s="0" t="n">
        <v>72</v>
      </c>
      <c r="C903" s="0" t="s">
        <v>2032</v>
      </c>
      <c r="D903" s="0" t="s">
        <v>1967</v>
      </c>
      <c r="E903" s="0" t="s">
        <v>1967</v>
      </c>
      <c r="F903" s="0" t="s">
        <v>1967</v>
      </c>
    </row>
    <row r="904" customFormat="false" ht="12.8" hidden="false" customHeight="false" outlineLevel="0" collapsed="false">
      <c r="A904" s="0" t="s">
        <v>1967</v>
      </c>
      <c r="B904" s="0" t="n">
        <v>72</v>
      </c>
      <c r="C904" s="0" t="s">
        <v>1967</v>
      </c>
      <c r="D904" s="0" t="s">
        <v>1967</v>
      </c>
      <c r="E904" s="0" t="n">
        <v>2</v>
      </c>
      <c r="F904" s="0" t="s">
        <v>2032</v>
      </c>
    </row>
    <row r="905" customFormat="false" ht="12.8" hidden="false" customHeight="false" outlineLevel="0" collapsed="false">
      <c r="A905" s="0" t="n">
        <v>2</v>
      </c>
      <c r="B905" s="0" t="n">
        <v>72</v>
      </c>
      <c r="C905" s="0" t="s">
        <v>2032</v>
      </c>
      <c r="D905" s="0" t="s">
        <v>1967</v>
      </c>
      <c r="E905" s="0" t="s">
        <v>1967</v>
      </c>
      <c r="F905" s="0" t="s">
        <v>1967</v>
      </c>
    </row>
    <row r="906" customFormat="false" ht="12.8" hidden="false" customHeight="false" outlineLevel="0" collapsed="false">
      <c r="A906" s="0" t="s">
        <v>1967</v>
      </c>
      <c r="B906" s="0" t="n">
        <v>73</v>
      </c>
      <c r="C906" s="0" t="s">
        <v>1967</v>
      </c>
      <c r="D906" s="0" t="s">
        <v>1967</v>
      </c>
      <c r="E906" s="0" t="n">
        <v>1</v>
      </c>
      <c r="F906" s="0" t="s">
        <v>2032</v>
      </c>
    </row>
    <row r="907" customFormat="false" ht="12.8" hidden="false" customHeight="false" outlineLevel="0" collapsed="false">
      <c r="A907" s="0" t="n">
        <v>1</v>
      </c>
      <c r="B907" s="0" t="n">
        <v>73</v>
      </c>
      <c r="C907" s="0" t="s">
        <v>2032</v>
      </c>
      <c r="D907" s="0" t="s">
        <v>1967</v>
      </c>
      <c r="E907" s="0" t="s">
        <v>1967</v>
      </c>
      <c r="F907" s="0" t="s">
        <v>1967</v>
      </c>
    </row>
    <row r="908" customFormat="false" ht="12.8" hidden="false" customHeight="false" outlineLevel="0" collapsed="false">
      <c r="A908" s="0" t="s">
        <v>1967</v>
      </c>
      <c r="B908" s="0" t="n">
        <v>73</v>
      </c>
      <c r="C908" s="0" t="s">
        <v>1967</v>
      </c>
      <c r="D908" s="0" t="s">
        <v>1967</v>
      </c>
      <c r="E908" s="0" t="n">
        <v>1</v>
      </c>
      <c r="F908" s="0" t="s">
        <v>2032</v>
      </c>
    </row>
    <row r="909" customFormat="false" ht="12.8" hidden="false" customHeight="false" outlineLevel="0" collapsed="false">
      <c r="A909" s="0" t="n">
        <v>1</v>
      </c>
      <c r="B909" s="0" t="n">
        <v>73</v>
      </c>
      <c r="C909" s="0" t="s">
        <v>2032</v>
      </c>
      <c r="D909" s="0" t="s">
        <v>1967</v>
      </c>
      <c r="E909" s="0" t="s">
        <v>1967</v>
      </c>
      <c r="F909" s="0" t="s">
        <v>1967</v>
      </c>
    </row>
    <row r="910" customFormat="false" ht="12.8" hidden="false" customHeight="false" outlineLevel="0" collapsed="false">
      <c r="A910" s="0" t="s">
        <v>1967</v>
      </c>
      <c r="B910" s="0" t="n">
        <v>73</v>
      </c>
      <c r="C910" s="0" t="s">
        <v>1967</v>
      </c>
      <c r="D910" s="0" t="s">
        <v>1967</v>
      </c>
      <c r="E910" s="0" t="n">
        <v>1</v>
      </c>
      <c r="F910" s="0" t="s">
        <v>2032</v>
      </c>
    </row>
    <row r="911" customFormat="false" ht="12.8" hidden="false" customHeight="false" outlineLevel="0" collapsed="false">
      <c r="A911" s="0" t="n">
        <v>1</v>
      </c>
      <c r="B911" s="0" t="n">
        <v>73</v>
      </c>
      <c r="C911" s="0" t="s">
        <v>2032</v>
      </c>
      <c r="D911" s="0" t="s">
        <v>1967</v>
      </c>
      <c r="E911" s="0" t="s">
        <v>1967</v>
      </c>
      <c r="F911" s="0" t="s">
        <v>1967</v>
      </c>
    </row>
    <row r="912" customFormat="false" ht="12.8" hidden="false" customHeight="false" outlineLevel="0" collapsed="false">
      <c r="A912" s="0" t="s">
        <v>1967</v>
      </c>
      <c r="B912" s="0" t="n">
        <v>73</v>
      </c>
      <c r="C912" s="0" t="s">
        <v>1967</v>
      </c>
      <c r="D912" s="0" t="s">
        <v>1967</v>
      </c>
      <c r="E912" s="0" t="n">
        <v>1</v>
      </c>
      <c r="F912" s="0" t="s">
        <v>2032</v>
      </c>
    </row>
    <row r="913" customFormat="false" ht="12.8" hidden="false" customHeight="false" outlineLevel="0" collapsed="false">
      <c r="A913" s="0" t="n">
        <v>1</v>
      </c>
      <c r="B913" s="0" t="n">
        <v>73</v>
      </c>
      <c r="C913" s="0" t="s">
        <v>2032</v>
      </c>
      <c r="D913" s="0" t="s">
        <v>1967</v>
      </c>
      <c r="E913" s="0" t="s">
        <v>1967</v>
      </c>
      <c r="F913" s="0" t="s">
        <v>1967</v>
      </c>
    </row>
    <row r="914" customFormat="false" ht="12.8" hidden="false" customHeight="false" outlineLevel="0" collapsed="false">
      <c r="A914" s="0" t="s">
        <v>1967</v>
      </c>
      <c r="B914" s="0" t="n">
        <v>73</v>
      </c>
      <c r="C914" s="0" t="s">
        <v>1967</v>
      </c>
      <c r="D914" s="0" t="s">
        <v>1967</v>
      </c>
      <c r="E914" s="0" t="n">
        <v>1</v>
      </c>
      <c r="F914" s="0" t="s">
        <v>2032</v>
      </c>
    </row>
    <row r="915" customFormat="false" ht="12.8" hidden="false" customHeight="false" outlineLevel="0" collapsed="false">
      <c r="A915" s="0" t="n">
        <v>1</v>
      </c>
      <c r="B915" s="0" t="n">
        <v>73</v>
      </c>
      <c r="C915" s="0" t="s">
        <v>2032</v>
      </c>
      <c r="D915" s="0" t="s">
        <v>1967</v>
      </c>
      <c r="E915" s="0" t="s">
        <v>1967</v>
      </c>
      <c r="F915" s="0" t="s">
        <v>1967</v>
      </c>
    </row>
    <row r="916" customFormat="false" ht="12.8" hidden="false" customHeight="false" outlineLevel="0" collapsed="false">
      <c r="A916" s="0" t="s">
        <v>1967</v>
      </c>
      <c r="B916" s="0" t="n">
        <v>73</v>
      </c>
      <c r="C916" s="0" t="s">
        <v>1967</v>
      </c>
      <c r="D916" s="0" t="s">
        <v>1967</v>
      </c>
      <c r="E916" s="0" t="n">
        <v>1</v>
      </c>
      <c r="F916" s="0" t="s">
        <v>2032</v>
      </c>
    </row>
    <row r="917" customFormat="false" ht="12.8" hidden="false" customHeight="false" outlineLevel="0" collapsed="false">
      <c r="A917" s="0" t="n">
        <v>1</v>
      </c>
      <c r="B917" s="0" t="n">
        <v>73</v>
      </c>
      <c r="C917" s="0" t="s">
        <v>2032</v>
      </c>
      <c r="D917" s="0" t="s">
        <v>1967</v>
      </c>
      <c r="E917" s="0" t="s">
        <v>1967</v>
      </c>
      <c r="F917" s="0" t="s">
        <v>1967</v>
      </c>
    </row>
    <row r="918" customFormat="false" ht="12.8" hidden="false" customHeight="false" outlineLevel="0" collapsed="false">
      <c r="A918" s="0" t="s">
        <v>1967</v>
      </c>
      <c r="B918" s="0" t="n">
        <v>74</v>
      </c>
      <c r="C918" s="0" t="s">
        <v>1967</v>
      </c>
      <c r="D918" s="0" t="s">
        <v>1967</v>
      </c>
      <c r="E918" s="0" t="n">
        <v>2</v>
      </c>
      <c r="F918" s="0" t="s">
        <v>2032</v>
      </c>
    </row>
    <row r="919" customFormat="false" ht="12.8" hidden="false" customHeight="false" outlineLevel="0" collapsed="false">
      <c r="A919" s="0" t="n">
        <v>2</v>
      </c>
      <c r="B919" s="0" t="n">
        <v>74</v>
      </c>
      <c r="C919" s="0" t="s">
        <v>2032</v>
      </c>
      <c r="D919" s="0" t="s">
        <v>1967</v>
      </c>
      <c r="E919" s="0" t="s">
        <v>1967</v>
      </c>
      <c r="F919" s="0" t="s">
        <v>1967</v>
      </c>
    </row>
    <row r="920" customFormat="false" ht="12.8" hidden="false" customHeight="false" outlineLevel="0" collapsed="false">
      <c r="A920" s="0" t="s">
        <v>1967</v>
      </c>
      <c r="B920" s="0" t="n">
        <v>74</v>
      </c>
      <c r="C920" s="0" t="s">
        <v>1967</v>
      </c>
      <c r="D920" s="0" t="s">
        <v>1967</v>
      </c>
      <c r="E920" s="0" t="n">
        <v>2</v>
      </c>
      <c r="F920" s="0" t="s">
        <v>2032</v>
      </c>
    </row>
    <row r="921" customFormat="false" ht="12.8" hidden="false" customHeight="false" outlineLevel="0" collapsed="false">
      <c r="A921" s="0" t="n">
        <v>2</v>
      </c>
      <c r="B921" s="0" t="n">
        <v>74</v>
      </c>
      <c r="C921" s="0" t="s">
        <v>2032</v>
      </c>
      <c r="D921" s="0" t="s">
        <v>1967</v>
      </c>
      <c r="E921" s="0" t="s">
        <v>1967</v>
      </c>
      <c r="F921" s="0" t="s">
        <v>1967</v>
      </c>
    </row>
    <row r="922" customFormat="false" ht="12.8" hidden="false" customHeight="false" outlineLevel="0" collapsed="false">
      <c r="A922" s="0" t="s">
        <v>1967</v>
      </c>
      <c r="B922" s="0" t="n">
        <v>74</v>
      </c>
      <c r="C922" s="0" t="s">
        <v>1967</v>
      </c>
      <c r="D922" s="0" t="s">
        <v>1967</v>
      </c>
      <c r="E922" s="0" t="n">
        <v>2</v>
      </c>
      <c r="F922" s="0" t="s">
        <v>2032</v>
      </c>
    </row>
    <row r="923" customFormat="false" ht="12.8" hidden="false" customHeight="false" outlineLevel="0" collapsed="false">
      <c r="A923" s="0" t="n">
        <v>2</v>
      </c>
      <c r="B923" s="0" t="n">
        <v>74</v>
      </c>
      <c r="C923" s="0" t="s">
        <v>2032</v>
      </c>
      <c r="D923" s="0" t="s">
        <v>1967</v>
      </c>
      <c r="E923" s="0" t="s">
        <v>1967</v>
      </c>
      <c r="F923" s="0" t="s">
        <v>1967</v>
      </c>
    </row>
    <row r="924" customFormat="false" ht="12.8" hidden="false" customHeight="false" outlineLevel="0" collapsed="false">
      <c r="A924" s="0" t="s">
        <v>1967</v>
      </c>
      <c r="B924" s="0" t="n">
        <v>74</v>
      </c>
      <c r="C924" s="0" t="s">
        <v>1967</v>
      </c>
      <c r="D924" s="0" t="s">
        <v>1967</v>
      </c>
      <c r="E924" s="0" t="n">
        <v>2</v>
      </c>
      <c r="F924" s="0" t="s">
        <v>2032</v>
      </c>
    </row>
    <row r="925" customFormat="false" ht="12.8" hidden="false" customHeight="false" outlineLevel="0" collapsed="false">
      <c r="A925" s="0" t="n">
        <v>2</v>
      </c>
      <c r="B925" s="0" t="n">
        <v>74</v>
      </c>
      <c r="C925" s="0" t="s">
        <v>2032</v>
      </c>
      <c r="D925" s="0" t="s">
        <v>1967</v>
      </c>
      <c r="E925" s="0" t="s">
        <v>1967</v>
      </c>
      <c r="F925" s="0" t="s">
        <v>1967</v>
      </c>
    </row>
    <row r="926" customFormat="false" ht="12.8" hidden="false" customHeight="false" outlineLevel="0" collapsed="false">
      <c r="A926" s="0" t="s">
        <v>1967</v>
      </c>
      <c r="B926" s="0" t="n">
        <v>74</v>
      </c>
      <c r="C926" s="0" t="s">
        <v>1967</v>
      </c>
      <c r="D926" s="0" t="s">
        <v>1967</v>
      </c>
      <c r="E926" s="0" t="n">
        <v>2</v>
      </c>
      <c r="F926" s="0" t="s">
        <v>2032</v>
      </c>
    </row>
    <row r="927" customFormat="false" ht="12.8" hidden="false" customHeight="false" outlineLevel="0" collapsed="false">
      <c r="A927" s="0" t="n">
        <v>2</v>
      </c>
      <c r="B927" s="0" t="n">
        <v>74</v>
      </c>
      <c r="C927" s="0" t="s">
        <v>2032</v>
      </c>
      <c r="D927" s="0" t="s">
        <v>1967</v>
      </c>
      <c r="E927" s="0" t="s">
        <v>1967</v>
      </c>
      <c r="F927" s="0" t="s">
        <v>1967</v>
      </c>
    </row>
    <row r="928" customFormat="false" ht="12.8" hidden="false" customHeight="false" outlineLevel="0" collapsed="false">
      <c r="A928" s="0" t="s">
        <v>1967</v>
      </c>
      <c r="B928" s="0" t="n">
        <v>74</v>
      </c>
      <c r="C928" s="0" t="s">
        <v>1967</v>
      </c>
      <c r="D928" s="0" t="s">
        <v>1967</v>
      </c>
      <c r="E928" s="0" t="n">
        <v>2</v>
      </c>
      <c r="F928" s="0" t="s">
        <v>2032</v>
      </c>
    </row>
    <row r="929" customFormat="false" ht="12.8" hidden="false" customHeight="false" outlineLevel="0" collapsed="false">
      <c r="A929" s="0" t="n">
        <v>2</v>
      </c>
      <c r="B929" s="0" t="n">
        <v>74</v>
      </c>
      <c r="C929" s="0" t="s">
        <v>2032</v>
      </c>
      <c r="D929" s="0" t="s">
        <v>1967</v>
      </c>
      <c r="E929" s="0" t="s">
        <v>1967</v>
      </c>
      <c r="F929" s="0" t="s">
        <v>1967</v>
      </c>
    </row>
    <row r="930" customFormat="false" ht="12.8" hidden="false" customHeight="false" outlineLevel="0" collapsed="false">
      <c r="A930" s="0" t="s">
        <v>1967</v>
      </c>
      <c r="B930" s="0" t="n">
        <v>75</v>
      </c>
      <c r="C930" s="0" t="s">
        <v>1967</v>
      </c>
      <c r="D930" s="0" t="s">
        <v>1967</v>
      </c>
      <c r="E930" s="0" t="n">
        <v>1</v>
      </c>
      <c r="F930" s="0" t="s">
        <v>2032</v>
      </c>
    </row>
    <row r="931" customFormat="false" ht="12.8" hidden="false" customHeight="false" outlineLevel="0" collapsed="false">
      <c r="A931" s="0" t="n">
        <v>1</v>
      </c>
      <c r="B931" s="0" t="n">
        <v>75</v>
      </c>
      <c r="C931" s="0" t="s">
        <v>2032</v>
      </c>
      <c r="D931" s="0" t="s">
        <v>1967</v>
      </c>
      <c r="E931" s="0" t="s">
        <v>1967</v>
      </c>
      <c r="F931" s="0" t="s">
        <v>1967</v>
      </c>
    </row>
    <row r="932" customFormat="false" ht="12.8" hidden="false" customHeight="false" outlineLevel="0" collapsed="false">
      <c r="A932" s="0" t="s">
        <v>1967</v>
      </c>
      <c r="B932" s="0" t="n">
        <v>75</v>
      </c>
      <c r="C932" s="0" t="s">
        <v>1967</v>
      </c>
      <c r="D932" s="0" t="s">
        <v>1967</v>
      </c>
      <c r="E932" s="0" t="n">
        <v>1</v>
      </c>
      <c r="F932" s="0" t="s">
        <v>2032</v>
      </c>
    </row>
    <row r="933" customFormat="false" ht="12.8" hidden="false" customHeight="false" outlineLevel="0" collapsed="false">
      <c r="A933" s="0" t="n">
        <v>1</v>
      </c>
      <c r="B933" s="0" t="n">
        <v>75</v>
      </c>
      <c r="C933" s="0" t="s">
        <v>2032</v>
      </c>
      <c r="D933" s="0" t="s">
        <v>1967</v>
      </c>
      <c r="E933" s="0" t="s">
        <v>1967</v>
      </c>
      <c r="F933" s="0" t="s">
        <v>1967</v>
      </c>
    </row>
    <row r="934" customFormat="false" ht="12.8" hidden="false" customHeight="false" outlineLevel="0" collapsed="false">
      <c r="A934" s="0" t="s">
        <v>1967</v>
      </c>
      <c r="B934" s="0" t="n">
        <v>75</v>
      </c>
      <c r="C934" s="0" t="s">
        <v>1967</v>
      </c>
      <c r="D934" s="0" t="s">
        <v>1967</v>
      </c>
      <c r="E934" s="0" t="n">
        <v>1</v>
      </c>
      <c r="F934" s="0" t="s">
        <v>2032</v>
      </c>
    </row>
    <row r="935" customFormat="false" ht="12.8" hidden="false" customHeight="false" outlineLevel="0" collapsed="false">
      <c r="A935" s="0" t="n">
        <v>1</v>
      </c>
      <c r="B935" s="0" t="n">
        <v>75</v>
      </c>
      <c r="C935" s="0" t="s">
        <v>2032</v>
      </c>
      <c r="D935" s="0" t="s">
        <v>1967</v>
      </c>
      <c r="E935" s="0" t="s">
        <v>1967</v>
      </c>
      <c r="F935" s="0" t="s">
        <v>1967</v>
      </c>
    </row>
    <row r="936" customFormat="false" ht="12.8" hidden="false" customHeight="false" outlineLevel="0" collapsed="false">
      <c r="A936" s="0" t="s">
        <v>1967</v>
      </c>
      <c r="B936" s="0" t="n">
        <v>75</v>
      </c>
      <c r="C936" s="0" t="s">
        <v>1967</v>
      </c>
      <c r="D936" s="0" t="s">
        <v>1967</v>
      </c>
      <c r="E936" s="0" t="n">
        <v>1</v>
      </c>
      <c r="F936" s="0" t="s">
        <v>2032</v>
      </c>
    </row>
    <row r="937" customFormat="false" ht="12.8" hidden="false" customHeight="false" outlineLevel="0" collapsed="false">
      <c r="A937" s="0" t="n">
        <v>1</v>
      </c>
      <c r="B937" s="0" t="n">
        <v>75</v>
      </c>
      <c r="C937" s="0" t="s">
        <v>2032</v>
      </c>
      <c r="D937" s="0" t="s">
        <v>1967</v>
      </c>
      <c r="E937" s="0" t="s">
        <v>1967</v>
      </c>
      <c r="F937" s="0" t="s">
        <v>1967</v>
      </c>
    </row>
    <row r="938" customFormat="false" ht="12.8" hidden="false" customHeight="false" outlineLevel="0" collapsed="false">
      <c r="A938" s="0" t="s">
        <v>1967</v>
      </c>
      <c r="B938" s="0" t="n">
        <v>75</v>
      </c>
      <c r="C938" s="0" t="s">
        <v>1967</v>
      </c>
      <c r="D938" s="0" t="s">
        <v>1967</v>
      </c>
      <c r="E938" s="0" t="n">
        <v>1</v>
      </c>
      <c r="F938" s="0" t="s">
        <v>2032</v>
      </c>
    </row>
    <row r="939" customFormat="false" ht="12.8" hidden="false" customHeight="false" outlineLevel="0" collapsed="false">
      <c r="A939" s="0" t="n">
        <v>1</v>
      </c>
      <c r="B939" s="0" t="n">
        <v>75</v>
      </c>
      <c r="C939" s="0" t="s">
        <v>2032</v>
      </c>
      <c r="D939" s="0" t="s">
        <v>1967</v>
      </c>
      <c r="E939" s="0" t="s">
        <v>1967</v>
      </c>
      <c r="F939" s="0" t="s">
        <v>1967</v>
      </c>
    </row>
    <row r="940" customFormat="false" ht="12.8" hidden="false" customHeight="false" outlineLevel="0" collapsed="false">
      <c r="A940" s="0" t="s">
        <v>1967</v>
      </c>
      <c r="B940" s="0" t="n">
        <v>75</v>
      </c>
      <c r="C940" s="0" t="s">
        <v>1967</v>
      </c>
      <c r="D940" s="0" t="s">
        <v>1967</v>
      </c>
      <c r="E940" s="0" t="n">
        <v>1</v>
      </c>
      <c r="F940" s="0" t="s">
        <v>2032</v>
      </c>
    </row>
    <row r="941" customFormat="false" ht="12.8" hidden="false" customHeight="false" outlineLevel="0" collapsed="false">
      <c r="A941" s="0" t="n">
        <v>1</v>
      </c>
      <c r="B941" s="0" t="n">
        <v>75</v>
      </c>
      <c r="C941" s="0" t="s">
        <v>2032</v>
      </c>
      <c r="D941" s="0" t="s">
        <v>1967</v>
      </c>
      <c r="E941" s="0" t="s">
        <v>1967</v>
      </c>
      <c r="F941" s="0" t="s">
        <v>1967</v>
      </c>
    </row>
    <row r="942" customFormat="false" ht="12.8" hidden="false" customHeight="false" outlineLevel="0" collapsed="false">
      <c r="A942" s="0" t="s">
        <v>1967</v>
      </c>
      <c r="B942" s="0" t="n">
        <v>76</v>
      </c>
      <c r="C942" s="0" t="s">
        <v>1967</v>
      </c>
      <c r="D942" s="0" t="s">
        <v>1967</v>
      </c>
      <c r="E942" s="0" t="n">
        <v>2</v>
      </c>
      <c r="F942" s="0" t="s">
        <v>2032</v>
      </c>
    </row>
    <row r="943" customFormat="false" ht="12.8" hidden="false" customHeight="false" outlineLevel="0" collapsed="false">
      <c r="A943" s="0" t="n">
        <v>2</v>
      </c>
      <c r="B943" s="0" t="n">
        <v>76</v>
      </c>
      <c r="C943" s="0" t="s">
        <v>2032</v>
      </c>
      <c r="D943" s="0" t="s">
        <v>1967</v>
      </c>
      <c r="E943" s="0" t="s">
        <v>1967</v>
      </c>
      <c r="F943" s="0" t="s">
        <v>1967</v>
      </c>
    </row>
    <row r="944" customFormat="false" ht="12.8" hidden="false" customHeight="false" outlineLevel="0" collapsed="false">
      <c r="A944" s="0" t="s">
        <v>1967</v>
      </c>
      <c r="B944" s="0" t="n">
        <v>76</v>
      </c>
      <c r="C944" s="0" t="s">
        <v>1967</v>
      </c>
      <c r="D944" s="0" t="s">
        <v>1967</v>
      </c>
      <c r="E944" s="0" t="n">
        <v>2</v>
      </c>
      <c r="F944" s="0" t="s">
        <v>2032</v>
      </c>
    </row>
    <row r="945" customFormat="false" ht="12.8" hidden="false" customHeight="false" outlineLevel="0" collapsed="false">
      <c r="A945" s="0" t="n">
        <v>2</v>
      </c>
      <c r="B945" s="0" t="n">
        <v>76</v>
      </c>
      <c r="C945" s="0" t="s">
        <v>2032</v>
      </c>
      <c r="D945" s="0" t="s">
        <v>1967</v>
      </c>
      <c r="E945" s="0" t="s">
        <v>1967</v>
      </c>
      <c r="F945" s="0" t="s">
        <v>1967</v>
      </c>
    </row>
    <row r="946" customFormat="false" ht="12.8" hidden="false" customHeight="false" outlineLevel="0" collapsed="false">
      <c r="A946" s="0" t="s">
        <v>1967</v>
      </c>
      <c r="B946" s="0" t="n">
        <v>76</v>
      </c>
      <c r="C946" s="0" t="s">
        <v>1967</v>
      </c>
      <c r="D946" s="0" t="s">
        <v>1967</v>
      </c>
      <c r="E946" s="0" t="n">
        <v>2</v>
      </c>
      <c r="F946" s="0" t="s">
        <v>2032</v>
      </c>
    </row>
    <row r="947" customFormat="false" ht="12.8" hidden="false" customHeight="false" outlineLevel="0" collapsed="false">
      <c r="A947" s="0" t="n">
        <v>2</v>
      </c>
      <c r="B947" s="0" t="n">
        <v>76</v>
      </c>
      <c r="C947" s="0" t="s">
        <v>2032</v>
      </c>
      <c r="D947" s="0" t="s">
        <v>1967</v>
      </c>
      <c r="E947" s="0" t="s">
        <v>1967</v>
      </c>
      <c r="F947" s="0" t="s">
        <v>1967</v>
      </c>
    </row>
    <row r="948" customFormat="false" ht="12.8" hidden="false" customHeight="false" outlineLevel="0" collapsed="false">
      <c r="A948" s="0" t="s">
        <v>1967</v>
      </c>
      <c r="B948" s="0" t="n">
        <v>76</v>
      </c>
      <c r="C948" s="0" t="s">
        <v>1967</v>
      </c>
      <c r="D948" s="0" t="s">
        <v>1967</v>
      </c>
      <c r="E948" s="0" t="n">
        <v>2</v>
      </c>
      <c r="F948" s="0" t="s">
        <v>2032</v>
      </c>
    </row>
    <row r="949" customFormat="false" ht="12.8" hidden="false" customHeight="false" outlineLevel="0" collapsed="false">
      <c r="A949" s="0" t="n">
        <v>2</v>
      </c>
      <c r="B949" s="0" t="n">
        <v>76</v>
      </c>
      <c r="C949" s="0" t="s">
        <v>2032</v>
      </c>
      <c r="D949" s="0" t="s">
        <v>1967</v>
      </c>
      <c r="E949" s="0" t="s">
        <v>1967</v>
      </c>
      <c r="F949" s="0" t="s">
        <v>1967</v>
      </c>
    </row>
    <row r="950" customFormat="false" ht="12.8" hidden="false" customHeight="false" outlineLevel="0" collapsed="false">
      <c r="A950" s="0" t="s">
        <v>1967</v>
      </c>
      <c r="B950" s="0" t="n">
        <v>76</v>
      </c>
      <c r="C950" s="0" t="s">
        <v>1967</v>
      </c>
      <c r="D950" s="0" t="s">
        <v>1967</v>
      </c>
      <c r="E950" s="0" t="n">
        <v>2</v>
      </c>
      <c r="F950" s="0" t="s">
        <v>2032</v>
      </c>
    </row>
    <row r="951" customFormat="false" ht="12.8" hidden="false" customHeight="false" outlineLevel="0" collapsed="false">
      <c r="A951" s="0" t="n">
        <v>2</v>
      </c>
      <c r="B951" s="0" t="n">
        <v>76</v>
      </c>
      <c r="C951" s="0" t="s">
        <v>2032</v>
      </c>
      <c r="D951" s="0" t="s">
        <v>1967</v>
      </c>
      <c r="E951" s="0" t="s">
        <v>1967</v>
      </c>
      <c r="F951" s="0" t="s">
        <v>1967</v>
      </c>
    </row>
    <row r="952" customFormat="false" ht="12.8" hidden="false" customHeight="false" outlineLevel="0" collapsed="false">
      <c r="A952" s="0" t="s">
        <v>1967</v>
      </c>
      <c r="B952" s="0" t="n">
        <v>76</v>
      </c>
      <c r="C952" s="0" t="s">
        <v>1967</v>
      </c>
      <c r="D952" s="0" t="s">
        <v>1967</v>
      </c>
      <c r="E952" s="0" t="n">
        <v>2</v>
      </c>
      <c r="F952" s="0" t="s">
        <v>2032</v>
      </c>
    </row>
    <row r="953" customFormat="false" ht="12.8" hidden="false" customHeight="false" outlineLevel="0" collapsed="false">
      <c r="A953" s="0" t="n">
        <v>2</v>
      </c>
      <c r="B953" s="0" t="n">
        <v>76</v>
      </c>
      <c r="C953" s="0" t="s">
        <v>2032</v>
      </c>
      <c r="D953" s="0" t="s">
        <v>1967</v>
      </c>
      <c r="E953" s="0" t="s">
        <v>1967</v>
      </c>
      <c r="F953" s="0" t="s">
        <v>1967</v>
      </c>
    </row>
    <row r="954" customFormat="false" ht="12.8" hidden="false" customHeight="false" outlineLevel="0" collapsed="false">
      <c r="A954" s="0" t="s">
        <v>1967</v>
      </c>
      <c r="B954" s="0" t="n">
        <v>77</v>
      </c>
      <c r="C954" s="0" t="s">
        <v>1967</v>
      </c>
      <c r="D954" s="0" t="s">
        <v>1967</v>
      </c>
      <c r="E954" s="0" t="n">
        <v>1</v>
      </c>
      <c r="F954" s="0" t="s">
        <v>2032</v>
      </c>
    </row>
    <row r="955" customFormat="false" ht="12.8" hidden="false" customHeight="false" outlineLevel="0" collapsed="false">
      <c r="A955" s="0" t="n">
        <v>1</v>
      </c>
      <c r="B955" s="0" t="n">
        <v>77</v>
      </c>
      <c r="C955" s="0" t="s">
        <v>2032</v>
      </c>
      <c r="D955" s="0" t="s">
        <v>1967</v>
      </c>
      <c r="E955" s="0" t="s">
        <v>1967</v>
      </c>
      <c r="F955" s="0" t="s">
        <v>1967</v>
      </c>
    </row>
    <row r="956" customFormat="false" ht="12.8" hidden="false" customHeight="false" outlineLevel="0" collapsed="false">
      <c r="A956" s="0" t="s">
        <v>1967</v>
      </c>
      <c r="B956" s="0" t="n">
        <v>77</v>
      </c>
      <c r="C956" s="0" t="s">
        <v>1967</v>
      </c>
      <c r="D956" s="0" t="s">
        <v>1967</v>
      </c>
      <c r="E956" s="0" t="n">
        <v>1</v>
      </c>
      <c r="F956" s="0" t="s">
        <v>2032</v>
      </c>
    </row>
    <row r="957" customFormat="false" ht="12.8" hidden="false" customHeight="false" outlineLevel="0" collapsed="false">
      <c r="A957" s="0" t="n">
        <v>1</v>
      </c>
      <c r="B957" s="0" t="n">
        <v>77</v>
      </c>
      <c r="C957" s="0" t="s">
        <v>2032</v>
      </c>
      <c r="D957" s="0" t="s">
        <v>1967</v>
      </c>
      <c r="E957" s="0" t="s">
        <v>1967</v>
      </c>
      <c r="F957" s="0" t="s">
        <v>1967</v>
      </c>
    </row>
    <row r="958" customFormat="false" ht="12.8" hidden="false" customHeight="false" outlineLevel="0" collapsed="false">
      <c r="A958" s="0" t="s">
        <v>1967</v>
      </c>
      <c r="B958" s="0" t="n">
        <v>77</v>
      </c>
      <c r="C958" s="0" t="s">
        <v>1967</v>
      </c>
      <c r="D958" s="0" t="s">
        <v>1967</v>
      </c>
      <c r="E958" s="0" t="n">
        <v>1</v>
      </c>
      <c r="F958" s="0" t="s">
        <v>2032</v>
      </c>
    </row>
    <row r="959" customFormat="false" ht="12.8" hidden="false" customHeight="false" outlineLevel="0" collapsed="false">
      <c r="A959" s="0" t="n">
        <v>1</v>
      </c>
      <c r="B959" s="0" t="n">
        <v>77</v>
      </c>
      <c r="C959" s="0" t="s">
        <v>2032</v>
      </c>
      <c r="D959" s="0" t="s">
        <v>1967</v>
      </c>
      <c r="E959" s="0" t="s">
        <v>1967</v>
      </c>
      <c r="F959" s="0" t="s">
        <v>1967</v>
      </c>
    </row>
    <row r="960" customFormat="false" ht="12.8" hidden="false" customHeight="false" outlineLevel="0" collapsed="false">
      <c r="A960" s="0" t="s">
        <v>1967</v>
      </c>
      <c r="B960" s="0" t="n">
        <v>77</v>
      </c>
      <c r="C960" s="0" t="s">
        <v>1967</v>
      </c>
      <c r="D960" s="0" t="s">
        <v>1967</v>
      </c>
      <c r="E960" s="0" t="n">
        <v>1</v>
      </c>
      <c r="F960" s="0" t="s">
        <v>2032</v>
      </c>
    </row>
    <row r="961" customFormat="false" ht="12.8" hidden="false" customHeight="false" outlineLevel="0" collapsed="false">
      <c r="A961" s="0" t="n">
        <v>1</v>
      </c>
      <c r="B961" s="0" t="n">
        <v>77</v>
      </c>
      <c r="C961" s="0" t="s">
        <v>2032</v>
      </c>
      <c r="D961" s="0" t="s">
        <v>1967</v>
      </c>
      <c r="E961" s="0" t="s">
        <v>1967</v>
      </c>
      <c r="F961" s="0" t="s">
        <v>1967</v>
      </c>
    </row>
    <row r="962" customFormat="false" ht="12.8" hidden="false" customHeight="false" outlineLevel="0" collapsed="false">
      <c r="A962" s="0" t="s">
        <v>1967</v>
      </c>
      <c r="B962" s="0" t="n">
        <v>77</v>
      </c>
      <c r="C962" s="0" t="s">
        <v>1967</v>
      </c>
      <c r="D962" s="0" t="s">
        <v>1967</v>
      </c>
      <c r="E962" s="0" t="n">
        <v>1</v>
      </c>
      <c r="F962" s="0" t="s">
        <v>2032</v>
      </c>
    </row>
    <row r="963" customFormat="false" ht="12.8" hidden="false" customHeight="false" outlineLevel="0" collapsed="false">
      <c r="A963" s="0" t="n">
        <v>1</v>
      </c>
      <c r="B963" s="0" t="n">
        <v>77</v>
      </c>
      <c r="C963" s="0" t="s">
        <v>2032</v>
      </c>
      <c r="D963" s="0" t="s">
        <v>1967</v>
      </c>
      <c r="E963" s="0" t="s">
        <v>1967</v>
      </c>
      <c r="F963" s="0" t="s">
        <v>1967</v>
      </c>
    </row>
    <row r="964" customFormat="false" ht="12.8" hidden="false" customHeight="false" outlineLevel="0" collapsed="false">
      <c r="A964" s="0" t="s">
        <v>1967</v>
      </c>
      <c r="B964" s="0" t="n">
        <v>77</v>
      </c>
      <c r="C964" s="0" t="s">
        <v>1967</v>
      </c>
      <c r="D964" s="0" t="s">
        <v>1967</v>
      </c>
      <c r="E964" s="0" t="n">
        <v>1</v>
      </c>
      <c r="F964" s="0" t="s">
        <v>2032</v>
      </c>
    </row>
    <row r="965" customFormat="false" ht="12.8" hidden="false" customHeight="false" outlineLevel="0" collapsed="false">
      <c r="A965" s="0" t="n">
        <v>1</v>
      </c>
      <c r="B965" s="0" t="n">
        <v>77</v>
      </c>
      <c r="C965" s="0" t="s">
        <v>2032</v>
      </c>
      <c r="D965" s="0" t="s">
        <v>1967</v>
      </c>
      <c r="E965" s="0" t="s">
        <v>1967</v>
      </c>
      <c r="F965" s="0" t="s">
        <v>1967</v>
      </c>
    </row>
    <row r="966" customFormat="false" ht="12.8" hidden="false" customHeight="false" outlineLevel="0" collapsed="false">
      <c r="A966" s="0" t="s">
        <v>1967</v>
      </c>
      <c r="B966" s="0" t="n">
        <v>78</v>
      </c>
      <c r="C966" s="0" t="s">
        <v>1967</v>
      </c>
      <c r="D966" s="0" t="s">
        <v>1967</v>
      </c>
      <c r="E966" s="0" t="n">
        <v>2</v>
      </c>
      <c r="F966" s="0" t="s">
        <v>2032</v>
      </c>
    </row>
    <row r="967" customFormat="false" ht="12.8" hidden="false" customHeight="false" outlineLevel="0" collapsed="false">
      <c r="A967" s="0" t="n">
        <v>2</v>
      </c>
      <c r="B967" s="0" t="n">
        <v>78</v>
      </c>
      <c r="C967" s="0" t="s">
        <v>2032</v>
      </c>
      <c r="D967" s="0" t="s">
        <v>1967</v>
      </c>
      <c r="E967" s="0" t="s">
        <v>1967</v>
      </c>
      <c r="F967" s="0" t="s">
        <v>1967</v>
      </c>
    </row>
    <row r="968" customFormat="false" ht="12.8" hidden="false" customHeight="false" outlineLevel="0" collapsed="false">
      <c r="A968" s="0" t="s">
        <v>1967</v>
      </c>
      <c r="B968" s="0" t="n">
        <v>78</v>
      </c>
      <c r="C968" s="0" t="s">
        <v>1967</v>
      </c>
      <c r="D968" s="0" t="s">
        <v>1967</v>
      </c>
      <c r="E968" s="0" t="n">
        <v>2</v>
      </c>
      <c r="F968" s="0" t="s">
        <v>2032</v>
      </c>
    </row>
    <row r="969" customFormat="false" ht="12.8" hidden="false" customHeight="false" outlineLevel="0" collapsed="false">
      <c r="A969" s="0" t="n">
        <v>2</v>
      </c>
      <c r="B969" s="0" t="n">
        <v>78</v>
      </c>
      <c r="C969" s="0" t="s">
        <v>2032</v>
      </c>
      <c r="D969" s="0" t="s">
        <v>1967</v>
      </c>
      <c r="E969" s="0" t="s">
        <v>1967</v>
      </c>
      <c r="F969" s="0" t="s">
        <v>1967</v>
      </c>
    </row>
    <row r="970" customFormat="false" ht="12.8" hidden="false" customHeight="false" outlineLevel="0" collapsed="false">
      <c r="A970" s="0" t="s">
        <v>1967</v>
      </c>
      <c r="B970" s="0" t="n">
        <v>78</v>
      </c>
      <c r="C970" s="0" t="s">
        <v>1967</v>
      </c>
      <c r="D970" s="0" t="s">
        <v>1967</v>
      </c>
      <c r="E970" s="0" t="n">
        <v>2</v>
      </c>
      <c r="F970" s="0" t="s">
        <v>2032</v>
      </c>
    </row>
    <row r="971" customFormat="false" ht="12.8" hidden="false" customHeight="false" outlineLevel="0" collapsed="false">
      <c r="A971" s="0" t="n">
        <v>2</v>
      </c>
      <c r="B971" s="0" t="n">
        <v>78</v>
      </c>
      <c r="C971" s="0" t="s">
        <v>2032</v>
      </c>
      <c r="D971" s="0" t="s">
        <v>1967</v>
      </c>
      <c r="E971" s="0" t="s">
        <v>1967</v>
      </c>
      <c r="F971" s="0" t="s">
        <v>1967</v>
      </c>
    </row>
    <row r="972" customFormat="false" ht="12.8" hidden="false" customHeight="false" outlineLevel="0" collapsed="false">
      <c r="A972" s="0" t="s">
        <v>1967</v>
      </c>
      <c r="B972" s="0" t="n">
        <v>78</v>
      </c>
      <c r="C972" s="0" t="s">
        <v>1967</v>
      </c>
      <c r="D972" s="0" t="s">
        <v>1967</v>
      </c>
      <c r="E972" s="0" t="n">
        <v>2</v>
      </c>
      <c r="F972" s="0" t="s">
        <v>2032</v>
      </c>
    </row>
    <row r="973" customFormat="false" ht="12.8" hidden="false" customHeight="false" outlineLevel="0" collapsed="false">
      <c r="A973" s="0" t="n">
        <v>2</v>
      </c>
      <c r="B973" s="0" t="n">
        <v>78</v>
      </c>
      <c r="C973" s="0" t="s">
        <v>2032</v>
      </c>
      <c r="D973" s="0" t="s">
        <v>1967</v>
      </c>
      <c r="E973" s="0" t="s">
        <v>1967</v>
      </c>
      <c r="F973" s="0" t="s">
        <v>1967</v>
      </c>
    </row>
    <row r="974" customFormat="false" ht="12.8" hidden="false" customHeight="false" outlineLevel="0" collapsed="false">
      <c r="A974" s="0" t="s">
        <v>1967</v>
      </c>
      <c r="B974" s="0" t="n">
        <v>78</v>
      </c>
      <c r="C974" s="0" t="s">
        <v>1967</v>
      </c>
      <c r="D974" s="0" t="s">
        <v>1967</v>
      </c>
      <c r="E974" s="0" t="n">
        <v>2</v>
      </c>
      <c r="F974" s="0" t="s">
        <v>2032</v>
      </c>
    </row>
    <row r="975" customFormat="false" ht="12.8" hidden="false" customHeight="false" outlineLevel="0" collapsed="false">
      <c r="A975" s="0" t="n">
        <v>2</v>
      </c>
      <c r="B975" s="0" t="n">
        <v>78</v>
      </c>
      <c r="C975" s="0" t="s">
        <v>2032</v>
      </c>
      <c r="D975" s="0" t="s">
        <v>1967</v>
      </c>
      <c r="E975" s="0" t="s">
        <v>1967</v>
      </c>
      <c r="F975" s="0" t="s">
        <v>1967</v>
      </c>
    </row>
    <row r="976" customFormat="false" ht="12.8" hidden="false" customHeight="false" outlineLevel="0" collapsed="false">
      <c r="A976" s="0" t="s">
        <v>1967</v>
      </c>
      <c r="B976" s="0" t="n">
        <v>78</v>
      </c>
      <c r="C976" s="0" t="s">
        <v>1967</v>
      </c>
      <c r="D976" s="0" t="s">
        <v>1967</v>
      </c>
      <c r="E976" s="0" t="n">
        <v>2</v>
      </c>
      <c r="F976" s="0" t="s">
        <v>2032</v>
      </c>
    </row>
    <row r="977" customFormat="false" ht="12.8" hidden="false" customHeight="false" outlineLevel="0" collapsed="false">
      <c r="A977" s="0" t="n">
        <v>2</v>
      </c>
      <c r="B977" s="0" t="n">
        <v>78</v>
      </c>
      <c r="C977" s="0" t="s">
        <v>2032</v>
      </c>
      <c r="D977" s="0" t="s">
        <v>1967</v>
      </c>
      <c r="E977" s="0" t="s">
        <v>1967</v>
      </c>
      <c r="F977" s="0" t="s">
        <v>1967</v>
      </c>
    </row>
    <row r="978" customFormat="false" ht="12.8" hidden="false" customHeight="false" outlineLevel="0" collapsed="false">
      <c r="A978" s="0" t="s">
        <v>1967</v>
      </c>
      <c r="B978" s="0" t="n">
        <v>79</v>
      </c>
      <c r="C978" s="0" t="s">
        <v>1967</v>
      </c>
      <c r="D978" s="0" t="s">
        <v>1967</v>
      </c>
      <c r="E978" s="0" t="n">
        <v>1</v>
      </c>
      <c r="F978" s="0" t="s">
        <v>2032</v>
      </c>
    </row>
    <row r="979" customFormat="false" ht="12.8" hidden="false" customHeight="false" outlineLevel="0" collapsed="false">
      <c r="A979" s="0" t="n">
        <v>1</v>
      </c>
      <c r="B979" s="0" t="n">
        <v>79</v>
      </c>
      <c r="C979" s="0" t="s">
        <v>2032</v>
      </c>
      <c r="D979" s="0" t="s">
        <v>1967</v>
      </c>
      <c r="E979" s="0" t="s">
        <v>1967</v>
      </c>
      <c r="F979" s="0" t="s">
        <v>1967</v>
      </c>
    </row>
    <row r="980" customFormat="false" ht="12.8" hidden="false" customHeight="false" outlineLevel="0" collapsed="false">
      <c r="A980" s="0" t="s">
        <v>1967</v>
      </c>
      <c r="B980" s="0" t="n">
        <v>79</v>
      </c>
      <c r="C980" s="0" t="s">
        <v>1967</v>
      </c>
      <c r="D980" s="0" t="s">
        <v>1967</v>
      </c>
      <c r="E980" s="0" t="n">
        <v>1</v>
      </c>
      <c r="F980" s="0" t="s">
        <v>2032</v>
      </c>
    </row>
    <row r="981" customFormat="false" ht="12.8" hidden="false" customHeight="false" outlineLevel="0" collapsed="false">
      <c r="A981" s="0" t="n">
        <v>1</v>
      </c>
      <c r="B981" s="0" t="n">
        <v>79</v>
      </c>
      <c r="C981" s="0" t="s">
        <v>2032</v>
      </c>
      <c r="D981" s="0" t="s">
        <v>1967</v>
      </c>
      <c r="E981" s="0" t="s">
        <v>1967</v>
      </c>
      <c r="F981" s="0" t="s">
        <v>1967</v>
      </c>
    </row>
    <row r="982" customFormat="false" ht="12.8" hidden="false" customHeight="false" outlineLevel="0" collapsed="false">
      <c r="A982" s="0" t="s">
        <v>1967</v>
      </c>
      <c r="B982" s="0" t="n">
        <v>79</v>
      </c>
      <c r="C982" s="0" t="s">
        <v>1967</v>
      </c>
      <c r="D982" s="0" t="s">
        <v>1967</v>
      </c>
      <c r="E982" s="0" t="n">
        <v>1</v>
      </c>
      <c r="F982" s="0" t="s">
        <v>2032</v>
      </c>
    </row>
    <row r="983" customFormat="false" ht="12.8" hidden="false" customHeight="false" outlineLevel="0" collapsed="false">
      <c r="A983" s="0" t="n">
        <v>1</v>
      </c>
      <c r="B983" s="0" t="n">
        <v>79</v>
      </c>
      <c r="C983" s="0" t="s">
        <v>2032</v>
      </c>
      <c r="D983" s="0" t="s">
        <v>1967</v>
      </c>
      <c r="E983" s="0" t="s">
        <v>1967</v>
      </c>
      <c r="F983" s="0" t="s">
        <v>1967</v>
      </c>
    </row>
    <row r="984" customFormat="false" ht="12.8" hidden="false" customHeight="false" outlineLevel="0" collapsed="false">
      <c r="A984" s="0" t="s">
        <v>1967</v>
      </c>
      <c r="B984" s="0" t="n">
        <v>79</v>
      </c>
      <c r="C984" s="0" t="s">
        <v>1967</v>
      </c>
      <c r="D984" s="0" t="s">
        <v>1967</v>
      </c>
      <c r="E984" s="0" t="n">
        <v>1</v>
      </c>
      <c r="F984" s="0" t="s">
        <v>2032</v>
      </c>
    </row>
    <row r="985" customFormat="false" ht="12.8" hidden="false" customHeight="false" outlineLevel="0" collapsed="false">
      <c r="A985" s="0" t="n">
        <v>1</v>
      </c>
      <c r="B985" s="0" t="n">
        <v>79</v>
      </c>
      <c r="C985" s="0" t="s">
        <v>2032</v>
      </c>
      <c r="D985" s="0" t="s">
        <v>1967</v>
      </c>
      <c r="E985" s="0" t="s">
        <v>1967</v>
      </c>
      <c r="F985" s="0" t="s">
        <v>1967</v>
      </c>
    </row>
    <row r="986" customFormat="false" ht="12.8" hidden="false" customHeight="false" outlineLevel="0" collapsed="false">
      <c r="A986" s="0" t="s">
        <v>1967</v>
      </c>
      <c r="B986" s="0" t="n">
        <v>79</v>
      </c>
      <c r="C986" s="0" t="s">
        <v>1967</v>
      </c>
      <c r="D986" s="0" t="s">
        <v>1967</v>
      </c>
      <c r="E986" s="0" t="n">
        <v>1</v>
      </c>
      <c r="F986" s="0" t="s">
        <v>2032</v>
      </c>
    </row>
    <row r="987" customFormat="false" ht="12.8" hidden="false" customHeight="false" outlineLevel="0" collapsed="false">
      <c r="A987" s="0" t="n">
        <v>1</v>
      </c>
      <c r="B987" s="0" t="n">
        <v>79</v>
      </c>
      <c r="C987" s="0" t="s">
        <v>2032</v>
      </c>
      <c r="D987" s="0" t="s">
        <v>1967</v>
      </c>
      <c r="E987" s="0" t="s">
        <v>1967</v>
      </c>
      <c r="F987" s="0" t="s">
        <v>1967</v>
      </c>
    </row>
    <row r="988" customFormat="false" ht="12.8" hidden="false" customHeight="false" outlineLevel="0" collapsed="false">
      <c r="A988" s="0" t="s">
        <v>1967</v>
      </c>
      <c r="B988" s="0" t="n">
        <v>79</v>
      </c>
      <c r="C988" s="0" t="s">
        <v>1967</v>
      </c>
      <c r="D988" s="0" t="s">
        <v>1967</v>
      </c>
      <c r="E988" s="0" t="n">
        <v>1</v>
      </c>
      <c r="F988" s="0" t="s">
        <v>2032</v>
      </c>
    </row>
    <row r="989" customFormat="false" ht="12.8" hidden="false" customHeight="false" outlineLevel="0" collapsed="false">
      <c r="A989" s="0" t="n">
        <v>1</v>
      </c>
      <c r="B989" s="0" t="n">
        <v>79</v>
      </c>
      <c r="C989" s="0" t="s">
        <v>2032</v>
      </c>
      <c r="D989" s="0" t="s">
        <v>1967</v>
      </c>
      <c r="E989" s="0" t="s">
        <v>1967</v>
      </c>
      <c r="F989" s="0" t="s">
        <v>1967</v>
      </c>
    </row>
    <row r="990" customFormat="false" ht="12.8" hidden="false" customHeight="false" outlineLevel="0" collapsed="false">
      <c r="A990" s="0" t="s">
        <v>1967</v>
      </c>
      <c r="B990" s="0" t="n">
        <v>80</v>
      </c>
      <c r="C990" s="0" t="s">
        <v>1967</v>
      </c>
      <c r="D990" s="0" t="s">
        <v>1967</v>
      </c>
      <c r="E990" s="0" t="n">
        <v>2</v>
      </c>
      <c r="F990" s="0" t="s">
        <v>2032</v>
      </c>
    </row>
    <row r="991" customFormat="false" ht="12.8" hidden="false" customHeight="false" outlineLevel="0" collapsed="false">
      <c r="A991" s="0" t="n">
        <v>2</v>
      </c>
      <c r="B991" s="0" t="n">
        <v>80</v>
      </c>
      <c r="C991" s="0" t="s">
        <v>2032</v>
      </c>
      <c r="D991" s="0" t="s">
        <v>1967</v>
      </c>
      <c r="E991" s="0" t="s">
        <v>1967</v>
      </c>
      <c r="F991" s="0" t="s">
        <v>1967</v>
      </c>
    </row>
    <row r="992" customFormat="false" ht="12.8" hidden="false" customHeight="false" outlineLevel="0" collapsed="false">
      <c r="A992" s="0" t="s">
        <v>1967</v>
      </c>
      <c r="B992" s="0" t="n">
        <v>80</v>
      </c>
      <c r="C992" s="0" t="s">
        <v>1967</v>
      </c>
      <c r="D992" s="0" t="s">
        <v>1967</v>
      </c>
      <c r="E992" s="0" t="n">
        <v>2</v>
      </c>
      <c r="F992" s="0" t="s">
        <v>2032</v>
      </c>
    </row>
    <row r="993" customFormat="false" ht="12.8" hidden="false" customHeight="false" outlineLevel="0" collapsed="false">
      <c r="A993" s="0" t="n">
        <v>2</v>
      </c>
      <c r="B993" s="0" t="n">
        <v>80</v>
      </c>
      <c r="C993" s="0" t="s">
        <v>2032</v>
      </c>
      <c r="D993" s="0" t="s">
        <v>1967</v>
      </c>
      <c r="E993" s="0" t="s">
        <v>1967</v>
      </c>
      <c r="F993" s="0" t="s">
        <v>1967</v>
      </c>
    </row>
    <row r="994" customFormat="false" ht="12.8" hidden="false" customHeight="false" outlineLevel="0" collapsed="false">
      <c r="A994" s="0" t="s">
        <v>1967</v>
      </c>
      <c r="B994" s="0" t="n">
        <v>80</v>
      </c>
      <c r="C994" s="0" t="s">
        <v>1967</v>
      </c>
      <c r="D994" s="0" t="s">
        <v>1967</v>
      </c>
      <c r="E994" s="0" t="n">
        <v>2</v>
      </c>
      <c r="F994" s="0" t="s">
        <v>2032</v>
      </c>
    </row>
    <row r="995" customFormat="false" ht="12.8" hidden="false" customHeight="false" outlineLevel="0" collapsed="false">
      <c r="A995" s="0" t="n">
        <v>2</v>
      </c>
      <c r="B995" s="0" t="n">
        <v>80</v>
      </c>
      <c r="C995" s="0" t="s">
        <v>2032</v>
      </c>
      <c r="D995" s="0" t="s">
        <v>1967</v>
      </c>
      <c r="E995" s="0" t="s">
        <v>1967</v>
      </c>
      <c r="F995" s="0" t="s">
        <v>1967</v>
      </c>
    </row>
    <row r="996" customFormat="false" ht="12.8" hidden="false" customHeight="false" outlineLevel="0" collapsed="false">
      <c r="A996" s="0" t="s">
        <v>1967</v>
      </c>
      <c r="B996" s="0" t="n">
        <v>80</v>
      </c>
      <c r="C996" s="0" t="s">
        <v>1967</v>
      </c>
      <c r="D996" s="0" t="s">
        <v>1967</v>
      </c>
      <c r="E996" s="0" t="n">
        <v>2</v>
      </c>
      <c r="F996" s="0" t="s">
        <v>2032</v>
      </c>
    </row>
    <row r="997" customFormat="false" ht="12.8" hidden="false" customHeight="false" outlineLevel="0" collapsed="false">
      <c r="A997" s="0" t="n">
        <v>2</v>
      </c>
      <c r="B997" s="0" t="n">
        <v>80</v>
      </c>
      <c r="C997" s="0" t="s">
        <v>2032</v>
      </c>
      <c r="D997" s="0" t="s">
        <v>1967</v>
      </c>
      <c r="E997" s="0" t="s">
        <v>1967</v>
      </c>
      <c r="F997" s="0" t="s">
        <v>1967</v>
      </c>
    </row>
    <row r="998" customFormat="false" ht="12.8" hidden="false" customHeight="false" outlineLevel="0" collapsed="false">
      <c r="A998" s="0" t="s">
        <v>1967</v>
      </c>
      <c r="B998" s="0" t="n">
        <v>80</v>
      </c>
      <c r="C998" s="0" t="s">
        <v>1967</v>
      </c>
      <c r="D998" s="0" t="s">
        <v>1967</v>
      </c>
      <c r="E998" s="0" t="n">
        <v>2</v>
      </c>
      <c r="F998" s="0" t="s">
        <v>2032</v>
      </c>
    </row>
    <row r="999" customFormat="false" ht="12.8" hidden="false" customHeight="false" outlineLevel="0" collapsed="false">
      <c r="A999" s="0" t="n">
        <v>2</v>
      </c>
      <c r="B999" s="0" t="n">
        <v>80</v>
      </c>
      <c r="C999" s="0" t="s">
        <v>2032</v>
      </c>
      <c r="D999" s="0" t="s">
        <v>1967</v>
      </c>
      <c r="E999" s="0" t="s">
        <v>1967</v>
      </c>
      <c r="F999" s="0" t="s">
        <v>1967</v>
      </c>
    </row>
    <row r="1000" customFormat="false" ht="12.8" hidden="false" customHeight="false" outlineLevel="0" collapsed="false">
      <c r="A1000" s="0" t="s">
        <v>1967</v>
      </c>
      <c r="B1000" s="0" t="n">
        <v>80</v>
      </c>
      <c r="C1000" s="0" t="s">
        <v>1967</v>
      </c>
      <c r="D1000" s="0" t="s">
        <v>1967</v>
      </c>
      <c r="E1000" s="0" t="n">
        <v>2</v>
      </c>
      <c r="F1000" s="0" t="s">
        <v>2032</v>
      </c>
    </row>
    <row r="1001" customFormat="false" ht="12.8" hidden="false" customHeight="false" outlineLevel="0" collapsed="false">
      <c r="A1001" s="0" t="n">
        <v>2</v>
      </c>
      <c r="B1001" s="0" t="n">
        <v>80</v>
      </c>
      <c r="C1001" s="0" t="s">
        <v>2032</v>
      </c>
      <c r="D1001" s="0" t="s">
        <v>1967</v>
      </c>
      <c r="E1001" s="0" t="s">
        <v>1967</v>
      </c>
      <c r="F1001" s="0" t="s">
        <v>1967</v>
      </c>
    </row>
    <row r="1002" customFormat="false" ht="12.8" hidden="false" customHeight="false" outlineLevel="0" collapsed="false">
      <c r="A1002" s="0" t="s">
        <v>1967</v>
      </c>
      <c r="B1002" s="0" t="n">
        <v>81</v>
      </c>
      <c r="C1002" s="0" t="s">
        <v>1967</v>
      </c>
      <c r="D1002" s="0" t="s">
        <v>1967</v>
      </c>
      <c r="E1002" s="0" t="n">
        <v>1</v>
      </c>
      <c r="F1002" s="0" t="s">
        <v>2032</v>
      </c>
    </row>
    <row r="1003" customFormat="false" ht="12.8" hidden="false" customHeight="false" outlineLevel="0" collapsed="false">
      <c r="A1003" s="0" t="n">
        <v>1</v>
      </c>
      <c r="B1003" s="0" t="n">
        <v>81</v>
      </c>
      <c r="C1003" s="0" t="s">
        <v>2032</v>
      </c>
      <c r="D1003" s="0" t="s">
        <v>1967</v>
      </c>
      <c r="E1003" s="0" t="s">
        <v>1967</v>
      </c>
      <c r="F1003" s="0" t="s">
        <v>1967</v>
      </c>
    </row>
    <row r="1004" customFormat="false" ht="12.8" hidden="false" customHeight="false" outlineLevel="0" collapsed="false">
      <c r="A1004" s="0" t="s">
        <v>1967</v>
      </c>
      <c r="B1004" s="0" t="n">
        <v>81</v>
      </c>
      <c r="C1004" s="0" t="s">
        <v>1967</v>
      </c>
      <c r="D1004" s="0" t="s">
        <v>1967</v>
      </c>
      <c r="E1004" s="0" t="n">
        <v>1</v>
      </c>
      <c r="F1004" s="0" t="s">
        <v>2032</v>
      </c>
    </row>
    <row r="1005" customFormat="false" ht="12.8" hidden="false" customHeight="false" outlineLevel="0" collapsed="false">
      <c r="A1005" s="0" t="n">
        <v>1</v>
      </c>
      <c r="B1005" s="0" t="n">
        <v>81</v>
      </c>
      <c r="C1005" s="0" t="s">
        <v>2032</v>
      </c>
      <c r="D1005" s="0" t="s">
        <v>1967</v>
      </c>
      <c r="E1005" s="0" t="s">
        <v>1967</v>
      </c>
      <c r="F1005" s="0" t="s">
        <v>1967</v>
      </c>
    </row>
    <row r="1006" customFormat="false" ht="12.8" hidden="false" customHeight="false" outlineLevel="0" collapsed="false">
      <c r="A1006" s="0" t="s">
        <v>1967</v>
      </c>
      <c r="B1006" s="0" t="n">
        <v>81</v>
      </c>
      <c r="C1006" s="0" t="s">
        <v>1967</v>
      </c>
      <c r="D1006" s="0" t="s">
        <v>1967</v>
      </c>
      <c r="E1006" s="0" t="n">
        <v>1</v>
      </c>
      <c r="F1006" s="0" t="s">
        <v>2032</v>
      </c>
    </row>
    <row r="1007" customFormat="false" ht="12.8" hidden="false" customHeight="false" outlineLevel="0" collapsed="false">
      <c r="A1007" s="0" t="n">
        <v>1</v>
      </c>
      <c r="B1007" s="0" t="n">
        <v>81</v>
      </c>
      <c r="C1007" s="0" t="s">
        <v>2032</v>
      </c>
      <c r="D1007" s="0" t="s">
        <v>1967</v>
      </c>
      <c r="E1007" s="0" t="s">
        <v>1967</v>
      </c>
      <c r="F1007" s="0" t="s">
        <v>1967</v>
      </c>
    </row>
    <row r="1008" customFormat="false" ht="12.8" hidden="false" customHeight="false" outlineLevel="0" collapsed="false">
      <c r="A1008" s="0" t="s">
        <v>1967</v>
      </c>
      <c r="B1008" s="0" t="n">
        <v>81</v>
      </c>
      <c r="C1008" s="0" t="s">
        <v>1967</v>
      </c>
      <c r="D1008" s="0" t="s">
        <v>1967</v>
      </c>
      <c r="E1008" s="0" t="n">
        <v>1</v>
      </c>
      <c r="F1008" s="0" t="s">
        <v>2032</v>
      </c>
    </row>
    <row r="1009" customFormat="false" ht="12.8" hidden="false" customHeight="false" outlineLevel="0" collapsed="false">
      <c r="A1009" s="0" t="n">
        <v>1</v>
      </c>
      <c r="B1009" s="0" t="n">
        <v>81</v>
      </c>
      <c r="C1009" s="0" t="s">
        <v>2032</v>
      </c>
      <c r="D1009" s="0" t="s">
        <v>1967</v>
      </c>
      <c r="E1009" s="0" t="s">
        <v>1967</v>
      </c>
      <c r="F1009" s="0" t="s">
        <v>1967</v>
      </c>
    </row>
    <row r="1010" customFormat="false" ht="12.8" hidden="false" customHeight="false" outlineLevel="0" collapsed="false">
      <c r="A1010" s="0" t="s">
        <v>1967</v>
      </c>
      <c r="B1010" s="0" t="n">
        <v>81</v>
      </c>
      <c r="C1010" s="0" t="s">
        <v>1967</v>
      </c>
      <c r="D1010" s="0" t="s">
        <v>1967</v>
      </c>
      <c r="E1010" s="0" t="n">
        <v>1</v>
      </c>
      <c r="F1010" s="0" t="s">
        <v>2032</v>
      </c>
    </row>
    <row r="1011" customFormat="false" ht="12.8" hidden="false" customHeight="false" outlineLevel="0" collapsed="false">
      <c r="A1011" s="0" t="n">
        <v>1</v>
      </c>
      <c r="B1011" s="0" t="n">
        <v>81</v>
      </c>
      <c r="C1011" s="0" t="s">
        <v>2032</v>
      </c>
      <c r="D1011" s="0" t="s">
        <v>1967</v>
      </c>
      <c r="E1011" s="0" t="s">
        <v>1967</v>
      </c>
      <c r="F1011" s="0" t="s">
        <v>1967</v>
      </c>
    </row>
    <row r="1012" customFormat="false" ht="12.8" hidden="false" customHeight="false" outlineLevel="0" collapsed="false">
      <c r="A1012" s="0" t="s">
        <v>1967</v>
      </c>
      <c r="B1012" s="0" t="n">
        <v>81</v>
      </c>
      <c r="C1012" s="0" t="s">
        <v>1967</v>
      </c>
      <c r="D1012" s="0" t="s">
        <v>1967</v>
      </c>
      <c r="E1012" s="0" t="n">
        <v>1</v>
      </c>
      <c r="F1012" s="0" t="s">
        <v>2032</v>
      </c>
    </row>
    <row r="1013" customFormat="false" ht="12.8" hidden="false" customHeight="false" outlineLevel="0" collapsed="false">
      <c r="A1013" s="0" t="n">
        <v>1</v>
      </c>
      <c r="B1013" s="0" t="n">
        <v>81</v>
      </c>
      <c r="C1013" s="0" t="s">
        <v>2032</v>
      </c>
      <c r="D1013" s="0" t="s">
        <v>1967</v>
      </c>
      <c r="E1013" s="0" t="s">
        <v>1967</v>
      </c>
      <c r="F1013" s="0" t="s">
        <v>1967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2009-07-08T05:15:09Z</dcterms:created>
  <dc:creator>Ringgo Novianto</dc:creator>
  <dc:description/>
  <dc:language>en-US</dc:language>
  <cp:lastModifiedBy>SCIT061</cp:lastModifiedBy>
  <cp:lastPrinted>2020-03-24T09:39:27Z</cp:lastPrinted>
  <dcterms:modified xsi:type="dcterms:W3CDTF">2022-12-01T00:52:44Z</dcterms:modified>
  <cp:revision>0</cp:revision>
  <dc:subject/>
  <dc:title/>
</cp:coreProperties>
</file>